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C:\Files\Gheve\Programming\Data Analyst\"/>
    </mc:Choice>
  </mc:AlternateContent>
  <xr:revisionPtr revIDLastSave="0" documentId="13_ncr:1_{89B47E52-F94E-4D17-964D-FF2520FC706B}" xr6:coauthVersionLast="47" xr6:coauthVersionMax="47" xr10:uidLastSave="{00000000-0000-0000-0000-000000000000}"/>
  <bookViews>
    <workbookView xWindow="-120" yWindow="-120" windowWidth="19440" windowHeight="15000" tabRatio="501" firstSheet="3" activeTab="8" xr2:uid="{00000000-000D-0000-FFFF-FFFF00000000}"/>
  </bookViews>
  <sheets>
    <sheet name="File Info" sheetId="1" state="hidden" r:id="rId1"/>
    <sheet name="People affected" sheetId="2" state="hidden" r:id="rId2"/>
    <sheet name="Damaged houses" sheetId="3" state="hidden" r:id="rId3"/>
    <sheet name="WorkSheet-PA" sheetId="4" r:id="rId4"/>
    <sheet name="Worksheet-DH" sheetId="8" r:id="rId5"/>
    <sheet name="Sheet2" sheetId="9" state="hidden" r:id="rId6"/>
    <sheet name="Sheet3" sheetId="10" state="hidden" r:id="rId7"/>
    <sheet name="Pivot Table" sheetId="6" state="hidden" r:id="rId8"/>
    <sheet name="DashBoard" sheetId="7" r:id="rId9"/>
  </sheets>
  <definedNames>
    <definedName name="_xlnm._FilterDatabase" localSheetId="2">'Damaged houses'!$A$4:$I$3710</definedName>
    <definedName name="_xlnm._FilterDatabase" localSheetId="1">'People affected'!$A$4:$K$5215</definedName>
    <definedName name="_xlnm._FilterDatabase" localSheetId="4" hidden="1">'Worksheet-DH'!$A$3:$I$3708</definedName>
    <definedName name="_xlnm._FilterDatabase" localSheetId="3" hidden="1">'WorkSheet-PA'!$A$1:$F$5210</definedName>
    <definedName name="Slicer_Province___City___Municipality">#N/A</definedName>
    <definedName name="Slicer_Province___City___Municipality1">#N/A</definedName>
    <definedName name="Slicer_Year">#N/A</definedName>
  </definedNames>
  <calcPr calcId="191029" iterateDelta="1E-4"/>
  <pivotCaches>
    <pivotCache cacheId="34" r:id="rId10"/>
    <pivotCache cacheId="33"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I252" i="8" l="1"/>
  <c r="I423" i="8"/>
  <c r="H423" i="8"/>
  <c r="G423" i="8"/>
  <c r="E423" i="8"/>
  <c r="D423" i="8"/>
  <c r="I416" i="8"/>
  <c r="H416" i="8"/>
  <c r="G416" i="8"/>
  <c r="F416" i="8"/>
  <c r="E416" i="8"/>
  <c r="D416" i="8"/>
  <c r="I391" i="8"/>
  <c r="H391" i="8"/>
  <c r="G391" i="8"/>
  <c r="E391" i="8"/>
  <c r="D391" i="8"/>
  <c r="I374" i="8"/>
  <c r="H374" i="8"/>
  <c r="G374" i="8"/>
  <c r="E374" i="8"/>
  <c r="D374" i="8"/>
  <c r="I365" i="8"/>
  <c r="H365" i="8"/>
  <c r="G365" i="8"/>
  <c r="E365" i="8"/>
  <c r="D365" i="8"/>
  <c r="F364" i="8"/>
  <c r="F363" i="8"/>
  <c r="F362" i="8"/>
  <c r="E361" i="8"/>
  <c r="D361" i="8"/>
  <c r="I348" i="8"/>
  <c r="H348" i="8"/>
  <c r="G348" i="8"/>
  <c r="E348" i="8"/>
  <c r="D348" i="8"/>
  <c r="I313" i="8"/>
  <c r="H313" i="8"/>
  <c r="G313" i="8"/>
  <c r="E313" i="8"/>
  <c r="D313" i="8"/>
  <c r="I295" i="8"/>
  <c r="H295" i="8"/>
  <c r="G295" i="8"/>
  <c r="E295" i="8"/>
  <c r="D295" i="8"/>
  <c r="F284" i="8"/>
  <c r="I283" i="8"/>
  <c r="H283" i="8"/>
  <c r="G283" i="8"/>
  <c r="E283" i="8"/>
  <c r="D283" i="8"/>
  <c r="F282" i="8"/>
  <c r="I281" i="8"/>
  <c r="H281" i="8"/>
  <c r="G281" i="8"/>
  <c r="E281" i="8"/>
  <c r="D281" i="8"/>
  <c r="I280" i="8"/>
  <c r="H280" i="8"/>
  <c r="G280" i="8"/>
  <c r="E280" i="8"/>
  <c r="D280" i="8"/>
  <c r="I273" i="8"/>
  <c r="H273" i="8"/>
  <c r="G273" i="8"/>
  <c r="F273" i="8"/>
  <c r="E273" i="8"/>
  <c r="D273" i="8"/>
  <c r="I261" i="8"/>
  <c r="H261" i="8"/>
  <c r="G261" i="8"/>
  <c r="F261" i="8"/>
  <c r="E261" i="8"/>
  <c r="D261" i="8"/>
  <c r="F255" i="8"/>
  <c r="F254" i="8"/>
  <c r="F253" i="8"/>
  <c r="H252" i="8"/>
  <c r="G252" i="8"/>
  <c r="E252" i="8"/>
  <c r="D252" i="8"/>
  <c r="I251" i="8"/>
  <c r="H251" i="8"/>
  <c r="G251" i="8"/>
  <c r="E251" i="8"/>
  <c r="D251" i="8"/>
  <c r="I235" i="8"/>
  <c r="H235" i="8"/>
  <c r="G235" i="8"/>
  <c r="E235" i="8"/>
  <c r="D235" i="8"/>
  <c r="I199" i="8"/>
  <c r="H199" i="8"/>
  <c r="G199" i="8"/>
  <c r="E199" i="8"/>
  <c r="D199" i="8"/>
  <c r="I180" i="8"/>
  <c r="H180" i="8"/>
  <c r="G180" i="8"/>
  <c r="E180" i="8"/>
  <c r="D180" i="8"/>
  <c r="I152" i="8"/>
  <c r="H152" i="8"/>
  <c r="G152" i="8"/>
  <c r="E152" i="8"/>
  <c r="D152" i="8"/>
  <c r="I120" i="8"/>
  <c r="H120" i="8"/>
  <c r="G120" i="8"/>
  <c r="E120" i="8"/>
  <c r="D120" i="8"/>
  <c r="I104" i="8"/>
  <c r="H104" i="8"/>
  <c r="G104" i="8"/>
  <c r="F104" i="8"/>
  <c r="E104" i="8"/>
  <c r="D104" i="8"/>
  <c r="I85" i="8"/>
  <c r="H85" i="8"/>
  <c r="G85" i="8"/>
  <c r="F85" i="8"/>
  <c r="E85" i="8"/>
  <c r="D85" i="8"/>
  <c r="I62" i="8"/>
  <c r="H62" i="8"/>
  <c r="G62" i="8"/>
  <c r="F62" i="8"/>
  <c r="E62" i="8"/>
  <c r="D62" i="8"/>
  <c r="F37" i="8"/>
  <c r="I24" i="8"/>
  <c r="H24" i="8"/>
  <c r="G24" i="8"/>
  <c r="E24" i="8"/>
  <c r="D24" i="8"/>
  <c r="F15" i="8"/>
  <c r="I12" i="8"/>
  <c r="H12" i="8"/>
  <c r="G12" i="8"/>
  <c r="E12" i="8"/>
  <c r="D12" i="8"/>
  <c r="I4" i="8"/>
  <c r="H4" i="8"/>
  <c r="G4" i="8"/>
  <c r="E4" i="8"/>
  <c r="D4" i="8"/>
  <c r="F458" i="4"/>
  <c r="F446" i="4" s="1"/>
  <c r="E446" i="4"/>
  <c r="D446" i="4"/>
  <c r="F439" i="4"/>
  <c r="E439" i="4"/>
  <c r="D439" i="4"/>
  <c r="F414" i="4"/>
  <c r="E414" i="4"/>
  <c r="E412" i="4" s="1"/>
  <c r="D414" i="4"/>
  <c r="F388" i="4"/>
  <c r="E388" i="4"/>
  <c r="D388" i="4"/>
  <c r="F376" i="4"/>
  <c r="E376" i="4"/>
  <c r="D376" i="4"/>
  <c r="F338" i="4"/>
  <c r="E338" i="4"/>
  <c r="D338" i="4"/>
  <c r="F337" i="4"/>
  <c r="E337" i="4"/>
  <c r="E334" i="4"/>
  <c r="F333" i="4"/>
  <c r="E333" i="4"/>
  <c r="F331" i="4"/>
  <c r="E331" i="4"/>
  <c r="F330" i="4"/>
  <c r="E330" i="4"/>
  <c r="F329" i="4"/>
  <c r="E329" i="4"/>
  <c r="F328" i="4"/>
  <c r="E328" i="4"/>
  <c r="F327" i="4"/>
  <c r="E327" i="4"/>
  <c r="E326" i="4"/>
  <c r="D325" i="4"/>
  <c r="F307" i="4"/>
  <c r="E307" i="4"/>
  <c r="D307" i="4"/>
  <c r="F286" i="4"/>
  <c r="E286" i="4"/>
  <c r="D286" i="4"/>
  <c r="F277" i="4"/>
  <c r="F275" i="4" s="1"/>
  <c r="E277" i="4"/>
  <c r="E275" i="4" s="1"/>
  <c r="D275" i="4"/>
  <c r="F268" i="4"/>
  <c r="E268" i="4"/>
  <c r="D268" i="4"/>
  <c r="F256" i="4"/>
  <c r="E256" i="4"/>
  <c r="D256" i="4"/>
  <c r="F250" i="4"/>
  <c r="E250" i="4"/>
  <c r="D250" i="4"/>
  <c r="F234" i="4"/>
  <c r="E234" i="4"/>
  <c r="D234" i="4"/>
  <c r="F197" i="4"/>
  <c r="E197" i="4"/>
  <c r="D197" i="4"/>
  <c r="F169" i="4"/>
  <c r="E169" i="4"/>
  <c r="D169" i="4"/>
  <c r="F145" i="4"/>
  <c r="E145" i="4"/>
  <c r="E109" i="4" s="1"/>
  <c r="D145" i="4"/>
  <c r="F110" i="4"/>
  <c r="E110" i="4"/>
  <c r="D110" i="4"/>
  <c r="F94" i="4"/>
  <c r="E94" i="4"/>
  <c r="D94" i="4"/>
  <c r="F89" i="4"/>
  <c r="E89" i="4"/>
  <c r="D89" i="4"/>
  <c r="F66" i="4"/>
  <c r="E66" i="4"/>
  <c r="D66" i="4"/>
  <c r="F41" i="4"/>
  <c r="E41" i="4"/>
  <c r="D41" i="4"/>
  <c r="F28" i="4"/>
  <c r="E28" i="4"/>
  <c r="D28" i="4"/>
  <c r="F26" i="4"/>
  <c r="E26" i="4"/>
  <c r="D26" i="4"/>
  <c r="F23" i="4"/>
  <c r="E23" i="4"/>
  <c r="D23" i="4"/>
  <c r="F18" i="4"/>
  <c r="E18" i="4"/>
  <c r="D18" i="4"/>
  <c r="F2" i="4"/>
  <c r="E2" i="4"/>
  <c r="D2" i="4"/>
  <c r="I425" i="3"/>
  <c r="H425" i="3"/>
  <c r="G425" i="3"/>
  <c r="E425" i="3"/>
  <c r="E392" i="3" s="1"/>
  <c r="D425" i="3"/>
  <c r="I418" i="3"/>
  <c r="H418" i="3"/>
  <c r="G418" i="3"/>
  <c r="G392" i="3" s="1"/>
  <c r="F418" i="3"/>
  <c r="E418" i="3"/>
  <c r="D418" i="3"/>
  <c r="I393" i="3"/>
  <c r="I392" i="3" s="1"/>
  <c r="H393" i="3"/>
  <c r="G393" i="3"/>
  <c r="E393" i="3"/>
  <c r="D393" i="3"/>
  <c r="F393" i="3" s="1"/>
  <c r="I376" i="3"/>
  <c r="H376" i="3"/>
  <c r="G376" i="3"/>
  <c r="E376" i="3"/>
  <c r="D376" i="3"/>
  <c r="I367" i="3"/>
  <c r="H367" i="3"/>
  <c r="G367" i="3"/>
  <c r="E367" i="3"/>
  <c r="D367" i="3"/>
  <c r="F366" i="3"/>
  <c r="F365" i="3"/>
  <c r="F364" i="3"/>
  <c r="E363" i="3"/>
  <c r="D363" i="3"/>
  <c r="I350" i="3"/>
  <c r="H350" i="3"/>
  <c r="G350" i="3"/>
  <c r="E350" i="3"/>
  <c r="D350" i="3"/>
  <c r="I315" i="3"/>
  <c r="H315" i="3"/>
  <c r="G315" i="3"/>
  <c r="E315" i="3"/>
  <c r="D315" i="3"/>
  <c r="I297" i="3"/>
  <c r="H297" i="3"/>
  <c r="G297" i="3"/>
  <c r="E297" i="3"/>
  <c r="D297" i="3"/>
  <c r="F286" i="3"/>
  <c r="I285" i="3"/>
  <c r="H285" i="3"/>
  <c r="G285" i="3"/>
  <c r="E285" i="3"/>
  <c r="D285" i="3"/>
  <c r="F284" i="3"/>
  <c r="I283" i="3"/>
  <c r="H283" i="3"/>
  <c r="G283" i="3"/>
  <c r="E283" i="3"/>
  <c r="D283" i="3"/>
  <c r="I282" i="3"/>
  <c r="H282" i="3"/>
  <c r="G282" i="3"/>
  <c r="E282" i="3"/>
  <c r="D282" i="3"/>
  <c r="I275" i="3"/>
  <c r="H275" i="3"/>
  <c r="G275" i="3"/>
  <c r="F275" i="3"/>
  <c r="E275" i="3"/>
  <c r="D275" i="3"/>
  <c r="I263" i="3"/>
  <c r="H263" i="3"/>
  <c r="G263" i="3"/>
  <c r="F263" i="3"/>
  <c r="E263" i="3"/>
  <c r="D263" i="3"/>
  <c r="F257" i="3"/>
  <c r="F256" i="3"/>
  <c r="F255" i="3"/>
  <c r="I254" i="3"/>
  <c r="H254" i="3"/>
  <c r="G254" i="3"/>
  <c r="E254" i="3"/>
  <c r="D254" i="3"/>
  <c r="I253" i="3"/>
  <c r="H253" i="3"/>
  <c r="G253" i="3"/>
  <c r="E253" i="3"/>
  <c r="D253" i="3"/>
  <c r="I237" i="3"/>
  <c r="H237" i="3"/>
  <c r="G237" i="3"/>
  <c r="E237" i="3"/>
  <c r="D237" i="3"/>
  <c r="I201" i="3"/>
  <c r="H201" i="3"/>
  <c r="G201" i="3"/>
  <c r="E201" i="3"/>
  <c r="D201" i="3"/>
  <c r="I182" i="3"/>
  <c r="H182" i="3"/>
  <c r="G182" i="3"/>
  <c r="E182" i="3"/>
  <c r="D182" i="3"/>
  <c r="I154" i="3"/>
  <c r="H154" i="3"/>
  <c r="G154" i="3"/>
  <c r="E154" i="3"/>
  <c r="D154" i="3"/>
  <c r="I122" i="3"/>
  <c r="H122" i="3"/>
  <c r="G122" i="3"/>
  <c r="E122" i="3"/>
  <c r="D122" i="3"/>
  <c r="I106" i="3"/>
  <c r="H106" i="3"/>
  <c r="G106" i="3"/>
  <c r="F106" i="3"/>
  <c r="E106" i="3"/>
  <c r="D106" i="3"/>
  <c r="I87" i="3"/>
  <c r="H87" i="3"/>
  <c r="G87" i="3"/>
  <c r="F87" i="3"/>
  <c r="E87" i="3"/>
  <c r="D87" i="3"/>
  <c r="I64" i="3"/>
  <c r="H64" i="3"/>
  <c r="G64" i="3"/>
  <c r="F64" i="3"/>
  <c r="E64" i="3"/>
  <c r="D64" i="3"/>
  <c r="F39" i="3"/>
  <c r="I26" i="3"/>
  <c r="H26" i="3"/>
  <c r="G26" i="3"/>
  <c r="E26" i="3"/>
  <c r="D26" i="3"/>
  <c r="F17" i="3"/>
  <c r="I14" i="3"/>
  <c r="H14" i="3"/>
  <c r="G14" i="3"/>
  <c r="E14" i="3"/>
  <c r="D14" i="3"/>
  <c r="I6" i="3"/>
  <c r="H6" i="3"/>
  <c r="G6" i="3"/>
  <c r="E6" i="3"/>
  <c r="D6" i="3"/>
  <c r="F463" i="2"/>
  <c r="F451" i="2" s="1"/>
  <c r="E451" i="2"/>
  <c r="D451" i="2"/>
  <c r="F444" i="2"/>
  <c r="E444" i="2"/>
  <c r="D444" i="2"/>
  <c r="F419" i="2"/>
  <c r="E419" i="2"/>
  <c r="D419" i="2"/>
  <c r="F393" i="2"/>
  <c r="E393" i="2"/>
  <c r="D393" i="2"/>
  <c r="F381" i="2"/>
  <c r="E381" i="2"/>
  <c r="D381" i="2"/>
  <c r="F343" i="2"/>
  <c r="E343" i="2"/>
  <c r="D343" i="2"/>
  <c r="F342" i="2"/>
  <c r="E342" i="2"/>
  <c r="E339" i="2"/>
  <c r="F338" i="2"/>
  <c r="E338" i="2"/>
  <c r="F336" i="2"/>
  <c r="E336" i="2"/>
  <c r="F335" i="2"/>
  <c r="E335" i="2"/>
  <c r="F334" i="2"/>
  <c r="E334" i="2"/>
  <c r="F333" i="2"/>
  <c r="E333" i="2"/>
  <c r="F332" i="2"/>
  <c r="F330" i="2" s="1"/>
  <c r="E332" i="2"/>
  <c r="E331" i="2"/>
  <c r="E330" i="2" s="1"/>
  <c r="D330" i="2"/>
  <c r="F312" i="2"/>
  <c r="E312" i="2"/>
  <c r="D312" i="2"/>
  <c r="F291" i="2"/>
  <c r="E291" i="2"/>
  <c r="D291" i="2"/>
  <c r="D290" i="2"/>
  <c r="F282" i="2"/>
  <c r="E282" i="2"/>
  <c r="F280" i="2"/>
  <c r="E280" i="2"/>
  <c r="D280" i="2"/>
  <c r="F273" i="2"/>
  <c r="E273" i="2"/>
  <c r="D273" i="2"/>
  <c r="F261" i="2"/>
  <c r="E261" i="2"/>
  <c r="D261" i="2"/>
  <c r="F255" i="2"/>
  <c r="F254" i="2" s="1"/>
  <c r="E255" i="2"/>
  <c r="E254" i="2" s="1"/>
  <c r="D255" i="2"/>
  <c r="F239" i="2"/>
  <c r="E239" i="2"/>
  <c r="D239" i="2"/>
  <c r="F202" i="2"/>
  <c r="E202" i="2"/>
  <c r="D202" i="2"/>
  <c r="F174" i="2"/>
  <c r="E174" i="2"/>
  <c r="D174" i="2"/>
  <c r="F150" i="2"/>
  <c r="E150" i="2"/>
  <c r="D150" i="2"/>
  <c r="F115" i="2"/>
  <c r="E115" i="2"/>
  <c r="D115" i="2"/>
  <c r="F99" i="2"/>
  <c r="E99" i="2"/>
  <c r="D99" i="2"/>
  <c r="F94" i="2"/>
  <c r="E94" i="2"/>
  <c r="D94" i="2"/>
  <c r="F71" i="2"/>
  <c r="E71" i="2"/>
  <c r="D71" i="2"/>
  <c r="F46" i="2"/>
  <c r="E46" i="2"/>
  <c r="D46" i="2"/>
  <c r="F33" i="2"/>
  <c r="E33" i="2"/>
  <c r="E30" i="2" s="1"/>
  <c r="D33" i="2"/>
  <c r="D30" i="2" s="1"/>
  <c r="F31" i="2"/>
  <c r="F30" i="2" s="1"/>
  <c r="E31" i="2"/>
  <c r="D31" i="2"/>
  <c r="F28" i="2"/>
  <c r="E28" i="2"/>
  <c r="D28" i="2"/>
  <c r="F23" i="2"/>
  <c r="E23" i="2"/>
  <c r="E22" i="2" s="1"/>
  <c r="D23" i="2"/>
  <c r="F7" i="2"/>
  <c r="E7" i="2"/>
  <c r="D7" i="2"/>
  <c r="E325" i="4" l="1"/>
  <c r="E285" i="4" s="1"/>
  <c r="F25" i="4"/>
  <c r="D285" i="4"/>
  <c r="D17" i="4"/>
  <c r="D249" i="4"/>
  <c r="F249" i="4"/>
  <c r="F17" i="4"/>
  <c r="D25" i="4"/>
  <c r="E25" i="4"/>
  <c r="D412" i="4"/>
  <c r="E17" i="4"/>
  <c r="F109" i="4"/>
  <c r="D109" i="4"/>
  <c r="F325" i="4"/>
  <c r="F285" i="4" s="1"/>
  <c r="I390" i="8"/>
  <c r="F374" i="8"/>
  <c r="F423" i="8"/>
  <c r="G250" i="8"/>
  <c r="F235" i="8"/>
  <c r="D119" i="8"/>
  <c r="F313" i="8"/>
  <c r="E390" i="8"/>
  <c r="H390" i="8"/>
  <c r="E119" i="8"/>
  <c r="G119" i="8"/>
  <c r="H119" i="8"/>
  <c r="F280" i="8"/>
  <c r="G294" i="8"/>
  <c r="F391" i="8"/>
  <c r="F361" i="8"/>
  <c r="D14" i="8"/>
  <c r="I14" i="8"/>
  <c r="F252" i="8"/>
  <c r="F365" i="8"/>
  <c r="I250" i="8"/>
  <c r="F4" i="8"/>
  <c r="G14" i="8"/>
  <c r="D250" i="8"/>
  <c r="F281" i="8"/>
  <c r="H294" i="8"/>
  <c r="D390" i="8"/>
  <c r="F152" i="8"/>
  <c r="I294" i="8"/>
  <c r="F348" i="8"/>
  <c r="G390" i="8"/>
  <c r="F12" i="8"/>
  <c r="F180" i="8"/>
  <c r="E250" i="8"/>
  <c r="E294" i="8"/>
  <c r="H250" i="8"/>
  <c r="F24" i="8"/>
  <c r="D294" i="8"/>
  <c r="H14" i="8"/>
  <c r="I119" i="8"/>
  <c r="F199" i="8"/>
  <c r="F283" i="8"/>
  <c r="F120" i="8"/>
  <c r="F251" i="8"/>
  <c r="E14" i="8"/>
  <c r="F295" i="8"/>
  <c r="E249" i="4"/>
  <c r="F412" i="4"/>
  <c r="F22" i="2"/>
  <c r="D417" i="2"/>
  <c r="E417" i="2"/>
  <c r="D114" i="2"/>
  <c r="D6" i="2" s="1"/>
  <c r="E114" i="2"/>
  <c r="F114" i="2"/>
  <c r="D254" i="2"/>
  <c r="E290" i="2"/>
  <c r="E6" i="2" s="1"/>
  <c r="D22" i="2"/>
  <c r="F417" i="2"/>
  <c r="F14" i="3"/>
  <c r="F201" i="3"/>
  <c r="G16" i="3"/>
  <c r="F285" i="3"/>
  <c r="F363" i="3"/>
  <c r="H392" i="3"/>
  <c r="G252" i="3"/>
  <c r="F282" i="3"/>
  <c r="G121" i="3"/>
  <c r="F154" i="3"/>
  <c r="G296" i="3"/>
  <c r="F315" i="3"/>
  <c r="E16" i="3"/>
  <c r="F237" i="3"/>
  <c r="F283" i="3"/>
  <c r="H296" i="3"/>
  <c r="F350" i="3"/>
  <c r="F376" i="3"/>
  <c r="F26" i="3"/>
  <c r="H121" i="3"/>
  <c r="D392" i="3"/>
  <c r="F392" i="3" s="1"/>
  <c r="E252" i="3"/>
  <c r="F254" i="3"/>
  <c r="F6" i="3"/>
  <c r="D121" i="3"/>
  <c r="I121" i="3"/>
  <c r="F182" i="3"/>
  <c r="I252" i="3"/>
  <c r="F297" i="3"/>
  <c r="I296" i="3"/>
  <c r="E121" i="3"/>
  <c r="D252" i="3"/>
  <c r="H252" i="3"/>
  <c r="E296" i="3"/>
  <c r="H16" i="3"/>
  <c r="I16" i="3"/>
  <c r="F367" i="3"/>
  <c r="F425" i="3"/>
  <c r="F290" i="2"/>
  <c r="F6" i="2"/>
  <c r="D16" i="3"/>
  <c r="F122" i="3"/>
  <c r="F253" i="3"/>
  <c r="D296" i="3"/>
  <c r="F390" i="8" l="1"/>
  <c r="F119" i="8"/>
  <c r="F294" i="8"/>
  <c r="F250" i="8"/>
  <c r="F14" i="8"/>
  <c r="G5" i="3"/>
  <c r="F16" i="3"/>
  <c r="F121" i="3"/>
  <c r="I5" i="3"/>
  <c r="F252" i="3"/>
  <c r="F296" i="3"/>
  <c r="H5" i="3"/>
  <c r="E5" i="3"/>
  <c r="D5" i="3"/>
  <c r="F5"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257" authorId="0" shapeId="0" xr:uid="{00000000-0006-0000-0100-000001000000}">
      <text>
        <r>
          <rPr>
            <sz val="11"/>
            <color rgb="FF000000"/>
            <rFont val="Calibri"/>
            <family val="2"/>
            <charset val="1"/>
          </rPr>
          <t xml:space="preserve">User:
</t>
        </r>
        <r>
          <rPr>
            <sz val="9"/>
            <color rgb="FF000000"/>
            <rFont val="Tahoma"/>
            <family val="2"/>
            <charset val="1"/>
          </rPr>
          <t>Origin of Ecs + 1 missing</t>
        </r>
      </text>
    </comment>
    <comment ref="E257" authorId="0" shapeId="0" xr:uid="{00000000-0006-0000-0100-000004000000}">
      <text>
        <r>
          <rPr>
            <sz val="11"/>
            <color rgb="FF000000"/>
            <rFont val="Calibri"/>
            <family val="2"/>
            <charset val="1"/>
          </rPr>
          <t xml:space="preserve">User:
</t>
        </r>
        <r>
          <rPr>
            <sz val="9"/>
            <color rgb="FF000000"/>
            <rFont val="Tahoma"/>
            <family val="2"/>
            <charset val="1"/>
          </rPr>
          <t>Families of Ecs + 1 dead</t>
        </r>
      </text>
    </comment>
    <comment ref="F257" authorId="0" shapeId="0" xr:uid="{00000000-0006-0000-0100-00000A000000}">
      <text>
        <r>
          <rPr>
            <sz val="11"/>
            <color rgb="FF000000"/>
            <rFont val="Calibri"/>
            <family val="2"/>
            <charset val="1"/>
          </rPr>
          <t xml:space="preserve">User:
</t>
        </r>
        <r>
          <rPr>
            <sz val="9"/>
            <color rgb="FF000000"/>
            <rFont val="Tahoma"/>
            <family val="2"/>
            <charset val="1"/>
          </rPr>
          <t>Persons in Ecs + 1 dead</t>
        </r>
      </text>
    </comment>
    <comment ref="D258" authorId="0" shapeId="0" xr:uid="{00000000-0006-0000-0100-000002000000}">
      <text>
        <r>
          <rPr>
            <sz val="11"/>
            <color rgb="FF000000"/>
            <rFont val="Calibri"/>
            <family val="2"/>
            <charset val="1"/>
          </rPr>
          <t xml:space="preserve">User:
</t>
        </r>
        <r>
          <rPr>
            <sz val="9"/>
            <color rgb="FF000000"/>
            <rFont val="Tahoma"/>
            <family val="2"/>
            <charset val="1"/>
          </rPr>
          <t>Origin of Ecs + 1 dead</t>
        </r>
      </text>
    </comment>
    <comment ref="E258" authorId="0" shapeId="0" xr:uid="{00000000-0006-0000-0100-000005000000}">
      <text>
        <r>
          <rPr>
            <sz val="11"/>
            <color rgb="FF000000"/>
            <rFont val="Calibri"/>
            <family val="2"/>
            <charset val="1"/>
          </rPr>
          <t xml:space="preserve">User:
</t>
        </r>
        <r>
          <rPr>
            <sz val="9"/>
            <color rgb="FF000000"/>
            <rFont val="Tahoma"/>
            <family val="2"/>
            <charset val="1"/>
          </rPr>
          <t>Families of Ecs + 1 dead</t>
        </r>
      </text>
    </comment>
    <comment ref="F258" authorId="0" shapeId="0" xr:uid="{00000000-0006-0000-0100-00000B000000}">
      <text>
        <r>
          <rPr>
            <sz val="11"/>
            <color rgb="FF000000"/>
            <rFont val="Calibri"/>
            <family val="2"/>
            <charset val="1"/>
          </rPr>
          <t xml:space="preserve">User:
</t>
        </r>
        <r>
          <rPr>
            <sz val="9"/>
            <color rgb="FF000000"/>
            <rFont val="Tahoma"/>
            <family val="2"/>
            <charset val="1"/>
          </rPr>
          <t>persons in Ecs + 1 dead</t>
        </r>
      </text>
    </comment>
    <comment ref="D259" authorId="0" shapeId="0" xr:uid="{00000000-0006-0000-0100-000003000000}">
      <text>
        <r>
          <rPr>
            <sz val="11"/>
            <color rgb="FF000000"/>
            <rFont val="Calibri"/>
            <family val="2"/>
            <charset val="1"/>
          </rPr>
          <t xml:space="preserve">User:
</t>
        </r>
        <r>
          <rPr>
            <sz val="9"/>
            <color rgb="FF000000"/>
            <rFont val="Tahoma"/>
            <family val="2"/>
            <charset val="1"/>
          </rPr>
          <t>Ecs + 1 bgy from of 1 missing</t>
        </r>
      </text>
    </comment>
    <comment ref="E259" authorId="0" shapeId="0" xr:uid="{00000000-0006-0000-0100-000006000000}">
      <text>
        <r>
          <rPr>
            <sz val="11"/>
            <color rgb="FF000000"/>
            <rFont val="Calibri"/>
            <family val="2"/>
            <charset val="1"/>
          </rPr>
          <t xml:space="preserve">User:
</t>
        </r>
        <r>
          <rPr>
            <sz val="9"/>
            <color rgb="FF000000"/>
            <rFont val="Tahoma"/>
            <family val="2"/>
            <charset val="1"/>
          </rPr>
          <t>Families in Ecs + 1 missing</t>
        </r>
      </text>
    </comment>
    <comment ref="F259" authorId="0" shapeId="0" xr:uid="{00000000-0006-0000-0100-00000C000000}">
      <text>
        <r>
          <rPr>
            <sz val="11"/>
            <color rgb="FF000000"/>
            <rFont val="Calibri"/>
            <family val="2"/>
            <charset val="1"/>
          </rPr>
          <t xml:space="preserve">User:
</t>
        </r>
        <r>
          <rPr>
            <sz val="9"/>
            <color rgb="FF000000"/>
            <rFont val="Tahoma"/>
            <family val="2"/>
            <charset val="1"/>
          </rPr>
          <t>Persons in Ecs + 1 missing</t>
        </r>
      </text>
    </comment>
    <comment ref="E263" authorId="0" shapeId="0" xr:uid="{00000000-0006-0000-0100-000007000000}">
      <text>
        <r>
          <rPr>
            <sz val="11"/>
            <color rgb="FF000000"/>
            <rFont val="Calibri"/>
            <family val="2"/>
            <charset val="1"/>
          </rPr>
          <t xml:space="preserve">User:
</t>
        </r>
        <r>
          <rPr>
            <sz val="9"/>
            <color rgb="FF000000"/>
            <rFont val="Tahoma"/>
            <family val="2"/>
            <charset val="1"/>
          </rPr>
          <t>Families in Ecs + Totally</t>
        </r>
      </text>
    </comment>
    <comment ref="F263" authorId="0" shapeId="0" xr:uid="{00000000-0006-0000-0100-00000D000000}">
      <text>
        <r>
          <rPr>
            <sz val="11"/>
            <color rgb="FF000000"/>
            <rFont val="Calibri"/>
            <family val="2"/>
            <charset val="1"/>
          </rPr>
          <t xml:space="preserve">User:
</t>
        </r>
        <r>
          <rPr>
            <sz val="9"/>
            <color rgb="FF000000"/>
            <rFont val="Tahoma"/>
            <family val="2"/>
            <charset val="1"/>
          </rPr>
          <t>Families in Ecs + Totally</t>
        </r>
      </text>
    </comment>
    <comment ref="E266" authorId="0" shapeId="0" xr:uid="{00000000-0006-0000-0100-000008000000}">
      <text>
        <r>
          <rPr>
            <sz val="11"/>
            <color rgb="FF000000"/>
            <rFont val="Calibri"/>
            <family val="2"/>
            <charset val="1"/>
          </rPr>
          <t xml:space="preserve">User:
</t>
        </r>
        <r>
          <rPr>
            <sz val="9"/>
            <color rgb="FF000000"/>
            <rFont val="Tahoma"/>
            <family val="2"/>
            <charset val="1"/>
          </rPr>
          <t xml:space="preserve">Families in Ecs + Partially
</t>
        </r>
      </text>
    </comment>
    <comment ref="F266" authorId="0" shapeId="0" xr:uid="{00000000-0006-0000-0100-00000E000000}">
      <text>
        <r>
          <rPr>
            <sz val="11"/>
            <color rgb="FF000000"/>
            <rFont val="Calibri"/>
            <family val="2"/>
            <charset val="1"/>
          </rPr>
          <t xml:space="preserve">User:
</t>
        </r>
        <r>
          <rPr>
            <sz val="9"/>
            <color rgb="FF000000"/>
            <rFont val="Tahoma"/>
            <family val="2"/>
            <charset val="1"/>
          </rPr>
          <t>Families in Ecs + Partially</t>
        </r>
      </text>
    </comment>
    <comment ref="E426" authorId="0" shapeId="0" xr:uid="{00000000-0006-0000-0100-000009000000}">
      <text>
        <r>
          <rPr>
            <sz val="9"/>
            <color rgb="FF000000"/>
            <rFont val="Tahoma"/>
            <family val="2"/>
            <charset val="1"/>
          </rPr>
          <t xml:space="preserve">based on latest data relayed to ARD Resty
</t>
        </r>
      </text>
    </comment>
    <comment ref="F426" authorId="0" shapeId="0" xr:uid="{00000000-0006-0000-0100-00000F000000}">
      <text>
        <r>
          <rPr>
            <sz val="9"/>
            <color rgb="FF000000"/>
            <rFont val="Tahoma"/>
            <family val="2"/>
            <charset val="1"/>
          </rPr>
          <t xml:space="preserve">based on latest data relayed to ARD Resty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403" authorId="0" shapeId="0" xr:uid="{00000000-0006-0000-0200-000001000000}">
      <text>
        <r>
          <rPr>
            <sz val="9"/>
            <color rgb="FF000000"/>
            <rFont val="Tahoma"/>
            <family val="2"/>
            <charset val="1"/>
          </rPr>
          <t xml:space="preserve">based on data relayed to ARD Resty
</t>
        </r>
      </text>
    </comment>
    <comment ref="E403" authorId="0" shapeId="0" xr:uid="{00000000-0006-0000-0200-000002000000}">
      <text>
        <r>
          <rPr>
            <sz val="9"/>
            <color rgb="FF000000"/>
            <rFont val="Tahoma"/>
            <family val="2"/>
            <charset val="1"/>
          </rPr>
          <t xml:space="preserve">Based on latest data relayed to ARD Resty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252" authorId="0" shapeId="0" xr:uid="{2E30D1DA-177C-40AD-8BBD-403D38F45907}">
      <text>
        <r>
          <rPr>
            <sz val="11"/>
            <color rgb="FF000000"/>
            <rFont val="Calibri"/>
            <family val="2"/>
            <charset val="1"/>
          </rPr>
          <t xml:space="preserve">User:
</t>
        </r>
        <r>
          <rPr>
            <sz val="9"/>
            <color rgb="FF000000"/>
            <rFont val="Tahoma"/>
            <family val="2"/>
            <charset val="1"/>
          </rPr>
          <t>Origin of Ecs + 1 missing</t>
        </r>
      </text>
    </comment>
    <comment ref="E252" authorId="0" shapeId="0" xr:uid="{86E5FA7A-2F48-4E95-B2B2-D5D77BBCEAA7}">
      <text>
        <r>
          <rPr>
            <sz val="11"/>
            <color rgb="FF000000"/>
            <rFont val="Calibri"/>
            <family val="2"/>
            <charset val="1"/>
          </rPr>
          <t xml:space="preserve">User:
</t>
        </r>
        <r>
          <rPr>
            <sz val="9"/>
            <color rgb="FF000000"/>
            <rFont val="Tahoma"/>
            <family val="2"/>
            <charset val="1"/>
          </rPr>
          <t>Families of Ecs + 1 dead</t>
        </r>
      </text>
    </comment>
    <comment ref="F252" authorId="0" shapeId="0" xr:uid="{7DF32317-EA78-4A6A-A557-A2CDBC0246AA}">
      <text>
        <r>
          <rPr>
            <sz val="11"/>
            <color rgb="FF000000"/>
            <rFont val="Calibri"/>
            <family val="2"/>
            <charset val="1"/>
          </rPr>
          <t xml:space="preserve">User:
</t>
        </r>
        <r>
          <rPr>
            <sz val="9"/>
            <color rgb="FF000000"/>
            <rFont val="Tahoma"/>
            <family val="2"/>
            <charset val="1"/>
          </rPr>
          <t>Persons in Ecs + 1 dead</t>
        </r>
      </text>
    </comment>
    <comment ref="D253" authorId="0" shapeId="0" xr:uid="{2E1B291A-9513-4E82-81F9-A6A5E08E4FC7}">
      <text>
        <r>
          <rPr>
            <sz val="11"/>
            <color rgb="FF000000"/>
            <rFont val="Calibri"/>
            <family val="2"/>
            <charset val="1"/>
          </rPr>
          <t xml:space="preserve">User:
</t>
        </r>
        <r>
          <rPr>
            <sz val="9"/>
            <color rgb="FF000000"/>
            <rFont val="Tahoma"/>
            <family val="2"/>
            <charset val="1"/>
          </rPr>
          <t>Origin of Ecs + 1 dead</t>
        </r>
      </text>
    </comment>
    <comment ref="E253" authorId="0" shapeId="0" xr:uid="{ABCB6A9D-81BB-4D7E-9A2F-405284254111}">
      <text>
        <r>
          <rPr>
            <sz val="11"/>
            <color rgb="FF000000"/>
            <rFont val="Calibri"/>
            <family val="2"/>
            <charset val="1"/>
          </rPr>
          <t xml:space="preserve">User:
</t>
        </r>
        <r>
          <rPr>
            <sz val="9"/>
            <color rgb="FF000000"/>
            <rFont val="Tahoma"/>
            <family val="2"/>
            <charset val="1"/>
          </rPr>
          <t>Families of Ecs + 1 dead</t>
        </r>
      </text>
    </comment>
    <comment ref="F253" authorId="0" shapeId="0" xr:uid="{9E6E43FC-50A4-4800-AEAD-DD827F1F742C}">
      <text>
        <r>
          <rPr>
            <sz val="11"/>
            <color rgb="FF000000"/>
            <rFont val="Calibri"/>
            <family val="2"/>
            <charset val="1"/>
          </rPr>
          <t xml:space="preserve">User:
</t>
        </r>
        <r>
          <rPr>
            <sz val="9"/>
            <color rgb="FF000000"/>
            <rFont val="Tahoma"/>
            <family val="2"/>
            <charset val="1"/>
          </rPr>
          <t>persons in Ecs + 1 dead</t>
        </r>
      </text>
    </comment>
    <comment ref="D254" authorId="0" shapeId="0" xr:uid="{C32B0224-B1E1-4CA2-A1C0-96EC5D55A48B}">
      <text>
        <r>
          <rPr>
            <sz val="11"/>
            <color rgb="FF000000"/>
            <rFont val="Calibri"/>
            <family val="2"/>
            <charset val="1"/>
          </rPr>
          <t xml:space="preserve">User:
</t>
        </r>
        <r>
          <rPr>
            <sz val="9"/>
            <color rgb="FF000000"/>
            <rFont val="Tahoma"/>
            <family val="2"/>
            <charset val="1"/>
          </rPr>
          <t>Ecs + 1 bgy from of 1 missing</t>
        </r>
      </text>
    </comment>
    <comment ref="E254" authorId="0" shapeId="0" xr:uid="{DB88AA17-5860-4E60-90D8-9747C409554C}">
      <text>
        <r>
          <rPr>
            <sz val="11"/>
            <color rgb="FF000000"/>
            <rFont val="Calibri"/>
            <family val="2"/>
            <charset val="1"/>
          </rPr>
          <t xml:space="preserve">User:
</t>
        </r>
        <r>
          <rPr>
            <sz val="9"/>
            <color rgb="FF000000"/>
            <rFont val="Tahoma"/>
            <family val="2"/>
            <charset val="1"/>
          </rPr>
          <t>Families in Ecs + 1 missing</t>
        </r>
      </text>
    </comment>
    <comment ref="F254" authorId="0" shapeId="0" xr:uid="{D3014487-2790-418B-AD21-30515ECB855D}">
      <text>
        <r>
          <rPr>
            <sz val="11"/>
            <color rgb="FF000000"/>
            <rFont val="Calibri"/>
            <family val="2"/>
            <charset val="1"/>
          </rPr>
          <t xml:space="preserve">User:
</t>
        </r>
        <r>
          <rPr>
            <sz val="9"/>
            <color rgb="FF000000"/>
            <rFont val="Tahoma"/>
            <family val="2"/>
            <charset val="1"/>
          </rPr>
          <t>Persons in Ecs + 1 missing</t>
        </r>
      </text>
    </comment>
    <comment ref="E258" authorId="0" shapeId="0" xr:uid="{99BAF665-3A48-4B48-9B7F-739C835763ED}">
      <text>
        <r>
          <rPr>
            <sz val="11"/>
            <color rgb="FF000000"/>
            <rFont val="Calibri"/>
            <family val="2"/>
            <charset val="1"/>
          </rPr>
          <t xml:space="preserve">User:
</t>
        </r>
        <r>
          <rPr>
            <sz val="9"/>
            <color rgb="FF000000"/>
            <rFont val="Tahoma"/>
            <family val="2"/>
            <charset val="1"/>
          </rPr>
          <t>Families in Ecs + Totally</t>
        </r>
      </text>
    </comment>
    <comment ref="F258" authorId="0" shapeId="0" xr:uid="{E8AEEB51-F871-4510-984B-91A2AE8644FC}">
      <text>
        <r>
          <rPr>
            <sz val="11"/>
            <color rgb="FF000000"/>
            <rFont val="Calibri"/>
            <family val="2"/>
            <charset val="1"/>
          </rPr>
          <t xml:space="preserve">User:
</t>
        </r>
        <r>
          <rPr>
            <sz val="9"/>
            <color rgb="FF000000"/>
            <rFont val="Tahoma"/>
            <family val="2"/>
            <charset val="1"/>
          </rPr>
          <t>Families in Ecs + Totally</t>
        </r>
      </text>
    </comment>
    <comment ref="E261" authorId="0" shapeId="0" xr:uid="{D051E858-2959-4A1E-84C5-0B09B69D3150}">
      <text>
        <r>
          <rPr>
            <sz val="11"/>
            <color rgb="FF000000"/>
            <rFont val="Calibri"/>
            <family val="2"/>
            <charset val="1"/>
          </rPr>
          <t xml:space="preserve">User:
</t>
        </r>
        <r>
          <rPr>
            <sz val="9"/>
            <color rgb="FF000000"/>
            <rFont val="Tahoma"/>
            <family val="2"/>
            <charset val="1"/>
          </rPr>
          <t xml:space="preserve">Families in Ecs + Partially
</t>
        </r>
      </text>
    </comment>
    <comment ref="F261" authorId="0" shapeId="0" xr:uid="{AC0CF699-7C6B-484F-807A-8CBC34FB4123}">
      <text>
        <r>
          <rPr>
            <sz val="11"/>
            <color rgb="FF000000"/>
            <rFont val="Calibri"/>
            <family val="2"/>
            <charset val="1"/>
          </rPr>
          <t xml:space="preserve">User:
</t>
        </r>
        <r>
          <rPr>
            <sz val="9"/>
            <color rgb="FF000000"/>
            <rFont val="Tahoma"/>
            <family val="2"/>
            <charset val="1"/>
          </rPr>
          <t>Families in Ecs + Partially</t>
        </r>
      </text>
    </comment>
    <comment ref="E421" authorId="0" shapeId="0" xr:uid="{AC266244-384B-44FE-A420-3073390FF821}">
      <text>
        <r>
          <rPr>
            <sz val="9"/>
            <color rgb="FF000000"/>
            <rFont val="Tahoma"/>
            <family val="2"/>
            <charset val="1"/>
          </rPr>
          <t xml:space="preserve">based on latest data relayed to ARD Resty
</t>
        </r>
      </text>
    </comment>
    <comment ref="F421" authorId="0" shapeId="0" xr:uid="{69474F32-7053-4613-9843-A6C14AB63305}">
      <text>
        <r>
          <rPr>
            <sz val="9"/>
            <color rgb="FF000000"/>
            <rFont val="Tahoma"/>
            <family val="2"/>
            <charset val="1"/>
          </rPr>
          <t xml:space="preserve">based on latest data relayed to ARD Resty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D401" authorId="0" shapeId="0" xr:uid="{99DC9944-78E0-4DFB-9306-FA03B8F19F05}">
      <text>
        <r>
          <rPr>
            <sz val="9"/>
            <color rgb="FF000000"/>
            <rFont val="Tahoma"/>
            <family val="2"/>
            <charset val="1"/>
          </rPr>
          <t xml:space="preserve">based on data relayed to ARD Resty
</t>
        </r>
      </text>
    </comment>
    <comment ref="E401" authorId="0" shapeId="0" xr:uid="{9C3B8C72-4C8B-49A5-BAB9-0FFDE3B85407}">
      <text>
        <r>
          <rPr>
            <sz val="9"/>
            <color rgb="FF000000"/>
            <rFont val="Tahoma"/>
            <family val="2"/>
            <charset val="1"/>
          </rPr>
          <t xml:space="preserve">Based on latest data relayed to ARD Resty
</t>
        </r>
      </text>
    </comment>
  </commentList>
</comments>
</file>

<file path=xl/sharedStrings.xml><?xml version="1.0" encoding="utf-8"?>
<sst xmlns="http://schemas.openxmlformats.org/spreadsheetml/2006/main" count="41510" uniqueCount="2092">
  <si>
    <t>The file contains information of DROMIC reports of 2014, 2015, 2016, 2018, 2019 and 2020.</t>
  </si>
  <si>
    <r>
      <rPr>
        <sz val="11"/>
        <color rgb="FF000000"/>
        <rFont val="Calibri"/>
        <family val="2"/>
        <charset val="1"/>
      </rPr>
      <t xml:space="preserve">For typhoons: </t>
    </r>
    <r>
      <rPr>
        <b/>
        <sz val="11"/>
        <color rgb="FF000000"/>
        <rFont val="Calibri"/>
        <family val="2"/>
        <charset val="1"/>
      </rPr>
      <t>Glenda, Luis, Mario, Ruby, Amang, Egay, Kabayan, Onyok, Seniang, Dodong, Ineng, Lando, Nona, Karen, Marce, Ferdie, Lawin, Nina, Domeng, Ompong, Rosita, Quiel, Tisoy, Ursula, Ambo, Pepito, Quinta, Rolly, Ulysses</t>
    </r>
  </si>
  <si>
    <r>
      <rPr>
        <sz val="11"/>
        <color rgb="FF000000"/>
        <rFont val="Calibri"/>
        <family val="2"/>
        <charset val="1"/>
      </rPr>
      <t xml:space="preserve">It contains Information about a) </t>
    </r>
    <r>
      <rPr>
        <b/>
        <sz val="11"/>
        <color rgb="FF000000"/>
        <rFont val="Calibri"/>
        <family val="2"/>
        <charset val="161"/>
      </rPr>
      <t>People affected</t>
    </r>
    <r>
      <rPr>
        <sz val="11"/>
        <color rgb="FF000000"/>
        <rFont val="Calibri"/>
        <family val="2"/>
        <charset val="1"/>
      </rPr>
      <t xml:space="preserve"> and b) </t>
    </r>
    <r>
      <rPr>
        <b/>
        <sz val="11"/>
        <color rgb="FF000000"/>
        <rFont val="Calibri"/>
        <family val="2"/>
        <charset val="161"/>
      </rPr>
      <t>Damaged houses</t>
    </r>
    <r>
      <rPr>
        <sz val="11"/>
        <color rgb="FF000000"/>
        <rFont val="Calibri"/>
        <family val="2"/>
        <charset val="1"/>
      </rPr>
      <t xml:space="preserve"> from these typhoons that year. </t>
    </r>
  </si>
  <si>
    <t>In the tables are included the Typhoon name and the Year that the phenomen took place to give a consolidated overview.</t>
  </si>
  <si>
    <t>Information was extracted for the respective Excel files or Word files of Dromic reports.</t>
  </si>
  <si>
    <t xml:space="preserve">No. of Affected </t>
  </si>
  <si>
    <t>Typhoon name</t>
  </si>
  <si>
    <t>Year</t>
  </si>
  <si>
    <t>Province / City / Municipality</t>
  </si>
  <si>
    <t>Brgys.</t>
  </si>
  <si>
    <t>Families</t>
  </si>
  <si>
    <t>Person</t>
  </si>
  <si>
    <t>GLENDA</t>
  </si>
  <si>
    <t>TOTAL</t>
  </si>
  <si>
    <t>NCR</t>
  </si>
  <si>
    <t>Pasay</t>
  </si>
  <si>
    <t>Navotas</t>
  </si>
  <si>
    <t>Manila</t>
  </si>
  <si>
    <t>Quezon City</t>
  </si>
  <si>
    <t>Caloocan</t>
  </si>
  <si>
    <t xml:space="preserve">Valenzuela </t>
  </si>
  <si>
    <t>Marikina</t>
  </si>
  <si>
    <t>Malabon</t>
  </si>
  <si>
    <t>Taguig</t>
  </si>
  <si>
    <t>Las Pinas</t>
  </si>
  <si>
    <t>Mandaluyong</t>
  </si>
  <si>
    <t>Muntinlupa</t>
  </si>
  <si>
    <t>Paranaque</t>
  </si>
  <si>
    <t>Pasig</t>
  </si>
  <si>
    <t>REGION I</t>
  </si>
  <si>
    <t>PANGASINAN</t>
  </si>
  <si>
    <t>Bolinao</t>
  </si>
  <si>
    <t>Dasol</t>
  </si>
  <si>
    <t>Infanta</t>
  </si>
  <si>
    <t>Sual</t>
  </si>
  <si>
    <t>ILOCOS NORTE</t>
  </si>
  <si>
    <t>Batac City</t>
  </si>
  <si>
    <t>REGION III</t>
  </si>
  <si>
    <t>AURORA</t>
  </si>
  <si>
    <t>Dingalan</t>
  </si>
  <si>
    <t>BATAAN</t>
  </si>
  <si>
    <t>Abucay</t>
  </si>
  <si>
    <t>Bagac</t>
  </si>
  <si>
    <t>Balanga City</t>
  </si>
  <si>
    <t>Dinalupihan</t>
  </si>
  <si>
    <t>Hermosa</t>
  </si>
  <si>
    <t>Limay</t>
  </si>
  <si>
    <t>Mariveles</t>
  </si>
  <si>
    <t>Morong</t>
  </si>
  <si>
    <t>Orani</t>
  </si>
  <si>
    <t>Orion</t>
  </si>
  <si>
    <t>Pilar</t>
  </si>
  <si>
    <t>Samal</t>
  </si>
  <si>
    <t>BULACAN</t>
  </si>
  <si>
    <t>Bulakan</t>
  </si>
  <si>
    <t>Angat</t>
  </si>
  <si>
    <t>Balagtas</t>
  </si>
  <si>
    <t>Baliuag</t>
  </si>
  <si>
    <t>Bocaue</t>
  </si>
  <si>
    <t>Bustos</t>
  </si>
  <si>
    <t>Calumpit</t>
  </si>
  <si>
    <t>City of Malolos</t>
  </si>
  <si>
    <t>City of Meycauayan</t>
  </si>
  <si>
    <t>City of San Jose del Monte</t>
  </si>
  <si>
    <t>Dona Remedios Trinidad</t>
  </si>
  <si>
    <t>Guiguinto</t>
  </si>
  <si>
    <t>Hagonoy</t>
  </si>
  <si>
    <t>Marilao</t>
  </si>
  <si>
    <t>Norzagaray</t>
  </si>
  <si>
    <t>Obando</t>
  </si>
  <si>
    <t>Pandi</t>
  </si>
  <si>
    <t>Paombong</t>
  </si>
  <si>
    <t>Plaridel</t>
  </si>
  <si>
    <t>Pulilan</t>
  </si>
  <si>
    <t>San Ildefonso</t>
  </si>
  <si>
    <t>San Miguel</t>
  </si>
  <si>
    <t>San Rafael</t>
  </si>
  <si>
    <t>Sta. Maria</t>
  </si>
  <si>
    <t>PAMPANGA</t>
  </si>
  <si>
    <t>Angeles City</t>
  </si>
  <si>
    <t>Apalit</t>
  </si>
  <si>
    <t>Arayat</t>
  </si>
  <si>
    <t>Bacolor</t>
  </si>
  <si>
    <t>Candaba</t>
  </si>
  <si>
    <t>City of Sa Fernando</t>
  </si>
  <si>
    <t>Floridablanca</t>
  </si>
  <si>
    <t>Guagua</t>
  </si>
  <si>
    <t>Lubao</t>
  </si>
  <si>
    <t>Mabalacat</t>
  </si>
  <si>
    <t>Macabebe</t>
  </si>
  <si>
    <t>Magalang</t>
  </si>
  <si>
    <t>Masantol</t>
  </si>
  <si>
    <t>Mexico</t>
  </si>
  <si>
    <t>Minalin</t>
  </si>
  <si>
    <t>Porac</t>
  </si>
  <si>
    <t xml:space="preserve">San Luis </t>
  </si>
  <si>
    <t>San Simon</t>
  </si>
  <si>
    <t>Sasmuan</t>
  </si>
  <si>
    <t>Sta. Ana</t>
  </si>
  <si>
    <t>Sta. Rita</t>
  </si>
  <si>
    <t>Sto. Tomas</t>
  </si>
  <si>
    <t>TARLAC</t>
  </si>
  <si>
    <t>Anao</t>
  </si>
  <si>
    <t>Bamban</t>
  </si>
  <si>
    <t>Camilig</t>
  </si>
  <si>
    <t>Capas</t>
  </si>
  <si>
    <t>ZAMBALES</t>
  </si>
  <si>
    <t>Botolan</t>
  </si>
  <si>
    <t>Cabangan</t>
  </si>
  <si>
    <t>Candelaria</t>
  </si>
  <si>
    <t>Castillejos</t>
  </si>
  <si>
    <t>Iba</t>
  </si>
  <si>
    <t>Masinloc</t>
  </si>
  <si>
    <t>Olongapo City</t>
  </si>
  <si>
    <t>Palauig</t>
  </si>
  <si>
    <t>San Antonio</t>
  </si>
  <si>
    <t>San Felipe</t>
  </si>
  <si>
    <t>San Marcelino</t>
  </si>
  <si>
    <t>San Narciso</t>
  </si>
  <si>
    <t>Sta. Cruz</t>
  </si>
  <si>
    <t>Subic</t>
  </si>
  <si>
    <t>REGION IV-A</t>
  </si>
  <si>
    <t>BATANGAS</t>
  </si>
  <si>
    <t>Balayan</t>
  </si>
  <si>
    <t>Calaca</t>
  </si>
  <si>
    <t>Calatagan</t>
  </si>
  <si>
    <t>Lemery</t>
  </si>
  <si>
    <t>Lian</t>
  </si>
  <si>
    <t>Nasugbu</t>
  </si>
  <si>
    <t>Taal</t>
  </si>
  <si>
    <t>Tuy</t>
  </si>
  <si>
    <t>Batangas City</t>
  </si>
  <si>
    <t>Bauan</t>
  </si>
  <si>
    <t>Lobo</t>
  </si>
  <si>
    <t>Mabini</t>
  </si>
  <si>
    <t>San Luis</t>
  </si>
  <si>
    <t>San Pascual</t>
  </si>
  <si>
    <t>Tingloy</t>
  </si>
  <si>
    <t>Tanauan City</t>
  </si>
  <si>
    <t>Agoncillo</t>
  </si>
  <si>
    <t>Alitagtag</t>
  </si>
  <si>
    <t>Balete</t>
  </si>
  <si>
    <t>Cuenca</t>
  </si>
  <si>
    <t>Laurel</t>
  </si>
  <si>
    <t>Malvar</t>
  </si>
  <si>
    <t>Mataas na Kahoy</t>
  </si>
  <si>
    <t>San Nicolas</t>
  </si>
  <si>
    <t>Sta. Teresita</t>
  </si>
  <si>
    <t>Talisay</t>
  </si>
  <si>
    <t>Lipa City</t>
  </si>
  <si>
    <t>Ibaan</t>
  </si>
  <si>
    <t>Padre Garcia</t>
  </si>
  <si>
    <t>Rosario</t>
  </si>
  <si>
    <t>San Jose</t>
  </si>
  <si>
    <t>San Juan</t>
  </si>
  <si>
    <t>Taysan</t>
  </si>
  <si>
    <t>CAVITE</t>
  </si>
  <si>
    <t>Cavite City</t>
  </si>
  <si>
    <t>Kawit</t>
  </si>
  <si>
    <t>Noveleta</t>
  </si>
  <si>
    <t>Rosario1</t>
  </si>
  <si>
    <t>Bacoor City</t>
  </si>
  <si>
    <t>Imus City</t>
  </si>
  <si>
    <t>Dasmarinas City</t>
  </si>
  <si>
    <t>Carmona</t>
  </si>
  <si>
    <t>GMA</t>
  </si>
  <si>
    <t>Silang</t>
  </si>
  <si>
    <t>Trece Martires City</t>
  </si>
  <si>
    <t>Amadeo</t>
  </si>
  <si>
    <t>Gen. Trias</t>
  </si>
  <si>
    <t>Tanza</t>
  </si>
  <si>
    <t>Tagaytay City</t>
  </si>
  <si>
    <t>Alfonso</t>
  </si>
  <si>
    <t>General Aguinaldo</t>
  </si>
  <si>
    <t>Indang</t>
  </si>
  <si>
    <t>Magallanes</t>
  </si>
  <si>
    <t>Maragondon</t>
  </si>
  <si>
    <t>Mendez</t>
  </si>
  <si>
    <t>Naic</t>
  </si>
  <si>
    <t>Ternate</t>
  </si>
  <si>
    <t>LAGUNA</t>
  </si>
  <si>
    <t>Binan</t>
  </si>
  <si>
    <t>San Pedro</t>
  </si>
  <si>
    <t>Sta. Rosa</t>
  </si>
  <si>
    <t>Cabuyao City</t>
  </si>
  <si>
    <t>Calamba City</t>
  </si>
  <si>
    <t>Bay</t>
  </si>
  <si>
    <t>Los Baños</t>
  </si>
  <si>
    <t>San Pablo</t>
  </si>
  <si>
    <t>Alaminos</t>
  </si>
  <si>
    <t>Calauan</t>
  </si>
  <si>
    <t>Liliw</t>
  </si>
  <si>
    <t>Nagcarlan</t>
  </si>
  <si>
    <t>Rizal</t>
  </si>
  <si>
    <t>Victoria</t>
  </si>
  <si>
    <t>Famy</t>
  </si>
  <si>
    <t>Luisiana</t>
  </si>
  <si>
    <t>Mabitac</t>
  </si>
  <si>
    <t>Magdalena</t>
  </si>
  <si>
    <t>Majayjay</t>
  </si>
  <si>
    <t>Paete</t>
  </si>
  <si>
    <t>Pagsanjan</t>
  </si>
  <si>
    <t>Pakil</t>
  </si>
  <si>
    <t>Pangil</t>
  </si>
  <si>
    <t>Pila</t>
  </si>
  <si>
    <t>Siniloan</t>
  </si>
  <si>
    <t>Sta Maria</t>
  </si>
  <si>
    <t>QUEZON</t>
  </si>
  <si>
    <t>General Nakar</t>
  </si>
  <si>
    <t>Lucban</t>
  </si>
  <si>
    <t>Mauban</t>
  </si>
  <si>
    <t>Pagbilao</t>
  </si>
  <si>
    <t>Real</t>
  </si>
  <si>
    <t>Sampaloc</t>
  </si>
  <si>
    <t>Tayabas</t>
  </si>
  <si>
    <t>Dolores</t>
  </si>
  <si>
    <t>Lucena City</t>
  </si>
  <si>
    <t>Sariaya</t>
  </si>
  <si>
    <t>Tiaong</t>
  </si>
  <si>
    <t>Agdangan</t>
  </si>
  <si>
    <t>Buenavista</t>
  </si>
  <si>
    <t>Catanaun</t>
  </si>
  <si>
    <t>General Luna</t>
  </si>
  <si>
    <t>Macalelon</t>
  </si>
  <si>
    <t>Mulanay</t>
  </si>
  <si>
    <t>Padre Burgos</t>
  </si>
  <si>
    <t>Pitogo</t>
  </si>
  <si>
    <t>San Andres</t>
  </si>
  <si>
    <t>San Francisco</t>
  </si>
  <si>
    <t>Unisan</t>
  </si>
  <si>
    <t>Alabat</t>
  </si>
  <si>
    <t>Atimonan</t>
  </si>
  <si>
    <t>Calauag</t>
  </si>
  <si>
    <t>Guinayangan</t>
  </si>
  <si>
    <t>Gumaca</t>
  </si>
  <si>
    <t>Lopez</t>
  </si>
  <si>
    <t>Perez</t>
  </si>
  <si>
    <t>Plaredel</t>
  </si>
  <si>
    <t>Quezon1</t>
  </si>
  <si>
    <t>Tagkawayan</t>
  </si>
  <si>
    <t>RIZAL</t>
  </si>
  <si>
    <t>Antipolo</t>
  </si>
  <si>
    <t>Angono</t>
  </si>
  <si>
    <t>Binangonan</t>
  </si>
  <si>
    <t>Cainta</t>
  </si>
  <si>
    <t>Pililia</t>
  </si>
  <si>
    <t>Taytay</t>
  </si>
  <si>
    <t>Baras</t>
  </si>
  <si>
    <t>Cardona</t>
  </si>
  <si>
    <t>Jala Jala</t>
  </si>
  <si>
    <t>Rodriguez</t>
  </si>
  <si>
    <t>San Mateo</t>
  </si>
  <si>
    <t>Tanay</t>
  </si>
  <si>
    <t>Teresa</t>
  </si>
  <si>
    <t>REGION IV-B</t>
  </si>
  <si>
    <t>MARINDUQUE</t>
  </si>
  <si>
    <t>Gasan</t>
  </si>
  <si>
    <t>Mogpog</t>
  </si>
  <si>
    <t>Boac</t>
  </si>
  <si>
    <t>OCCIDENTAL MINDORO</t>
  </si>
  <si>
    <t>Abra De Ilog</t>
  </si>
  <si>
    <t>Mamburao</t>
  </si>
  <si>
    <t>Sablayan</t>
  </si>
  <si>
    <t>Lubang</t>
  </si>
  <si>
    <t>Looc</t>
  </si>
  <si>
    <t>Magsaysay</t>
  </si>
  <si>
    <t>Paluan</t>
  </si>
  <si>
    <t>Calintaan</t>
  </si>
  <si>
    <t>ORIENTAL MINDORO</t>
  </si>
  <si>
    <t xml:space="preserve">Naujan </t>
  </si>
  <si>
    <t>Calapan City</t>
  </si>
  <si>
    <t>San Teodoro</t>
  </si>
  <si>
    <t>Mansalay</t>
  </si>
  <si>
    <t>Baco</t>
  </si>
  <si>
    <t>Puerto Galera</t>
  </si>
  <si>
    <t>ROMBLON</t>
  </si>
  <si>
    <t>Cajidiocan</t>
  </si>
  <si>
    <t>Calatrava</t>
  </si>
  <si>
    <t>Ferrol</t>
  </si>
  <si>
    <t>Looc, Romblon</t>
  </si>
  <si>
    <t>Magdiwang</t>
  </si>
  <si>
    <t>Odiongan</t>
  </si>
  <si>
    <t>San Agustin</t>
  </si>
  <si>
    <t>Sta Fe</t>
  </si>
  <si>
    <t>REGION V</t>
  </si>
  <si>
    <t>ALBAY</t>
  </si>
  <si>
    <t>Bacacay</t>
  </si>
  <si>
    <t>Camalig</t>
  </si>
  <si>
    <t>Daraga</t>
  </si>
  <si>
    <t>Guinobatan</t>
  </si>
  <si>
    <t>Jovellar</t>
  </si>
  <si>
    <t>Legazpi City**</t>
  </si>
  <si>
    <t>Libon</t>
  </si>
  <si>
    <t>Ligao City</t>
  </si>
  <si>
    <t>Malilipot</t>
  </si>
  <si>
    <t>Malinao**</t>
  </si>
  <si>
    <t>Manito</t>
  </si>
  <si>
    <t>Oas</t>
  </si>
  <si>
    <t>Pioduran</t>
  </si>
  <si>
    <t>Pioduran Port*</t>
  </si>
  <si>
    <t>Polangui</t>
  </si>
  <si>
    <t>Rapu-Rapu</t>
  </si>
  <si>
    <t>Sto Domingo</t>
  </si>
  <si>
    <t>Tabaco City</t>
  </si>
  <si>
    <t>(Tabaco City)</t>
  </si>
  <si>
    <t>Tiwi</t>
  </si>
  <si>
    <t>SORSOGON</t>
  </si>
  <si>
    <t>Barcelona</t>
  </si>
  <si>
    <t>Bulan</t>
  </si>
  <si>
    <t>Bulusan</t>
  </si>
  <si>
    <t>Casiguran</t>
  </si>
  <si>
    <t>Castilla</t>
  </si>
  <si>
    <t>Donsol</t>
  </si>
  <si>
    <t>Gubat</t>
  </si>
  <si>
    <t>Irosin</t>
  </si>
  <si>
    <t>Juban</t>
  </si>
  <si>
    <t>Matnog</t>
  </si>
  <si>
    <t>Matnog Port*</t>
  </si>
  <si>
    <t>Prieto Diaz</t>
  </si>
  <si>
    <t>Pilar Port*</t>
  </si>
  <si>
    <t>Sorsogon City</t>
  </si>
  <si>
    <t>Sta. magdalena</t>
  </si>
  <si>
    <t>CAMARINES NORTE</t>
  </si>
  <si>
    <t>Basud</t>
  </si>
  <si>
    <t>Capalonga</t>
  </si>
  <si>
    <t>Daet</t>
  </si>
  <si>
    <t>Jose Panganiban</t>
  </si>
  <si>
    <t>Labo</t>
  </si>
  <si>
    <t>Mercedes</t>
  </si>
  <si>
    <t>Paracale</t>
  </si>
  <si>
    <t>San Lorenzo Ruiz</t>
  </si>
  <si>
    <t>San Vicente</t>
  </si>
  <si>
    <t>Sta Elena</t>
  </si>
  <si>
    <t>Vinzon</t>
  </si>
  <si>
    <t>CAMARINES SUR</t>
  </si>
  <si>
    <t>Baao</t>
  </si>
  <si>
    <t>Balatan</t>
  </si>
  <si>
    <t>Bato</t>
  </si>
  <si>
    <t>Bombon</t>
  </si>
  <si>
    <t>Buhi</t>
  </si>
  <si>
    <t>Bula</t>
  </si>
  <si>
    <t>Cabusao</t>
  </si>
  <si>
    <t>Calabanga</t>
  </si>
  <si>
    <t>Camaligan</t>
  </si>
  <si>
    <t>Canaman</t>
  </si>
  <si>
    <t>Caramoan</t>
  </si>
  <si>
    <t>Del Gallego</t>
  </si>
  <si>
    <t>Gainza</t>
  </si>
  <si>
    <t>Garchitorena</t>
  </si>
  <si>
    <t>Goa</t>
  </si>
  <si>
    <t>Iriga City</t>
  </si>
  <si>
    <t>Lagonoy</t>
  </si>
  <si>
    <t>Libmanan</t>
  </si>
  <si>
    <t>Lupi</t>
  </si>
  <si>
    <t>Magarao</t>
  </si>
  <si>
    <t>Milaor</t>
  </si>
  <si>
    <t>Minalabac</t>
  </si>
  <si>
    <t>Nabua</t>
  </si>
  <si>
    <t>Naga City</t>
  </si>
  <si>
    <t>Ocampo</t>
  </si>
  <si>
    <t>Pamplona</t>
  </si>
  <si>
    <t>Pasacao</t>
  </si>
  <si>
    <t>Pili</t>
  </si>
  <si>
    <t>Presentacion</t>
  </si>
  <si>
    <t>Ragay</t>
  </si>
  <si>
    <t>Sangay</t>
  </si>
  <si>
    <t>San Fernando</t>
  </si>
  <si>
    <t>Sipocot</t>
  </si>
  <si>
    <t xml:space="preserve">Siruma </t>
  </si>
  <si>
    <t>Tigaon</t>
  </si>
  <si>
    <t>Tinambac</t>
  </si>
  <si>
    <t>CATANDUANES</t>
  </si>
  <si>
    <t>Bagamanoc</t>
  </si>
  <si>
    <t>Bato, Catanduanes</t>
  </si>
  <si>
    <t>Caramoan, Catanduanes</t>
  </si>
  <si>
    <t>Gigmoto</t>
  </si>
  <si>
    <t>Pandan</t>
  </si>
  <si>
    <t>Panganiban</t>
  </si>
  <si>
    <t>Viga</t>
  </si>
  <si>
    <t>Virac</t>
  </si>
  <si>
    <t>MASBATE</t>
  </si>
  <si>
    <t>Aroroy</t>
  </si>
  <si>
    <t>Baleno</t>
  </si>
  <si>
    <t>Balud</t>
  </si>
  <si>
    <t>Batuan</t>
  </si>
  <si>
    <t>Cawayan</t>
  </si>
  <si>
    <t>Cataingan</t>
  </si>
  <si>
    <t>Claveria</t>
  </si>
  <si>
    <t>Del Gallego, Masbate</t>
  </si>
  <si>
    <t>Dimasalang</t>
  </si>
  <si>
    <t>Esperanza</t>
  </si>
  <si>
    <t>Mandaon</t>
  </si>
  <si>
    <t>Masbate City</t>
  </si>
  <si>
    <t>Milagros</t>
  </si>
  <si>
    <t>Mobo</t>
  </si>
  <si>
    <t>Monreal</t>
  </si>
  <si>
    <t>Palanas</t>
  </si>
  <si>
    <t>Pasacao, Masbate</t>
  </si>
  <si>
    <t>Pio V. Cruz</t>
  </si>
  <si>
    <t>Placer</t>
  </si>
  <si>
    <t>San Jacinto</t>
  </si>
  <si>
    <t>San Fernando, Masbate</t>
  </si>
  <si>
    <t>Uson</t>
  </si>
  <si>
    <t>REGION VIII</t>
  </si>
  <si>
    <t>TACLOBAN CITY</t>
  </si>
  <si>
    <t>NORTHERN SAMAR</t>
  </si>
  <si>
    <t>Allen</t>
  </si>
  <si>
    <t>Biri</t>
  </si>
  <si>
    <t>Bobon</t>
  </si>
  <si>
    <t>Capul</t>
  </si>
  <si>
    <t>Catarman</t>
  </si>
  <si>
    <t>Catubig</t>
  </si>
  <si>
    <t>Gamay</t>
  </si>
  <si>
    <t>Laoang</t>
  </si>
  <si>
    <t>Lapinig</t>
  </si>
  <si>
    <t>Las Navas</t>
  </si>
  <si>
    <t>Lavezares</t>
  </si>
  <si>
    <t>Lope de Vega</t>
  </si>
  <si>
    <t>Mapanas</t>
  </si>
  <si>
    <t>Mondragon</t>
  </si>
  <si>
    <t>Palapag</t>
  </si>
  <si>
    <t>Pambujan</t>
  </si>
  <si>
    <t>San IsIdro</t>
  </si>
  <si>
    <t>San Roque</t>
  </si>
  <si>
    <t>Silvino Lobos</t>
  </si>
  <si>
    <t>EASTERN SAMAR</t>
  </si>
  <si>
    <t>Arteche</t>
  </si>
  <si>
    <t>Oras</t>
  </si>
  <si>
    <t>San Policarpo</t>
  </si>
  <si>
    <t>Jipapad</t>
  </si>
  <si>
    <t>CATBALOGAN CITY</t>
  </si>
  <si>
    <t>CALBAYOG CITY</t>
  </si>
  <si>
    <t>WESTERN SAMAR</t>
  </si>
  <si>
    <t>Almagro</t>
  </si>
  <si>
    <t>Calbiga</t>
  </si>
  <si>
    <t>Daram</t>
  </si>
  <si>
    <t>Gandara</t>
  </si>
  <si>
    <t>Hinabangan</t>
  </si>
  <si>
    <t>Jiabong</t>
  </si>
  <si>
    <t>Motiong</t>
  </si>
  <si>
    <t>Pagsangjan</t>
  </si>
  <si>
    <t>Paranas</t>
  </si>
  <si>
    <t>Pinabacdao</t>
  </si>
  <si>
    <t>San Jorge</t>
  </si>
  <si>
    <t>San Sebastian</t>
  </si>
  <si>
    <t>Sta. Margarita</t>
  </si>
  <si>
    <t>Sto Nino</t>
  </si>
  <si>
    <t>Tagapul-an</t>
  </si>
  <si>
    <t>Talalora</t>
  </si>
  <si>
    <t>Tarangnan</t>
  </si>
  <si>
    <t>Villa real</t>
  </si>
  <si>
    <t>Zumarraga</t>
  </si>
  <si>
    <t>LUIS</t>
  </si>
  <si>
    <t>CAR</t>
  </si>
  <si>
    <t>Apayao</t>
  </si>
  <si>
    <t>Conner</t>
  </si>
  <si>
    <t>Kabugao</t>
  </si>
  <si>
    <t>Flora</t>
  </si>
  <si>
    <t>Luna</t>
  </si>
  <si>
    <t>Pudtol</t>
  </si>
  <si>
    <t>Santa Marcela</t>
  </si>
  <si>
    <t>Benguet</t>
  </si>
  <si>
    <t>Itogon</t>
  </si>
  <si>
    <t>Tuba</t>
  </si>
  <si>
    <t>Tublay</t>
  </si>
  <si>
    <t>Kalinga </t>
  </si>
  <si>
    <t>Lubuagan</t>
  </si>
  <si>
    <t>Pinukpuk</t>
  </si>
  <si>
    <t>Tabuk City</t>
  </si>
  <si>
    <t>Mountain Province </t>
  </si>
  <si>
    <t>Bontoc</t>
  </si>
  <si>
    <t>Bauko</t>
  </si>
  <si>
    <t>Ilocos Norte</t>
  </si>
  <si>
    <t>Bangui</t>
  </si>
  <si>
    <t>Pagudpud</t>
  </si>
  <si>
    <t>La Union</t>
  </si>
  <si>
    <t>Bacnotan</t>
  </si>
  <si>
    <t>San Fernando City</t>
  </si>
  <si>
    <t>Sudipen</t>
  </si>
  <si>
    <t>Agoo</t>
  </si>
  <si>
    <t>Caba</t>
  </si>
  <si>
    <t>Santo Tomas</t>
  </si>
  <si>
    <t>Pangasinan</t>
  </si>
  <si>
    <t>Alaminos City</t>
  </si>
  <si>
    <t>Aguilar</t>
  </si>
  <si>
    <t>Labrador</t>
  </si>
  <si>
    <t>Urbiztondo</t>
  </si>
  <si>
    <t>Bugallon</t>
  </si>
  <si>
    <t>Bayambang</t>
  </si>
  <si>
    <t>San Carlos City</t>
  </si>
  <si>
    <t>Calasiao</t>
  </si>
  <si>
    <t>Mapandan</t>
  </si>
  <si>
    <t>Malasiqui</t>
  </si>
  <si>
    <t>Santa Barbara</t>
  </si>
  <si>
    <t>Dagupan City</t>
  </si>
  <si>
    <t>Manaoag</t>
  </si>
  <si>
    <t>Mangaldan</t>
  </si>
  <si>
    <t>San Fabian</t>
  </si>
  <si>
    <t>Binalonan</t>
  </si>
  <si>
    <t>Laoac</t>
  </si>
  <si>
    <t>Pozzorubio</t>
  </si>
  <si>
    <t>Urdaneta City</t>
  </si>
  <si>
    <t>Villasis</t>
  </si>
  <si>
    <t>Bautista</t>
  </si>
  <si>
    <t>Sison</t>
  </si>
  <si>
    <t>Asingan</t>
  </si>
  <si>
    <t>Balungao</t>
  </si>
  <si>
    <t>Natividad</t>
  </si>
  <si>
    <t>Rosales</t>
  </si>
  <si>
    <t>San Manuel</t>
  </si>
  <si>
    <t>San Quintin</t>
  </si>
  <si>
    <t>Tayug</t>
  </si>
  <si>
    <t>Umingan</t>
  </si>
  <si>
    <t>REGION II </t>
  </si>
  <si>
    <t>Cagayan </t>
  </si>
  <si>
    <t>Alcala</t>
  </si>
  <si>
    <t>Aparri</t>
  </si>
  <si>
    <t>Gonzaga</t>
  </si>
  <si>
    <t>Lasam</t>
  </si>
  <si>
    <t>Piat</t>
  </si>
  <si>
    <t>Santa Praxedes</t>
  </si>
  <si>
    <t>Santo Niño (Faire)</t>
  </si>
  <si>
    <t>Amulung</t>
  </si>
  <si>
    <t>Iguig</t>
  </si>
  <si>
    <t>Tuao</t>
  </si>
  <si>
    <t>Tuguegarao City</t>
  </si>
  <si>
    <t>Isabela </t>
  </si>
  <si>
    <t>Divilacan</t>
  </si>
  <si>
    <t>Ilagan</t>
  </si>
  <si>
    <t>Maconacon</t>
  </si>
  <si>
    <t>Palanan</t>
  </si>
  <si>
    <t>Santa Maria</t>
  </si>
  <si>
    <t>Dinapigue </t>
  </si>
  <si>
    <t>Nueva Vizcaya </t>
  </si>
  <si>
    <t>Bayombong</t>
  </si>
  <si>
    <t>Kayapa</t>
  </si>
  <si>
    <t>Santa Fe</t>
  </si>
  <si>
    <t>REGION III </t>
  </si>
  <si>
    <t>Aurora </t>
  </si>
  <si>
    <t>Dipaculao</t>
  </si>
  <si>
    <t>Bataan </t>
  </si>
  <si>
    <t>Bulacan </t>
  </si>
  <si>
    <t>Nueva Ecija </t>
  </si>
  <si>
    <t>Cuyapo</t>
  </si>
  <si>
    <t>Licab</t>
  </si>
  <si>
    <t>Talavera</t>
  </si>
  <si>
    <t>Zaragoza</t>
  </si>
  <si>
    <t>Talugtog</t>
  </si>
  <si>
    <t>Cabanatuan City</t>
  </si>
  <si>
    <t>Laur</t>
  </si>
  <si>
    <t>Cabiao</t>
  </si>
  <si>
    <t>City of Gapan</t>
  </si>
  <si>
    <t>General Tinio (Papaya)</t>
  </si>
  <si>
    <t>Jaen</t>
  </si>
  <si>
    <t>San Isidro</t>
  </si>
  <si>
    <t>Pampanga </t>
  </si>
  <si>
    <t>Tarlac </t>
  </si>
  <si>
    <t>Mayantoc</t>
  </si>
  <si>
    <t>Moncada</t>
  </si>
  <si>
    <t>Paniqui</t>
  </si>
  <si>
    <t>Ramos</t>
  </si>
  <si>
    <t>San Clemente</t>
  </si>
  <si>
    <t>Santa Ignacia</t>
  </si>
  <si>
    <t>Gerona</t>
  </si>
  <si>
    <t>La Paz</t>
  </si>
  <si>
    <t>Zambales </t>
  </si>
  <si>
    <t>Santa Cruz</t>
  </si>
  <si>
    <t>REGION IV-A </t>
  </si>
  <si>
    <t>Rizal </t>
  </si>
  <si>
    <t>REGION VI </t>
  </si>
  <si>
    <t>Negros Occidental </t>
  </si>
  <si>
    <t>Isabela</t>
  </si>
  <si>
    <t>MARIO</t>
  </si>
  <si>
    <t xml:space="preserve"> TOTAL </t>
  </si>
  <si>
    <t xml:space="preserve"> NCR </t>
  </si>
  <si>
    <t xml:space="preserve"> Pasay </t>
  </si>
  <si>
    <t xml:space="preserve"> Navotas </t>
  </si>
  <si>
    <t xml:space="preserve"> Manila </t>
  </si>
  <si>
    <t xml:space="preserve"> Quezon City </t>
  </si>
  <si>
    <t xml:space="preserve"> Caloocan </t>
  </si>
  <si>
    <t xml:space="preserve"> Valenzuela </t>
  </si>
  <si>
    <t xml:space="preserve"> Marikina </t>
  </si>
  <si>
    <t xml:space="preserve"> Malabon </t>
  </si>
  <si>
    <t xml:space="preserve"> Taguig </t>
  </si>
  <si>
    <t xml:space="preserve"> Las Pinas </t>
  </si>
  <si>
    <t xml:space="preserve"> Mandaluyong </t>
  </si>
  <si>
    <t xml:space="preserve"> Muntinlupa </t>
  </si>
  <si>
    <t xml:space="preserve"> Pasig </t>
  </si>
  <si>
    <t xml:space="preserve"> San Juan </t>
  </si>
  <si>
    <t xml:space="preserve"> Makati </t>
  </si>
  <si>
    <t xml:space="preserve"> CAR </t>
  </si>
  <si>
    <t xml:space="preserve"> Abra </t>
  </si>
  <si>
    <t xml:space="preserve"> Boliney </t>
  </si>
  <si>
    <t xml:space="preserve"> Bucay </t>
  </si>
  <si>
    <t xml:space="preserve"> Bucloc </t>
  </si>
  <si>
    <t xml:space="preserve"> Daguioman </t>
  </si>
  <si>
    <t xml:space="preserve"> Langiden </t>
  </si>
  <si>
    <t xml:space="preserve"> Luba </t>
  </si>
  <si>
    <t xml:space="preserve"> Manabo </t>
  </si>
  <si>
    <t xml:space="preserve"> Peñarrubia </t>
  </si>
  <si>
    <t xml:space="preserve"> Pidigan </t>
  </si>
  <si>
    <t xml:space="preserve"> Pilar </t>
  </si>
  <si>
    <t xml:space="preserve"> Sallapadan </t>
  </si>
  <si>
    <t xml:space="preserve"> San Isidro </t>
  </si>
  <si>
    <t xml:space="preserve"> San Quintin </t>
  </si>
  <si>
    <t xml:space="preserve"> Tubo </t>
  </si>
  <si>
    <t xml:space="preserve"> Villaviciosa </t>
  </si>
  <si>
    <t xml:space="preserve"> Bangued </t>
  </si>
  <si>
    <t xml:space="preserve"> Danglas </t>
  </si>
  <si>
    <t xml:space="preserve"> Dolores </t>
  </si>
  <si>
    <t xml:space="preserve"> La Paz </t>
  </si>
  <si>
    <t xml:space="preserve"> Lacub </t>
  </si>
  <si>
    <t xml:space="preserve"> Lagangilang </t>
  </si>
  <si>
    <t xml:space="preserve"> Lagayan </t>
  </si>
  <si>
    <t xml:space="preserve"> Licuan-Baay(Licuan) </t>
  </si>
  <si>
    <t xml:space="preserve"> Malibcong </t>
  </si>
  <si>
    <t xml:space="preserve"> Tineg </t>
  </si>
  <si>
    <t xml:space="preserve"> Tayum </t>
  </si>
  <si>
    <t xml:space="preserve"> Apayao </t>
  </si>
  <si>
    <t xml:space="preserve"> Calanasan (Bayag) </t>
  </si>
  <si>
    <t xml:space="preserve"> Santa Marcela </t>
  </si>
  <si>
    <t xml:space="preserve"> Benguet </t>
  </si>
  <si>
    <t xml:space="preserve"> Baguio City </t>
  </si>
  <si>
    <t xml:space="preserve"> Tuba </t>
  </si>
  <si>
    <t xml:space="preserve"> Kibungan </t>
  </si>
  <si>
    <t xml:space="preserve"> La Trinidad </t>
  </si>
  <si>
    <t xml:space="preserve"> Tublay </t>
  </si>
  <si>
    <t xml:space="preserve"> Ifugao </t>
  </si>
  <si>
    <t xml:space="preserve"> Lagawe </t>
  </si>
  <si>
    <t xml:space="preserve"> Tinoc </t>
  </si>
  <si>
    <t xml:space="preserve"> Kalinga </t>
  </si>
  <si>
    <t xml:space="preserve"> Lubuagan </t>
  </si>
  <si>
    <t xml:space="preserve"> Mountain Province </t>
  </si>
  <si>
    <t xml:space="preserve"> Bontoc </t>
  </si>
  <si>
    <t xml:space="preserve"> Bauko </t>
  </si>
  <si>
    <t xml:space="preserve"> Tadian </t>
  </si>
  <si>
    <t xml:space="preserve"> REGION I </t>
  </si>
  <si>
    <t xml:space="preserve"> Ilocos Norte </t>
  </si>
  <si>
    <t xml:space="preserve"> Adams </t>
  </si>
  <si>
    <t xml:space="preserve"> Bacarra </t>
  </si>
  <si>
    <t xml:space="preserve"> Bangui </t>
  </si>
  <si>
    <t xml:space="preserve"> Burgos </t>
  </si>
  <si>
    <t xml:space="preserve"> Carasi</t>
  </si>
  <si>
    <t xml:space="preserve"> Dumalneg </t>
  </si>
  <si>
    <t xml:space="preserve"> Laoag City </t>
  </si>
  <si>
    <t xml:space="preserve"> Pagudpud </t>
  </si>
  <si>
    <t xml:space="preserve"> Pasuquin </t>
  </si>
  <si>
    <t xml:space="preserve"> Piddig </t>
  </si>
  <si>
    <t xml:space="preserve"> Sarrat </t>
  </si>
  <si>
    <t xml:space="preserve"> Vintar </t>
  </si>
  <si>
    <t xml:space="preserve"> Badoc </t>
  </si>
  <si>
    <t xml:space="preserve"> Banna (Espiritu) </t>
  </si>
  <si>
    <t xml:space="preserve"> Batac City </t>
  </si>
  <si>
    <t xml:space="preserve"> Currimao </t>
  </si>
  <si>
    <t xml:space="preserve"> Dingras </t>
  </si>
  <si>
    <t xml:space="preserve"> Marcos </t>
  </si>
  <si>
    <t xml:space="preserve"> Nueva Era </t>
  </si>
  <si>
    <t xml:space="preserve"> Paoay </t>
  </si>
  <si>
    <t xml:space="preserve"> Pinili </t>
  </si>
  <si>
    <t xml:space="preserve"> San Nicolas </t>
  </si>
  <si>
    <t xml:space="preserve"> Solsona </t>
  </si>
  <si>
    <t xml:space="preserve"> *Ilocos Norte </t>
  </si>
  <si>
    <t xml:space="preserve"> Ilocos Sur </t>
  </si>
  <si>
    <t xml:space="preserve"> Bantay </t>
  </si>
  <si>
    <t xml:space="preserve"> Cabugao </t>
  </si>
  <si>
    <t xml:space="preserve"> Caoayan </t>
  </si>
  <si>
    <t xml:space="preserve"> Magsingal </t>
  </si>
  <si>
    <t xml:space="preserve"> San Ildefonso </t>
  </si>
  <si>
    <t xml:space="preserve"> San Juan (Lapog) </t>
  </si>
  <si>
    <t xml:space="preserve"> San Vicente </t>
  </si>
  <si>
    <t xml:space="preserve"> Santa Catalina </t>
  </si>
  <si>
    <t xml:space="preserve"> Santo Domingo </t>
  </si>
  <si>
    <t xml:space="preserve"> Vigan City </t>
  </si>
  <si>
    <t xml:space="preserve"> Candon City </t>
  </si>
  <si>
    <t>Cervantes</t>
  </si>
  <si>
    <t xml:space="preserve"> Galimuyod </t>
  </si>
  <si>
    <t xml:space="preserve"> Gregorio del Pilar (Concepcion) </t>
  </si>
  <si>
    <t xml:space="preserve"> Lidlidda </t>
  </si>
  <si>
    <t xml:space="preserve"> Nagbukel </t>
  </si>
  <si>
    <t xml:space="preserve"> Narvacan </t>
  </si>
  <si>
    <t xml:space="preserve"> Salcedo</t>
  </si>
  <si>
    <t xml:space="preserve"> San Emilio </t>
  </si>
  <si>
    <t xml:space="preserve"> San Esteban </t>
  </si>
  <si>
    <t xml:space="preserve"> Santa </t>
  </si>
  <si>
    <t xml:space="preserve"> Santa Cruz </t>
  </si>
  <si>
    <t xml:space="preserve"> Santa Maria </t>
  </si>
  <si>
    <t xml:space="preserve"> Santiago </t>
  </si>
  <si>
    <t xml:space="preserve"> Sigay </t>
  </si>
  <si>
    <t xml:space="preserve"> Sugpon </t>
  </si>
  <si>
    <t xml:space="preserve"> Suyo</t>
  </si>
  <si>
    <t xml:space="preserve"> Tagudin </t>
  </si>
  <si>
    <t xml:space="preserve"> La Union </t>
  </si>
  <si>
    <t xml:space="preserve"> Bacnotan </t>
  </si>
  <si>
    <t xml:space="preserve"> Bangar </t>
  </si>
  <si>
    <t xml:space="preserve"> Luna </t>
  </si>
  <si>
    <t xml:space="preserve"> San Fernando City </t>
  </si>
  <si>
    <t xml:space="preserve"> San Gabriel </t>
  </si>
  <si>
    <t xml:space="preserve"> Santol </t>
  </si>
  <si>
    <t xml:space="preserve"> Sudipen </t>
  </si>
  <si>
    <t xml:space="preserve"> Agoo </t>
  </si>
  <si>
    <t xml:space="preserve"> Aringay </t>
  </si>
  <si>
    <t xml:space="preserve"> Bagulin </t>
  </si>
  <si>
    <t xml:space="preserve"> Bauang </t>
  </si>
  <si>
    <t xml:space="preserve"> Caba </t>
  </si>
  <si>
    <t xml:space="preserve"> Naguilian </t>
  </si>
  <si>
    <t xml:space="preserve"> Santo Tomas </t>
  </si>
  <si>
    <t xml:space="preserve"> Tubao </t>
  </si>
  <si>
    <t xml:space="preserve"> Pangasinan </t>
  </si>
  <si>
    <t xml:space="preserve"> Bani </t>
  </si>
  <si>
    <t xml:space="preserve"> Dasol </t>
  </si>
  <si>
    <t xml:space="preserve"> Binmaley </t>
  </si>
  <si>
    <t xml:space="preserve"> Lingayen </t>
  </si>
  <si>
    <t xml:space="preserve"> Calasiao </t>
  </si>
  <si>
    <t xml:space="preserve"> Santa Barbara </t>
  </si>
  <si>
    <t xml:space="preserve"> Dagupan City </t>
  </si>
  <si>
    <t xml:space="preserve"> San Fabian </t>
  </si>
  <si>
    <t xml:space="preserve"> San Manuel </t>
  </si>
  <si>
    <t xml:space="preserve"> REGION II </t>
  </si>
  <si>
    <t xml:space="preserve"> Cagayan </t>
  </si>
  <si>
    <t xml:space="preserve"> Calayan </t>
  </si>
  <si>
    <t xml:space="preserve"> Isabela </t>
  </si>
  <si>
    <t xml:space="preserve"> Benito Soliven </t>
  </si>
  <si>
    <t xml:space="preserve"> Nueva Vizcaya </t>
  </si>
  <si>
    <t xml:space="preserve"> Ambaguio </t>
  </si>
  <si>
    <t xml:space="preserve"> Quezon </t>
  </si>
  <si>
    <t xml:space="preserve"> Kayapa </t>
  </si>
  <si>
    <t xml:space="preserve"> Santa Fe </t>
  </si>
  <si>
    <t xml:space="preserve"> REGION III </t>
  </si>
  <si>
    <t xml:space="preserve"> Bataan </t>
  </si>
  <si>
    <t xml:space="preserve"> Balanga City </t>
  </si>
  <si>
    <t xml:space="preserve"> Bulacan </t>
  </si>
  <si>
    <t xml:space="preserve"> San Jose del Monte City </t>
  </si>
  <si>
    <t xml:space="preserve"> Calumpit </t>
  </si>
  <si>
    <t xml:space="preserve"> Balagtas (Bigaa) </t>
  </si>
  <si>
    <t xml:space="preserve"> Baliuag </t>
  </si>
  <si>
    <t xml:space="preserve"> Bocaue </t>
  </si>
  <si>
    <t xml:space="preserve"> Bustos </t>
  </si>
  <si>
    <t xml:space="preserve"> Plaridel </t>
  </si>
  <si>
    <t xml:space="preserve"> Norzagaray </t>
  </si>
  <si>
    <t xml:space="preserve"> San Miguel </t>
  </si>
  <si>
    <t xml:space="preserve"> Marilao </t>
  </si>
  <si>
    <t xml:space="preserve"> Meycauayan City </t>
  </si>
  <si>
    <t xml:space="preserve"> Obando </t>
  </si>
  <si>
    <t xml:space="preserve"> Nueva Ecija </t>
  </si>
  <si>
    <t xml:space="preserve"> Cabiao </t>
  </si>
  <si>
    <t xml:space="preserve"> San Antonio </t>
  </si>
  <si>
    <t xml:space="preserve"> Pampanga </t>
  </si>
  <si>
    <t xml:space="preserve"> Arayat </t>
  </si>
  <si>
    <t xml:space="preserve"> Mexico </t>
  </si>
  <si>
    <t xml:space="preserve"> Candaba </t>
  </si>
  <si>
    <t xml:space="preserve"> Macabebe </t>
  </si>
  <si>
    <t xml:space="preserve"> San Luis </t>
  </si>
  <si>
    <t xml:space="preserve"> San Simon </t>
  </si>
  <si>
    <t xml:space="preserve"> Tarlac </t>
  </si>
  <si>
    <t xml:space="preserve"> Moncada </t>
  </si>
  <si>
    <t xml:space="preserve"> Paniqui </t>
  </si>
  <si>
    <t xml:space="preserve"> Ramos </t>
  </si>
  <si>
    <t xml:space="preserve"> Concepcion </t>
  </si>
  <si>
    <t xml:space="preserve"> Zambales </t>
  </si>
  <si>
    <t xml:space="preserve"> Castillejos </t>
  </si>
  <si>
    <t xml:space="preserve"> Olongapo City </t>
  </si>
  <si>
    <t xml:space="preserve"> Subic </t>
  </si>
  <si>
    <t xml:space="preserve"> Botolan </t>
  </si>
  <si>
    <t xml:space="preserve"> Cabangan </t>
  </si>
  <si>
    <t xml:space="preserve"> Candelaria </t>
  </si>
  <si>
    <t xml:space="preserve"> Iba </t>
  </si>
  <si>
    <t xml:space="preserve"> Masinloc </t>
  </si>
  <si>
    <t xml:space="preserve"> Palauig </t>
  </si>
  <si>
    <t xml:space="preserve"> REGION IV-A </t>
  </si>
  <si>
    <t xml:space="preserve"> Batangas </t>
  </si>
  <si>
    <t xml:space="preserve"> Calatagan </t>
  </si>
  <si>
    <t xml:space="preserve"> Batangas City </t>
  </si>
  <si>
    <t xml:space="preserve"> Bauan </t>
  </si>
  <si>
    <t xml:space="preserve"> San Pascual </t>
  </si>
  <si>
    <t xml:space="preserve"> Cavite </t>
  </si>
  <si>
    <t xml:space="preserve"> Kawit </t>
  </si>
  <si>
    <t xml:space="preserve"> Noveleta </t>
  </si>
  <si>
    <t xml:space="preserve"> Rosario </t>
  </si>
  <si>
    <t xml:space="preserve"> Bacoor </t>
  </si>
  <si>
    <t xml:space="preserve"> Laguna </t>
  </si>
  <si>
    <t xml:space="preserve"> Biñan </t>
  </si>
  <si>
    <t xml:space="preserve"> San Pedro </t>
  </si>
  <si>
    <t xml:space="preserve"> Bay </t>
  </si>
  <si>
    <t xml:space="preserve"> Mabitac </t>
  </si>
  <si>
    <t xml:space="preserve"> Rizal </t>
  </si>
  <si>
    <t xml:space="preserve"> Antipolo City </t>
  </si>
  <si>
    <t xml:space="preserve"> Angono </t>
  </si>
  <si>
    <t xml:space="preserve"> Baras </t>
  </si>
  <si>
    <t xml:space="preserve"> Binangonan </t>
  </si>
  <si>
    <t xml:space="preserve"> Cardona </t>
  </si>
  <si>
    <t xml:space="preserve"> Cainta </t>
  </si>
  <si>
    <t xml:space="preserve"> Morong </t>
  </si>
  <si>
    <t xml:space="preserve"> Rodriguez(Montalban) </t>
  </si>
  <si>
    <t xml:space="preserve"> San Mateo </t>
  </si>
  <si>
    <t xml:space="preserve"> Tanay </t>
  </si>
  <si>
    <t xml:space="preserve"> Taytay </t>
  </si>
  <si>
    <t xml:space="preserve"> REGION IV-B </t>
  </si>
  <si>
    <t xml:space="preserve"> Occidental Mindoro </t>
  </si>
  <si>
    <t xml:space="preserve"> Calintaan </t>
  </si>
  <si>
    <t xml:space="preserve"> Magsaysay </t>
  </si>
  <si>
    <t xml:space="preserve"> REGION V </t>
  </si>
  <si>
    <t xml:space="preserve"> Camarines Norte </t>
  </si>
  <si>
    <t xml:space="preserve"> Labo </t>
  </si>
  <si>
    <t xml:space="preserve"> Camarines Sur </t>
  </si>
  <si>
    <t xml:space="preserve"> Cabusao </t>
  </si>
  <si>
    <t xml:space="preserve"> Del Gallego </t>
  </si>
  <si>
    <t xml:space="preserve"> Lupi </t>
  </si>
  <si>
    <t xml:space="preserve"> Ragay </t>
  </si>
  <si>
    <t xml:space="preserve"> Sipocot </t>
  </si>
  <si>
    <t xml:space="preserve"> Libmanan </t>
  </si>
  <si>
    <t xml:space="preserve"> Minalabac </t>
  </si>
  <si>
    <t xml:space="preserve"> Pamplona </t>
  </si>
  <si>
    <t xml:space="preserve"> Pasacao </t>
  </si>
  <si>
    <t xml:space="preserve"> San Fernando </t>
  </si>
  <si>
    <t xml:space="preserve"> Gainza </t>
  </si>
  <si>
    <t xml:space="preserve"> Milaor </t>
  </si>
  <si>
    <t xml:space="preserve"> Bombon </t>
  </si>
  <si>
    <t xml:space="preserve"> Calabanga </t>
  </si>
  <si>
    <t xml:space="preserve"> Camaligan </t>
  </si>
  <si>
    <t xml:space="preserve"> Canaman </t>
  </si>
  <si>
    <t xml:space="preserve"> Magarao </t>
  </si>
  <si>
    <t xml:space="preserve"> Naga City </t>
  </si>
  <si>
    <t xml:space="preserve"> Ocampo </t>
  </si>
  <si>
    <t xml:space="preserve"> Pili </t>
  </si>
  <si>
    <t xml:space="preserve"> Caramoan </t>
  </si>
  <si>
    <t xml:space="preserve"> Sagñay </t>
  </si>
  <si>
    <t xml:space="preserve"> Tigaon </t>
  </si>
  <si>
    <t xml:space="preserve"> Baao </t>
  </si>
  <si>
    <t xml:space="preserve"> Balatan </t>
  </si>
  <si>
    <t xml:space="preserve"> Bato </t>
  </si>
  <si>
    <t xml:space="preserve"> Buhi </t>
  </si>
  <si>
    <t xml:space="preserve"> Bula </t>
  </si>
  <si>
    <t xml:space="preserve"> Iriga City </t>
  </si>
  <si>
    <t xml:space="preserve"> Nabua </t>
  </si>
  <si>
    <t xml:space="preserve"> REGION VII </t>
  </si>
  <si>
    <t xml:space="preserve"> Cebu </t>
  </si>
  <si>
    <t xml:space="preserve"> Minglanilla </t>
  </si>
  <si>
    <t xml:space="preserve"> Talisay City </t>
  </si>
  <si>
    <t xml:space="preserve"> Bogo City </t>
  </si>
  <si>
    <t xml:space="preserve"> Tabogon </t>
  </si>
  <si>
    <t>RUBY</t>
  </si>
  <si>
    <t xml:space="preserve">TOTAL </t>
  </si>
  <si>
    <t xml:space="preserve"> REGION NCR </t>
  </si>
  <si>
    <t xml:space="preserve"> Caloocan City </t>
  </si>
  <si>
    <t xml:space="preserve"> Las Piñas  </t>
  </si>
  <si>
    <t xml:space="preserve"> Malabon City </t>
  </si>
  <si>
    <t xml:space="preserve"> Mandaluyong City </t>
  </si>
  <si>
    <t xml:space="preserve"> Manila City </t>
  </si>
  <si>
    <t xml:space="preserve"> Marikina  City </t>
  </si>
  <si>
    <t xml:space="preserve"> Muntinlupa City </t>
  </si>
  <si>
    <t xml:space="preserve"> Parañaque City </t>
  </si>
  <si>
    <t xml:space="preserve"> Pasay City </t>
  </si>
  <si>
    <t xml:space="preserve"> Pasig City </t>
  </si>
  <si>
    <t xml:space="preserve"> Valenzuela City </t>
  </si>
  <si>
    <t xml:space="preserve"> Marinduque </t>
  </si>
  <si>
    <t xml:space="preserve"> Oriental Mindoro </t>
  </si>
  <si>
    <t xml:space="preserve"> Palawan </t>
  </si>
  <si>
    <t xml:space="preserve"> Romblon </t>
  </si>
  <si>
    <t xml:space="preserve"> Albay </t>
  </si>
  <si>
    <t xml:space="preserve"> Catanduanes </t>
  </si>
  <si>
    <t xml:space="preserve"> Masbate   </t>
  </si>
  <si>
    <t xml:space="preserve"> Sorsogon </t>
  </si>
  <si>
    <t xml:space="preserve"> REGION VI </t>
  </si>
  <si>
    <t xml:space="preserve"> Capiz </t>
  </si>
  <si>
    <t xml:space="preserve"> Guimaras </t>
  </si>
  <si>
    <t xml:space="preserve"> Aklan </t>
  </si>
  <si>
    <t xml:space="preserve"> Antique </t>
  </si>
  <si>
    <t xml:space="preserve"> Iloilo </t>
  </si>
  <si>
    <t xml:space="preserve"> Negros Occidental </t>
  </si>
  <si>
    <t xml:space="preserve"> Bohol </t>
  </si>
  <si>
    <t xml:space="preserve"> Negros Oriental </t>
  </si>
  <si>
    <t xml:space="preserve"> Siquijor </t>
  </si>
  <si>
    <t xml:space="preserve"> REGION VIII </t>
  </si>
  <si>
    <t xml:space="preserve"> Biliran </t>
  </si>
  <si>
    <t xml:space="preserve"> Eastern Samar </t>
  </si>
  <si>
    <t xml:space="preserve"> Leyte </t>
  </si>
  <si>
    <t xml:space="preserve"> Northern Samar </t>
  </si>
  <si>
    <t xml:space="preserve"> Western Samar </t>
  </si>
  <si>
    <t xml:space="preserve"> Southern Leyte </t>
  </si>
  <si>
    <t xml:space="preserve"> REGION XIII </t>
  </si>
  <si>
    <t xml:space="preserve"> Agusan del Norte </t>
  </si>
  <si>
    <t xml:space="preserve"> Agusan del Sur </t>
  </si>
  <si>
    <t xml:space="preserve"> Dinagat Island </t>
  </si>
  <si>
    <t xml:space="preserve"> Surigao del Norte </t>
  </si>
  <si>
    <t xml:space="preserve"> Surigao del Sur </t>
  </si>
  <si>
    <t>AMANG</t>
  </si>
  <si>
    <t>REGION IVA</t>
  </si>
  <si>
    <t>Quezon</t>
  </si>
  <si>
    <t>Albay</t>
  </si>
  <si>
    <t>Camarines Norte</t>
  </si>
  <si>
    <t>Camarines Sur</t>
  </si>
  <si>
    <t>Catanduanes</t>
  </si>
  <si>
    <t>Sorsogon</t>
  </si>
  <si>
    <t>REGION VII</t>
  </si>
  <si>
    <t>Cebu</t>
  </si>
  <si>
    <t>Eastern Samar</t>
  </si>
  <si>
    <t>Northern Samar</t>
  </si>
  <si>
    <t>Western Samar</t>
  </si>
  <si>
    <t>EGAY</t>
  </si>
  <si>
    <t>Badoc</t>
  </si>
  <si>
    <t>City of Batac</t>
  </si>
  <si>
    <t>Currimao</t>
  </si>
  <si>
    <t>Dingras</t>
  </si>
  <si>
    <t>Laoag City (Capital)</t>
  </si>
  <si>
    <t>Nueva Era</t>
  </si>
  <si>
    <t>Paoay</t>
  </si>
  <si>
    <t>Pasuquin</t>
  </si>
  <si>
    <t>Pinili</t>
  </si>
  <si>
    <t>Vintar</t>
  </si>
  <si>
    <t>Ilocos Sur</t>
  </si>
  <si>
    <t>Caoayan</t>
  </si>
  <si>
    <t>Gregorio del Pilar (Concepcion)</t>
  </si>
  <si>
    <t>Magsingal</t>
  </si>
  <si>
    <t>Salcedo (Baugen)</t>
  </si>
  <si>
    <t>San Esteban</t>
  </si>
  <si>
    <t>Santiago</t>
  </si>
  <si>
    <t>Tagudin</t>
  </si>
  <si>
    <t>City of Vigan (Capital)</t>
  </si>
  <si>
    <t>Aringay</t>
  </si>
  <si>
    <t>Balaoan</t>
  </si>
  <si>
    <t>Bangar</t>
  </si>
  <si>
    <t>Bauang</t>
  </si>
  <si>
    <t>Naguilian</t>
  </si>
  <si>
    <t>City of San Fernando (Capital)</t>
  </si>
  <si>
    <t>San Gabriel</t>
  </si>
  <si>
    <t>Santol</t>
  </si>
  <si>
    <t>REGION CAR</t>
  </si>
  <si>
    <t>Kabugao (Capital)</t>
  </si>
  <si>
    <t>La Trinidad (Capital)</t>
  </si>
  <si>
    <t>Kalinga</t>
  </si>
  <si>
    <t>Rizal (Liwan)</t>
  </si>
  <si>
    <t>City of Tabuk (Capital)</t>
  </si>
  <si>
    <t>Palawan</t>
  </si>
  <si>
    <t>Bataraza</t>
  </si>
  <si>
    <t>Sofronio Española</t>
  </si>
  <si>
    <t>KABAYAN</t>
  </si>
  <si>
    <t>Pugo</t>
  </si>
  <si>
    <t>Aurora</t>
  </si>
  <si>
    <t>Baler (capital)</t>
  </si>
  <si>
    <t>Balagtas (Bigaa)</t>
  </si>
  <si>
    <t>Bongabon</t>
  </si>
  <si>
    <t>Gabaldon (Bitulok &amp; Sabani)</t>
  </si>
  <si>
    <t>Palayan City (capital)</t>
  </si>
  <si>
    <t>San Jose City</t>
  </si>
  <si>
    <t>San Leonardo</t>
  </si>
  <si>
    <t>Santa Rosa</t>
  </si>
  <si>
    <t>ONYOK</t>
  </si>
  <si>
    <t>REGION NCR</t>
  </si>
  <si>
    <t>REGION II</t>
  </si>
  <si>
    <t>REGION VI</t>
  </si>
  <si>
    <t>REGION IX</t>
  </si>
  <si>
    <t>REGION X</t>
  </si>
  <si>
    <t>REGION XI</t>
  </si>
  <si>
    <t>REGION XII</t>
  </si>
  <si>
    <t>REGION CARAGA</t>
  </si>
  <si>
    <t>Agusan del Norte</t>
  </si>
  <si>
    <t>Butuan City (capital)</t>
  </si>
  <si>
    <t>City of Cabadbaran</t>
  </si>
  <si>
    <t>Carmen</t>
  </si>
  <si>
    <t>Jabonga</t>
  </si>
  <si>
    <t>Kitcharao</t>
  </si>
  <si>
    <t>Las Nieves</t>
  </si>
  <si>
    <t>Nasipit</t>
  </si>
  <si>
    <t>Remedios T. Romualdez</t>
  </si>
  <si>
    <t>Tubay</t>
  </si>
  <si>
    <t>Agusan del Sur</t>
  </si>
  <si>
    <t>City of Bayugan</t>
  </si>
  <si>
    <t>Bunawan</t>
  </si>
  <si>
    <t>Loreto</t>
  </si>
  <si>
    <t>Prosperidad (capital)</t>
  </si>
  <si>
    <t>Santa Josefa</t>
  </si>
  <si>
    <t>Sibagat</t>
  </si>
  <si>
    <t>Talacogon</t>
  </si>
  <si>
    <t>Trento</t>
  </si>
  <si>
    <t>Veruela</t>
  </si>
  <si>
    <t>Dinagat Island</t>
  </si>
  <si>
    <t>Basilisa (Rizal)</t>
  </si>
  <si>
    <t>Cagdianao</t>
  </si>
  <si>
    <t>Dinagat</t>
  </si>
  <si>
    <t>Libjo (Albor)</t>
  </si>
  <si>
    <t xml:space="preserve"> Loreto</t>
  </si>
  <si>
    <t>San Jose (capital)</t>
  </si>
  <si>
    <t>Tubajon</t>
  </si>
  <si>
    <t>Surigao del Norte</t>
  </si>
  <si>
    <t>Alegria</t>
  </si>
  <si>
    <t>Bacuag</t>
  </si>
  <si>
    <t>Burgos</t>
  </si>
  <si>
    <t>Claver</t>
  </si>
  <si>
    <t>Dapa</t>
  </si>
  <si>
    <t>Del Carmen</t>
  </si>
  <si>
    <t>Gigaquit</t>
  </si>
  <si>
    <t>Mainit</t>
  </si>
  <si>
    <t>Malimono</t>
  </si>
  <si>
    <t>San Benito</t>
  </si>
  <si>
    <t>San Francisco (Anao-aon)</t>
  </si>
  <si>
    <t>Santa Monica (Sapao)</t>
  </si>
  <si>
    <t>Socorro</t>
  </si>
  <si>
    <t>Surigao City (capital)</t>
  </si>
  <si>
    <t>Tagana-an</t>
  </si>
  <si>
    <t>Tubod</t>
  </si>
  <si>
    <t>Surigao del Sur</t>
  </si>
  <si>
    <t>Barobo</t>
  </si>
  <si>
    <t>Bayabas</t>
  </si>
  <si>
    <t>City of Bislig</t>
  </si>
  <si>
    <t>Cagwait</t>
  </si>
  <si>
    <t>Cantilan</t>
  </si>
  <si>
    <t xml:space="preserve"> Carmen</t>
  </si>
  <si>
    <t>Carrascal</t>
  </si>
  <si>
    <t>Cortes</t>
  </si>
  <si>
    <t>Hinatuan</t>
  </si>
  <si>
    <t>Lanuza</t>
  </si>
  <si>
    <t>Lianga</t>
  </si>
  <si>
    <t>Lingig</t>
  </si>
  <si>
    <t>Madrid</t>
  </si>
  <si>
    <t>Marihatag</t>
  </si>
  <si>
    <t>Tagbina</t>
  </si>
  <si>
    <t>Tago</t>
  </si>
  <si>
    <t>City of Tandag (capital)</t>
  </si>
  <si>
    <t>REGION ARMM</t>
  </si>
  <si>
    <t>SENIANG</t>
  </si>
  <si>
    <t>Marinduque</t>
  </si>
  <si>
    <t>-</t>
  </si>
  <si>
    <t>Torrijos</t>
  </si>
  <si>
    <t>Occidental Mindoro</t>
  </si>
  <si>
    <t>Abra de Ilog</t>
  </si>
  <si>
    <t>Oriental Mindoro</t>
  </si>
  <si>
    <t>Naujan</t>
  </si>
  <si>
    <t>Pola</t>
  </si>
  <si>
    <t>Bansud</t>
  </si>
  <si>
    <t>Bongabong</t>
  </si>
  <si>
    <t>Bulalacao (San Pedro)</t>
  </si>
  <si>
    <t>Gloria</t>
  </si>
  <si>
    <t>Pinamalayan</t>
  </si>
  <si>
    <t>Roxas</t>
  </si>
  <si>
    <t>Agutaya</t>
  </si>
  <si>
    <t>Araceli</t>
  </si>
  <si>
    <t>Busuanga</t>
  </si>
  <si>
    <t>Cagayancillo</t>
  </si>
  <si>
    <t>Coron</t>
  </si>
  <si>
    <t>Culion</t>
  </si>
  <si>
    <t>Cuyo</t>
  </si>
  <si>
    <t>Dumaran</t>
  </si>
  <si>
    <t>El Nido (Bacuit)</t>
  </si>
  <si>
    <t>Kalayaan</t>
  </si>
  <si>
    <t>Linapacan</t>
  </si>
  <si>
    <t>Balabac</t>
  </si>
  <si>
    <t>Brooke's Point</t>
  </si>
  <si>
    <t>Narra</t>
  </si>
  <si>
    <t>Rizal (Marcos)</t>
  </si>
  <si>
    <t>Aborlan</t>
  </si>
  <si>
    <t>Puerto Princesa City</t>
  </si>
  <si>
    <t>Romblon</t>
  </si>
  <si>
    <t>Banton</t>
  </si>
  <si>
    <t>Concepcion</t>
  </si>
  <si>
    <t>Corcuera</t>
  </si>
  <si>
    <t>Alcantara</t>
  </si>
  <si>
    <t>Santa Maria (Imelda)</t>
  </si>
  <si>
    <t>Aklan</t>
  </si>
  <si>
    <t>Altavas</t>
  </si>
  <si>
    <t>Banga</t>
  </si>
  <si>
    <t>Batan</t>
  </si>
  <si>
    <t>Kalibo</t>
  </si>
  <si>
    <t>Libacao</t>
  </si>
  <si>
    <t>Madalag</t>
  </si>
  <si>
    <t>New Washington</t>
  </si>
  <si>
    <t>Buruanga</t>
  </si>
  <si>
    <t>Ibajay</t>
  </si>
  <si>
    <t>Lezo</t>
  </si>
  <si>
    <t>Makato</t>
  </si>
  <si>
    <t>Malay</t>
  </si>
  <si>
    <t>Malinao</t>
  </si>
  <si>
    <t>Nabas</t>
  </si>
  <si>
    <t>Numancia</t>
  </si>
  <si>
    <t>Tangalan</t>
  </si>
  <si>
    <t>Antique</t>
  </si>
  <si>
    <t>Anini-y</t>
  </si>
  <si>
    <t>Belison</t>
  </si>
  <si>
    <t>Hamtic</t>
  </si>
  <si>
    <t>San Remigio</t>
  </si>
  <si>
    <t>Sibalom</t>
  </si>
  <si>
    <t>Tobias Fornier (Dao)</t>
  </si>
  <si>
    <t>Valderrama</t>
  </si>
  <si>
    <t>Barbaza</t>
  </si>
  <si>
    <t>Bugasong</t>
  </si>
  <si>
    <t>Caluya</t>
  </si>
  <si>
    <t>Culasi</t>
  </si>
  <si>
    <t>Laua-an</t>
  </si>
  <si>
    <t>Libertad</t>
  </si>
  <si>
    <t>Patnongon</t>
  </si>
  <si>
    <t>Sebaste</t>
  </si>
  <si>
    <t>Tibiao</t>
  </si>
  <si>
    <t>Capiz</t>
  </si>
  <si>
    <t>Cuartero</t>
  </si>
  <si>
    <t>Dao</t>
  </si>
  <si>
    <t>Dumalag</t>
  </si>
  <si>
    <t>Dumarao</t>
  </si>
  <si>
    <t>Ivisan</t>
  </si>
  <si>
    <t>Jamindan</t>
  </si>
  <si>
    <t>Ma-ayon</t>
  </si>
  <si>
    <t>Mambusao</t>
  </si>
  <si>
    <t>Panay</t>
  </si>
  <si>
    <t>Panitan</t>
  </si>
  <si>
    <t>Pontevedra</t>
  </si>
  <si>
    <t>President Roxas</t>
  </si>
  <si>
    <t>Roxas City</t>
  </si>
  <si>
    <t>Sapi-an</t>
  </si>
  <si>
    <t>Sigma</t>
  </si>
  <si>
    <t>Tapaz</t>
  </si>
  <si>
    <t>Guimaras</t>
  </si>
  <si>
    <t>San Lorenzo</t>
  </si>
  <si>
    <t>Jordan</t>
  </si>
  <si>
    <t>Nueva Valencia</t>
  </si>
  <si>
    <t>Sibunag</t>
  </si>
  <si>
    <t>Iloilo</t>
  </si>
  <si>
    <t>Ajuy</t>
  </si>
  <si>
    <t>Alimodian</t>
  </si>
  <si>
    <t>Anilao</t>
  </si>
  <si>
    <t>Badiangan</t>
  </si>
  <si>
    <t>Balasan</t>
  </si>
  <si>
    <t>Banate</t>
  </si>
  <si>
    <t>Barotac Nuevo</t>
  </si>
  <si>
    <t>Barotac Viejo</t>
  </si>
  <si>
    <t>Batad</t>
  </si>
  <si>
    <t>Bingawan</t>
  </si>
  <si>
    <t>Cabatuan</t>
  </si>
  <si>
    <t>Calinog</t>
  </si>
  <si>
    <t>Carles</t>
  </si>
  <si>
    <t>Dingle</t>
  </si>
  <si>
    <t>Dueñas</t>
  </si>
  <si>
    <t>Dumangas</t>
  </si>
  <si>
    <t>Estancia</t>
  </si>
  <si>
    <t>Guimbal</t>
  </si>
  <si>
    <t>Igbaras</t>
  </si>
  <si>
    <t>Iloilo City</t>
  </si>
  <si>
    <t>Janiuay</t>
  </si>
  <si>
    <t>Lambunao</t>
  </si>
  <si>
    <t>Leganes</t>
  </si>
  <si>
    <t>Leon</t>
  </si>
  <si>
    <t>Maasin</t>
  </si>
  <si>
    <t>Miagao</t>
  </si>
  <si>
    <t>Mina</t>
  </si>
  <si>
    <t>New Lucena</t>
  </si>
  <si>
    <t>Oton</t>
  </si>
  <si>
    <t>Passi City</t>
  </si>
  <si>
    <t>Pavia</t>
  </si>
  <si>
    <t>Pototan</t>
  </si>
  <si>
    <t>San Dionisio</t>
  </si>
  <si>
    <t>San Enrique</t>
  </si>
  <si>
    <t>San Joaquin</t>
  </si>
  <si>
    <t>Sara</t>
  </si>
  <si>
    <t>Tigbauan</t>
  </si>
  <si>
    <t>Tubungan</t>
  </si>
  <si>
    <t>Zarraga</t>
  </si>
  <si>
    <t>Negros Occidental</t>
  </si>
  <si>
    <t>Bacolod City</t>
  </si>
  <si>
    <t>Bago City</t>
  </si>
  <si>
    <t>Binalbagan</t>
  </si>
  <si>
    <t>Cadiz City </t>
  </si>
  <si>
    <t>Calatrava </t>
  </si>
  <si>
    <t>Candoni</t>
  </si>
  <si>
    <t>Cauayan</t>
  </si>
  <si>
    <t>Enrique B. Magalona (Saravia) </t>
  </si>
  <si>
    <t>Escalante City</t>
  </si>
  <si>
    <t>Himamaylan City</t>
  </si>
  <si>
    <t>Hinigaran</t>
  </si>
  <si>
    <t>Hinoba-an (Asia)</t>
  </si>
  <si>
    <t>Ilog</t>
  </si>
  <si>
    <t>La Carlota City</t>
  </si>
  <si>
    <t>La Castellana</t>
  </si>
  <si>
    <t>Manapla </t>
  </si>
  <si>
    <t>Moises Padilla (Magallon)</t>
  </si>
  <si>
    <t>Murcia</t>
  </si>
  <si>
    <t>Pulupandan</t>
  </si>
  <si>
    <t>Sagay City </t>
  </si>
  <si>
    <t>Salvador Benedicto </t>
  </si>
  <si>
    <t>Silay City </t>
  </si>
  <si>
    <t>Sipalay City</t>
  </si>
  <si>
    <t>Toboso </t>
  </si>
  <si>
    <t>Valladolid</t>
  </si>
  <si>
    <t>Victorias City</t>
  </si>
  <si>
    <t>Bohol</t>
  </si>
  <si>
    <t>Alburquerque</t>
  </si>
  <si>
    <t>Alicia</t>
  </si>
  <si>
    <t>Anda</t>
  </si>
  <si>
    <t>Antequera</t>
  </si>
  <si>
    <t>Baclayon</t>
  </si>
  <si>
    <t>Balilihan</t>
  </si>
  <si>
    <t>Bien Unido</t>
  </si>
  <si>
    <t>Bilar</t>
  </si>
  <si>
    <t>Calape</t>
  </si>
  <si>
    <t>Candijay</t>
  </si>
  <si>
    <t>Catigbian</t>
  </si>
  <si>
    <t>Clarin</t>
  </si>
  <si>
    <t>Corella</t>
  </si>
  <si>
    <t>Dagohoy</t>
  </si>
  <si>
    <t>Danao</t>
  </si>
  <si>
    <t>Dauis</t>
  </si>
  <si>
    <t>Dimiao</t>
  </si>
  <si>
    <t>Duero</t>
  </si>
  <si>
    <t>Garcia Hernandez</t>
  </si>
  <si>
    <t>Getafe</t>
  </si>
  <si>
    <t>Guindulman</t>
  </si>
  <si>
    <t>Inabanga</t>
  </si>
  <si>
    <t>Jagna</t>
  </si>
  <si>
    <t>Lila</t>
  </si>
  <si>
    <t>Loay</t>
  </si>
  <si>
    <t>Loboc</t>
  </si>
  <si>
    <t>Loon</t>
  </si>
  <si>
    <t>Maribojoc</t>
  </si>
  <si>
    <t>Panglao</t>
  </si>
  <si>
    <t>Pres. Carlos P. Garcia (Pitogo)</t>
  </si>
  <si>
    <t>Sagbayan (Borja)</t>
  </si>
  <si>
    <t>Sevilla</t>
  </si>
  <si>
    <t>Sierra Bullones</t>
  </si>
  <si>
    <t>Sikatuna</t>
  </si>
  <si>
    <t>Tagbilaran City</t>
  </si>
  <si>
    <t>Talibon</t>
  </si>
  <si>
    <t>Trinidad</t>
  </si>
  <si>
    <t>Tubigon</t>
  </si>
  <si>
    <t>Ubay</t>
  </si>
  <si>
    <t>Valencia</t>
  </si>
  <si>
    <t>Alcoy</t>
  </si>
  <si>
    <t>Aloguinsan</t>
  </si>
  <si>
    <t>Argao</t>
  </si>
  <si>
    <t>Asturias</t>
  </si>
  <si>
    <t>Badian</t>
  </si>
  <si>
    <t>Balamban</t>
  </si>
  <si>
    <t>Bantayan</t>
  </si>
  <si>
    <t>Barili</t>
  </si>
  <si>
    <t>Bogo City</t>
  </si>
  <si>
    <t>Boljoon</t>
  </si>
  <si>
    <t>Borbon</t>
  </si>
  <si>
    <t>Carcar City</t>
  </si>
  <si>
    <t>Catmon</t>
  </si>
  <si>
    <t>Cebu City</t>
  </si>
  <si>
    <t>Compostela</t>
  </si>
  <si>
    <t>Consolacion</t>
  </si>
  <si>
    <t>Cordoba</t>
  </si>
  <si>
    <t>Daanbantayan</t>
  </si>
  <si>
    <t>Dalaguete</t>
  </si>
  <si>
    <t>Danao City</t>
  </si>
  <si>
    <t>Dumanjug</t>
  </si>
  <si>
    <t>Ginatilan</t>
  </si>
  <si>
    <t>Lapu-Lapu City (Opon)</t>
  </si>
  <si>
    <t>Liloan</t>
  </si>
  <si>
    <t>Madridejos</t>
  </si>
  <si>
    <t>Malabuyoc</t>
  </si>
  <si>
    <t>Mandaue City</t>
  </si>
  <si>
    <t>Medellin</t>
  </si>
  <si>
    <t>Minglanilla</t>
  </si>
  <si>
    <t>Moalboal</t>
  </si>
  <si>
    <t>Oslob</t>
  </si>
  <si>
    <t>Pinamungahan</t>
  </si>
  <si>
    <t>Poro</t>
  </si>
  <si>
    <t>Ronda</t>
  </si>
  <si>
    <t>Samboan</t>
  </si>
  <si>
    <t>Santander</t>
  </si>
  <si>
    <t>Sibonga</t>
  </si>
  <si>
    <t>Sogod</t>
  </si>
  <si>
    <t>Tabogon</t>
  </si>
  <si>
    <t>Tabuelan</t>
  </si>
  <si>
    <t>Talisay City</t>
  </si>
  <si>
    <t>Toledo City</t>
  </si>
  <si>
    <t>Tuburan</t>
  </si>
  <si>
    <t>Tudela</t>
  </si>
  <si>
    <t>Negros Oriental</t>
  </si>
  <si>
    <t>Amlan (Ayuquitan)</t>
  </si>
  <si>
    <t>Ayungon</t>
  </si>
  <si>
    <t>Bacong</t>
  </si>
  <si>
    <t>Bais City</t>
  </si>
  <si>
    <t>Basay</t>
  </si>
  <si>
    <t>Bayawan City (Tulong)</t>
  </si>
  <si>
    <t>Bindoy (Payabon)</t>
  </si>
  <si>
    <t>Canlaon City</t>
  </si>
  <si>
    <t>Dauin</t>
  </si>
  <si>
    <t>Dumaguete City</t>
  </si>
  <si>
    <t>Guihulngan City</t>
  </si>
  <si>
    <t>Jimalalud</t>
  </si>
  <si>
    <t>La Libertad</t>
  </si>
  <si>
    <t>Mabinay</t>
  </si>
  <si>
    <t>Manjuyod</t>
  </si>
  <si>
    <t>Santa Catalina</t>
  </si>
  <si>
    <t>Siaton</t>
  </si>
  <si>
    <t>Sibulan</t>
  </si>
  <si>
    <t>Tanjay City</t>
  </si>
  <si>
    <t>Tayasan</t>
  </si>
  <si>
    <t>Valencia (Luzurriaga)</t>
  </si>
  <si>
    <t>Vallehermoso</t>
  </si>
  <si>
    <t>Zamboanguita</t>
  </si>
  <si>
    <t>Siquijor</t>
  </si>
  <si>
    <t>Enrique Villanueva</t>
  </si>
  <si>
    <t>Larena</t>
  </si>
  <si>
    <t>Lazi</t>
  </si>
  <si>
    <t>Maria</t>
  </si>
  <si>
    <t>Biliran</t>
  </si>
  <si>
    <t>Almeria</t>
  </si>
  <si>
    <t>Kawayan</t>
  </si>
  <si>
    <t>Naval</t>
  </si>
  <si>
    <t>Cabucgayan</t>
  </si>
  <si>
    <t>Caibiran</t>
  </si>
  <si>
    <t>Culaba</t>
  </si>
  <si>
    <t>Maripipi</t>
  </si>
  <si>
    <t>Borongan City</t>
  </si>
  <si>
    <t>Can-Avid</t>
  </si>
  <si>
    <t>Maslog</t>
  </si>
  <si>
    <t>San Julian</t>
  </si>
  <si>
    <t>Sulat</t>
  </si>
  <si>
    <t>Taft</t>
  </si>
  <si>
    <t>Balangiga</t>
  </si>
  <si>
    <t>Balangkayan</t>
  </si>
  <si>
    <t>General MacArthur</t>
  </si>
  <si>
    <t>Giporlos</t>
  </si>
  <si>
    <t>Guiuan</t>
  </si>
  <si>
    <t>Hernani</t>
  </si>
  <si>
    <t>Lawaan</t>
  </si>
  <si>
    <t>Llorente</t>
  </si>
  <si>
    <t>Maydolong</t>
  </si>
  <si>
    <t>Quinapondan</t>
  </si>
  <si>
    <t>Salcedo</t>
  </si>
  <si>
    <t>Leyte</t>
  </si>
  <si>
    <t>Alangalang</t>
  </si>
  <si>
    <t>Babatngon</t>
  </si>
  <si>
    <t>Palo</t>
  </si>
  <si>
    <t>Tacloban City</t>
  </si>
  <si>
    <t>Tanauan</t>
  </si>
  <si>
    <t>Tolosa</t>
  </si>
  <si>
    <t>Burauen</t>
  </si>
  <si>
    <t>Capoocan</t>
  </si>
  <si>
    <t>Carigara</t>
  </si>
  <si>
    <t>Dagami</t>
  </si>
  <si>
    <t>Dulag</t>
  </si>
  <si>
    <t>Jaro</t>
  </si>
  <si>
    <t>Julita</t>
  </si>
  <si>
    <t>MacArthur</t>
  </si>
  <si>
    <t>Mayorga</t>
  </si>
  <si>
    <t>Pastrana</t>
  </si>
  <si>
    <t>Tabontabon</t>
  </si>
  <si>
    <t>Tunga</t>
  </si>
  <si>
    <t>Calubian</t>
  </si>
  <si>
    <t>Tabango</t>
  </si>
  <si>
    <t>Villaba </t>
  </si>
  <si>
    <t>Albuera </t>
  </si>
  <si>
    <t>Isabel </t>
  </si>
  <si>
    <t>Kananga </t>
  </si>
  <si>
    <t>Matag-ob </t>
  </si>
  <si>
    <t>Merida </t>
  </si>
  <si>
    <t>Ormoc City </t>
  </si>
  <si>
    <t>Palompon </t>
  </si>
  <si>
    <t>Abuyog</t>
  </si>
  <si>
    <t>Bato </t>
  </si>
  <si>
    <t>Baybay City</t>
  </si>
  <si>
    <t>Hilongos </t>
  </si>
  <si>
    <t>Hindang </t>
  </si>
  <si>
    <t>Inopacan </t>
  </si>
  <si>
    <t>Javier (Bugho)</t>
  </si>
  <si>
    <t>Mahaplag</t>
  </si>
  <si>
    <t>Matalom </t>
  </si>
  <si>
    <t>Calbayog City</t>
  </si>
  <si>
    <t>Matuguinao</t>
  </si>
  <si>
    <t>Pagsanghan</t>
  </si>
  <si>
    <t>Santa Margarita</t>
  </si>
  <si>
    <t>Santo Niño</t>
  </si>
  <si>
    <t>Basey</t>
  </si>
  <si>
    <t>Catbalogan City</t>
  </si>
  <si>
    <t>Marabut</t>
  </si>
  <si>
    <t>Paranas (Wright)</t>
  </si>
  <si>
    <t>San Jose de Buan</t>
  </si>
  <si>
    <t>Villareal</t>
  </si>
  <si>
    <t>Southern Leyte</t>
  </si>
  <si>
    <t>Limasawa</t>
  </si>
  <si>
    <t>Maasin City</t>
  </si>
  <si>
    <t>Macrohon</t>
  </si>
  <si>
    <t>Malitbog</t>
  </si>
  <si>
    <t>Tomas Oppus</t>
  </si>
  <si>
    <t>Anahawan</t>
  </si>
  <si>
    <t>Hinunangan</t>
  </si>
  <si>
    <t>Hinundayan</t>
  </si>
  <si>
    <t>Libagon</t>
  </si>
  <si>
    <t>Pintuyan</t>
  </si>
  <si>
    <t>Saint Bernard</t>
  </si>
  <si>
    <t>San Juan (Cabalian)</t>
  </si>
  <si>
    <t>San Ricardo</t>
  </si>
  <si>
    <t>Silago</t>
  </si>
  <si>
    <t>Zamboanga del Norte</t>
  </si>
  <si>
    <t>Bacungan (Leon T. Postigo)</t>
  </si>
  <si>
    <t>Baliguian</t>
  </si>
  <si>
    <t>Dapitan City</t>
  </si>
  <si>
    <t>Dipolog City</t>
  </si>
  <si>
    <t>Godod</t>
  </si>
  <si>
    <t>Gutalac</t>
  </si>
  <si>
    <t>Jose Dalman (Ponot)</t>
  </si>
  <si>
    <t>Kalawit</t>
  </si>
  <si>
    <t>Katipunan</t>
  </si>
  <si>
    <t>Labason</t>
  </si>
  <si>
    <t>Liloy</t>
  </si>
  <si>
    <t>Manukan</t>
  </si>
  <si>
    <t>Mutia</t>
  </si>
  <si>
    <t>Piñan (New Piñan)</t>
  </si>
  <si>
    <t>Polanco</t>
  </si>
  <si>
    <t>Pres. Manuel A. Roxas</t>
  </si>
  <si>
    <t>Salug</t>
  </si>
  <si>
    <t>Sergio Osmeña Sr.</t>
  </si>
  <si>
    <t>Siayan</t>
  </si>
  <si>
    <t>Sibuco</t>
  </si>
  <si>
    <t>Sibutad</t>
  </si>
  <si>
    <t>Sindangan</t>
  </si>
  <si>
    <t>Siocon</t>
  </si>
  <si>
    <t>Sirawai</t>
  </si>
  <si>
    <t>Tampilisan</t>
  </si>
  <si>
    <t>Zamboanga del Sur</t>
  </si>
  <si>
    <t>Bayog</t>
  </si>
  <si>
    <t>Dimataling</t>
  </si>
  <si>
    <t>Dinas</t>
  </si>
  <si>
    <t>Dumalinao</t>
  </si>
  <si>
    <t>Dumingag</t>
  </si>
  <si>
    <t>Guipos</t>
  </si>
  <si>
    <t>Josefina</t>
  </si>
  <si>
    <t>Kumalarang</t>
  </si>
  <si>
    <t>Labangan</t>
  </si>
  <si>
    <t>Lakewood</t>
  </si>
  <si>
    <t>Lapuyan</t>
  </si>
  <si>
    <t>Mahayag</t>
  </si>
  <si>
    <t>Margosatubig</t>
  </si>
  <si>
    <t>Midsalip</t>
  </si>
  <si>
    <t>Molave</t>
  </si>
  <si>
    <t>Pagadian City</t>
  </si>
  <si>
    <t>Ramon Magsaysay (Liargo)</t>
  </si>
  <si>
    <t>Sominot (Don Mariano Marcos)</t>
  </si>
  <si>
    <t>Tabina</t>
  </si>
  <si>
    <t>Tambulig</t>
  </si>
  <si>
    <t>Tigbao</t>
  </si>
  <si>
    <t>Tukuran</t>
  </si>
  <si>
    <t>Vincenzo A. Sagun</t>
  </si>
  <si>
    <t>Zamboanga City</t>
  </si>
  <si>
    <t>Zamboanga Sibugay</t>
  </si>
  <si>
    <t>Buug</t>
  </si>
  <si>
    <t>Diplahan</t>
  </si>
  <si>
    <t>Imelda</t>
  </si>
  <si>
    <t>Ipil</t>
  </si>
  <si>
    <t>Kabasalan</t>
  </si>
  <si>
    <t>Mabuhay</t>
  </si>
  <si>
    <t>Malangas</t>
  </si>
  <si>
    <t>Naga</t>
  </si>
  <si>
    <t>Olutanga</t>
  </si>
  <si>
    <t>Payao</t>
  </si>
  <si>
    <t>Roseller Lim</t>
  </si>
  <si>
    <t>Siay</t>
  </si>
  <si>
    <t>Talusan</t>
  </si>
  <si>
    <t>Titay</t>
  </si>
  <si>
    <t>Tungawan</t>
  </si>
  <si>
    <t>Basilan (Isabela City)</t>
  </si>
  <si>
    <t>Isabela City</t>
  </si>
  <si>
    <t>Bukidnon</t>
  </si>
  <si>
    <t>Baungon</t>
  </si>
  <si>
    <t>Libona</t>
  </si>
  <si>
    <t>Manolo Fortich</t>
  </si>
  <si>
    <t>Sumilao</t>
  </si>
  <si>
    <t>Talakag</t>
  </si>
  <si>
    <t>Cabanglasan</t>
  </si>
  <si>
    <t>Impasug-ong</t>
  </si>
  <si>
    <t>Lantapan</t>
  </si>
  <si>
    <t>Malaybalay City</t>
  </si>
  <si>
    <t>Damulog</t>
  </si>
  <si>
    <t>Dangcagan</t>
  </si>
  <si>
    <t>Don Carlos</t>
  </si>
  <si>
    <t>Kadingilan</t>
  </si>
  <si>
    <t>Kibawe</t>
  </si>
  <si>
    <t>Kitaotao</t>
  </si>
  <si>
    <t>Maramag</t>
  </si>
  <si>
    <t>Kalilangan</t>
  </si>
  <si>
    <t>Pangantucan</t>
  </si>
  <si>
    <t>Valencia City</t>
  </si>
  <si>
    <t>Camiguin</t>
  </si>
  <si>
    <t>Mahinog</t>
  </si>
  <si>
    <t>Mambajao</t>
  </si>
  <si>
    <t>Guinsiliban</t>
  </si>
  <si>
    <t>Sagay</t>
  </si>
  <si>
    <t>Lanao del Norte</t>
  </si>
  <si>
    <t>Iligan City</t>
  </si>
  <si>
    <t>Bacolod</t>
  </si>
  <si>
    <t>Baloi</t>
  </si>
  <si>
    <t>Baroy</t>
  </si>
  <si>
    <t>Kauswagan</t>
  </si>
  <si>
    <t>Kolambugan</t>
  </si>
  <si>
    <t>Linamon</t>
  </si>
  <si>
    <t>Maigo</t>
  </si>
  <si>
    <t>Matungao</t>
  </si>
  <si>
    <t>Pantar</t>
  </si>
  <si>
    <t>Tagoloan</t>
  </si>
  <si>
    <t>Kapatagan</t>
  </si>
  <si>
    <t>Lala</t>
  </si>
  <si>
    <t>Munai</t>
  </si>
  <si>
    <t>Nunungan</t>
  </si>
  <si>
    <t>Pantao Ragat</t>
  </si>
  <si>
    <t>Poona Piagapo</t>
  </si>
  <si>
    <t>Salvador</t>
  </si>
  <si>
    <t>Sapad</t>
  </si>
  <si>
    <t>Sultan Naga Dimaporo (Karomatan)</t>
  </si>
  <si>
    <t>Tangcal</t>
  </si>
  <si>
    <t>Misamis Occidental</t>
  </si>
  <si>
    <t>Aloran</t>
  </si>
  <si>
    <t>Baliangao</t>
  </si>
  <si>
    <t>Calamba</t>
  </si>
  <si>
    <t>Jimenez</t>
  </si>
  <si>
    <t>Lopez Jaena</t>
  </si>
  <si>
    <t>Oroquieta City</t>
  </si>
  <si>
    <t>Panaon</t>
  </si>
  <si>
    <t>Sapang Dalaga</t>
  </si>
  <si>
    <t>Bonifacio</t>
  </si>
  <si>
    <t>Don Victoriano Chiongbian                   (Don Mariano Marcos)</t>
  </si>
  <si>
    <t>Ozamis City</t>
  </si>
  <si>
    <t>Sinacaban</t>
  </si>
  <si>
    <t>Tangub City</t>
  </si>
  <si>
    <t>Misamis Oriental</t>
  </si>
  <si>
    <t>Provincial Office-Misamis Oriental</t>
  </si>
  <si>
    <t>Cagayan De Oro City</t>
  </si>
  <si>
    <t>Balingasag</t>
  </si>
  <si>
    <t>Balingoan</t>
  </si>
  <si>
    <t>Binuangan</t>
  </si>
  <si>
    <t>Gingoog City</t>
  </si>
  <si>
    <t>Kinoguitan</t>
  </si>
  <si>
    <t>Lagonglong</t>
  </si>
  <si>
    <t>Magsaysay (Linugos)</t>
  </si>
  <si>
    <t>Medina</t>
  </si>
  <si>
    <t>Salay</t>
  </si>
  <si>
    <t>Sugbongcogon</t>
  </si>
  <si>
    <t>Talisayan</t>
  </si>
  <si>
    <t>Alubijid</t>
  </si>
  <si>
    <t>El Salvador City</t>
  </si>
  <si>
    <t>Gitagum</t>
  </si>
  <si>
    <t>Initao</t>
  </si>
  <si>
    <t>Jasaan</t>
  </si>
  <si>
    <t>Laguindingan</t>
  </si>
  <si>
    <t>Lugait</t>
  </si>
  <si>
    <t>Manticao</t>
  </si>
  <si>
    <t>Naawan</t>
  </si>
  <si>
    <t>Opol</t>
  </si>
  <si>
    <t>Villanueva</t>
  </si>
  <si>
    <t>PSWDO</t>
  </si>
  <si>
    <t>Compostella Valley</t>
  </si>
  <si>
    <t>PLGU</t>
  </si>
  <si>
    <t>Maragusan (San Mariano)</t>
  </si>
  <si>
    <t>Monkayo</t>
  </si>
  <si>
    <t>Montevista</t>
  </si>
  <si>
    <t>New Bataan</t>
  </si>
  <si>
    <t>Laak (San Vicente)</t>
  </si>
  <si>
    <t>Mabini (Doña Alicia)</t>
  </si>
  <si>
    <t>Maco</t>
  </si>
  <si>
    <t>Mawab</t>
  </si>
  <si>
    <t>Nabunturan</t>
  </si>
  <si>
    <t>Pantukan</t>
  </si>
  <si>
    <t>Davao del Norte</t>
  </si>
  <si>
    <t>Asuncion (Saug)</t>
  </si>
  <si>
    <t>Kapalong</t>
  </si>
  <si>
    <t>New Corella</t>
  </si>
  <si>
    <t>Tagum City</t>
  </si>
  <si>
    <t>Talaingod</t>
  </si>
  <si>
    <t>Braulio E. Dujali</t>
  </si>
  <si>
    <t>Panabo City</t>
  </si>
  <si>
    <t>Island Garden City of Samal</t>
  </si>
  <si>
    <t>Davao del Sur</t>
  </si>
  <si>
    <t>Davao City</t>
  </si>
  <si>
    <t>Bansalan</t>
  </si>
  <si>
    <t>Digos City</t>
  </si>
  <si>
    <t>Matanao</t>
  </si>
  <si>
    <t>Padada</t>
  </si>
  <si>
    <t>Don Marcelino</t>
  </si>
  <si>
    <t>Jose Abad Santos (Trinidad)</t>
  </si>
  <si>
    <t>Kiblawan</t>
  </si>
  <si>
    <t>Malalag</t>
  </si>
  <si>
    <t>Malita</t>
  </si>
  <si>
    <t>Sarangani</t>
  </si>
  <si>
    <t>Sulop</t>
  </si>
  <si>
    <t>Davao Oriental</t>
  </si>
  <si>
    <t>Baganga</t>
  </si>
  <si>
    <t>Boston</t>
  </si>
  <si>
    <t>Caraga</t>
  </si>
  <si>
    <t>Cateel</t>
  </si>
  <si>
    <t>Manay</t>
  </si>
  <si>
    <t>Tarragona</t>
  </si>
  <si>
    <t>Banaybanay</t>
  </si>
  <si>
    <t>Governor Generoso</t>
  </si>
  <si>
    <t>Lupon</t>
  </si>
  <si>
    <t>Mati City</t>
  </si>
  <si>
    <t>North Cotabato</t>
  </si>
  <si>
    <t>Alamada</t>
  </si>
  <si>
    <t>Aleosan</t>
  </si>
  <si>
    <t>Antipas</t>
  </si>
  <si>
    <t>Arakan</t>
  </si>
  <si>
    <t>Banisilan</t>
  </si>
  <si>
    <t>Cabacan (KABAKAN)</t>
  </si>
  <si>
    <t>Kidapawan City</t>
  </si>
  <si>
    <t>Libungan</t>
  </si>
  <si>
    <t>Magpet</t>
  </si>
  <si>
    <t>Makilala</t>
  </si>
  <si>
    <t>Matalam</t>
  </si>
  <si>
    <t>Midsayap</t>
  </si>
  <si>
    <t>M'lang</t>
  </si>
  <si>
    <t>Pigkawayan</t>
  </si>
  <si>
    <t>Pikit</t>
  </si>
  <si>
    <t>Tulunan</t>
  </si>
  <si>
    <t>Kiamba</t>
  </si>
  <si>
    <t>Maasim</t>
  </si>
  <si>
    <t>Maitum</t>
  </si>
  <si>
    <t>Alabel</t>
  </si>
  <si>
    <t>Glan</t>
  </si>
  <si>
    <t>Malapatan</t>
  </si>
  <si>
    <t>Malungon</t>
  </si>
  <si>
    <t>South Cotabato</t>
  </si>
  <si>
    <t>General Santos City (Dadiangas)</t>
  </si>
  <si>
    <t>Koronadal City</t>
  </si>
  <si>
    <t>Lake Sebu</t>
  </si>
  <si>
    <t>Norala</t>
  </si>
  <si>
    <t>Polomolok</t>
  </si>
  <si>
    <t>Surallah</t>
  </si>
  <si>
    <t>Tampakan</t>
  </si>
  <si>
    <t>Tantangan</t>
  </si>
  <si>
    <t>T'boli</t>
  </si>
  <si>
    <t>Tupi</t>
  </si>
  <si>
    <t>Sultan Kudarat</t>
  </si>
  <si>
    <t>Columbio</t>
  </si>
  <si>
    <t>Isulan</t>
  </si>
  <si>
    <t>Lambayong (Mariano Marcos)</t>
  </si>
  <si>
    <t>Lutayan</t>
  </si>
  <si>
    <t>President Quirino</t>
  </si>
  <si>
    <t>Tacurong City</t>
  </si>
  <si>
    <t>Bagumbayan</t>
  </si>
  <si>
    <t>Kalamansig</t>
  </si>
  <si>
    <t>Lebak</t>
  </si>
  <si>
    <t>Palimbang</t>
  </si>
  <si>
    <t>Sen. Ninoy Aquino</t>
  </si>
  <si>
    <t>CARAGA</t>
  </si>
  <si>
    <t>Butuan City</t>
  </si>
  <si>
    <t>Cabadbaran City</t>
  </si>
  <si>
    <t>Bayugan City</t>
  </si>
  <si>
    <t>Prosperidad</t>
  </si>
  <si>
    <t>Surigao City</t>
  </si>
  <si>
    <t>Tandag City</t>
  </si>
  <si>
    <t>Bislig City</t>
  </si>
  <si>
    <t>DODONG</t>
  </si>
  <si>
    <t>Caloocan City</t>
  </si>
  <si>
    <t>Makati City</t>
  </si>
  <si>
    <t>Malabon City</t>
  </si>
  <si>
    <t>Mandaluyong City</t>
  </si>
  <si>
    <t>Manila City</t>
  </si>
  <si>
    <t>Marikina City</t>
  </si>
  <si>
    <t>Muntinlupa City</t>
  </si>
  <si>
    <t>Paranaque City</t>
  </si>
  <si>
    <t>Pasay City</t>
  </si>
  <si>
    <t>Pasig City</t>
  </si>
  <si>
    <t xml:space="preserve">Pateros </t>
  </si>
  <si>
    <t>Taguig City</t>
  </si>
  <si>
    <t>San Juan City</t>
  </si>
  <si>
    <t>Valenzuela City</t>
  </si>
  <si>
    <t>Batanes</t>
  </si>
  <si>
    <t>Cagayan</t>
  </si>
  <si>
    <t>Nueva Vizcaya</t>
  </si>
  <si>
    <t>Quirino</t>
  </si>
  <si>
    <t>Bataan</t>
  </si>
  <si>
    <t>Bulacan</t>
  </si>
  <si>
    <t>Nueva Ecija</t>
  </si>
  <si>
    <t>Pampanga</t>
  </si>
  <si>
    <t>Tarlac</t>
  </si>
  <si>
    <t>Zambales</t>
  </si>
  <si>
    <t>Batangas</t>
  </si>
  <si>
    <t>Cavite</t>
  </si>
  <si>
    <t>Laguna</t>
  </si>
  <si>
    <t>REGION IVB</t>
  </si>
  <si>
    <t>Masbate</t>
  </si>
  <si>
    <t>Abra</t>
  </si>
  <si>
    <t>Ifugao</t>
  </si>
  <si>
    <t>Mountain Province</t>
  </si>
  <si>
    <t>Basilan</t>
  </si>
  <si>
    <t>Lanao del Sur</t>
  </si>
  <si>
    <t>Maguindanao</t>
  </si>
  <si>
    <t>Sulu</t>
  </si>
  <si>
    <t>Tawi-tawi</t>
  </si>
  <si>
    <t>INENG</t>
  </si>
  <si>
    <t>GRAND TOTAL</t>
  </si>
  <si>
    <t>LANDO</t>
  </si>
  <si>
    <t>NONA</t>
  </si>
  <si>
    <t>KAREN</t>
  </si>
  <si>
    <t>CALABARZON</t>
  </si>
  <si>
    <t>MARCE</t>
  </si>
  <si>
    <t>REGION MIMAROPA</t>
  </si>
  <si>
    <t>City of Calapan (capital)</t>
  </si>
  <si>
    <t>Roxas City (capital)</t>
  </si>
  <si>
    <t>Iloilo City (capital)</t>
  </si>
  <si>
    <t>City of Passi</t>
  </si>
  <si>
    <t>NIR</t>
  </si>
  <si>
    <t>City of Escalante</t>
  </si>
  <si>
    <t>FERDIE</t>
  </si>
  <si>
    <t>Solsona</t>
  </si>
  <si>
    <t>Basco</t>
  </si>
  <si>
    <t>Itbayat</t>
  </si>
  <si>
    <t>Ivana</t>
  </si>
  <si>
    <t>Mahatao</t>
  </si>
  <si>
    <t>Sabtang</t>
  </si>
  <si>
    <t>Uyugan</t>
  </si>
  <si>
    <t>LAWIN</t>
  </si>
  <si>
    <t>NINA</t>
  </si>
  <si>
    <t>DOMENG</t>
  </si>
  <si>
    <t>City of San Fernando</t>
  </si>
  <si>
    <t>OMPONG</t>
  </si>
  <si>
    <t>Marikina city</t>
  </si>
  <si>
    <t>Adams</t>
  </si>
  <si>
    <t>Bacarra</t>
  </si>
  <si>
    <t>Banna (Espiritu)</t>
  </si>
  <si>
    <t>CITY OF BATAC</t>
  </si>
  <si>
    <t>Carasi</t>
  </si>
  <si>
    <t>Dumalneg</t>
  </si>
  <si>
    <t>LAOAG CITY (Capital)</t>
  </si>
  <si>
    <t>Marcos</t>
  </si>
  <si>
    <t>Piddig</t>
  </si>
  <si>
    <t>Sarrat</t>
  </si>
  <si>
    <t>Alilem</t>
  </si>
  <si>
    <t>Banayoyo</t>
  </si>
  <si>
    <t>Bantay</t>
  </si>
  <si>
    <t xml:space="preserve">Burgos </t>
  </si>
  <si>
    <t>Cabugao</t>
  </si>
  <si>
    <t>CITY OF CANDON</t>
  </si>
  <si>
    <t>Galimuyod</t>
  </si>
  <si>
    <t>Lidlidda</t>
  </si>
  <si>
    <t>Nagbukel</t>
  </si>
  <si>
    <t>Narvacan</t>
  </si>
  <si>
    <t>Quirino (Angkaki)</t>
  </si>
  <si>
    <t>San Emilio</t>
  </si>
  <si>
    <t>San Juan (Lapog)</t>
  </si>
  <si>
    <t>Santa</t>
  </si>
  <si>
    <t>Santa Lucia</t>
  </si>
  <si>
    <t>Santo Domingo</t>
  </si>
  <si>
    <t>Sigay</t>
  </si>
  <si>
    <t>Sinait</t>
  </si>
  <si>
    <t>Sugpon</t>
  </si>
  <si>
    <t>Suyo</t>
  </si>
  <si>
    <t>CITY OF VIGAN (Capital)</t>
  </si>
  <si>
    <t>Bagulin</t>
  </si>
  <si>
    <t>CITY OF SAN FERNANDO (Capital)</t>
  </si>
  <si>
    <t>Tubao</t>
  </si>
  <si>
    <t>Agno</t>
  </si>
  <si>
    <t>CITY OF ALAMINOS</t>
  </si>
  <si>
    <t>Bani</t>
  </si>
  <si>
    <t>Basista</t>
  </si>
  <si>
    <t>Binmaley</t>
  </si>
  <si>
    <t xml:space="preserve"> Burgos</t>
  </si>
  <si>
    <t>LINGAYEN (Capital)</t>
  </si>
  <si>
    <t>Mangatarem</t>
  </si>
  <si>
    <t xml:space="preserve">San Nicolas </t>
  </si>
  <si>
    <t xml:space="preserve">Santo Tomas </t>
  </si>
  <si>
    <t>CITY OF URDANETA</t>
  </si>
  <si>
    <t xml:space="preserve"> - </t>
  </si>
  <si>
    <t>Abulug</t>
  </si>
  <si>
    <t>Allacapan</t>
  </si>
  <si>
    <t>Baggao</t>
  </si>
  <si>
    <t>Ballesteros</t>
  </si>
  <si>
    <t>Buguey</t>
  </si>
  <si>
    <t>Calayan</t>
  </si>
  <si>
    <t>Camalaniugan</t>
  </si>
  <si>
    <t>Enrile</t>
  </si>
  <si>
    <t>Gattaran</t>
  </si>
  <si>
    <t>Lal0lo</t>
  </si>
  <si>
    <t>Peñablanca</t>
  </si>
  <si>
    <t>Sanchez0Mira</t>
  </si>
  <si>
    <t>Santa Ana</t>
  </si>
  <si>
    <t>Santa Teresita</t>
  </si>
  <si>
    <t>Solana</t>
  </si>
  <si>
    <t>Tuguegarao City (capital)</t>
  </si>
  <si>
    <t>Angadanan</t>
  </si>
  <si>
    <t>Benito Soliven</t>
  </si>
  <si>
    <t>Cabagan</t>
  </si>
  <si>
    <t>City of Cauayan</t>
  </si>
  <si>
    <t>Cordon</t>
  </si>
  <si>
    <t>Delfin Albano (Magsaysay)</t>
  </si>
  <si>
    <t>Dinapigue</t>
  </si>
  <si>
    <t>Echague</t>
  </si>
  <si>
    <t>Gamu</t>
  </si>
  <si>
    <t>Ilagan (capital)</t>
  </si>
  <si>
    <t>Jones</t>
  </si>
  <si>
    <t>Mallig</t>
  </si>
  <si>
    <t>Ramon</t>
  </si>
  <si>
    <t>Reina Mercedes</t>
  </si>
  <si>
    <t>San Guillermo</t>
  </si>
  <si>
    <t>San Mariano</t>
  </si>
  <si>
    <t>City of Santiago</t>
  </si>
  <si>
    <t>Tumauini</t>
  </si>
  <si>
    <t>Alfonso Castaneda</t>
  </si>
  <si>
    <t>Ambaguio</t>
  </si>
  <si>
    <t>Aritao</t>
  </si>
  <si>
    <t>Bagabag</t>
  </si>
  <si>
    <t>Bambang</t>
  </si>
  <si>
    <t>Bayombong (capital)</t>
  </si>
  <si>
    <t>Diadi</t>
  </si>
  <si>
    <t>Dupax del Norte</t>
  </si>
  <si>
    <t>Dupax del Sur</t>
  </si>
  <si>
    <t>Kasibu</t>
  </si>
  <si>
    <t xml:space="preserve"> Quezon</t>
  </si>
  <si>
    <t>Solano</t>
  </si>
  <si>
    <t>Villaverde</t>
  </si>
  <si>
    <t>Aglipay</t>
  </si>
  <si>
    <t>Cabarroguis (capital)</t>
  </si>
  <si>
    <t>Diffun</t>
  </si>
  <si>
    <t>Maddela</t>
  </si>
  <si>
    <t>Nagtipunan</t>
  </si>
  <si>
    <t>Saguday</t>
  </si>
  <si>
    <t>Dilasag</t>
  </si>
  <si>
    <t>Dinalungan</t>
  </si>
  <si>
    <t>Maria Aurora</t>
  </si>
  <si>
    <t xml:space="preserve"> Bulacan</t>
  </si>
  <si>
    <t>City of Malolos (capital)</t>
  </si>
  <si>
    <t>Aliaga</t>
  </si>
  <si>
    <t>Carranglan</t>
  </si>
  <si>
    <t>General Mamerto Natividad</t>
  </si>
  <si>
    <t>Guimba</t>
  </si>
  <si>
    <t>Llanera</t>
  </si>
  <si>
    <t>Nampicuan</t>
  </si>
  <si>
    <t>Pantabangan</t>
  </si>
  <si>
    <t>Peñaranda</t>
  </si>
  <si>
    <t>Science City of Muñoz</t>
  </si>
  <si>
    <t>City of San Fernando (capital)</t>
  </si>
  <si>
    <t>Santa Rita</t>
  </si>
  <si>
    <t>Sasmuan (Sexmoan)</t>
  </si>
  <si>
    <t>Camiling</t>
  </si>
  <si>
    <t>Pura</t>
  </si>
  <si>
    <t>Iba (capital)</t>
  </si>
  <si>
    <t xml:space="preserve"> San Antonio</t>
  </si>
  <si>
    <t>Batangas City (capital)</t>
  </si>
  <si>
    <t>Bacoor</t>
  </si>
  <si>
    <t>City of Calamba</t>
  </si>
  <si>
    <t>San Pablo City</t>
  </si>
  <si>
    <t>Catanauan</t>
  </si>
  <si>
    <t>Jomalig</t>
  </si>
  <si>
    <t>Panukulan</t>
  </si>
  <si>
    <t>Patnanungan</t>
  </si>
  <si>
    <t>Polillo</t>
  </si>
  <si>
    <t>San Francisco (Aurora)</t>
  </si>
  <si>
    <t>Jala0Jala</t>
  </si>
  <si>
    <t>Rodriguez (Montalban)</t>
  </si>
  <si>
    <t>MIMAROPA</t>
  </si>
  <si>
    <t>Boac (capital)</t>
  </si>
  <si>
    <t>Mamburao (capital)</t>
  </si>
  <si>
    <t>Bangued (capital)</t>
  </si>
  <si>
    <t>Boliney</t>
  </si>
  <si>
    <t>Bucay</t>
  </si>
  <si>
    <t>Bucloc</t>
  </si>
  <si>
    <t>Daguioman</t>
  </si>
  <si>
    <t>Danglas</t>
  </si>
  <si>
    <t>Lacub</t>
  </si>
  <si>
    <t>Lagangilang</t>
  </si>
  <si>
    <t>Lagayan</t>
  </si>
  <si>
    <t>Langiden</t>
  </si>
  <si>
    <t>Licuan0Baay (Licuan)</t>
  </si>
  <si>
    <t>Luba</t>
  </si>
  <si>
    <t>Malibcong</t>
  </si>
  <si>
    <t>Manabo</t>
  </si>
  <si>
    <t>Penarrubia</t>
  </si>
  <si>
    <t>Pidigan</t>
  </si>
  <si>
    <t>Sallapadan</t>
  </si>
  <si>
    <t>Tayum</t>
  </si>
  <si>
    <t>Tineg</t>
  </si>
  <si>
    <t>Tubo</t>
  </si>
  <si>
    <t>Villaviciosa</t>
  </si>
  <si>
    <t>Calanasan (Bayag)</t>
  </si>
  <si>
    <t>Kabugao (capital)</t>
  </si>
  <si>
    <t>Atok</t>
  </si>
  <si>
    <t>Baguio City</t>
  </si>
  <si>
    <t>Bakun</t>
  </si>
  <si>
    <t>Bokod</t>
  </si>
  <si>
    <t>Buguias</t>
  </si>
  <si>
    <t>Kabayan</t>
  </si>
  <si>
    <t>Kapangan</t>
  </si>
  <si>
    <t>Kibungan</t>
  </si>
  <si>
    <t>La Trinidad (capital)</t>
  </si>
  <si>
    <t>Mankayan</t>
  </si>
  <si>
    <t>Sablan</t>
  </si>
  <si>
    <t>Aguinaldo</t>
  </si>
  <si>
    <t>Alfonso Lista (Potia)</t>
  </si>
  <si>
    <t>Asipulo</t>
  </si>
  <si>
    <t>Banaue</t>
  </si>
  <si>
    <t>Hingyon</t>
  </si>
  <si>
    <t>Hungduan</t>
  </si>
  <si>
    <t>Kiangan</t>
  </si>
  <si>
    <t>Lagawe (capital)</t>
  </si>
  <si>
    <t>Lamut</t>
  </si>
  <si>
    <t>Mayoyao</t>
  </si>
  <si>
    <t>Tinoc</t>
  </si>
  <si>
    <t>Balbalan</t>
  </si>
  <si>
    <t>Pasil</t>
  </si>
  <si>
    <t>Tanudan</t>
  </si>
  <si>
    <t>Tinglayan</t>
  </si>
  <si>
    <t>City of Tabuk (capital)</t>
  </si>
  <si>
    <t>Barlig</t>
  </si>
  <si>
    <t>Bontoc (capital)</t>
  </si>
  <si>
    <t>Natonin</t>
  </si>
  <si>
    <t>Paracelis</t>
  </si>
  <si>
    <t>Sadanga</t>
  </si>
  <si>
    <t>Besao</t>
  </si>
  <si>
    <t>Sabangan</t>
  </si>
  <si>
    <t>Sagada</t>
  </si>
  <si>
    <t>Tadian</t>
  </si>
  <si>
    <t>ROSITA</t>
  </si>
  <si>
    <t>Lal-lo</t>
  </si>
  <si>
    <t>Catarman (capital)</t>
  </si>
  <si>
    <t>Licuan-Baay (Licuan)</t>
  </si>
  <si>
    <t>QUIEL</t>
  </si>
  <si>
    <t xml:space="preserve"> Santa Cruz</t>
  </si>
  <si>
    <t>TISOY</t>
  </si>
  <si>
    <t>Sanchez-Mira</t>
  </si>
  <si>
    <t>City of Balanga (capital)</t>
  </si>
  <si>
    <t xml:space="preserve">- </t>
  </si>
  <si>
    <t>Mataas Na Kahoy</t>
  </si>
  <si>
    <t>City of Tanauan</t>
  </si>
  <si>
    <t>Cavinti</t>
  </si>
  <si>
    <t>Romblon (capital)</t>
  </si>
  <si>
    <t>Daraga (Locsin)</t>
  </si>
  <si>
    <t>Legazpi City (capital)</t>
  </si>
  <si>
    <t>City of Ligao</t>
  </si>
  <si>
    <t>Pio Duran</t>
  </si>
  <si>
    <t>Santo Domingo (Libog)</t>
  </si>
  <si>
    <t>City of Tabaco</t>
  </si>
  <si>
    <t>Daet (capital)</t>
  </si>
  <si>
    <t>San Lorenzo Ruiz (Imelda)</t>
  </si>
  <si>
    <t>Santa Elena</t>
  </si>
  <si>
    <t>Vinzons</t>
  </si>
  <si>
    <t>Pili (capital)</t>
  </si>
  <si>
    <t>Presentacion (Parubcan)</t>
  </si>
  <si>
    <t>Sagñay</t>
  </si>
  <si>
    <t xml:space="preserve"> San fernando</t>
  </si>
  <si>
    <t>Siruma</t>
  </si>
  <si>
    <t>Caramoran</t>
  </si>
  <si>
    <t>Panganiban (Payo)</t>
  </si>
  <si>
    <t>San Andres (Calolbon)</t>
  </si>
  <si>
    <t>Virac (capital)</t>
  </si>
  <si>
    <t>City of Masbate (capital)</t>
  </si>
  <si>
    <t>Pio V. Corpuz (Limbuhan)</t>
  </si>
  <si>
    <t>Santa Magdalena</t>
  </si>
  <si>
    <t>City of Sorsogon (capital)</t>
  </si>
  <si>
    <t>Naval (capital)</t>
  </si>
  <si>
    <t>Santo Nino</t>
  </si>
  <si>
    <t>City of Catbalogan (capital)</t>
  </si>
  <si>
    <t>URSULA</t>
  </si>
  <si>
    <t>Kalibo (capital)</t>
  </si>
  <si>
    <t>City of Bogo</t>
  </si>
  <si>
    <t>City of Borongan (capital)</t>
  </si>
  <si>
    <t>Tacloban City (capital)</t>
  </si>
  <si>
    <t>Barugo</t>
  </si>
  <si>
    <t>Villaba</t>
  </si>
  <si>
    <t>Albuera</t>
  </si>
  <si>
    <t>Isabel</t>
  </si>
  <si>
    <t>Kananga</t>
  </si>
  <si>
    <t>Matag-ob</t>
  </si>
  <si>
    <t>Ormoc City</t>
  </si>
  <si>
    <t>Palompon</t>
  </si>
  <si>
    <t>City of Baybay</t>
  </si>
  <si>
    <t>Hilongos</t>
  </si>
  <si>
    <t>AMBO</t>
  </si>
  <si>
    <t>PEPITO</t>
  </si>
  <si>
    <t>Santa Cruz (capital)</t>
  </si>
  <si>
    <t>QUINTA</t>
  </si>
  <si>
    <t>General Trias</t>
  </si>
  <si>
    <t>Mendez (MENDEZ-NUÑEZ)</t>
  </si>
  <si>
    <t>Biñan</t>
  </si>
  <si>
    <t>City of Santa Rosa</t>
  </si>
  <si>
    <t>Lucena City (capital)</t>
  </si>
  <si>
    <t>City of Tayabas</t>
  </si>
  <si>
    <t>City of Bayawan (Tulong)</t>
  </si>
  <si>
    <t>ROLLY</t>
  </si>
  <si>
    <t>Dasmariñas</t>
  </si>
  <si>
    <t>Gen. Mariano Alvarez</t>
  </si>
  <si>
    <t>Imus</t>
  </si>
  <si>
    <t>Cabuyao</t>
  </si>
  <si>
    <t>Lumban</t>
  </si>
  <si>
    <t>Burdeos</t>
  </si>
  <si>
    <t>City of Antipolo</t>
  </si>
  <si>
    <t>Jala-Jala</t>
  </si>
  <si>
    <t>Pililla</t>
  </si>
  <si>
    <t>ULYSSES</t>
  </si>
  <si>
    <t xml:space="preserve">Santa Maria </t>
  </si>
  <si>
    <t>Doña Remedios Trinidad</t>
  </si>
  <si>
    <t>Lupao</t>
  </si>
  <si>
    <t>City of Tarlac (capital)</t>
  </si>
  <si>
    <t>General Emilio Aguinaldo</t>
  </si>
  <si>
    <t>Trece Martires City (capital)</t>
  </si>
  <si>
    <t>NUMBER OF</t>
  </si>
  <si>
    <t>DAMAGED HOUSES</t>
  </si>
  <si>
    <t>CASUALTIES</t>
  </si>
  <si>
    <t>Totally</t>
  </si>
  <si>
    <t>Partially</t>
  </si>
  <si>
    <t>Total</t>
  </si>
  <si>
    <t>Dead</t>
  </si>
  <si>
    <t>Injured</t>
  </si>
  <si>
    <t>Missing</t>
  </si>
  <si>
    <t>Valenzuela</t>
  </si>
  <si>
    <t>Pateros</t>
  </si>
  <si>
    <t>Baler</t>
  </si>
  <si>
    <t>Ma. Aurora</t>
  </si>
  <si>
    <t>Sta. Ignacia</t>
  </si>
  <si>
    <t>Tarlac City</t>
  </si>
  <si>
    <t>REGION 4A</t>
  </si>
  <si>
    <t>Binan City</t>
  </si>
  <si>
    <t>San Pedro City</t>
  </si>
  <si>
    <t>Sta Rosa City</t>
  </si>
  <si>
    <t>Los Banos</t>
  </si>
  <si>
    <t>G.M.A.</t>
  </si>
  <si>
    <t xml:space="preserve">Alfonso </t>
  </si>
  <si>
    <t>Tayabas City</t>
  </si>
  <si>
    <t xml:space="preserve">  Tiaong</t>
  </si>
  <si>
    <t>Sariaya1</t>
  </si>
  <si>
    <t>Sariaya2</t>
  </si>
  <si>
    <t>Inarawan,Antipolo</t>
  </si>
  <si>
    <t>Antipolo City</t>
  </si>
  <si>
    <t>Pillilia</t>
  </si>
  <si>
    <t>Jalajala</t>
  </si>
  <si>
    <t>REGION 4B</t>
  </si>
  <si>
    <t>1st DISTRICT</t>
  </si>
  <si>
    <t>Sta. Cruz, Marinduque</t>
  </si>
  <si>
    <t>1st District</t>
  </si>
  <si>
    <t>2nd District</t>
  </si>
  <si>
    <t>Sto. Domingo</t>
  </si>
  <si>
    <t>Garchitorrena</t>
  </si>
  <si>
    <t>Presentation</t>
  </si>
  <si>
    <t>Sta. Elena</t>
  </si>
  <si>
    <t xml:space="preserve">MASBATE </t>
  </si>
  <si>
    <t>Sta Magdalena</t>
  </si>
  <si>
    <t>Samar (Western)</t>
  </si>
  <si>
    <t>CAR </t>
  </si>
  <si>
    <t>Apayao </t>
  </si>
  <si>
    <t>Benguet </t>
  </si>
  <si>
    <t>REGION I </t>
  </si>
  <si>
    <t>Ilocos Norte </t>
  </si>
  <si>
    <t>La Union </t>
  </si>
  <si>
    <t>Pangasinan </t>
  </si>
  <si>
    <t>Loaoac</t>
  </si>
  <si>
    <t xml:space="preserve">               -   </t>
  </si>
  <si>
    <t xml:space="preserve">          -   </t>
  </si>
  <si>
    <t xml:space="preserve"> San Vicente</t>
  </si>
  <si>
    <t xml:space="preserve"> Alilem</t>
  </si>
  <si>
    <t>Agdangan </t>
  </si>
  <si>
    <t>Buenavista </t>
  </si>
  <si>
    <t>Perez </t>
  </si>
  <si>
    <t xml:space="preserve">Masbate  </t>
  </si>
  <si>
    <t>AROROY</t>
  </si>
  <si>
    <t>MONREAL</t>
  </si>
  <si>
    <t>BALENO</t>
  </si>
  <si>
    <t>BALUD</t>
  </si>
  <si>
    <t>CITY OF MASBATE (Capital)</t>
  </si>
  <si>
    <t>MOBO</t>
  </si>
  <si>
    <t>SAN PASCUAL</t>
  </si>
  <si>
    <t>PALANAS</t>
  </si>
  <si>
    <t>PIO V. CORPUZ (LIMBUHAN)</t>
  </si>
  <si>
    <t>USON</t>
  </si>
  <si>
    <t>SAN JACINTO</t>
  </si>
  <si>
    <t>Pilar*</t>
  </si>
  <si>
    <t>Matnog*</t>
  </si>
  <si>
    <t>Balasan,Iloilo</t>
  </si>
  <si>
    <t>Kabankalan City</t>
  </si>
  <si>
    <t>Calatrava, Negros Occ.</t>
  </si>
  <si>
    <t>Manapla, Negros Occ</t>
  </si>
  <si>
    <t>Pontevedra,Negros Occ</t>
  </si>
  <si>
    <t>Pulupandan,Negros Occ</t>
  </si>
  <si>
    <t>San Carlos  City </t>
  </si>
  <si>
    <t>Toboso City </t>
  </si>
  <si>
    <t>Victorias City </t>
  </si>
  <si>
    <t>REGION XIII</t>
  </si>
  <si>
    <t xml:space="preserve">EGAY </t>
  </si>
  <si>
    <t xml:space="preserve">                          - </t>
  </si>
  <si>
    <t xml:space="preserve">                             - </t>
  </si>
  <si>
    <t>Row Labels</t>
  </si>
  <si>
    <t>Grand Total</t>
  </si>
  <si>
    <t xml:space="preserve"> Licuan0Baay(Licuan) </t>
  </si>
  <si>
    <t>REGION IV0A</t>
  </si>
  <si>
    <t>REGION IV0B</t>
  </si>
  <si>
    <t>Sapi0an</t>
  </si>
  <si>
    <t>Can0Avid</t>
  </si>
  <si>
    <t>Tagapul0an</t>
  </si>
  <si>
    <t>Laua0an</t>
  </si>
  <si>
    <t>Ma0ayon</t>
  </si>
  <si>
    <t>Hinoba0an (Asia)</t>
  </si>
  <si>
    <t>Lapu0Lapu City (Opon)</t>
  </si>
  <si>
    <t>Matag0ob </t>
  </si>
  <si>
    <t>Impasug0ong</t>
  </si>
  <si>
    <t>Provincial Office0Misamis Oriental</t>
  </si>
  <si>
    <t>San Francisco (Anao0aon)</t>
  </si>
  <si>
    <t>Tagana0an</t>
  </si>
  <si>
    <t>Tawi0tawi</t>
  </si>
  <si>
    <t>Total Casualty</t>
  </si>
  <si>
    <t>Sum of Total</t>
  </si>
  <si>
    <t>Sum of Totally</t>
  </si>
  <si>
    <t>Average of Person</t>
  </si>
  <si>
    <t>Average of Families</t>
  </si>
  <si>
    <t>Average of Brgys.</t>
  </si>
  <si>
    <t>Sum of Partially</t>
  </si>
  <si>
    <t>Typhoon Data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</si>
</sst>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_);_(@_)"/>
    <numFmt numFmtId="165" formatCode="_-* #,##0_-;\-* #,##0_-;_-* \-??_-;_-@_-"/>
    <numFmt numFmtId="166" formatCode="_(* #,##0_);_(* \(#,##0\);_(* &quot;-&quot;??_);_(@_)"/>
  </numFmts>
  <fonts count="12" x14ac:knownFonts="1">
    <font>
      <sz val="11"/>
      <color rgb="FF000000"/>
      <name val="Calibri"/>
      <family val="2"/>
      <charset val="1"/>
    </font>
    <font>
      <b/>
      <sz val="11"/>
      <color rgb="FF000000"/>
      <name val="Calibri"/>
      <family val="2"/>
      <charset val="1"/>
    </font>
    <font>
      <b/>
      <sz val="11"/>
      <color rgb="FF000000"/>
      <name val="Calibri"/>
      <family val="2"/>
      <charset val="161"/>
    </font>
    <font>
      <b/>
      <sz val="11"/>
      <name val="Arial Narrow"/>
      <family val="2"/>
      <charset val="1"/>
    </font>
    <font>
      <sz val="11"/>
      <color rgb="FF000000"/>
      <name val="Arial Narrow"/>
      <family val="2"/>
      <charset val="1"/>
    </font>
    <font>
      <sz val="9"/>
      <color rgb="FF000000"/>
      <name val="Tahoma"/>
      <family val="2"/>
      <charset val="1"/>
    </font>
    <font>
      <i/>
      <sz val="11"/>
      <name val="Arial Narrow"/>
      <family val="2"/>
      <charset val="1"/>
    </font>
    <font>
      <sz val="11"/>
      <color rgb="FF000000"/>
      <name val="Calibri"/>
      <family val="2"/>
      <charset val="1"/>
    </font>
    <font>
      <b/>
      <sz val="11"/>
      <name val="Calibri"/>
      <family val="2"/>
      <scheme val="minor"/>
    </font>
    <font>
      <b/>
      <sz val="11"/>
      <color rgb="FF000000"/>
      <name val="Calibri"/>
      <family val="2"/>
      <scheme val="minor"/>
    </font>
    <font>
      <sz val="10"/>
      <name val="Arial"/>
      <family val="2"/>
    </font>
    <font>
      <sz val="36"/>
      <color rgb="FF000000"/>
      <name val="Broadway"/>
      <family val="5"/>
    </font>
  </fonts>
  <fills count="7">
    <fill>
      <patternFill patternType="none"/>
    </fill>
    <fill>
      <patternFill patternType="gray125"/>
    </fill>
    <fill>
      <patternFill patternType="solid">
        <fgColor rgb="FFFBE5D6"/>
        <bgColor rgb="FFF8CBAD"/>
      </patternFill>
    </fill>
    <fill>
      <patternFill patternType="solid">
        <fgColor theme="5" tint="0.59999389629810485"/>
        <bgColor indexed="64"/>
      </patternFill>
    </fill>
    <fill>
      <patternFill patternType="solid">
        <fgColor theme="7" tint="0.39997558519241921"/>
        <bgColor indexed="64"/>
      </patternFill>
    </fill>
    <fill>
      <patternFill patternType="solid">
        <fgColor theme="1"/>
        <bgColor indexed="64"/>
      </patternFill>
    </fill>
    <fill>
      <patternFill patternType="solid">
        <fgColor theme="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rgb="FFBFBFBF"/>
      </left>
      <right style="thin">
        <color rgb="FFBFBFBF"/>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style="thin">
        <color rgb="FFBFBFBF"/>
      </left>
      <right style="thin">
        <color rgb="FFBFBFBF"/>
      </right>
      <top/>
      <bottom style="thin">
        <color rgb="FFBFBFBF"/>
      </bottom>
      <diagonal/>
    </border>
    <border>
      <left style="thin">
        <color rgb="FFBFBFBF"/>
      </left>
      <right style="thin">
        <color rgb="FFBFBFBF"/>
      </right>
      <top style="thin">
        <color rgb="FFBFBFBF"/>
      </top>
      <bottom/>
      <diagonal/>
    </border>
    <border>
      <left/>
      <right/>
      <top style="thin">
        <color rgb="FFBFBFBF"/>
      </top>
      <bottom style="thin">
        <color rgb="FFBFBFBF"/>
      </bottom>
      <diagonal/>
    </border>
    <border>
      <left style="thin">
        <color rgb="FFBFBFBF"/>
      </left>
      <right style="thin">
        <color rgb="FFBFBFBF"/>
      </right>
      <top/>
      <bottom/>
      <diagonal/>
    </border>
  </borders>
  <cellStyleXfs count="2">
    <xf numFmtId="0" fontId="0" fillId="0" borderId="0"/>
    <xf numFmtId="164" fontId="7" fillId="0" borderId="0" applyBorder="0" applyProtection="0"/>
  </cellStyleXfs>
  <cellXfs count="57">
    <xf numFmtId="0" fontId="0" fillId="0" borderId="0" xfId="0"/>
    <xf numFmtId="0" fontId="0" fillId="2" borderId="1" xfId="0" applyFont="1" applyFill="1" applyBorder="1"/>
    <xf numFmtId="0" fontId="0" fillId="0" borderId="2" xfId="0" applyBorder="1"/>
    <xf numFmtId="3" fontId="3" fillId="0" borderId="2" xfId="0" applyNumberFormat="1" applyFont="1" applyBorder="1" applyAlignment="1"/>
    <xf numFmtId="0" fontId="4" fillId="0" borderId="2" xfId="0" applyFont="1" applyBorder="1"/>
    <xf numFmtId="165" fontId="4" fillId="0" borderId="2" xfId="1" applyNumberFormat="1" applyFont="1" applyBorder="1" applyAlignment="1" applyProtection="1"/>
    <xf numFmtId="3" fontId="4" fillId="0" borderId="2" xfId="0" applyNumberFormat="1" applyFont="1" applyBorder="1"/>
    <xf numFmtId="0" fontId="4" fillId="0" borderId="2" xfId="0" applyFont="1" applyBorder="1"/>
    <xf numFmtId="3" fontId="4" fillId="0" borderId="2" xfId="0" applyNumberFormat="1" applyFont="1" applyBorder="1"/>
    <xf numFmtId="0" fontId="4" fillId="0" borderId="2" xfId="0" applyFont="1" applyBorder="1" applyAlignment="1">
      <alignment horizontal="right"/>
    </xf>
    <xf numFmtId="0" fontId="4" fillId="0" borderId="2" xfId="0" applyFont="1" applyBorder="1" applyAlignment="1">
      <alignment horizontal="left"/>
    </xf>
    <xf numFmtId="0" fontId="0" fillId="0" borderId="0" xfId="0"/>
    <xf numFmtId="0" fontId="0" fillId="0" borderId="0" xfId="0" applyAlignment="1">
      <alignment horizontal="left"/>
    </xf>
    <xf numFmtId="0" fontId="0" fillId="0" borderId="0" xfId="0" applyAlignment="1">
      <alignment horizontal="right"/>
    </xf>
    <xf numFmtId="3" fontId="6" fillId="0" borderId="2" xfId="0" applyNumberFormat="1" applyFont="1" applyBorder="1" applyAlignment="1">
      <alignment horizontal="center"/>
    </xf>
    <xf numFmtId="165" fontId="4" fillId="0" borderId="2" xfId="1" applyNumberFormat="1" applyFont="1" applyBorder="1" applyAlignment="1" applyProtection="1">
      <alignment horizontal="right"/>
    </xf>
    <xf numFmtId="0" fontId="4" fillId="0" borderId="2" xfId="0" applyFont="1" applyBorder="1" applyAlignment="1">
      <alignment horizontal="center"/>
    </xf>
    <xf numFmtId="3" fontId="4" fillId="0" borderId="2" xfId="0" applyNumberFormat="1" applyFont="1" applyBorder="1" applyAlignment="1">
      <alignment horizontal="right"/>
    </xf>
    <xf numFmtId="0" fontId="4" fillId="0" borderId="2" xfId="0" applyFont="1" applyBorder="1" applyAlignment="1">
      <alignment horizontal="left"/>
    </xf>
    <xf numFmtId="3" fontId="4" fillId="0" borderId="2" xfId="0" applyNumberFormat="1" applyFont="1" applyBorder="1" applyAlignment="1">
      <alignment horizontal="left"/>
    </xf>
    <xf numFmtId="165" fontId="9" fillId="0" borderId="2" xfId="1" applyNumberFormat="1" applyFont="1" applyBorder="1" applyAlignment="1" applyProtection="1">
      <alignment horizontal="right"/>
    </xf>
    <xf numFmtId="0" fontId="9" fillId="0" borderId="2" xfId="0" applyFont="1" applyBorder="1" applyAlignment="1">
      <alignment horizontal="right"/>
    </xf>
    <xf numFmtId="3" fontId="9" fillId="0" borderId="2" xfId="0" applyNumberFormat="1" applyFont="1" applyBorder="1" applyAlignment="1">
      <alignment horizontal="right"/>
    </xf>
    <xf numFmtId="3" fontId="3" fillId="0" borderId="4" xfId="0" applyNumberFormat="1" applyFont="1" applyBorder="1" applyAlignment="1"/>
    <xf numFmtId="3" fontId="3" fillId="0" borderId="7" xfId="0" applyNumberFormat="1" applyFont="1" applyBorder="1" applyAlignment="1"/>
    <xf numFmtId="3" fontId="3" fillId="0" borderId="3" xfId="0" applyNumberFormat="1" applyFont="1" applyBorder="1" applyAlignment="1"/>
    <xf numFmtId="0" fontId="0" fillId="0" borderId="0" xfId="0" applyNumberFormat="1"/>
    <xf numFmtId="0" fontId="0" fillId="0" borderId="0" xfId="0" pivotButton="1"/>
    <xf numFmtId="166" fontId="10" fillId="0" borderId="0" xfId="0" applyNumberFormat="1" applyFont="1" applyFill="1"/>
    <xf numFmtId="166" fontId="10" fillId="0" borderId="0" xfId="0" applyNumberFormat="1" applyFont="1" applyFill="1" applyAlignment="1">
      <alignment horizontal="left"/>
    </xf>
    <xf numFmtId="3" fontId="3" fillId="0" borderId="2" xfId="0" applyNumberFormat="1" applyFont="1" applyBorder="1" applyAlignment="1">
      <alignment horizontal="center"/>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left" vertical="center" wrapText="1"/>
    </xf>
    <xf numFmtId="0" fontId="3" fillId="0" borderId="8" xfId="0" applyFont="1" applyBorder="1" applyAlignment="1">
      <alignment horizontal="left" vertical="center" wrapText="1"/>
    </xf>
    <xf numFmtId="0" fontId="3" fillId="0" borderId="5" xfId="0" applyFont="1" applyBorder="1" applyAlignment="1">
      <alignment horizontal="left" vertical="center" wrapText="1"/>
    </xf>
    <xf numFmtId="3" fontId="3" fillId="0" borderId="4" xfId="0" applyNumberFormat="1" applyFont="1" applyBorder="1" applyAlignment="1">
      <alignment horizontal="center"/>
    </xf>
    <xf numFmtId="3" fontId="3" fillId="0" borderId="7" xfId="0" applyNumberFormat="1" applyFont="1" applyBorder="1" applyAlignment="1">
      <alignment horizontal="center"/>
    </xf>
    <xf numFmtId="3" fontId="3" fillId="0" borderId="3" xfId="0" applyNumberFormat="1" applyFont="1" applyBorder="1" applyAlignment="1">
      <alignment horizontal="center"/>
    </xf>
    <xf numFmtId="0" fontId="3" fillId="0" borderId="8" xfId="0" applyFont="1" applyBorder="1" applyAlignment="1">
      <alignment vertical="center" wrapText="1"/>
    </xf>
    <xf numFmtId="0" fontId="8" fillId="0" borderId="6" xfId="0" applyFont="1" applyBorder="1" applyAlignment="1">
      <alignment vertical="center" wrapText="1"/>
    </xf>
    <xf numFmtId="3" fontId="8" fillId="0" borderId="2" xfId="0" applyNumberFormat="1" applyFont="1" applyBorder="1" applyAlignment="1">
      <alignment horizontal="center"/>
    </xf>
    <xf numFmtId="0" fontId="9" fillId="0" borderId="2" xfId="0" applyFont="1" applyBorder="1"/>
    <xf numFmtId="0" fontId="9" fillId="0" borderId="2" xfId="0" applyFont="1" applyBorder="1" applyAlignment="1">
      <alignment horizontal="left"/>
    </xf>
    <xf numFmtId="165" fontId="9" fillId="0" borderId="2" xfId="1" applyNumberFormat="1" applyFont="1" applyBorder="1" applyAlignment="1" applyProtection="1"/>
    <xf numFmtId="0" fontId="9" fillId="0" borderId="2" xfId="0" applyFont="1" applyBorder="1" applyAlignment="1">
      <alignment horizontal="center"/>
    </xf>
    <xf numFmtId="3" fontId="9" fillId="0" borderId="2" xfId="0" applyNumberFormat="1" applyFont="1" applyBorder="1"/>
    <xf numFmtId="3" fontId="9" fillId="0" borderId="2" xfId="0" applyNumberFormat="1" applyFont="1" applyBorder="1" applyAlignment="1">
      <alignment horizontal="left"/>
    </xf>
    <xf numFmtId="0" fontId="3" fillId="0" borderId="2" xfId="0" applyFont="1" applyBorder="1" applyAlignment="1">
      <alignment vertical="center" wrapText="1"/>
    </xf>
    <xf numFmtId="0" fontId="11" fillId="3" borderId="0" xfId="0" applyFont="1" applyFill="1" applyAlignment="1">
      <alignment horizontal="center" vertical="center"/>
    </xf>
    <xf numFmtId="0" fontId="0" fillId="3" borderId="0" xfId="0" applyFill="1"/>
    <xf numFmtId="0" fontId="0" fillId="4" borderId="0" xfId="0" applyFill="1"/>
    <xf numFmtId="0" fontId="0" fillId="5" borderId="0" xfId="0" applyFill="1"/>
    <xf numFmtId="0" fontId="0" fillId="6" borderId="0" xfId="0" applyFill="1"/>
    <xf numFmtId="0" fontId="0" fillId="5" borderId="0" xfId="0" applyFill="1" applyAlignment="1">
      <alignment horizontal="center"/>
    </xf>
  </cellXfs>
  <cellStyles count="2">
    <cellStyle name="Comma 2" xfId="1" xr:uid="{00000000-0005-0000-0000-000006000000}"/>
    <cellStyle name="Normal" xfId="0" builtinId="0"/>
  </cellStyles>
  <dxfs count="12">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font>
        <b val="0"/>
        <i val="0"/>
        <strike val="0"/>
        <condense val="0"/>
        <extend val="0"/>
        <outline val="0"/>
        <shadow val="0"/>
        <u val="none"/>
        <vertAlign val="baseline"/>
        <sz val="10"/>
        <color auto="1"/>
        <name val="Arial"/>
        <scheme val="none"/>
      </font>
      <numFmt numFmtId="35" formatCode="_(* #,##0.00_);_(* \(#,##0.00\);_(* &quot;-&quot;??_);_(@_)"/>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5" formatCode="_(* #,##0.00_);_(* \(#,##0.00\);_(* &quot;-&quot;??_);_(@_)"/>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5" formatCode="_(* #,##0.00_);_(* \(#,##0.00\);_(* &quot;-&quot;??_);_(@_)"/>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5" formatCode="_(* #,##0.00_);_(* \(#,##0.00\);_(* &quot;-&quot;??_);_(@_)"/>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5" formatCode="_(* #,##0.00_);_(* \(#,##0.00\);_(* &quot;-&quot;??_);_(@_)"/>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5" formatCode="_(* #,##0.00_);_(* \(#,##0.00\);_(* &quot;-&quot;??_);_(@_)"/>
      <fill>
        <patternFill patternType="none">
          <fgColor indexed="64"/>
          <bgColor indexed="65"/>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image" Target="../media/image2.jpeg"/><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image" Target="../media/image3.jpeg"/><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image" Target="../media/image2.jpeg"/><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image" Target="../media/image3.jpeg"/><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[typhonn-impacts.xlsx]Pivot Table!PivotTable2</c:name>
    <c:fmtId val="0"/>
  </c:pivotSource>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US">
                <a:solidFill>
                  <a:schemeClr val="tx1"/>
                </a:solidFill>
              </a:rPr>
              <a:t>Total</a:t>
            </a:r>
            <a:r>
              <a:rPr lang="en-US" baseline="0">
                <a:solidFill>
                  <a:schemeClr val="tx1"/>
                </a:solidFill>
              </a:rPr>
              <a:t> Damages by the Typhoon</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Table'!$A$3:$A$32</c:f>
              <c:strCache>
                <c:ptCount val="29"/>
                <c:pt idx="0">
                  <c:v>AMANG</c:v>
                </c:pt>
                <c:pt idx="1">
                  <c:v>AMBO</c:v>
                </c:pt>
                <c:pt idx="2">
                  <c:v>DODONG</c:v>
                </c:pt>
                <c:pt idx="3">
                  <c:v>DOMENG</c:v>
                </c:pt>
                <c:pt idx="4">
                  <c:v>EGAY </c:v>
                </c:pt>
                <c:pt idx="5">
                  <c:v>FERDIE</c:v>
                </c:pt>
                <c:pt idx="6">
                  <c:v>GLENDA</c:v>
                </c:pt>
                <c:pt idx="7">
                  <c:v>INENG</c:v>
                </c:pt>
                <c:pt idx="8">
                  <c:v>KABAYAN</c:v>
                </c:pt>
                <c:pt idx="9">
                  <c:v>KAREN</c:v>
                </c:pt>
                <c:pt idx="10">
                  <c:v>LANDO</c:v>
                </c:pt>
                <c:pt idx="11">
                  <c:v>LAWIN</c:v>
                </c:pt>
                <c:pt idx="12">
                  <c:v>LUIS</c:v>
                </c:pt>
                <c:pt idx="13">
                  <c:v>MARCE</c:v>
                </c:pt>
                <c:pt idx="14">
                  <c:v>MARIO</c:v>
                </c:pt>
                <c:pt idx="15">
                  <c:v>NINA</c:v>
                </c:pt>
                <c:pt idx="16">
                  <c:v>NONA</c:v>
                </c:pt>
                <c:pt idx="17">
                  <c:v>OMPONG</c:v>
                </c:pt>
                <c:pt idx="18">
                  <c:v>ONYOK</c:v>
                </c:pt>
                <c:pt idx="19">
                  <c:v>PEPITO</c:v>
                </c:pt>
                <c:pt idx="20">
                  <c:v>QUIEL</c:v>
                </c:pt>
                <c:pt idx="21">
                  <c:v>QUINTA</c:v>
                </c:pt>
                <c:pt idx="22">
                  <c:v>ROLLY</c:v>
                </c:pt>
                <c:pt idx="23">
                  <c:v>ROSITA</c:v>
                </c:pt>
                <c:pt idx="24">
                  <c:v>RUBY</c:v>
                </c:pt>
                <c:pt idx="25">
                  <c:v>SENIANG</c:v>
                </c:pt>
                <c:pt idx="26">
                  <c:v>TISOY</c:v>
                </c:pt>
                <c:pt idx="27">
                  <c:v>ULYSSES</c:v>
                </c:pt>
                <c:pt idx="28">
                  <c:v>URSULA</c:v>
                </c:pt>
              </c:strCache>
            </c:strRef>
          </c:cat>
          <c:val>
            <c:numRef>
              <c:f>'Pivot Table'!$B$3:$B$32</c:f>
              <c:numCache>
                <c:formatCode>General</c:formatCode>
                <c:ptCount val="29"/>
                <c:pt idx="0">
                  <c:v>50908</c:v>
                </c:pt>
                <c:pt idx="1">
                  <c:v>241176</c:v>
                </c:pt>
                <c:pt idx="2">
                  <c:v>2688</c:v>
                </c:pt>
                <c:pt idx="3">
                  <c:v>64</c:v>
                </c:pt>
                <c:pt idx="4">
                  <c:v>615</c:v>
                </c:pt>
                <c:pt idx="5">
                  <c:v>8964</c:v>
                </c:pt>
                <c:pt idx="6">
                  <c:v>1891438</c:v>
                </c:pt>
                <c:pt idx="7">
                  <c:v>17004</c:v>
                </c:pt>
                <c:pt idx="8">
                  <c:v>2401</c:v>
                </c:pt>
                <c:pt idx="9">
                  <c:v>38331</c:v>
                </c:pt>
                <c:pt idx="10">
                  <c:v>413040</c:v>
                </c:pt>
                <c:pt idx="11">
                  <c:v>813492</c:v>
                </c:pt>
                <c:pt idx="12">
                  <c:v>7985</c:v>
                </c:pt>
                <c:pt idx="13">
                  <c:v>412</c:v>
                </c:pt>
                <c:pt idx="14">
                  <c:v>67255</c:v>
                </c:pt>
                <c:pt idx="15">
                  <c:v>124155</c:v>
                </c:pt>
                <c:pt idx="16">
                  <c:v>952170</c:v>
                </c:pt>
                <c:pt idx="17">
                  <c:v>1276736</c:v>
                </c:pt>
                <c:pt idx="18">
                  <c:v>16</c:v>
                </c:pt>
                <c:pt idx="19">
                  <c:v>36</c:v>
                </c:pt>
                <c:pt idx="20">
                  <c:v>372</c:v>
                </c:pt>
                <c:pt idx="21">
                  <c:v>399392</c:v>
                </c:pt>
                <c:pt idx="22">
                  <c:v>1593029</c:v>
                </c:pt>
                <c:pt idx="23">
                  <c:v>264660</c:v>
                </c:pt>
                <c:pt idx="24">
                  <c:v>1171782</c:v>
                </c:pt>
                <c:pt idx="25">
                  <c:v>10553</c:v>
                </c:pt>
                <c:pt idx="26">
                  <c:v>2667416</c:v>
                </c:pt>
                <c:pt idx="27">
                  <c:v>838081</c:v>
                </c:pt>
                <c:pt idx="28">
                  <c:v>2388856</c:v>
                </c:pt>
              </c:numCache>
            </c:numRef>
          </c:val>
          <c:extLst>
            <c:ext xmlns:c16="http://schemas.microsoft.com/office/drawing/2014/chart" uri="{C3380CC4-5D6E-409C-BE32-E72D297353CC}">
              <c16:uniqueId val="{00000000-B3C6-4B7D-A998-DE1AD45F74A9}"/>
            </c:ext>
          </c:extLst>
        </c:ser>
        <c:dLbls>
          <c:showLegendKey val="0"/>
          <c:showVal val="1"/>
          <c:showCatName val="0"/>
          <c:showSerName val="0"/>
          <c:showPercent val="0"/>
          <c:showBubbleSize val="0"/>
        </c:dLbls>
        <c:gapWidth val="117"/>
        <c:gapDepth val="18"/>
        <c:shape val="box"/>
        <c:axId val="569958888"/>
        <c:axId val="569957904"/>
        <c:axId val="0"/>
      </c:bar3DChart>
      <c:catAx>
        <c:axId val="569958888"/>
        <c:scaling>
          <c:orientation val="minMax"/>
        </c:scaling>
        <c:delete val="0"/>
        <c:axPos val="b"/>
        <c:title>
          <c:tx>
            <c:rich>
              <a:bodyPr rot="0" spcFirstLastPara="1" vertOverflow="ellipsis" vert="horz" wrap="square" anchor="ctr" anchorCtr="1"/>
              <a:lstStyle/>
              <a:p>
                <a:pPr>
                  <a:defRPr sz="900" b="0" i="0" u="none" strike="noStrike" kern="1200" baseline="0">
                    <a:ln w="12700">
                      <a:solidFill>
                        <a:schemeClr val="tx1"/>
                      </a:solidFill>
                    </a:ln>
                    <a:solidFill>
                      <a:schemeClr val="tx1"/>
                    </a:solidFill>
                    <a:latin typeface="+mn-lt"/>
                    <a:ea typeface="+mn-ea"/>
                    <a:cs typeface="+mn-cs"/>
                  </a:defRPr>
                </a:pPr>
                <a:r>
                  <a:rPr lang="en-US">
                    <a:ln w="12700">
                      <a:solidFill>
                        <a:schemeClr val="tx1"/>
                      </a:solidFill>
                    </a:ln>
                    <a:solidFill>
                      <a:schemeClr val="tx1"/>
                    </a:solidFill>
                  </a:rPr>
                  <a:t>Typhoon</a:t>
                </a:r>
              </a:p>
            </c:rich>
          </c:tx>
          <c:overlay val="0"/>
          <c:spPr>
            <a:noFill/>
            <a:ln>
              <a:noFill/>
            </a:ln>
            <a:effectLst/>
          </c:spPr>
          <c:txPr>
            <a:bodyPr rot="0" spcFirstLastPara="1" vertOverflow="ellipsis" vert="horz" wrap="square" anchor="ctr" anchorCtr="1"/>
            <a:lstStyle/>
            <a:p>
              <a:pPr>
                <a:defRPr sz="900" b="0" i="0" u="none" strike="noStrike" kern="1200" baseline="0">
                  <a:ln w="12700">
                    <a:solidFill>
                      <a:schemeClr val="tx1"/>
                    </a:solidFill>
                  </a:ln>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569957904"/>
        <c:crosses val="autoZero"/>
        <c:auto val="1"/>
        <c:lblAlgn val="ctr"/>
        <c:lblOffset val="100"/>
        <c:noMultiLvlLbl val="0"/>
      </c:catAx>
      <c:valAx>
        <c:axId val="569957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69958888"/>
        <c:crosses val="autoZero"/>
        <c:crossBetween val="between"/>
      </c:valAx>
      <c:spPr>
        <a:noFill/>
        <a:ln>
          <a:noFill/>
        </a:ln>
        <a:effectLst/>
      </c:spPr>
    </c:plotArea>
    <c:legend>
      <c:legendPos val="r"/>
      <c:layout>
        <c:manualLayout>
          <c:xMode val="edge"/>
          <c:yMode val="edge"/>
          <c:x val="0.90310711186919357"/>
          <c:y val="0.5188339929011464"/>
          <c:w val="8.5005817176848728E-2"/>
          <c:h val="5.7427005562128562E-2"/>
        </c:manualLayout>
      </c:layout>
      <c:overlay val="0"/>
      <c:spPr>
        <a:noFill/>
        <a:ln>
          <a:noFill/>
        </a:ln>
        <a:effectLst/>
      </c:spPr>
      <c:txPr>
        <a:bodyPr rot="0" spcFirstLastPara="1" vertOverflow="ellipsis" vert="horz" wrap="square" anchor="ctr" anchorCtr="1"/>
        <a:lstStyle/>
        <a:p>
          <a:pPr>
            <a:defRPr sz="900" b="0" i="0" u="none" strike="noStrike" kern="1200" baseline="0">
              <a:ln>
                <a:solidFill>
                  <a:schemeClr val="tx1"/>
                </a:solidFill>
              </a:ln>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[typhonn-impacts.xlsx]Pivot Table!PivotTable3</c:name>
    <c:fmtId val="13"/>
  </c:pivotSource>
  <c:chart>
    <c:title>
      <c:tx>
        <c:rich>
          <a:bodyPr rot="0" spcFirstLastPara="1" vertOverflow="ellipsis" vert="horz" wrap="square" anchor="ctr" anchorCtr="1"/>
          <a:lstStyle/>
          <a:p>
            <a:pPr>
              <a:defRPr sz="1600" b="1" i="0" u="none" strike="noStrike" kern="1200" cap="all" spc="120" normalizeH="0" baseline="0">
                <a:solidFill>
                  <a:schemeClr val="tx1"/>
                </a:solidFill>
                <a:latin typeface="+mn-lt"/>
                <a:ea typeface="+mn-ea"/>
                <a:cs typeface="+mn-cs"/>
              </a:defRPr>
            </a:pPr>
            <a:r>
              <a:rPr lang="en-US">
                <a:solidFill>
                  <a:schemeClr val="tx1"/>
                </a:solidFill>
              </a:rPr>
              <a:t>House</a:t>
            </a:r>
            <a:r>
              <a:rPr lang="en-US" baseline="0">
                <a:solidFill>
                  <a:schemeClr val="tx1"/>
                </a:solidFill>
              </a:rPr>
              <a:t> </a:t>
            </a:r>
            <a:r>
              <a:rPr lang="en-US">
                <a:solidFill>
                  <a:schemeClr val="tx1"/>
                </a:solidFill>
              </a:rPr>
              <a:t>Damage by each Typhoon</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solidFill>
              <a:latin typeface="+mn-lt"/>
              <a:ea typeface="+mn-ea"/>
              <a:cs typeface="+mn-cs"/>
            </a:defRPr>
          </a:pPr>
          <a:endParaRPr lang="en-US"/>
        </a:p>
      </c:txPr>
    </c:title>
    <c:autoTitleDeleted val="0"/>
    <c:pivotFmts>
      <c:pivotFmt>
        <c:idx val="0"/>
        <c:spPr>
          <a:ln w="22225" cap="rnd">
            <a:solidFill>
              <a:schemeClr val="accent1"/>
            </a:solidFill>
            <a:round/>
          </a:ln>
          <a:effectLst/>
        </c:spPr>
        <c:marker>
          <c:spPr>
            <a:solidFill>
              <a:schemeClr val="accent1"/>
            </a:solidFill>
            <a:ln w="9525">
              <a:solidFill>
                <a:schemeClr val="accent1"/>
              </a:solidFill>
              <a:round/>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c:f>
              <c:strCache>
                <c:ptCount val="1"/>
                <c:pt idx="0">
                  <c:v>Sum of Totally</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Table'!$A$41:$A$70</c:f>
              <c:strCache>
                <c:ptCount val="29"/>
                <c:pt idx="0">
                  <c:v>AMANG</c:v>
                </c:pt>
                <c:pt idx="1">
                  <c:v>AMBO</c:v>
                </c:pt>
                <c:pt idx="2">
                  <c:v>DODONG</c:v>
                </c:pt>
                <c:pt idx="3">
                  <c:v>DOMENG</c:v>
                </c:pt>
                <c:pt idx="4">
                  <c:v>EGAY </c:v>
                </c:pt>
                <c:pt idx="5">
                  <c:v>FERDIE</c:v>
                </c:pt>
                <c:pt idx="6">
                  <c:v>GLENDA</c:v>
                </c:pt>
                <c:pt idx="7">
                  <c:v>INENG</c:v>
                </c:pt>
                <c:pt idx="8">
                  <c:v>KABAYAN</c:v>
                </c:pt>
                <c:pt idx="9">
                  <c:v>KAREN</c:v>
                </c:pt>
                <c:pt idx="10">
                  <c:v>LANDO</c:v>
                </c:pt>
                <c:pt idx="11">
                  <c:v>LAWIN</c:v>
                </c:pt>
                <c:pt idx="12">
                  <c:v>LUIS</c:v>
                </c:pt>
                <c:pt idx="13">
                  <c:v>MARCE</c:v>
                </c:pt>
                <c:pt idx="14">
                  <c:v>MARIO</c:v>
                </c:pt>
                <c:pt idx="15">
                  <c:v>NINA</c:v>
                </c:pt>
                <c:pt idx="16">
                  <c:v>NONA</c:v>
                </c:pt>
                <c:pt idx="17">
                  <c:v>OMPONG</c:v>
                </c:pt>
                <c:pt idx="18">
                  <c:v>ONYOK</c:v>
                </c:pt>
                <c:pt idx="19">
                  <c:v>PEPITO</c:v>
                </c:pt>
                <c:pt idx="20">
                  <c:v>QUIEL</c:v>
                </c:pt>
                <c:pt idx="21">
                  <c:v>QUINTA</c:v>
                </c:pt>
                <c:pt idx="22">
                  <c:v>ROLLY</c:v>
                </c:pt>
                <c:pt idx="23">
                  <c:v>ROSITA</c:v>
                </c:pt>
                <c:pt idx="24">
                  <c:v>RUBY</c:v>
                </c:pt>
                <c:pt idx="25">
                  <c:v>SENIANG</c:v>
                </c:pt>
                <c:pt idx="26">
                  <c:v>TISOY</c:v>
                </c:pt>
                <c:pt idx="27">
                  <c:v>ULYSSES</c:v>
                </c:pt>
                <c:pt idx="28">
                  <c:v>URSULA</c:v>
                </c:pt>
              </c:strCache>
            </c:strRef>
          </c:cat>
          <c:val>
            <c:numRef>
              <c:f>'Pivot Table'!$B$41:$B$70</c:f>
              <c:numCache>
                <c:formatCode>General</c:formatCode>
                <c:ptCount val="29"/>
                <c:pt idx="0">
                  <c:v>1344</c:v>
                </c:pt>
                <c:pt idx="1">
                  <c:v>32292</c:v>
                </c:pt>
                <c:pt idx="2">
                  <c:v>112</c:v>
                </c:pt>
                <c:pt idx="3">
                  <c:v>24</c:v>
                </c:pt>
                <c:pt idx="4">
                  <c:v>21</c:v>
                </c:pt>
                <c:pt idx="5">
                  <c:v>1628</c:v>
                </c:pt>
                <c:pt idx="6">
                  <c:v>337447</c:v>
                </c:pt>
                <c:pt idx="7">
                  <c:v>552</c:v>
                </c:pt>
                <c:pt idx="8">
                  <c:v>317</c:v>
                </c:pt>
                <c:pt idx="9">
                  <c:v>4263</c:v>
                </c:pt>
                <c:pt idx="10">
                  <c:v>56385</c:v>
                </c:pt>
                <c:pt idx="11">
                  <c:v>126972</c:v>
                </c:pt>
                <c:pt idx="12">
                  <c:v>694</c:v>
                </c:pt>
                <c:pt idx="13">
                  <c:v>16</c:v>
                </c:pt>
                <c:pt idx="14">
                  <c:v>10854</c:v>
                </c:pt>
                <c:pt idx="15">
                  <c:v>31001</c:v>
                </c:pt>
                <c:pt idx="16">
                  <c:v>330108</c:v>
                </c:pt>
                <c:pt idx="17">
                  <c:v>99308</c:v>
                </c:pt>
                <c:pt idx="18">
                  <c:v>10</c:v>
                </c:pt>
                <c:pt idx="19">
                  <c:v>16</c:v>
                </c:pt>
                <c:pt idx="20">
                  <c:v>72</c:v>
                </c:pt>
                <c:pt idx="21">
                  <c:v>37828</c:v>
                </c:pt>
                <c:pt idx="22">
                  <c:v>278304</c:v>
                </c:pt>
                <c:pt idx="23">
                  <c:v>26412</c:v>
                </c:pt>
                <c:pt idx="24">
                  <c:v>170908</c:v>
                </c:pt>
                <c:pt idx="25">
                  <c:v>1962</c:v>
                </c:pt>
                <c:pt idx="26">
                  <c:v>332956</c:v>
                </c:pt>
                <c:pt idx="27">
                  <c:v>105745</c:v>
                </c:pt>
                <c:pt idx="28">
                  <c:v>264524</c:v>
                </c:pt>
              </c:numCache>
            </c:numRef>
          </c:val>
          <c:smooth val="0"/>
          <c:extLst>
            <c:ext xmlns:c16="http://schemas.microsoft.com/office/drawing/2014/chart" uri="{C3380CC4-5D6E-409C-BE32-E72D297353CC}">
              <c16:uniqueId val="{00000002-D78C-4B53-B9D0-9383B4889506}"/>
            </c:ext>
          </c:extLst>
        </c:ser>
        <c:ser>
          <c:idx val="1"/>
          <c:order val="1"/>
          <c:tx>
            <c:strRef>
              <c:f>'Pivot Table'!$C$40</c:f>
              <c:strCache>
                <c:ptCount val="1"/>
                <c:pt idx="0">
                  <c:v>Sum of Partially</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Table'!$A$41:$A$70</c:f>
              <c:strCache>
                <c:ptCount val="29"/>
                <c:pt idx="0">
                  <c:v>AMANG</c:v>
                </c:pt>
                <c:pt idx="1">
                  <c:v>AMBO</c:v>
                </c:pt>
                <c:pt idx="2">
                  <c:v>DODONG</c:v>
                </c:pt>
                <c:pt idx="3">
                  <c:v>DOMENG</c:v>
                </c:pt>
                <c:pt idx="4">
                  <c:v>EGAY </c:v>
                </c:pt>
                <c:pt idx="5">
                  <c:v>FERDIE</c:v>
                </c:pt>
                <c:pt idx="6">
                  <c:v>GLENDA</c:v>
                </c:pt>
                <c:pt idx="7">
                  <c:v>INENG</c:v>
                </c:pt>
                <c:pt idx="8">
                  <c:v>KABAYAN</c:v>
                </c:pt>
                <c:pt idx="9">
                  <c:v>KAREN</c:v>
                </c:pt>
                <c:pt idx="10">
                  <c:v>LANDO</c:v>
                </c:pt>
                <c:pt idx="11">
                  <c:v>LAWIN</c:v>
                </c:pt>
                <c:pt idx="12">
                  <c:v>LUIS</c:v>
                </c:pt>
                <c:pt idx="13">
                  <c:v>MARCE</c:v>
                </c:pt>
                <c:pt idx="14">
                  <c:v>MARIO</c:v>
                </c:pt>
                <c:pt idx="15">
                  <c:v>NINA</c:v>
                </c:pt>
                <c:pt idx="16">
                  <c:v>NONA</c:v>
                </c:pt>
                <c:pt idx="17">
                  <c:v>OMPONG</c:v>
                </c:pt>
                <c:pt idx="18">
                  <c:v>ONYOK</c:v>
                </c:pt>
                <c:pt idx="19">
                  <c:v>PEPITO</c:v>
                </c:pt>
                <c:pt idx="20">
                  <c:v>QUIEL</c:v>
                </c:pt>
                <c:pt idx="21">
                  <c:v>QUINTA</c:v>
                </c:pt>
                <c:pt idx="22">
                  <c:v>ROLLY</c:v>
                </c:pt>
                <c:pt idx="23">
                  <c:v>ROSITA</c:v>
                </c:pt>
                <c:pt idx="24">
                  <c:v>RUBY</c:v>
                </c:pt>
                <c:pt idx="25">
                  <c:v>SENIANG</c:v>
                </c:pt>
                <c:pt idx="26">
                  <c:v>TISOY</c:v>
                </c:pt>
                <c:pt idx="27">
                  <c:v>ULYSSES</c:v>
                </c:pt>
                <c:pt idx="28">
                  <c:v>URSULA</c:v>
                </c:pt>
              </c:strCache>
            </c:strRef>
          </c:cat>
          <c:val>
            <c:numRef>
              <c:f>'Pivot Table'!$C$41:$C$70</c:f>
              <c:numCache>
                <c:formatCode>General</c:formatCode>
                <c:ptCount val="29"/>
                <c:pt idx="0">
                  <c:v>49564</c:v>
                </c:pt>
                <c:pt idx="1">
                  <c:v>208884</c:v>
                </c:pt>
                <c:pt idx="2">
                  <c:v>2576</c:v>
                </c:pt>
                <c:pt idx="3">
                  <c:v>40</c:v>
                </c:pt>
                <c:pt idx="4">
                  <c:v>598</c:v>
                </c:pt>
                <c:pt idx="5">
                  <c:v>7336</c:v>
                </c:pt>
                <c:pt idx="6">
                  <c:v>1553991</c:v>
                </c:pt>
                <c:pt idx="7">
                  <c:v>16452</c:v>
                </c:pt>
                <c:pt idx="8">
                  <c:v>2084</c:v>
                </c:pt>
                <c:pt idx="9">
                  <c:v>34068</c:v>
                </c:pt>
                <c:pt idx="10">
                  <c:v>356655</c:v>
                </c:pt>
                <c:pt idx="11">
                  <c:v>686520</c:v>
                </c:pt>
                <c:pt idx="12">
                  <c:v>7286</c:v>
                </c:pt>
                <c:pt idx="13">
                  <c:v>396</c:v>
                </c:pt>
                <c:pt idx="14">
                  <c:v>56401</c:v>
                </c:pt>
                <c:pt idx="15">
                  <c:v>124155</c:v>
                </c:pt>
                <c:pt idx="16">
                  <c:v>622062</c:v>
                </c:pt>
                <c:pt idx="17">
                  <c:v>1177428</c:v>
                </c:pt>
                <c:pt idx="18">
                  <c:v>6</c:v>
                </c:pt>
                <c:pt idx="19">
                  <c:v>20</c:v>
                </c:pt>
                <c:pt idx="20">
                  <c:v>300</c:v>
                </c:pt>
                <c:pt idx="21">
                  <c:v>361564</c:v>
                </c:pt>
                <c:pt idx="22">
                  <c:v>1314725</c:v>
                </c:pt>
                <c:pt idx="23">
                  <c:v>238248</c:v>
                </c:pt>
                <c:pt idx="24">
                  <c:v>1000874</c:v>
                </c:pt>
                <c:pt idx="25">
                  <c:v>8591</c:v>
                </c:pt>
                <c:pt idx="26">
                  <c:v>2334460</c:v>
                </c:pt>
                <c:pt idx="27">
                  <c:v>732336</c:v>
                </c:pt>
                <c:pt idx="28">
                  <c:v>2124332</c:v>
                </c:pt>
              </c:numCache>
            </c:numRef>
          </c:val>
          <c:smooth val="0"/>
          <c:extLst>
            <c:ext xmlns:c16="http://schemas.microsoft.com/office/drawing/2014/chart" uri="{C3380CC4-5D6E-409C-BE32-E72D297353CC}">
              <c16:uniqueId val="{00000003-D78C-4B53-B9D0-9383B4889506}"/>
            </c:ext>
          </c:extLst>
        </c:ser>
        <c:dLbls>
          <c:dLblPos val="t"/>
          <c:showLegendKey val="0"/>
          <c:showVal val="1"/>
          <c:showCatName val="0"/>
          <c:showSerName val="0"/>
          <c:showPercent val="0"/>
          <c:showBubbleSize val="0"/>
        </c:dLbls>
        <c:marker val="1"/>
        <c:smooth val="0"/>
        <c:axId val="730117080"/>
        <c:axId val="730121016"/>
      </c:lineChart>
      <c:catAx>
        <c:axId val="73011708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solidFill>
                    <a:latin typeface="+mn-lt"/>
                    <a:ea typeface="+mn-ea"/>
                    <a:cs typeface="+mn-cs"/>
                  </a:defRPr>
                </a:pPr>
                <a:r>
                  <a:rPr lang="en-US">
                    <a:solidFill>
                      <a:schemeClr val="tx1"/>
                    </a:solidFill>
                  </a:rPr>
                  <a:t>Typhoon Name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800" b="0" i="0" u="none" strike="noStrike" kern="1200" cap="all" spc="120" normalizeH="0" baseline="0">
                <a:ln w="0" cmpd="dbl">
                  <a:solidFill>
                    <a:schemeClr val="tx1"/>
                  </a:solidFill>
                </a:ln>
                <a:solidFill>
                  <a:schemeClr val="tx1"/>
                </a:solidFill>
                <a:latin typeface="+mn-lt"/>
                <a:ea typeface="+mn-ea"/>
                <a:cs typeface="+mn-cs"/>
              </a:defRPr>
            </a:pPr>
            <a:endParaRPr lang="en-US"/>
          </a:p>
        </c:txPr>
        <c:crossAx val="730121016"/>
        <c:crosses val="autoZero"/>
        <c:auto val="1"/>
        <c:lblAlgn val="ctr"/>
        <c:lblOffset val="100"/>
        <c:noMultiLvlLbl val="0"/>
      </c:catAx>
      <c:valAx>
        <c:axId val="730121016"/>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30117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[typhonn-impacts.xlsx]Pivot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Average Number of People Affected by each</a:t>
            </a:r>
            <a:r>
              <a:rPr lang="en-US" baseline="0">
                <a:solidFill>
                  <a:schemeClr val="tx1"/>
                </a:solidFill>
              </a:rPr>
              <a:t> typhoon</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Table'!$B$75</c:f>
              <c:strCache>
                <c:ptCount val="1"/>
                <c:pt idx="0">
                  <c:v>Average of Person</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Table'!$A$76:$A$105</c:f>
              <c:strCache>
                <c:ptCount val="29"/>
                <c:pt idx="0">
                  <c:v>AMANG</c:v>
                </c:pt>
                <c:pt idx="1">
                  <c:v>AMBO</c:v>
                </c:pt>
                <c:pt idx="2">
                  <c:v>DODONG</c:v>
                </c:pt>
                <c:pt idx="3">
                  <c:v>DOMENG</c:v>
                </c:pt>
                <c:pt idx="4">
                  <c:v>EGAY</c:v>
                </c:pt>
                <c:pt idx="5">
                  <c:v>FERDIE</c:v>
                </c:pt>
                <c:pt idx="6">
                  <c:v>GLENDA</c:v>
                </c:pt>
                <c:pt idx="7">
                  <c:v>INENG</c:v>
                </c:pt>
                <c:pt idx="8">
                  <c:v>KABAYAN</c:v>
                </c:pt>
                <c:pt idx="9">
                  <c:v>KAREN</c:v>
                </c:pt>
                <c:pt idx="10">
                  <c:v>LANDO</c:v>
                </c:pt>
                <c:pt idx="11">
                  <c:v>LAWIN</c:v>
                </c:pt>
                <c:pt idx="12">
                  <c:v>LUIS</c:v>
                </c:pt>
                <c:pt idx="13">
                  <c:v>MARCE</c:v>
                </c:pt>
                <c:pt idx="14">
                  <c:v>MARIO</c:v>
                </c:pt>
                <c:pt idx="15">
                  <c:v>NINA</c:v>
                </c:pt>
                <c:pt idx="16">
                  <c:v>NONA</c:v>
                </c:pt>
                <c:pt idx="17">
                  <c:v>OMPONG</c:v>
                </c:pt>
                <c:pt idx="18">
                  <c:v>ONYOK</c:v>
                </c:pt>
                <c:pt idx="19">
                  <c:v>PEPITO</c:v>
                </c:pt>
                <c:pt idx="20">
                  <c:v>QUIEL</c:v>
                </c:pt>
                <c:pt idx="21">
                  <c:v>QUINTA</c:v>
                </c:pt>
                <c:pt idx="22">
                  <c:v>ROLLY</c:v>
                </c:pt>
                <c:pt idx="23">
                  <c:v>ROSITA</c:v>
                </c:pt>
                <c:pt idx="24">
                  <c:v>RUBY</c:v>
                </c:pt>
                <c:pt idx="25">
                  <c:v>SENIANG</c:v>
                </c:pt>
                <c:pt idx="26">
                  <c:v>TISOY</c:v>
                </c:pt>
                <c:pt idx="27">
                  <c:v>ULYSSES</c:v>
                </c:pt>
                <c:pt idx="28">
                  <c:v>URSULA</c:v>
                </c:pt>
              </c:strCache>
            </c:strRef>
          </c:cat>
          <c:val>
            <c:numRef>
              <c:f>'Pivot Table'!$B$76:$B$105</c:f>
              <c:numCache>
                <c:formatCode>_(* #,##0_);_(* \(#,##0\);_(* "-"??_);_(@_)</c:formatCode>
                <c:ptCount val="29"/>
                <c:pt idx="0">
                  <c:v>35576.285714285717</c:v>
                </c:pt>
                <c:pt idx="1">
                  <c:v>35931.323076923079</c:v>
                </c:pt>
                <c:pt idx="2">
                  <c:v>220.8</c:v>
                </c:pt>
                <c:pt idx="3">
                  <c:v>93</c:v>
                </c:pt>
                <c:pt idx="4">
                  <c:v>3145.3018867924529</c:v>
                </c:pt>
                <c:pt idx="5">
                  <c:v>4439.4666666666662</c:v>
                </c:pt>
                <c:pt idx="6">
                  <c:v>29601.459051724138</c:v>
                </c:pt>
                <c:pt idx="7">
                  <c:v>87139.199999999997</c:v>
                </c:pt>
                <c:pt idx="8">
                  <c:v>4448.7142857142853</c:v>
                </c:pt>
                <c:pt idx="9">
                  <c:v>28068.1875</c:v>
                </c:pt>
                <c:pt idx="10">
                  <c:v>240471.53846153847</c:v>
                </c:pt>
                <c:pt idx="11">
                  <c:v>258920.46428571429</c:v>
                </c:pt>
                <c:pt idx="12">
                  <c:v>13021.5</c:v>
                </c:pt>
                <c:pt idx="13">
                  <c:v>2858.3428571428572</c:v>
                </c:pt>
                <c:pt idx="14">
                  <c:v>30565.060931899643</c:v>
                </c:pt>
                <c:pt idx="15">
                  <c:v>600510</c:v>
                </c:pt>
                <c:pt idx="16">
                  <c:v>276555.19354838709</c:v>
                </c:pt>
                <c:pt idx="17">
                  <c:v>28751.077358490566</c:v>
                </c:pt>
                <c:pt idx="18">
                  <c:v>371.05263157894734</c:v>
                </c:pt>
                <c:pt idx="19">
                  <c:v>11050.866666666667</c:v>
                </c:pt>
                <c:pt idx="20">
                  <c:v>508</c:v>
                </c:pt>
                <c:pt idx="21">
                  <c:v>11668.71469740634</c:v>
                </c:pt>
                <c:pt idx="22">
                  <c:v>29851.968819599108</c:v>
                </c:pt>
                <c:pt idx="23">
                  <c:v>10864.899521531101</c:v>
                </c:pt>
                <c:pt idx="24">
                  <c:v>211145.66129032258</c:v>
                </c:pt>
                <c:pt idx="25">
                  <c:v>4039.5528089887639</c:v>
                </c:pt>
                <c:pt idx="26">
                  <c:v>35116.091603053435</c:v>
                </c:pt>
                <c:pt idx="27">
                  <c:v>35552.831903945109</c:v>
                </c:pt>
                <c:pt idx="28">
                  <c:v>70116.451282051275</c:v>
                </c:pt>
              </c:numCache>
            </c:numRef>
          </c:val>
          <c:smooth val="0"/>
          <c:extLst>
            <c:ext xmlns:c16="http://schemas.microsoft.com/office/drawing/2014/chart" uri="{C3380CC4-5D6E-409C-BE32-E72D297353CC}">
              <c16:uniqueId val="{00000000-DE3C-4D83-9028-C38310352009}"/>
            </c:ext>
          </c:extLst>
        </c:ser>
        <c:ser>
          <c:idx val="1"/>
          <c:order val="1"/>
          <c:tx>
            <c:strRef>
              <c:f>'Pivot Table'!$C$75</c:f>
              <c:strCache>
                <c:ptCount val="1"/>
                <c:pt idx="0">
                  <c:v>Average of Families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Table'!$A$76:$A$105</c:f>
              <c:strCache>
                <c:ptCount val="29"/>
                <c:pt idx="0">
                  <c:v>AMANG</c:v>
                </c:pt>
                <c:pt idx="1">
                  <c:v>AMBO</c:v>
                </c:pt>
                <c:pt idx="2">
                  <c:v>DODONG</c:v>
                </c:pt>
                <c:pt idx="3">
                  <c:v>DOMENG</c:v>
                </c:pt>
                <c:pt idx="4">
                  <c:v>EGAY</c:v>
                </c:pt>
                <c:pt idx="5">
                  <c:v>FERDIE</c:v>
                </c:pt>
                <c:pt idx="6">
                  <c:v>GLENDA</c:v>
                </c:pt>
                <c:pt idx="7">
                  <c:v>INENG</c:v>
                </c:pt>
                <c:pt idx="8">
                  <c:v>KABAYAN</c:v>
                </c:pt>
                <c:pt idx="9">
                  <c:v>KAREN</c:v>
                </c:pt>
                <c:pt idx="10">
                  <c:v>LANDO</c:v>
                </c:pt>
                <c:pt idx="11">
                  <c:v>LAWIN</c:v>
                </c:pt>
                <c:pt idx="12">
                  <c:v>LUIS</c:v>
                </c:pt>
                <c:pt idx="13">
                  <c:v>MARCE</c:v>
                </c:pt>
                <c:pt idx="14">
                  <c:v>MARIO</c:v>
                </c:pt>
                <c:pt idx="15">
                  <c:v>NINA</c:v>
                </c:pt>
                <c:pt idx="16">
                  <c:v>NONA</c:v>
                </c:pt>
                <c:pt idx="17">
                  <c:v>OMPONG</c:v>
                </c:pt>
                <c:pt idx="18">
                  <c:v>ONYOK</c:v>
                </c:pt>
                <c:pt idx="19">
                  <c:v>PEPITO</c:v>
                </c:pt>
                <c:pt idx="20">
                  <c:v>QUIEL</c:v>
                </c:pt>
                <c:pt idx="21">
                  <c:v>QUINTA</c:v>
                </c:pt>
                <c:pt idx="22">
                  <c:v>ROLLY</c:v>
                </c:pt>
                <c:pt idx="23">
                  <c:v>ROSITA</c:v>
                </c:pt>
                <c:pt idx="24">
                  <c:v>RUBY</c:v>
                </c:pt>
                <c:pt idx="25">
                  <c:v>SENIANG</c:v>
                </c:pt>
                <c:pt idx="26">
                  <c:v>TISOY</c:v>
                </c:pt>
                <c:pt idx="27">
                  <c:v>ULYSSES</c:v>
                </c:pt>
                <c:pt idx="28">
                  <c:v>URSULA</c:v>
                </c:pt>
              </c:strCache>
            </c:strRef>
          </c:cat>
          <c:val>
            <c:numRef>
              <c:f>'Pivot Table'!$C$76:$C$105</c:f>
              <c:numCache>
                <c:formatCode>_(* #,##0_);_(* \(#,##0\);_(* "-"??_);_(@_)</c:formatCode>
                <c:ptCount val="29"/>
                <c:pt idx="0">
                  <c:v>8242.7142857142862</c:v>
                </c:pt>
                <c:pt idx="1">
                  <c:v>8706.3384615384621</c:v>
                </c:pt>
                <c:pt idx="2">
                  <c:v>58.295652173913041</c:v>
                </c:pt>
                <c:pt idx="3">
                  <c:v>22</c:v>
                </c:pt>
                <c:pt idx="4">
                  <c:v>751.69811320754718</c:v>
                </c:pt>
                <c:pt idx="5">
                  <c:v>1223.4666666666667</c:v>
                </c:pt>
                <c:pt idx="6">
                  <c:v>6816.1591397849461</c:v>
                </c:pt>
                <c:pt idx="7">
                  <c:v>19699.8</c:v>
                </c:pt>
                <c:pt idx="8">
                  <c:v>916.92857142857144</c:v>
                </c:pt>
                <c:pt idx="9">
                  <c:v>6236.8125</c:v>
                </c:pt>
                <c:pt idx="10">
                  <c:v>56396.307692307695</c:v>
                </c:pt>
                <c:pt idx="11">
                  <c:v>57777.857142857145</c:v>
                </c:pt>
                <c:pt idx="12">
                  <c:v>2995.6232876712329</c:v>
                </c:pt>
                <c:pt idx="13">
                  <c:v>641.65714285714284</c:v>
                </c:pt>
                <c:pt idx="14">
                  <c:v>6723.4659498207884</c:v>
                </c:pt>
                <c:pt idx="15">
                  <c:v>130652.8</c:v>
                </c:pt>
                <c:pt idx="16">
                  <c:v>60288</c:v>
                </c:pt>
                <c:pt idx="17">
                  <c:v>7033.9281663516067</c:v>
                </c:pt>
                <c:pt idx="18">
                  <c:v>85.610526315789471</c:v>
                </c:pt>
                <c:pt idx="19">
                  <c:v>2332</c:v>
                </c:pt>
                <c:pt idx="20">
                  <c:v>167.5</c:v>
                </c:pt>
                <c:pt idx="21">
                  <c:v>2697.2334293948129</c:v>
                </c:pt>
                <c:pt idx="22">
                  <c:v>7147.699331848552</c:v>
                </c:pt>
                <c:pt idx="23">
                  <c:v>2608.0956937799042</c:v>
                </c:pt>
                <c:pt idx="24">
                  <c:v>48035.274193548386</c:v>
                </c:pt>
                <c:pt idx="25">
                  <c:v>870.99101123595506</c:v>
                </c:pt>
                <c:pt idx="26">
                  <c:v>8499.5589743589735</c:v>
                </c:pt>
                <c:pt idx="27">
                  <c:v>8652.4614065180103</c:v>
                </c:pt>
                <c:pt idx="28">
                  <c:v>16899.876923076925</c:v>
                </c:pt>
              </c:numCache>
            </c:numRef>
          </c:val>
          <c:smooth val="0"/>
          <c:extLst>
            <c:ext xmlns:c16="http://schemas.microsoft.com/office/drawing/2014/chart" uri="{C3380CC4-5D6E-409C-BE32-E72D297353CC}">
              <c16:uniqueId val="{00000002-DE3C-4D83-9028-C38310352009}"/>
            </c:ext>
          </c:extLst>
        </c:ser>
        <c:ser>
          <c:idx val="2"/>
          <c:order val="2"/>
          <c:tx>
            <c:strRef>
              <c:f>'Pivot Table'!$D$75</c:f>
              <c:strCache>
                <c:ptCount val="1"/>
                <c:pt idx="0">
                  <c:v>Average of Brgys.</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Table'!$A$76:$A$105</c:f>
              <c:strCache>
                <c:ptCount val="29"/>
                <c:pt idx="0">
                  <c:v>AMANG</c:v>
                </c:pt>
                <c:pt idx="1">
                  <c:v>AMBO</c:v>
                </c:pt>
                <c:pt idx="2">
                  <c:v>DODONG</c:v>
                </c:pt>
                <c:pt idx="3">
                  <c:v>DOMENG</c:v>
                </c:pt>
                <c:pt idx="4">
                  <c:v>EGAY</c:v>
                </c:pt>
                <c:pt idx="5">
                  <c:v>FERDIE</c:v>
                </c:pt>
                <c:pt idx="6">
                  <c:v>GLENDA</c:v>
                </c:pt>
                <c:pt idx="7">
                  <c:v>INENG</c:v>
                </c:pt>
                <c:pt idx="8">
                  <c:v>KABAYAN</c:v>
                </c:pt>
                <c:pt idx="9">
                  <c:v>KAREN</c:v>
                </c:pt>
                <c:pt idx="10">
                  <c:v>LANDO</c:v>
                </c:pt>
                <c:pt idx="11">
                  <c:v>LAWIN</c:v>
                </c:pt>
                <c:pt idx="12">
                  <c:v>LUIS</c:v>
                </c:pt>
                <c:pt idx="13">
                  <c:v>MARCE</c:v>
                </c:pt>
                <c:pt idx="14">
                  <c:v>MARIO</c:v>
                </c:pt>
                <c:pt idx="15">
                  <c:v>NINA</c:v>
                </c:pt>
                <c:pt idx="16">
                  <c:v>NONA</c:v>
                </c:pt>
                <c:pt idx="17">
                  <c:v>OMPONG</c:v>
                </c:pt>
                <c:pt idx="18">
                  <c:v>ONYOK</c:v>
                </c:pt>
                <c:pt idx="19">
                  <c:v>PEPITO</c:v>
                </c:pt>
                <c:pt idx="20">
                  <c:v>QUIEL</c:v>
                </c:pt>
                <c:pt idx="21">
                  <c:v>QUINTA</c:v>
                </c:pt>
                <c:pt idx="22">
                  <c:v>ROLLY</c:v>
                </c:pt>
                <c:pt idx="23">
                  <c:v>ROSITA</c:v>
                </c:pt>
                <c:pt idx="24">
                  <c:v>RUBY</c:v>
                </c:pt>
                <c:pt idx="25">
                  <c:v>SENIANG</c:v>
                </c:pt>
                <c:pt idx="26">
                  <c:v>TISOY</c:v>
                </c:pt>
                <c:pt idx="27">
                  <c:v>ULYSSES</c:v>
                </c:pt>
                <c:pt idx="28">
                  <c:v>URSULA</c:v>
                </c:pt>
              </c:strCache>
            </c:strRef>
          </c:cat>
          <c:val>
            <c:numRef>
              <c:f>'Pivot Table'!$D$76:$D$105</c:f>
              <c:numCache>
                <c:formatCode>_(* #,##0_);_(* \(#,##0\);_(* "-"??_);_(@_)</c:formatCode>
                <c:ptCount val="29"/>
                <c:pt idx="0">
                  <c:v>78.571428571428569</c:v>
                </c:pt>
                <c:pt idx="1">
                  <c:v>34.646153846153844</c:v>
                </c:pt>
                <c:pt idx="2">
                  <c:v>1.3565217391304347</c:v>
                </c:pt>
                <c:pt idx="3">
                  <c:v>1</c:v>
                </c:pt>
                <c:pt idx="4">
                  <c:v>15.226415094339623</c:v>
                </c:pt>
                <c:pt idx="5">
                  <c:v>8.5333333333333332</c:v>
                </c:pt>
                <c:pt idx="6">
                  <c:v>33.883870967741935</c:v>
                </c:pt>
                <c:pt idx="7">
                  <c:v>183.4</c:v>
                </c:pt>
                <c:pt idx="8">
                  <c:v>7.5</c:v>
                </c:pt>
                <c:pt idx="9">
                  <c:v>93.09375</c:v>
                </c:pt>
                <c:pt idx="10">
                  <c:v>271</c:v>
                </c:pt>
                <c:pt idx="11">
                  <c:v>489.53571428571428</c:v>
                </c:pt>
                <c:pt idx="12">
                  <c:v>0</c:v>
                </c:pt>
                <c:pt idx="13">
                  <c:v>13.828571428571429</c:v>
                </c:pt>
                <c:pt idx="14">
                  <c:v>34.498207885304659</c:v>
                </c:pt>
                <c:pt idx="15">
                  <c:v>548</c:v>
                </c:pt>
                <c:pt idx="16">
                  <c:v>293.41935483870969</c:v>
                </c:pt>
                <c:pt idx="17">
                  <c:v>49.009433962264154</c:v>
                </c:pt>
                <c:pt idx="18">
                  <c:v>2.0210526315789474</c:v>
                </c:pt>
                <c:pt idx="19">
                  <c:v>17.666666666666668</c:v>
                </c:pt>
                <c:pt idx="20">
                  <c:v>6.5</c:v>
                </c:pt>
                <c:pt idx="21">
                  <c:v>35.481268011527376</c:v>
                </c:pt>
                <c:pt idx="22">
                  <c:v>53.229398663697104</c:v>
                </c:pt>
                <c:pt idx="23">
                  <c:v>36.76555023923445</c:v>
                </c:pt>
                <c:pt idx="24">
                  <c:v>438.53225806451616</c:v>
                </c:pt>
                <c:pt idx="25">
                  <c:v>7.2921348314606744</c:v>
                </c:pt>
                <c:pt idx="26">
                  <c:v>57.179487179487182</c:v>
                </c:pt>
                <c:pt idx="27">
                  <c:v>49.674099485420243</c:v>
                </c:pt>
                <c:pt idx="28">
                  <c:v>64.984615384615381</c:v>
                </c:pt>
              </c:numCache>
            </c:numRef>
          </c:val>
          <c:smooth val="0"/>
          <c:extLst>
            <c:ext xmlns:c16="http://schemas.microsoft.com/office/drawing/2014/chart" uri="{C3380CC4-5D6E-409C-BE32-E72D297353CC}">
              <c16:uniqueId val="{00000003-DE3C-4D83-9028-C38310352009}"/>
            </c:ext>
          </c:extLst>
        </c:ser>
        <c:dLbls>
          <c:dLblPos val="t"/>
          <c:showLegendKey val="0"/>
          <c:showVal val="1"/>
          <c:showCatName val="0"/>
          <c:showSerName val="0"/>
          <c:showPercent val="0"/>
          <c:showBubbleSize val="0"/>
        </c:dLbls>
        <c:marker val="1"/>
        <c:smooth val="0"/>
        <c:axId val="1048705960"/>
        <c:axId val="1048703336"/>
      </c:lineChart>
      <c:catAx>
        <c:axId val="1048705960"/>
        <c:scaling>
          <c:orientation val="minMax"/>
        </c:scaling>
        <c:delete val="0"/>
        <c:axPos val="b"/>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ln w="3175" cmpd="dbl">
                      <a:solidFill>
                        <a:schemeClr val="tx1"/>
                      </a:solidFill>
                    </a:ln>
                    <a:solidFill>
                      <a:schemeClr val="tx1"/>
                    </a:solidFill>
                    <a:latin typeface="+mn-lt"/>
                    <a:ea typeface="+mn-ea"/>
                    <a:cs typeface="+mn-cs"/>
                  </a:defRPr>
                </a:pPr>
                <a:r>
                  <a:rPr lang="en-US">
                    <a:ln w="3175" cmpd="dbl">
                      <a:solidFill>
                        <a:schemeClr val="tx1"/>
                      </a:solidFill>
                    </a:ln>
                    <a:solidFill>
                      <a:schemeClr val="tx1"/>
                    </a:solidFill>
                  </a:rPr>
                  <a:t>Typhoon</a:t>
                </a:r>
              </a:p>
            </c:rich>
          </c:tx>
          <c:overlay val="0"/>
          <c:spPr>
            <a:noFill/>
            <a:ln>
              <a:noFill/>
            </a:ln>
            <a:effectLst/>
          </c:spPr>
          <c:txPr>
            <a:bodyPr rot="0" spcFirstLastPara="1" vertOverflow="ellipsis" vert="horz" wrap="square" anchor="ctr" anchorCtr="1"/>
            <a:lstStyle/>
            <a:p>
              <a:pPr>
                <a:defRPr sz="1000" b="0" i="0" u="none" strike="noStrike" kern="1200" baseline="0">
                  <a:ln w="3175" cmpd="dbl">
                    <a:solidFill>
                      <a:schemeClr val="tx1"/>
                    </a:solidFill>
                  </a:ln>
                  <a:solidFill>
                    <a:schemeClr val="tx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w="3175" cmpd="dbl">
                  <a:solidFill>
                    <a:schemeClr val="tx1"/>
                  </a:solidFill>
                </a:ln>
                <a:solidFill>
                  <a:schemeClr val="tx1"/>
                </a:solidFill>
                <a:latin typeface="+mn-lt"/>
                <a:ea typeface="+mn-ea"/>
                <a:cs typeface="+mn-cs"/>
              </a:defRPr>
            </a:pPr>
            <a:endParaRPr lang="en-US"/>
          </a:p>
        </c:txPr>
        <c:crossAx val="1048703336"/>
        <c:crosses val="autoZero"/>
        <c:auto val="1"/>
        <c:lblAlgn val="ctr"/>
        <c:lblOffset val="100"/>
        <c:noMultiLvlLbl val="0"/>
      </c:catAx>
      <c:valAx>
        <c:axId val="1048703336"/>
        <c:scaling>
          <c:orientation val="minMax"/>
        </c:scaling>
        <c:delete val="0"/>
        <c:axPos val="l"/>
        <c:title>
          <c:tx>
            <c:rich>
              <a:bodyPr rot="-5400000" spcFirstLastPara="1" vertOverflow="ellipsis" vert="horz" wrap="square" anchor="ctr" anchorCtr="1"/>
              <a:lstStyle/>
              <a:p>
                <a:pPr>
                  <a:defRPr sz="1000" b="0" i="0" u="none" strike="noStrike" kern="1200" baseline="0">
                    <a:ln>
                      <a:solidFill>
                        <a:schemeClr val="tx1"/>
                      </a:solidFill>
                    </a:ln>
                    <a:solidFill>
                      <a:schemeClr val="tx1"/>
                    </a:solidFill>
                    <a:latin typeface="+mn-lt"/>
                    <a:ea typeface="+mn-ea"/>
                    <a:cs typeface="+mn-cs"/>
                  </a:defRPr>
                </a:pPr>
                <a:r>
                  <a:rPr lang="en-US">
                    <a:ln>
                      <a:solidFill>
                        <a:schemeClr val="tx1"/>
                      </a:solidFill>
                    </a:ln>
                    <a:solidFill>
                      <a:schemeClr val="tx1"/>
                    </a:solidFill>
                  </a:rPr>
                  <a:t>AVG Number of People</a:t>
                </a:r>
              </a:p>
            </c:rich>
          </c:tx>
          <c:overlay val="0"/>
          <c:spPr>
            <a:noFill/>
            <a:ln>
              <a:noFill/>
            </a:ln>
            <a:effectLst/>
          </c:spPr>
          <c:txPr>
            <a:bodyPr rot="-5400000" spcFirstLastPara="1" vertOverflow="ellipsis" vert="horz" wrap="square" anchor="ctr" anchorCtr="1"/>
            <a:lstStyle/>
            <a:p>
              <a:pPr>
                <a:defRPr sz="1000" b="0" i="0" u="none" strike="noStrike" kern="1200" baseline="0">
                  <a:ln>
                    <a:solidFill>
                      <a:schemeClr val="tx1"/>
                    </a:solidFill>
                  </a:ln>
                  <a:solidFill>
                    <a:schemeClr val="tx1"/>
                  </a:solidFill>
                  <a:latin typeface="+mn-lt"/>
                  <a:ea typeface="+mn-ea"/>
                  <a:cs typeface="+mn-cs"/>
                </a:defRPr>
              </a:pPr>
              <a:endParaRPr lang="en-US"/>
            </a:p>
          </c:txPr>
        </c:title>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48705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[typhonn-impacts.xlsx]Pivot Table!PivotTable2</c:name>
    <c:fmtId val="2"/>
  </c:pivotSource>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US">
                <a:solidFill>
                  <a:schemeClr val="tx1"/>
                </a:solidFill>
              </a:rPr>
              <a:t>Total</a:t>
            </a:r>
            <a:r>
              <a:rPr lang="en-US" baseline="0">
                <a:solidFill>
                  <a:schemeClr val="tx1"/>
                </a:solidFill>
              </a:rPr>
              <a:t> Damages by the Typhoon</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Table'!$A$3:$A$32</c:f>
              <c:strCache>
                <c:ptCount val="29"/>
                <c:pt idx="0">
                  <c:v>AMANG</c:v>
                </c:pt>
                <c:pt idx="1">
                  <c:v>AMBO</c:v>
                </c:pt>
                <c:pt idx="2">
                  <c:v>DODONG</c:v>
                </c:pt>
                <c:pt idx="3">
                  <c:v>DOMENG</c:v>
                </c:pt>
                <c:pt idx="4">
                  <c:v>EGAY </c:v>
                </c:pt>
                <c:pt idx="5">
                  <c:v>FERDIE</c:v>
                </c:pt>
                <c:pt idx="6">
                  <c:v>GLENDA</c:v>
                </c:pt>
                <c:pt idx="7">
                  <c:v>INENG</c:v>
                </c:pt>
                <c:pt idx="8">
                  <c:v>KABAYAN</c:v>
                </c:pt>
                <c:pt idx="9">
                  <c:v>KAREN</c:v>
                </c:pt>
                <c:pt idx="10">
                  <c:v>LANDO</c:v>
                </c:pt>
                <c:pt idx="11">
                  <c:v>LAWIN</c:v>
                </c:pt>
                <c:pt idx="12">
                  <c:v>LUIS</c:v>
                </c:pt>
                <c:pt idx="13">
                  <c:v>MARCE</c:v>
                </c:pt>
                <c:pt idx="14">
                  <c:v>MARIO</c:v>
                </c:pt>
                <c:pt idx="15">
                  <c:v>NINA</c:v>
                </c:pt>
                <c:pt idx="16">
                  <c:v>NONA</c:v>
                </c:pt>
                <c:pt idx="17">
                  <c:v>OMPONG</c:v>
                </c:pt>
                <c:pt idx="18">
                  <c:v>ONYOK</c:v>
                </c:pt>
                <c:pt idx="19">
                  <c:v>PEPITO</c:v>
                </c:pt>
                <c:pt idx="20">
                  <c:v>QUIEL</c:v>
                </c:pt>
                <c:pt idx="21">
                  <c:v>QUINTA</c:v>
                </c:pt>
                <c:pt idx="22">
                  <c:v>ROLLY</c:v>
                </c:pt>
                <c:pt idx="23">
                  <c:v>ROSITA</c:v>
                </c:pt>
                <c:pt idx="24">
                  <c:v>RUBY</c:v>
                </c:pt>
                <c:pt idx="25">
                  <c:v>SENIANG</c:v>
                </c:pt>
                <c:pt idx="26">
                  <c:v>TISOY</c:v>
                </c:pt>
                <c:pt idx="27">
                  <c:v>ULYSSES</c:v>
                </c:pt>
                <c:pt idx="28">
                  <c:v>URSULA</c:v>
                </c:pt>
              </c:strCache>
            </c:strRef>
          </c:cat>
          <c:val>
            <c:numRef>
              <c:f>'Pivot Table'!$B$3:$B$32</c:f>
              <c:numCache>
                <c:formatCode>General</c:formatCode>
                <c:ptCount val="29"/>
                <c:pt idx="0">
                  <c:v>50908</c:v>
                </c:pt>
                <c:pt idx="1">
                  <c:v>241176</c:v>
                </c:pt>
                <c:pt idx="2">
                  <c:v>2688</c:v>
                </c:pt>
                <c:pt idx="3">
                  <c:v>64</c:v>
                </c:pt>
                <c:pt idx="4">
                  <c:v>615</c:v>
                </c:pt>
                <c:pt idx="5">
                  <c:v>8964</c:v>
                </c:pt>
                <c:pt idx="6">
                  <c:v>1891438</c:v>
                </c:pt>
                <c:pt idx="7">
                  <c:v>17004</c:v>
                </c:pt>
                <c:pt idx="8">
                  <c:v>2401</c:v>
                </c:pt>
                <c:pt idx="9">
                  <c:v>38331</c:v>
                </c:pt>
                <c:pt idx="10">
                  <c:v>413040</c:v>
                </c:pt>
                <c:pt idx="11">
                  <c:v>813492</c:v>
                </c:pt>
                <c:pt idx="12">
                  <c:v>7985</c:v>
                </c:pt>
                <c:pt idx="13">
                  <c:v>412</c:v>
                </c:pt>
                <c:pt idx="14">
                  <c:v>67255</c:v>
                </c:pt>
                <c:pt idx="15">
                  <c:v>124155</c:v>
                </c:pt>
                <c:pt idx="16">
                  <c:v>952170</c:v>
                </c:pt>
                <c:pt idx="17">
                  <c:v>1276736</c:v>
                </c:pt>
                <c:pt idx="18">
                  <c:v>16</c:v>
                </c:pt>
                <c:pt idx="19">
                  <c:v>36</c:v>
                </c:pt>
                <c:pt idx="20">
                  <c:v>372</c:v>
                </c:pt>
                <c:pt idx="21">
                  <c:v>399392</c:v>
                </c:pt>
                <c:pt idx="22">
                  <c:v>1593029</c:v>
                </c:pt>
                <c:pt idx="23">
                  <c:v>264660</c:v>
                </c:pt>
                <c:pt idx="24">
                  <c:v>1171782</c:v>
                </c:pt>
                <c:pt idx="25">
                  <c:v>10553</c:v>
                </c:pt>
                <c:pt idx="26">
                  <c:v>2667416</c:v>
                </c:pt>
                <c:pt idx="27">
                  <c:v>838081</c:v>
                </c:pt>
                <c:pt idx="28">
                  <c:v>2388856</c:v>
                </c:pt>
              </c:numCache>
            </c:numRef>
          </c:val>
          <c:extLst>
            <c:ext xmlns:c16="http://schemas.microsoft.com/office/drawing/2014/chart" uri="{C3380CC4-5D6E-409C-BE32-E72D297353CC}">
              <c16:uniqueId val="{00000000-79AF-4D8F-994F-B0A983CA8EA8}"/>
            </c:ext>
          </c:extLst>
        </c:ser>
        <c:dLbls>
          <c:showLegendKey val="0"/>
          <c:showVal val="1"/>
          <c:showCatName val="0"/>
          <c:showSerName val="0"/>
          <c:showPercent val="0"/>
          <c:showBubbleSize val="0"/>
        </c:dLbls>
        <c:gapWidth val="117"/>
        <c:gapDepth val="18"/>
        <c:shape val="box"/>
        <c:axId val="569958888"/>
        <c:axId val="569957904"/>
        <c:axId val="0"/>
      </c:bar3DChart>
      <c:catAx>
        <c:axId val="569958888"/>
        <c:scaling>
          <c:orientation val="minMax"/>
        </c:scaling>
        <c:delete val="0"/>
        <c:axPos val="b"/>
        <c:title>
          <c:tx>
            <c:rich>
              <a:bodyPr rot="0" spcFirstLastPara="1" vertOverflow="ellipsis" vert="horz" wrap="square" anchor="ctr" anchorCtr="1"/>
              <a:lstStyle/>
              <a:p>
                <a:pPr>
                  <a:defRPr sz="900" b="0" i="0" u="none" strike="noStrike" kern="1200" baseline="0">
                    <a:ln w="12700">
                      <a:solidFill>
                        <a:schemeClr val="tx1"/>
                      </a:solidFill>
                    </a:ln>
                    <a:solidFill>
                      <a:schemeClr val="tx1"/>
                    </a:solidFill>
                    <a:latin typeface="+mn-lt"/>
                    <a:ea typeface="+mn-ea"/>
                    <a:cs typeface="+mn-cs"/>
                  </a:defRPr>
                </a:pPr>
                <a:r>
                  <a:rPr lang="en-US">
                    <a:ln w="12700">
                      <a:solidFill>
                        <a:schemeClr val="tx1"/>
                      </a:solidFill>
                    </a:ln>
                    <a:solidFill>
                      <a:schemeClr val="tx1"/>
                    </a:solidFill>
                  </a:rPr>
                  <a:t>Typhoon</a:t>
                </a:r>
              </a:p>
            </c:rich>
          </c:tx>
          <c:overlay val="0"/>
          <c:spPr>
            <a:noFill/>
            <a:ln>
              <a:noFill/>
            </a:ln>
            <a:effectLst/>
          </c:spPr>
          <c:txPr>
            <a:bodyPr rot="0" spcFirstLastPara="1" vertOverflow="ellipsis" vert="horz" wrap="square" anchor="ctr" anchorCtr="1"/>
            <a:lstStyle/>
            <a:p>
              <a:pPr>
                <a:defRPr sz="900" b="0" i="0" u="none" strike="noStrike" kern="1200" baseline="0">
                  <a:ln w="12700">
                    <a:solidFill>
                      <a:schemeClr val="tx1"/>
                    </a:solidFill>
                  </a:ln>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569957904"/>
        <c:crosses val="autoZero"/>
        <c:auto val="1"/>
        <c:lblAlgn val="ctr"/>
        <c:lblOffset val="100"/>
        <c:noMultiLvlLbl val="0"/>
      </c:catAx>
      <c:valAx>
        <c:axId val="569957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69958888"/>
        <c:crosses val="autoZero"/>
        <c:crossBetween val="between"/>
      </c:valAx>
      <c:spPr>
        <a:noFill/>
        <a:ln>
          <a:noFill/>
        </a:ln>
        <a:effectLst/>
      </c:spPr>
    </c:plotArea>
    <c:legend>
      <c:legendPos val="r"/>
      <c:layout>
        <c:manualLayout>
          <c:xMode val="edge"/>
          <c:yMode val="edge"/>
          <c:x val="0.90310711186919357"/>
          <c:y val="0.5188339929011464"/>
          <c:w val="8.5005817176848728E-2"/>
          <c:h val="5.7427005562128562E-2"/>
        </c:manualLayout>
      </c:layout>
      <c:overlay val="0"/>
      <c:spPr>
        <a:noFill/>
        <a:ln>
          <a:noFill/>
        </a:ln>
        <a:effectLst/>
      </c:spPr>
      <c:txPr>
        <a:bodyPr rot="0" spcFirstLastPara="1" vertOverflow="ellipsis" vert="horz" wrap="square" anchor="ctr" anchorCtr="1"/>
        <a:lstStyle/>
        <a:p>
          <a:pPr>
            <a:defRPr sz="900" b="0" i="0" u="none" strike="noStrike" kern="1200" baseline="0">
              <a:ln>
                <a:solidFill>
                  <a:schemeClr val="tx1"/>
                </a:solidFill>
              </a:ln>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[typhonn-impacts.xlsx]Pivot Table!PivotTable3</c:name>
    <c:fmtId val="16"/>
  </c:pivotSource>
  <c:chart>
    <c:title>
      <c:tx>
        <c:rich>
          <a:bodyPr rot="0" spcFirstLastPara="1" vertOverflow="ellipsis" vert="horz" wrap="square" anchor="ctr" anchorCtr="1"/>
          <a:lstStyle/>
          <a:p>
            <a:pPr>
              <a:defRPr sz="1600" b="1" i="0" u="none" strike="noStrike" kern="1200" cap="all" spc="120" normalizeH="0" baseline="0">
                <a:solidFill>
                  <a:schemeClr val="tx1"/>
                </a:solidFill>
                <a:latin typeface="+mn-lt"/>
                <a:ea typeface="+mn-ea"/>
                <a:cs typeface="+mn-cs"/>
              </a:defRPr>
            </a:pPr>
            <a:r>
              <a:rPr lang="en-US">
                <a:solidFill>
                  <a:schemeClr val="tx1"/>
                </a:solidFill>
              </a:rPr>
              <a:t>House</a:t>
            </a:r>
            <a:r>
              <a:rPr lang="en-US" baseline="0">
                <a:solidFill>
                  <a:schemeClr val="tx1"/>
                </a:solidFill>
              </a:rPr>
              <a:t> </a:t>
            </a:r>
            <a:r>
              <a:rPr lang="en-US">
                <a:solidFill>
                  <a:schemeClr val="tx1"/>
                </a:solidFill>
              </a:rPr>
              <a:t>Damage by each Typhoon</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solidFill>
              <a:latin typeface="+mn-lt"/>
              <a:ea typeface="+mn-ea"/>
              <a:cs typeface="+mn-cs"/>
            </a:defRPr>
          </a:pPr>
          <a:endParaRPr lang="en-US"/>
        </a:p>
      </c:txPr>
    </c:title>
    <c:autoTitleDeleted val="0"/>
    <c:pivotFmts>
      <c:pivotFmt>
        <c:idx val="0"/>
        <c:spPr>
          <a:solidFill>
            <a:schemeClr val="accent1"/>
          </a:solidFill>
          <a:ln w="22225" cap="rnd">
            <a:solidFill>
              <a:schemeClr val="accent1"/>
            </a:solidFill>
            <a:round/>
          </a:ln>
          <a:effectLst/>
        </c:spPr>
        <c:marker>
          <c:spPr>
            <a:solidFill>
              <a:schemeClr val="accent1"/>
            </a:solidFill>
            <a:ln w="9525">
              <a:solidFill>
                <a:schemeClr val="accent1"/>
              </a:solidFill>
              <a:round/>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c:f>
              <c:strCache>
                <c:ptCount val="1"/>
                <c:pt idx="0">
                  <c:v>Sum of Totally</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Table'!$A$41:$A$70</c:f>
              <c:strCache>
                <c:ptCount val="29"/>
                <c:pt idx="0">
                  <c:v>AMANG</c:v>
                </c:pt>
                <c:pt idx="1">
                  <c:v>AMBO</c:v>
                </c:pt>
                <c:pt idx="2">
                  <c:v>DODONG</c:v>
                </c:pt>
                <c:pt idx="3">
                  <c:v>DOMENG</c:v>
                </c:pt>
                <c:pt idx="4">
                  <c:v>EGAY </c:v>
                </c:pt>
                <c:pt idx="5">
                  <c:v>FERDIE</c:v>
                </c:pt>
                <c:pt idx="6">
                  <c:v>GLENDA</c:v>
                </c:pt>
                <c:pt idx="7">
                  <c:v>INENG</c:v>
                </c:pt>
                <c:pt idx="8">
                  <c:v>KABAYAN</c:v>
                </c:pt>
                <c:pt idx="9">
                  <c:v>KAREN</c:v>
                </c:pt>
                <c:pt idx="10">
                  <c:v>LANDO</c:v>
                </c:pt>
                <c:pt idx="11">
                  <c:v>LAWIN</c:v>
                </c:pt>
                <c:pt idx="12">
                  <c:v>LUIS</c:v>
                </c:pt>
                <c:pt idx="13">
                  <c:v>MARCE</c:v>
                </c:pt>
                <c:pt idx="14">
                  <c:v>MARIO</c:v>
                </c:pt>
                <c:pt idx="15">
                  <c:v>NINA</c:v>
                </c:pt>
                <c:pt idx="16">
                  <c:v>NONA</c:v>
                </c:pt>
                <c:pt idx="17">
                  <c:v>OMPONG</c:v>
                </c:pt>
                <c:pt idx="18">
                  <c:v>ONYOK</c:v>
                </c:pt>
                <c:pt idx="19">
                  <c:v>PEPITO</c:v>
                </c:pt>
                <c:pt idx="20">
                  <c:v>QUIEL</c:v>
                </c:pt>
                <c:pt idx="21">
                  <c:v>QUINTA</c:v>
                </c:pt>
                <c:pt idx="22">
                  <c:v>ROLLY</c:v>
                </c:pt>
                <c:pt idx="23">
                  <c:v>ROSITA</c:v>
                </c:pt>
                <c:pt idx="24">
                  <c:v>RUBY</c:v>
                </c:pt>
                <c:pt idx="25">
                  <c:v>SENIANG</c:v>
                </c:pt>
                <c:pt idx="26">
                  <c:v>TISOY</c:v>
                </c:pt>
                <c:pt idx="27">
                  <c:v>ULYSSES</c:v>
                </c:pt>
                <c:pt idx="28">
                  <c:v>URSULA</c:v>
                </c:pt>
              </c:strCache>
            </c:strRef>
          </c:cat>
          <c:val>
            <c:numRef>
              <c:f>'Pivot Table'!$B$41:$B$70</c:f>
              <c:numCache>
                <c:formatCode>General</c:formatCode>
                <c:ptCount val="29"/>
                <c:pt idx="0">
                  <c:v>1344</c:v>
                </c:pt>
                <c:pt idx="1">
                  <c:v>32292</c:v>
                </c:pt>
                <c:pt idx="2">
                  <c:v>112</c:v>
                </c:pt>
                <c:pt idx="3">
                  <c:v>24</c:v>
                </c:pt>
                <c:pt idx="4">
                  <c:v>21</c:v>
                </c:pt>
                <c:pt idx="5">
                  <c:v>1628</c:v>
                </c:pt>
                <c:pt idx="6">
                  <c:v>337447</c:v>
                </c:pt>
                <c:pt idx="7">
                  <c:v>552</c:v>
                </c:pt>
                <c:pt idx="8">
                  <c:v>317</c:v>
                </c:pt>
                <c:pt idx="9">
                  <c:v>4263</c:v>
                </c:pt>
                <c:pt idx="10">
                  <c:v>56385</c:v>
                </c:pt>
                <c:pt idx="11">
                  <c:v>126972</c:v>
                </c:pt>
                <c:pt idx="12">
                  <c:v>694</c:v>
                </c:pt>
                <c:pt idx="13">
                  <c:v>16</c:v>
                </c:pt>
                <c:pt idx="14">
                  <c:v>10854</c:v>
                </c:pt>
                <c:pt idx="15">
                  <c:v>31001</c:v>
                </c:pt>
                <c:pt idx="16">
                  <c:v>330108</c:v>
                </c:pt>
                <c:pt idx="17">
                  <c:v>99308</c:v>
                </c:pt>
                <c:pt idx="18">
                  <c:v>10</c:v>
                </c:pt>
                <c:pt idx="19">
                  <c:v>16</c:v>
                </c:pt>
                <c:pt idx="20">
                  <c:v>72</c:v>
                </c:pt>
                <c:pt idx="21">
                  <c:v>37828</c:v>
                </c:pt>
                <c:pt idx="22">
                  <c:v>278304</c:v>
                </c:pt>
                <c:pt idx="23">
                  <c:v>26412</c:v>
                </c:pt>
                <c:pt idx="24">
                  <c:v>170908</c:v>
                </c:pt>
                <c:pt idx="25">
                  <c:v>1962</c:v>
                </c:pt>
                <c:pt idx="26">
                  <c:v>332956</c:v>
                </c:pt>
                <c:pt idx="27">
                  <c:v>105745</c:v>
                </c:pt>
                <c:pt idx="28">
                  <c:v>264524</c:v>
                </c:pt>
              </c:numCache>
            </c:numRef>
          </c:val>
          <c:smooth val="0"/>
          <c:extLst>
            <c:ext xmlns:c16="http://schemas.microsoft.com/office/drawing/2014/chart" uri="{C3380CC4-5D6E-409C-BE32-E72D297353CC}">
              <c16:uniqueId val="{00000000-4409-49E5-9F36-C96E7F05D6B7}"/>
            </c:ext>
          </c:extLst>
        </c:ser>
        <c:ser>
          <c:idx val="1"/>
          <c:order val="1"/>
          <c:tx>
            <c:strRef>
              <c:f>'Pivot Table'!$C$40</c:f>
              <c:strCache>
                <c:ptCount val="1"/>
                <c:pt idx="0">
                  <c:v>Sum of Partially</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Table'!$A$41:$A$70</c:f>
              <c:strCache>
                <c:ptCount val="29"/>
                <c:pt idx="0">
                  <c:v>AMANG</c:v>
                </c:pt>
                <c:pt idx="1">
                  <c:v>AMBO</c:v>
                </c:pt>
                <c:pt idx="2">
                  <c:v>DODONG</c:v>
                </c:pt>
                <c:pt idx="3">
                  <c:v>DOMENG</c:v>
                </c:pt>
                <c:pt idx="4">
                  <c:v>EGAY </c:v>
                </c:pt>
                <c:pt idx="5">
                  <c:v>FERDIE</c:v>
                </c:pt>
                <c:pt idx="6">
                  <c:v>GLENDA</c:v>
                </c:pt>
                <c:pt idx="7">
                  <c:v>INENG</c:v>
                </c:pt>
                <c:pt idx="8">
                  <c:v>KABAYAN</c:v>
                </c:pt>
                <c:pt idx="9">
                  <c:v>KAREN</c:v>
                </c:pt>
                <c:pt idx="10">
                  <c:v>LANDO</c:v>
                </c:pt>
                <c:pt idx="11">
                  <c:v>LAWIN</c:v>
                </c:pt>
                <c:pt idx="12">
                  <c:v>LUIS</c:v>
                </c:pt>
                <c:pt idx="13">
                  <c:v>MARCE</c:v>
                </c:pt>
                <c:pt idx="14">
                  <c:v>MARIO</c:v>
                </c:pt>
                <c:pt idx="15">
                  <c:v>NINA</c:v>
                </c:pt>
                <c:pt idx="16">
                  <c:v>NONA</c:v>
                </c:pt>
                <c:pt idx="17">
                  <c:v>OMPONG</c:v>
                </c:pt>
                <c:pt idx="18">
                  <c:v>ONYOK</c:v>
                </c:pt>
                <c:pt idx="19">
                  <c:v>PEPITO</c:v>
                </c:pt>
                <c:pt idx="20">
                  <c:v>QUIEL</c:v>
                </c:pt>
                <c:pt idx="21">
                  <c:v>QUINTA</c:v>
                </c:pt>
                <c:pt idx="22">
                  <c:v>ROLLY</c:v>
                </c:pt>
                <c:pt idx="23">
                  <c:v>ROSITA</c:v>
                </c:pt>
                <c:pt idx="24">
                  <c:v>RUBY</c:v>
                </c:pt>
                <c:pt idx="25">
                  <c:v>SENIANG</c:v>
                </c:pt>
                <c:pt idx="26">
                  <c:v>TISOY</c:v>
                </c:pt>
                <c:pt idx="27">
                  <c:v>ULYSSES</c:v>
                </c:pt>
                <c:pt idx="28">
                  <c:v>URSULA</c:v>
                </c:pt>
              </c:strCache>
            </c:strRef>
          </c:cat>
          <c:val>
            <c:numRef>
              <c:f>'Pivot Table'!$C$41:$C$70</c:f>
              <c:numCache>
                <c:formatCode>General</c:formatCode>
                <c:ptCount val="29"/>
                <c:pt idx="0">
                  <c:v>49564</c:v>
                </c:pt>
                <c:pt idx="1">
                  <c:v>208884</c:v>
                </c:pt>
                <c:pt idx="2">
                  <c:v>2576</c:v>
                </c:pt>
                <c:pt idx="3">
                  <c:v>40</c:v>
                </c:pt>
                <c:pt idx="4">
                  <c:v>598</c:v>
                </c:pt>
                <c:pt idx="5">
                  <c:v>7336</c:v>
                </c:pt>
                <c:pt idx="6">
                  <c:v>1553991</c:v>
                </c:pt>
                <c:pt idx="7">
                  <c:v>16452</c:v>
                </c:pt>
                <c:pt idx="8">
                  <c:v>2084</c:v>
                </c:pt>
                <c:pt idx="9">
                  <c:v>34068</c:v>
                </c:pt>
                <c:pt idx="10">
                  <c:v>356655</c:v>
                </c:pt>
                <c:pt idx="11">
                  <c:v>686520</c:v>
                </c:pt>
                <c:pt idx="12">
                  <c:v>7286</c:v>
                </c:pt>
                <c:pt idx="13">
                  <c:v>396</c:v>
                </c:pt>
                <c:pt idx="14">
                  <c:v>56401</c:v>
                </c:pt>
                <c:pt idx="15">
                  <c:v>124155</c:v>
                </c:pt>
                <c:pt idx="16">
                  <c:v>622062</c:v>
                </c:pt>
                <c:pt idx="17">
                  <c:v>1177428</c:v>
                </c:pt>
                <c:pt idx="18">
                  <c:v>6</c:v>
                </c:pt>
                <c:pt idx="19">
                  <c:v>20</c:v>
                </c:pt>
                <c:pt idx="20">
                  <c:v>300</c:v>
                </c:pt>
                <c:pt idx="21">
                  <c:v>361564</c:v>
                </c:pt>
                <c:pt idx="22">
                  <c:v>1314725</c:v>
                </c:pt>
                <c:pt idx="23">
                  <c:v>238248</c:v>
                </c:pt>
                <c:pt idx="24">
                  <c:v>1000874</c:v>
                </c:pt>
                <c:pt idx="25">
                  <c:v>8591</c:v>
                </c:pt>
                <c:pt idx="26">
                  <c:v>2334460</c:v>
                </c:pt>
                <c:pt idx="27">
                  <c:v>732336</c:v>
                </c:pt>
                <c:pt idx="28">
                  <c:v>2124332</c:v>
                </c:pt>
              </c:numCache>
            </c:numRef>
          </c:val>
          <c:smooth val="0"/>
          <c:extLst>
            <c:ext xmlns:c16="http://schemas.microsoft.com/office/drawing/2014/chart" uri="{C3380CC4-5D6E-409C-BE32-E72D297353CC}">
              <c16:uniqueId val="{00000001-4409-49E5-9F36-C96E7F05D6B7}"/>
            </c:ext>
          </c:extLst>
        </c:ser>
        <c:dLbls>
          <c:dLblPos val="t"/>
          <c:showLegendKey val="0"/>
          <c:showVal val="1"/>
          <c:showCatName val="0"/>
          <c:showSerName val="0"/>
          <c:showPercent val="0"/>
          <c:showBubbleSize val="0"/>
        </c:dLbls>
        <c:marker val="1"/>
        <c:smooth val="0"/>
        <c:axId val="730117080"/>
        <c:axId val="730121016"/>
      </c:lineChart>
      <c:catAx>
        <c:axId val="73011708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solidFill>
                    <a:latin typeface="+mn-lt"/>
                    <a:ea typeface="+mn-ea"/>
                    <a:cs typeface="+mn-cs"/>
                  </a:defRPr>
                </a:pPr>
                <a:r>
                  <a:rPr lang="en-US">
                    <a:solidFill>
                      <a:schemeClr val="tx1"/>
                    </a:solidFill>
                  </a:rPr>
                  <a:t>Typhoon Name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800" b="0" i="0" u="none" strike="noStrike" kern="1200" cap="all" spc="120" normalizeH="0" baseline="0">
                <a:ln w="0" cmpd="dbl">
                  <a:solidFill>
                    <a:schemeClr val="tx1"/>
                  </a:solidFill>
                </a:ln>
                <a:solidFill>
                  <a:schemeClr val="tx1"/>
                </a:solidFill>
                <a:latin typeface="+mn-lt"/>
                <a:ea typeface="+mn-ea"/>
                <a:cs typeface="+mn-cs"/>
              </a:defRPr>
            </a:pPr>
            <a:endParaRPr lang="en-US"/>
          </a:p>
        </c:txPr>
        <c:crossAx val="730121016"/>
        <c:crosses val="autoZero"/>
        <c:auto val="1"/>
        <c:lblAlgn val="ctr"/>
        <c:lblOffset val="100"/>
        <c:noMultiLvlLbl val="0"/>
      </c:catAx>
      <c:valAx>
        <c:axId val="730121016"/>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30117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[typhonn-impacts.xlsx]Pivot Table!PivotTable5</c:name>
    <c:fmtId val="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Average Number of People Affected by each</a:t>
            </a:r>
            <a:r>
              <a:rPr lang="en-US" baseline="0">
                <a:solidFill>
                  <a:schemeClr val="tx1"/>
                </a:solidFill>
              </a:rPr>
              <a:t> typhoon</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chemeClr val="accent2"/>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w="28575" cap="rnd">
            <a:solidFill>
              <a:schemeClr val="accent2"/>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w="28575" cap="rnd">
            <a:solidFill>
              <a:schemeClr val="accent2"/>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2"/>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2"/>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Table'!$B$75</c:f>
              <c:strCache>
                <c:ptCount val="1"/>
                <c:pt idx="0">
                  <c:v>Average of Person</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Table'!$A$76:$A$105</c:f>
              <c:strCache>
                <c:ptCount val="29"/>
                <c:pt idx="0">
                  <c:v>AMANG</c:v>
                </c:pt>
                <c:pt idx="1">
                  <c:v>AMBO</c:v>
                </c:pt>
                <c:pt idx="2">
                  <c:v>DODONG</c:v>
                </c:pt>
                <c:pt idx="3">
                  <c:v>DOMENG</c:v>
                </c:pt>
                <c:pt idx="4">
                  <c:v>EGAY</c:v>
                </c:pt>
                <c:pt idx="5">
                  <c:v>FERDIE</c:v>
                </c:pt>
                <c:pt idx="6">
                  <c:v>GLENDA</c:v>
                </c:pt>
                <c:pt idx="7">
                  <c:v>INENG</c:v>
                </c:pt>
                <c:pt idx="8">
                  <c:v>KABAYAN</c:v>
                </c:pt>
                <c:pt idx="9">
                  <c:v>KAREN</c:v>
                </c:pt>
                <c:pt idx="10">
                  <c:v>LANDO</c:v>
                </c:pt>
                <c:pt idx="11">
                  <c:v>LAWIN</c:v>
                </c:pt>
                <c:pt idx="12">
                  <c:v>LUIS</c:v>
                </c:pt>
                <c:pt idx="13">
                  <c:v>MARCE</c:v>
                </c:pt>
                <c:pt idx="14">
                  <c:v>MARIO</c:v>
                </c:pt>
                <c:pt idx="15">
                  <c:v>NINA</c:v>
                </c:pt>
                <c:pt idx="16">
                  <c:v>NONA</c:v>
                </c:pt>
                <c:pt idx="17">
                  <c:v>OMPONG</c:v>
                </c:pt>
                <c:pt idx="18">
                  <c:v>ONYOK</c:v>
                </c:pt>
                <c:pt idx="19">
                  <c:v>PEPITO</c:v>
                </c:pt>
                <c:pt idx="20">
                  <c:v>QUIEL</c:v>
                </c:pt>
                <c:pt idx="21">
                  <c:v>QUINTA</c:v>
                </c:pt>
                <c:pt idx="22">
                  <c:v>ROLLY</c:v>
                </c:pt>
                <c:pt idx="23">
                  <c:v>ROSITA</c:v>
                </c:pt>
                <c:pt idx="24">
                  <c:v>RUBY</c:v>
                </c:pt>
                <c:pt idx="25">
                  <c:v>SENIANG</c:v>
                </c:pt>
                <c:pt idx="26">
                  <c:v>TISOY</c:v>
                </c:pt>
                <c:pt idx="27">
                  <c:v>ULYSSES</c:v>
                </c:pt>
                <c:pt idx="28">
                  <c:v>URSULA</c:v>
                </c:pt>
              </c:strCache>
            </c:strRef>
          </c:cat>
          <c:val>
            <c:numRef>
              <c:f>'Pivot Table'!$B$76:$B$105</c:f>
              <c:numCache>
                <c:formatCode>_(* #,##0_);_(* \(#,##0\);_(* "-"??_);_(@_)</c:formatCode>
                <c:ptCount val="29"/>
                <c:pt idx="0">
                  <c:v>35576.285714285717</c:v>
                </c:pt>
                <c:pt idx="1">
                  <c:v>35931.323076923079</c:v>
                </c:pt>
                <c:pt idx="2">
                  <c:v>220.8</c:v>
                </c:pt>
                <c:pt idx="3">
                  <c:v>93</c:v>
                </c:pt>
                <c:pt idx="4">
                  <c:v>3145.3018867924529</c:v>
                </c:pt>
                <c:pt idx="5">
                  <c:v>4439.4666666666662</c:v>
                </c:pt>
                <c:pt idx="6">
                  <c:v>29601.459051724138</c:v>
                </c:pt>
                <c:pt idx="7">
                  <c:v>87139.199999999997</c:v>
                </c:pt>
                <c:pt idx="8">
                  <c:v>4448.7142857142853</c:v>
                </c:pt>
                <c:pt idx="9">
                  <c:v>28068.1875</c:v>
                </c:pt>
                <c:pt idx="10">
                  <c:v>240471.53846153847</c:v>
                </c:pt>
                <c:pt idx="11">
                  <c:v>258920.46428571429</c:v>
                </c:pt>
                <c:pt idx="12">
                  <c:v>13021.5</c:v>
                </c:pt>
                <c:pt idx="13">
                  <c:v>2858.3428571428572</c:v>
                </c:pt>
                <c:pt idx="14">
                  <c:v>30565.060931899643</c:v>
                </c:pt>
                <c:pt idx="15">
                  <c:v>600510</c:v>
                </c:pt>
                <c:pt idx="16">
                  <c:v>276555.19354838709</c:v>
                </c:pt>
                <c:pt idx="17">
                  <c:v>28751.077358490566</c:v>
                </c:pt>
                <c:pt idx="18">
                  <c:v>371.05263157894734</c:v>
                </c:pt>
                <c:pt idx="19">
                  <c:v>11050.866666666667</c:v>
                </c:pt>
                <c:pt idx="20">
                  <c:v>508</c:v>
                </c:pt>
                <c:pt idx="21">
                  <c:v>11668.71469740634</c:v>
                </c:pt>
                <c:pt idx="22">
                  <c:v>29851.968819599108</c:v>
                </c:pt>
                <c:pt idx="23">
                  <c:v>10864.899521531101</c:v>
                </c:pt>
                <c:pt idx="24">
                  <c:v>211145.66129032258</c:v>
                </c:pt>
                <c:pt idx="25">
                  <c:v>4039.5528089887639</c:v>
                </c:pt>
                <c:pt idx="26">
                  <c:v>35116.091603053435</c:v>
                </c:pt>
                <c:pt idx="27">
                  <c:v>35552.831903945109</c:v>
                </c:pt>
                <c:pt idx="28">
                  <c:v>70116.451282051275</c:v>
                </c:pt>
              </c:numCache>
            </c:numRef>
          </c:val>
          <c:smooth val="0"/>
          <c:extLst>
            <c:ext xmlns:c16="http://schemas.microsoft.com/office/drawing/2014/chart" uri="{C3380CC4-5D6E-409C-BE32-E72D297353CC}">
              <c16:uniqueId val="{00000000-B46A-46C9-A5A5-D2DC5A91FC98}"/>
            </c:ext>
          </c:extLst>
        </c:ser>
        <c:ser>
          <c:idx val="1"/>
          <c:order val="1"/>
          <c:tx>
            <c:strRef>
              <c:f>'Pivot Table'!$C$75</c:f>
              <c:strCache>
                <c:ptCount val="1"/>
                <c:pt idx="0">
                  <c:v>Average of Families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Table'!$A$76:$A$105</c:f>
              <c:strCache>
                <c:ptCount val="29"/>
                <c:pt idx="0">
                  <c:v>AMANG</c:v>
                </c:pt>
                <c:pt idx="1">
                  <c:v>AMBO</c:v>
                </c:pt>
                <c:pt idx="2">
                  <c:v>DODONG</c:v>
                </c:pt>
                <c:pt idx="3">
                  <c:v>DOMENG</c:v>
                </c:pt>
                <c:pt idx="4">
                  <c:v>EGAY</c:v>
                </c:pt>
                <c:pt idx="5">
                  <c:v>FERDIE</c:v>
                </c:pt>
                <c:pt idx="6">
                  <c:v>GLENDA</c:v>
                </c:pt>
                <c:pt idx="7">
                  <c:v>INENG</c:v>
                </c:pt>
                <c:pt idx="8">
                  <c:v>KABAYAN</c:v>
                </c:pt>
                <c:pt idx="9">
                  <c:v>KAREN</c:v>
                </c:pt>
                <c:pt idx="10">
                  <c:v>LANDO</c:v>
                </c:pt>
                <c:pt idx="11">
                  <c:v>LAWIN</c:v>
                </c:pt>
                <c:pt idx="12">
                  <c:v>LUIS</c:v>
                </c:pt>
                <c:pt idx="13">
                  <c:v>MARCE</c:v>
                </c:pt>
                <c:pt idx="14">
                  <c:v>MARIO</c:v>
                </c:pt>
                <c:pt idx="15">
                  <c:v>NINA</c:v>
                </c:pt>
                <c:pt idx="16">
                  <c:v>NONA</c:v>
                </c:pt>
                <c:pt idx="17">
                  <c:v>OMPONG</c:v>
                </c:pt>
                <c:pt idx="18">
                  <c:v>ONYOK</c:v>
                </c:pt>
                <c:pt idx="19">
                  <c:v>PEPITO</c:v>
                </c:pt>
                <c:pt idx="20">
                  <c:v>QUIEL</c:v>
                </c:pt>
                <c:pt idx="21">
                  <c:v>QUINTA</c:v>
                </c:pt>
                <c:pt idx="22">
                  <c:v>ROLLY</c:v>
                </c:pt>
                <c:pt idx="23">
                  <c:v>ROSITA</c:v>
                </c:pt>
                <c:pt idx="24">
                  <c:v>RUBY</c:v>
                </c:pt>
                <c:pt idx="25">
                  <c:v>SENIANG</c:v>
                </c:pt>
                <c:pt idx="26">
                  <c:v>TISOY</c:v>
                </c:pt>
                <c:pt idx="27">
                  <c:v>ULYSSES</c:v>
                </c:pt>
                <c:pt idx="28">
                  <c:v>URSULA</c:v>
                </c:pt>
              </c:strCache>
            </c:strRef>
          </c:cat>
          <c:val>
            <c:numRef>
              <c:f>'Pivot Table'!$C$76:$C$105</c:f>
              <c:numCache>
                <c:formatCode>_(* #,##0_);_(* \(#,##0\);_(* "-"??_);_(@_)</c:formatCode>
                <c:ptCount val="29"/>
                <c:pt idx="0">
                  <c:v>8242.7142857142862</c:v>
                </c:pt>
                <c:pt idx="1">
                  <c:v>8706.3384615384621</c:v>
                </c:pt>
                <c:pt idx="2">
                  <c:v>58.295652173913041</c:v>
                </c:pt>
                <c:pt idx="3">
                  <c:v>22</c:v>
                </c:pt>
                <c:pt idx="4">
                  <c:v>751.69811320754718</c:v>
                </c:pt>
                <c:pt idx="5">
                  <c:v>1223.4666666666667</c:v>
                </c:pt>
                <c:pt idx="6">
                  <c:v>6816.1591397849461</c:v>
                </c:pt>
                <c:pt idx="7">
                  <c:v>19699.8</c:v>
                </c:pt>
                <c:pt idx="8">
                  <c:v>916.92857142857144</c:v>
                </c:pt>
                <c:pt idx="9">
                  <c:v>6236.8125</c:v>
                </c:pt>
                <c:pt idx="10">
                  <c:v>56396.307692307695</c:v>
                </c:pt>
                <c:pt idx="11">
                  <c:v>57777.857142857145</c:v>
                </c:pt>
                <c:pt idx="12">
                  <c:v>2995.6232876712329</c:v>
                </c:pt>
                <c:pt idx="13">
                  <c:v>641.65714285714284</c:v>
                </c:pt>
                <c:pt idx="14">
                  <c:v>6723.4659498207884</c:v>
                </c:pt>
                <c:pt idx="15">
                  <c:v>130652.8</c:v>
                </c:pt>
                <c:pt idx="16">
                  <c:v>60288</c:v>
                </c:pt>
                <c:pt idx="17">
                  <c:v>7033.9281663516067</c:v>
                </c:pt>
                <c:pt idx="18">
                  <c:v>85.610526315789471</c:v>
                </c:pt>
                <c:pt idx="19">
                  <c:v>2332</c:v>
                </c:pt>
                <c:pt idx="20">
                  <c:v>167.5</c:v>
                </c:pt>
                <c:pt idx="21">
                  <c:v>2697.2334293948129</c:v>
                </c:pt>
                <c:pt idx="22">
                  <c:v>7147.699331848552</c:v>
                </c:pt>
                <c:pt idx="23">
                  <c:v>2608.0956937799042</c:v>
                </c:pt>
                <c:pt idx="24">
                  <c:v>48035.274193548386</c:v>
                </c:pt>
                <c:pt idx="25">
                  <c:v>870.99101123595506</c:v>
                </c:pt>
                <c:pt idx="26">
                  <c:v>8499.5589743589735</c:v>
                </c:pt>
                <c:pt idx="27">
                  <c:v>8652.4614065180103</c:v>
                </c:pt>
                <c:pt idx="28">
                  <c:v>16899.876923076925</c:v>
                </c:pt>
              </c:numCache>
            </c:numRef>
          </c:val>
          <c:smooth val="0"/>
          <c:extLst>
            <c:ext xmlns:c16="http://schemas.microsoft.com/office/drawing/2014/chart" uri="{C3380CC4-5D6E-409C-BE32-E72D297353CC}">
              <c16:uniqueId val="{00000001-B46A-46C9-A5A5-D2DC5A91FC98}"/>
            </c:ext>
          </c:extLst>
        </c:ser>
        <c:ser>
          <c:idx val="2"/>
          <c:order val="2"/>
          <c:tx>
            <c:strRef>
              <c:f>'Pivot Table'!$D$75</c:f>
              <c:strCache>
                <c:ptCount val="1"/>
                <c:pt idx="0">
                  <c:v>Average of Brgys.</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Table'!$A$76:$A$105</c:f>
              <c:strCache>
                <c:ptCount val="29"/>
                <c:pt idx="0">
                  <c:v>AMANG</c:v>
                </c:pt>
                <c:pt idx="1">
                  <c:v>AMBO</c:v>
                </c:pt>
                <c:pt idx="2">
                  <c:v>DODONG</c:v>
                </c:pt>
                <c:pt idx="3">
                  <c:v>DOMENG</c:v>
                </c:pt>
                <c:pt idx="4">
                  <c:v>EGAY</c:v>
                </c:pt>
                <c:pt idx="5">
                  <c:v>FERDIE</c:v>
                </c:pt>
                <c:pt idx="6">
                  <c:v>GLENDA</c:v>
                </c:pt>
                <c:pt idx="7">
                  <c:v>INENG</c:v>
                </c:pt>
                <c:pt idx="8">
                  <c:v>KABAYAN</c:v>
                </c:pt>
                <c:pt idx="9">
                  <c:v>KAREN</c:v>
                </c:pt>
                <c:pt idx="10">
                  <c:v>LANDO</c:v>
                </c:pt>
                <c:pt idx="11">
                  <c:v>LAWIN</c:v>
                </c:pt>
                <c:pt idx="12">
                  <c:v>LUIS</c:v>
                </c:pt>
                <c:pt idx="13">
                  <c:v>MARCE</c:v>
                </c:pt>
                <c:pt idx="14">
                  <c:v>MARIO</c:v>
                </c:pt>
                <c:pt idx="15">
                  <c:v>NINA</c:v>
                </c:pt>
                <c:pt idx="16">
                  <c:v>NONA</c:v>
                </c:pt>
                <c:pt idx="17">
                  <c:v>OMPONG</c:v>
                </c:pt>
                <c:pt idx="18">
                  <c:v>ONYOK</c:v>
                </c:pt>
                <c:pt idx="19">
                  <c:v>PEPITO</c:v>
                </c:pt>
                <c:pt idx="20">
                  <c:v>QUIEL</c:v>
                </c:pt>
                <c:pt idx="21">
                  <c:v>QUINTA</c:v>
                </c:pt>
                <c:pt idx="22">
                  <c:v>ROLLY</c:v>
                </c:pt>
                <c:pt idx="23">
                  <c:v>ROSITA</c:v>
                </c:pt>
                <c:pt idx="24">
                  <c:v>RUBY</c:v>
                </c:pt>
                <c:pt idx="25">
                  <c:v>SENIANG</c:v>
                </c:pt>
                <c:pt idx="26">
                  <c:v>TISOY</c:v>
                </c:pt>
                <c:pt idx="27">
                  <c:v>ULYSSES</c:v>
                </c:pt>
                <c:pt idx="28">
                  <c:v>URSULA</c:v>
                </c:pt>
              </c:strCache>
            </c:strRef>
          </c:cat>
          <c:val>
            <c:numRef>
              <c:f>'Pivot Table'!$D$76:$D$105</c:f>
              <c:numCache>
                <c:formatCode>_(* #,##0_);_(* \(#,##0\);_(* "-"??_);_(@_)</c:formatCode>
                <c:ptCount val="29"/>
                <c:pt idx="0">
                  <c:v>78.571428571428569</c:v>
                </c:pt>
                <c:pt idx="1">
                  <c:v>34.646153846153844</c:v>
                </c:pt>
                <c:pt idx="2">
                  <c:v>1.3565217391304347</c:v>
                </c:pt>
                <c:pt idx="3">
                  <c:v>1</c:v>
                </c:pt>
                <c:pt idx="4">
                  <c:v>15.226415094339623</c:v>
                </c:pt>
                <c:pt idx="5">
                  <c:v>8.5333333333333332</c:v>
                </c:pt>
                <c:pt idx="6">
                  <c:v>33.883870967741935</c:v>
                </c:pt>
                <c:pt idx="7">
                  <c:v>183.4</c:v>
                </c:pt>
                <c:pt idx="8">
                  <c:v>7.5</c:v>
                </c:pt>
                <c:pt idx="9">
                  <c:v>93.09375</c:v>
                </c:pt>
                <c:pt idx="10">
                  <c:v>271</c:v>
                </c:pt>
                <c:pt idx="11">
                  <c:v>489.53571428571428</c:v>
                </c:pt>
                <c:pt idx="12">
                  <c:v>0</c:v>
                </c:pt>
                <c:pt idx="13">
                  <c:v>13.828571428571429</c:v>
                </c:pt>
                <c:pt idx="14">
                  <c:v>34.498207885304659</c:v>
                </c:pt>
                <c:pt idx="15">
                  <c:v>548</c:v>
                </c:pt>
                <c:pt idx="16">
                  <c:v>293.41935483870969</c:v>
                </c:pt>
                <c:pt idx="17">
                  <c:v>49.009433962264154</c:v>
                </c:pt>
                <c:pt idx="18">
                  <c:v>2.0210526315789474</c:v>
                </c:pt>
                <c:pt idx="19">
                  <c:v>17.666666666666668</c:v>
                </c:pt>
                <c:pt idx="20">
                  <c:v>6.5</c:v>
                </c:pt>
                <c:pt idx="21">
                  <c:v>35.481268011527376</c:v>
                </c:pt>
                <c:pt idx="22">
                  <c:v>53.229398663697104</c:v>
                </c:pt>
                <c:pt idx="23">
                  <c:v>36.76555023923445</c:v>
                </c:pt>
                <c:pt idx="24">
                  <c:v>438.53225806451616</c:v>
                </c:pt>
                <c:pt idx="25">
                  <c:v>7.2921348314606744</c:v>
                </c:pt>
                <c:pt idx="26">
                  <c:v>57.179487179487182</c:v>
                </c:pt>
                <c:pt idx="27">
                  <c:v>49.674099485420243</c:v>
                </c:pt>
                <c:pt idx="28">
                  <c:v>64.984615384615381</c:v>
                </c:pt>
              </c:numCache>
            </c:numRef>
          </c:val>
          <c:smooth val="0"/>
          <c:extLst>
            <c:ext xmlns:c16="http://schemas.microsoft.com/office/drawing/2014/chart" uri="{C3380CC4-5D6E-409C-BE32-E72D297353CC}">
              <c16:uniqueId val="{00000002-B46A-46C9-A5A5-D2DC5A91FC98}"/>
            </c:ext>
          </c:extLst>
        </c:ser>
        <c:dLbls>
          <c:dLblPos val="t"/>
          <c:showLegendKey val="0"/>
          <c:showVal val="1"/>
          <c:showCatName val="0"/>
          <c:showSerName val="0"/>
          <c:showPercent val="0"/>
          <c:showBubbleSize val="0"/>
        </c:dLbls>
        <c:marker val="1"/>
        <c:smooth val="0"/>
        <c:axId val="1048705960"/>
        <c:axId val="1048703336"/>
      </c:lineChart>
      <c:catAx>
        <c:axId val="1048705960"/>
        <c:scaling>
          <c:orientation val="minMax"/>
        </c:scaling>
        <c:delete val="0"/>
        <c:axPos val="b"/>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ln w="3175" cmpd="dbl">
                      <a:solidFill>
                        <a:schemeClr val="tx1"/>
                      </a:solidFill>
                    </a:ln>
                    <a:solidFill>
                      <a:schemeClr val="tx1"/>
                    </a:solidFill>
                    <a:latin typeface="+mn-lt"/>
                    <a:ea typeface="+mn-ea"/>
                    <a:cs typeface="+mn-cs"/>
                  </a:defRPr>
                </a:pPr>
                <a:r>
                  <a:rPr lang="en-US">
                    <a:ln w="3175" cmpd="dbl">
                      <a:solidFill>
                        <a:schemeClr val="tx1"/>
                      </a:solidFill>
                    </a:ln>
                    <a:solidFill>
                      <a:schemeClr val="tx1"/>
                    </a:solidFill>
                  </a:rPr>
                  <a:t>Typhoon</a:t>
                </a:r>
              </a:p>
            </c:rich>
          </c:tx>
          <c:overlay val="0"/>
          <c:spPr>
            <a:noFill/>
            <a:ln>
              <a:noFill/>
            </a:ln>
            <a:effectLst/>
          </c:spPr>
          <c:txPr>
            <a:bodyPr rot="0" spcFirstLastPara="1" vertOverflow="ellipsis" vert="horz" wrap="square" anchor="ctr" anchorCtr="1"/>
            <a:lstStyle/>
            <a:p>
              <a:pPr>
                <a:defRPr sz="1000" b="0" i="0" u="none" strike="noStrike" kern="1200" baseline="0">
                  <a:ln w="3175" cmpd="dbl">
                    <a:solidFill>
                      <a:schemeClr val="tx1"/>
                    </a:solidFill>
                  </a:ln>
                  <a:solidFill>
                    <a:schemeClr val="tx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w="3175" cmpd="dbl">
                  <a:solidFill>
                    <a:schemeClr val="tx1"/>
                  </a:solidFill>
                </a:ln>
                <a:solidFill>
                  <a:schemeClr val="tx1"/>
                </a:solidFill>
                <a:latin typeface="+mn-lt"/>
                <a:ea typeface="+mn-ea"/>
                <a:cs typeface="+mn-cs"/>
              </a:defRPr>
            </a:pPr>
            <a:endParaRPr lang="en-US"/>
          </a:p>
        </c:txPr>
        <c:crossAx val="1048703336"/>
        <c:crosses val="autoZero"/>
        <c:auto val="1"/>
        <c:lblAlgn val="ctr"/>
        <c:lblOffset val="100"/>
        <c:noMultiLvlLbl val="0"/>
      </c:catAx>
      <c:valAx>
        <c:axId val="1048703336"/>
        <c:scaling>
          <c:orientation val="minMax"/>
        </c:scaling>
        <c:delete val="0"/>
        <c:axPos val="l"/>
        <c:title>
          <c:tx>
            <c:rich>
              <a:bodyPr rot="-5400000" spcFirstLastPara="1" vertOverflow="ellipsis" vert="horz" wrap="square" anchor="ctr" anchorCtr="1"/>
              <a:lstStyle/>
              <a:p>
                <a:pPr>
                  <a:defRPr sz="1000" b="0" i="0" u="none" strike="noStrike" kern="1200" baseline="0">
                    <a:ln>
                      <a:solidFill>
                        <a:schemeClr val="tx1"/>
                      </a:solidFill>
                    </a:ln>
                    <a:solidFill>
                      <a:schemeClr val="tx1"/>
                    </a:solidFill>
                    <a:latin typeface="+mn-lt"/>
                    <a:ea typeface="+mn-ea"/>
                    <a:cs typeface="+mn-cs"/>
                  </a:defRPr>
                </a:pPr>
                <a:r>
                  <a:rPr lang="en-US">
                    <a:ln>
                      <a:solidFill>
                        <a:schemeClr val="tx1"/>
                      </a:solidFill>
                    </a:ln>
                    <a:solidFill>
                      <a:schemeClr val="tx1"/>
                    </a:solidFill>
                  </a:rPr>
                  <a:t>AVG Number of People</a:t>
                </a:r>
              </a:p>
            </c:rich>
          </c:tx>
          <c:overlay val="0"/>
          <c:spPr>
            <a:noFill/>
            <a:ln>
              <a:noFill/>
            </a:ln>
            <a:effectLst/>
          </c:spPr>
          <c:txPr>
            <a:bodyPr rot="-5400000" spcFirstLastPara="1" vertOverflow="ellipsis" vert="horz" wrap="square" anchor="ctr" anchorCtr="1"/>
            <a:lstStyle/>
            <a:p>
              <a:pPr>
                <a:defRPr sz="1000" b="0" i="0" u="none" strike="noStrike" kern="1200" baseline="0">
                  <a:ln>
                    <a:solidFill>
                      <a:schemeClr val="tx1"/>
                    </a:solidFill>
                  </a:ln>
                  <a:solidFill>
                    <a:schemeClr val="tx1"/>
                  </a:solidFill>
                  <a:latin typeface="+mn-lt"/>
                  <a:ea typeface="+mn-ea"/>
                  <a:cs typeface="+mn-cs"/>
                </a:defRPr>
              </a:pPr>
              <a:endParaRPr lang="en-US"/>
            </a:p>
          </c:txPr>
        </c:title>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48705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133348</xdr:colOff>
      <xdr:row>1</xdr:row>
      <xdr:rowOff>38100</xdr:rowOff>
    </xdr:from>
    <xdr:to>
      <xdr:col>24</xdr:col>
      <xdr:colOff>0</xdr:colOff>
      <xdr:row>26</xdr:row>
      <xdr:rowOff>95250</xdr:rowOff>
    </xdr:to>
    <xdr:graphicFrame macro="">
      <xdr:nvGraphicFramePr>
        <xdr:cNvPr id="5" name="Chart 4">
          <a:extLst>
            <a:ext uri="{FF2B5EF4-FFF2-40B4-BE49-F238E27FC236}">
              <a16:creationId xmlns:a16="http://schemas.microsoft.com/office/drawing/2014/main" id="{1FD98C9A-2900-0754-425A-F50B3B9AB0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104774</xdr:colOff>
      <xdr:row>39</xdr:row>
      <xdr:rowOff>19049</xdr:rowOff>
    </xdr:from>
    <xdr:to>
      <xdr:col>26</xdr:col>
      <xdr:colOff>76200</xdr:colOff>
      <xdr:row>59</xdr:row>
      <xdr:rowOff>19050</xdr:rowOff>
    </xdr:to>
    <xdr:graphicFrame macro="">
      <xdr:nvGraphicFramePr>
        <xdr:cNvPr id="6" name="Chart 5">
          <a:extLst>
            <a:ext uri="{FF2B5EF4-FFF2-40B4-BE49-F238E27FC236}">
              <a16:creationId xmlns:a16="http://schemas.microsoft.com/office/drawing/2014/main" id="{29DBD763-09D7-D578-9F50-0664BB517A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104774</xdr:colOff>
      <xdr:row>74</xdr:row>
      <xdr:rowOff>23812</xdr:rowOff>
    </xdr:from>
    <xdr:to>
      <xdr:col>24</xdr:col>
      <xdr:colOff>247650</xdr:colOff>
      <xdr:row>95</xdr:row>
      <xdr:rowOff>133350</xdr:rowOff>
    </xdr:to>
    <xdr:graphicFrame macro="">
      <xdr:nvGraphicFramePr>
        <xdr:cNvPr id="9" name="Chart 8">
          <a:extLst>
            <a:ext uri="{FF2B5EF4-FFF2-40B4-BE49-F238E27FC236}">
              <a16:creationId xmlns:a16="http://schemas.microsoft.com/office/drawing/2014/main" id="{CD70811F-192B-6C4C-E2BD-9558A4F7B6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17319</xdr:colOff>
      <xdr:row>8</xdr:row>
      <xdr:rowOff>17317</xdr:rowOff>
    </xdr:from>
    <xdr:to>
      <xdr:col>10</xdr:col>
      <xdr:colOff>582706</xdr:colOff>
      <xdr:row>29</xdr:row>
      <xdr:rowOff>69273</xdr:rowOff>
    </xdr:to>
    <xdr:graphicFrame macro="">
      <xdr:nvGraphicFramePr>
        <xdr:cNvPr id="2" name="Chart 1">
          <a:extLst>
            <a:ext uri="{FF2B5EF4-FFF2-40B4-BE49-F238E27FC236}">
              <a16:creationId xmlns:a16="http://schemas.microsoft.com/office/drawing/2014/main" id="{D4260939-69F7-4BE1-A816-2C00C19615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23534</xdr:colOff>
      <xdr:row>8</xdr:row>
      <xdr:rowOff>14763</xdr:rowOff>
    </xdr:from>
    <xdr:to>
      <xdr:col>22</xdr:col>
      <xdr:colOff>571500</xdr:colOff>
      <xdr:row>29</xdr:row>
      <xdr:rowOff>81643</xdr:rowOff>
    </xdr:to>
    <xdr:graphicFrame macro="">
      <xdr:nvGraphicFramePr>
        <xdr:cNvPr id="3" name="Chart 2">
          <a:extLst>
            <a:ext uri="{FF2B5EF4-FFF2-40B4-BE49-F238E27FC236}">
              <a16:creationId xmlns:a16="http://schemas.microsoft.com/office/drawing/2014/main" id="{492F1B99-9F9F-415B-83BA-6BE490751B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33619</xdr:colOff>
      <xdr:row>29</xdr:row>
      <xdr:rowOff>156883</xdr:rowOff>
    </xdr:from>
    <xdr:to>
      <xdr:col>22</xdr:col>
      <xdr:colOff>585108</xdr:colOff>
      <xdr:row>50</xdr:row>
      <xdr:rowOff>163286</xdr:rowOff>
    </xdr:to>
    <xdr:graphicFrame macro="">
      <xdr:nvGraphicFramePr>
        <xdr:cNvPr id="4" name="Chart 3">
          <a:extLst>
            <a:ext uri="{FF2B5EF4-FFF2-40B4-BE49-F238E27FC236}">
              <a16:creationId xmlns:a16="http://schemas.microsoft.com/office/drawing/2014/main" id="{B278F560-4DA8-4C09-92FB-CDBE04168B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23</xdr:col>
      <xdr:colOff>12247</xdr:colOff>
      <xdr:row>13</xdr:row>
      <xdr:rowOff>140154</xdr:rowOff>
    </xdr:from>
    <xdr:to>
      <xdr:col>26</xdr:col>
      <xdr:colOff>4083</xdr:colOff>
      <xdr:row>26</xdr:row>
      <xdr:rowOff>187779</xdr:rowOff>
    </xdr:to>
    <mc:AlternateContent xmlns:mc="http://schemas.openxmlformats.org/markup-compatibility/2006">
      <mc:Choice xmlns:a14="http://schemas.microsoft.com/office/drawing/2010/main" Requires="a14">
        <xdr:graphicFrame macro="">
          <xdr:nvGraphicFramePr>
            <xdr:cNvPr id="5" name="Year">
              <a:extLst>
                <a:ext uri="{FF2B5EF4-FFF2-40B4-BE49-F238E27FC236}">
                  <a16:creationId xmlns:a16="http://schemas.microsoft.com/office/drawing/2014/main" id="{AE187C31-83F6-AFA7-3827-6D21CC3068F7}"/>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4146118" y="2536767"/>
              <a:ext cx="1835384" cy="24442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25854</xdr:colOff>
      <xdr:row>0</xdr:row>
      <xdr:rowOff>4082</xdr:rowOff>
    </xdr:from>
    <xdr:to>
      <xdr:col>26</xdr:col>
      <xdr:colOff>17690</xdr:colOff>
      <xdr:row>13</xdr:row>
      <xdr:rowOff>95250</xdr:rowOff>
    </xdr:to>
    <mc:AlternateContent xmlns:mc="http://schemas.openxmlformats.org/markup-compatibility/2006">
      <mc:Choice xmlns:a14="http://schemas.microsoft.com/office/drawing/2010/main" Requires="a14">
        <xdr:graphicFrame macro="">
          <xdr:nvGraphicFramePr>
            <xdr:cNvPr id="6" name="Province / City / Municipality">
              <a:extLst>
                <a:ext uri="{FF2B5EF4-FFF2-40B4-BE49-F238E27FC236}">
                  <a16:creationId xmlns:a16="http://schemas.microsoft.com/office/drawing/2014/main" id="{FA6A8E0C-B4C1-4C3C-B7CC-67394EF57542}"/>
                </a:ext>
              </a:extLst>
            </xdr:cNvPr>
            <xdr:cNvGraphicFramePr/>
          </xdr:nvGraphicFramePr>
          <xdr:xfrm>
            <a:off x="0" y="0"/>
            <a:ext cx="0" cy="0"/>
          </xdr:xfrm>
          <a:graphic>
            <a:graphicData uri="http://schemas.microsoft.com/office/drawing/2010/slicer">
              <sle:slicer xmlns:sle="http://schemas.microsoft.com/office/drawing/2010/slicer" name="Province / City / Municipality"/>
            </a:graphicData>
          </a:graphic>
        </xdr:graphicFrame>
      </mc:Choice>
      <mc:Fallback>
        <xdr:sp macro="" textlink="">
          <xdr:nvSpPr>
            <xdr:cNvPr id="0" name=""/>
            <xdr:cNvSpPr>
              <a:spLocks noTextEdit="1"/>
            </xdr:cNvSpPr>
          </xdr:nvSpPr>
          <xdr:spPr>
            <a:xfrm>
              <a:off x="14159725" y="4082"/>
              <a:ext cx="1835384" cy="24877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19050</xdr:colOff>
      <xdr:row>27</xdr:row>
      <xdr:rowOff>78921</xdr:rowOff>
    </xdr:from>
    <xdr:to>
      <xdr:col>26</xdr:col>
      <xdr:colOff>10886</xdr:colOff>
      <xdr:row>40</xdr:row>
      <xdr:rowOff>126546</xdr:rowOff>
    </xdr:to>
    <mc:AlternateContent xmlns:mc="http://schemas.openxmlformats.org/markup-compatibility/2006">
      <mc:Choice xmlns:a14="http://schemas.microsoft.com/office/drawing/2010/main" Requires="a14">
        <xdr:graphicFrame macro="">
          <xdr:nvGraphicFramePr>
            <xdr:cNvPr id="7" name="Province / City / Municipality 1">
              <a:extLst>
                <a:ext uri="{FF2B5EF4-FFF2-40B4-BE49-F238E27FC236}">
                  <a16:creationId xmlns:a16="http://schemas.microsoft.com/office/drawing/2014/main" id="{69B30BBF-2973-0903-5382-7FBD3EF322EB}"/>
                </a:ext>
              </a:extLst>
            </xdr:cNvPr>
            <xdr:cNvGraphicFramePr/>
          </xdr:nvGraphicFramePr>
          <xdr:xfrm>
            <a:off x="0" y="0"/>
            <a:ext cx="0" cy="0"/>
          </xdr:xfrm>
          <a:graphic>
            <a:graphicData uri="http://schemas.microsoft.com/office/drawing/2010/slicer">
              <sle:slicer xmlns:sle="http://schemas.microsoft.com/office/drawing/2010/slicer" name="Province / City / Municipality 1"/>
            </a:graphicData>
          </a:graphic>
        </xdr:graphicFrame>
      </mc:Choice>
      <mc:Fallback>
        <xdr:sp macro="" textlink="">
          <xdr:nvSpPr>
            <xdr:cNvPr id="0" name=""/>
            <xdr:cNvSpPr>
              <a:spLocks noTextEdit="1"/>
            </xdr:cNvSpPr>
          </xdr:nvSpPr>
          <xdr:spPr>
            <a:xfrm>
              <a:off x="14152921" y="5056502"/>
              <a:ext cx="1835384" cy="24442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xdr:colOff>
      <xdr:row>41</xdr:row>
      <xdr:rowOff>0</xdr:rowOff>
    </xdr:from>
    <xdr:to>
      <xdr:col>26</xdr:col>
      <xdr:colOff>191595</xdr:colOff>
      <xdr:row>51</xdr:row>
      <xdr:rowOff>46088</xdr:rowOff>
    </xdr:to>
    <xdr:pic>
      <xdr:nvPicPr>
        <xdr:cNvPr id="9" name="Picture 8">
          <a:extLst>
            <a:ext uri="{FF2B5EF4-FFF2-40B4-BE49-F238E27FC236}">
              <a16:creationId xmlns:a16="http://schemas.microsoft.com/office/drawing/2014/main" id="{C4ED9300-5506-5B34-BB0E-F218BDA5E06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133872" y="7558548"/>
          <a:ext cx="2035142" cy="1889637"/>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Computer" refreshedDate="44871.015848842595" createdVersion="8" refreshedVersion="8" minRefreshableVersion="3" recordCount="3705" xr:uid="{9399DBCD-9241-4495-BBBE-1BBEAAC683C3}">
  <cacheSource type="worksheet">
    <worksheetSource ref="A3:I3708" sheet="Worksheet-DH"/>
  </cacheSource>
  <cacheFields count="10">
    <cacheField name="Typhoon name" numFmtId="0">
      <sharedItems count="29">
        <s v="GLENDA"/>
        <s v="LUIS"/>
        <s v="MARIO"/>
        <s v="RUBY"/>
        <s v="AMANG"/>
        <s v="EGAY "/>
        <s v="KABAYAN"/>
        <s v="ONYOK"/>
        <s v="SENIANG"/>
        <s v="DODONG"/>
        <s v="INENG"/>
        <s v="LANDO"/>
        <s v="NONA"/>
        <s v="KAREN"/>
        <s v="MARCE"/>
        <s v="FERDIE"/>
        <s v="LAWIN"/>
        <s v="NINA"/>
        <s v="DOMENG"/>
        <s v="OMPONG"/>
        <s v="ROSITA"/>
        <s v="QUIEL"/>
        <s v="TISOY"/>
        <s v="URSULA"/>
        <s v="AMBO"/>
        <s v="PEPITO"/>
        <s v="QUINTA"/>
        <s v="ROLLY"/>
        <s v="ULYSSES"/>
      </sharedItems>
    </cacheField>
    <cacheField name="Year" numFmtId="0">
      <sharedItems containsSemiMixedTypes="0" containsString="0" containsNumber="1" containsInteger="1" minValue="2014" maxValue="2020" count="6">
        <n v="2014"/>
        <n v="2015"/>
        <n v="2016"/>
        <n v="2018"/>
        <n v="2019"/>
        <n v="2020"/>
      </sharedItems>
    </cacheField>
    <cacheField name="Province / City / Municipality" numFmtId="0">
      <sharedItems containsBlank="1" count="1664">
        <s v="NCR"/>
        <s v="Manila"/>
        <s v="Muntinlupa"/>
        <s v="Paranaque"/>
        <s v="Pasay"/>
        <s v="Pasig"/>
        <s v="Valenzuela"/>
        <s v="Pateros"/>
        <s v="REGION I"/>
        <s v="Batac City"/>
        <s v="REGION III"/>
        <s v="Aurora"/>
        <s v="Baler"/>
        <s v="Casiguran"/>
        <s v="Dilasag"/>
        <s v="Dinalungan"/>
        <s v="Dingalan"/>
        <s v="Dipaculao"/>
        <s v="Ma. Aurora"/>
        <s v="San Luis "/>
        <s v="Bataan"/>
        <s v="Abucay"/>
        <s v="Bagac"/>
        <s v="Balanga City"/>
        <s v="Dinalupihan"/>
        <s v="Hermosa"/>
        <s v="Limay"/>
        <s v="Mariveles"/>
        <s v="Morong"/>
        <s v="Orani"/>
        <s v="Orion"/>
        <s v="Pilar"/>
        <s v="Samal"/>
        <s v="Bulacan"/>
        <s v="Angat"/>
        <s v="Balagtas"/>
        <s v="Baliuag"/>
        <s v="Bocaue"/>
        <s v="Bustos"/>
        <s v="Calumpit"/>
        <s v="City of Malolos"/>
        <s v="City of Meycauayan"/>
        <s v="City of San Jose del Monte"/>
        <s v="Dona Remedios Trinidad"/>
        <s v="Guiguinto"/>
        <s v="Hagonoy"/>
        <s v="Marilao"/>
        <s v="Norzagaray"/>
        <s v="Obando"/>
        <s v="Pandi"/>
        <s v="Paombong"/>
        <s v="Plaridel"/>
        <s v="Pulilan"/>
        <s v="San Ildefonso"/>
        <s v="San Miguel"/>
        <s v="San Rafael"/>
        <s v="Sta. Maria"/>
        <s v="Pampanga"/>
        <s v="Angeles City"/>
        <s v="Apalit"/>
        <s v="Arayat"/>
        <s v="Bacolor"/>
        <s v="Candaba"/>
        <s v="City of Sa Fernando"/>
        <s v="Floridablanca"/>
        <s v="Guagua"/>
        <s v="Lubao"/>
        <s v="Mabalacat"/>
        <s v="Macabebe"/>
        <s v="Magalang"/>
        <s v="Masantol"/>
        <s v="Mexico"/>
        <s v="Minalin"/>
        <s v="Porac"/>
        <s v="San Simon"/>
        <s v="Sasmuan"/>
        <s v="Sta. Ana"/>
        <s v="Sta. Rita"/>
        <s v="Sto. Tomas"/>
        <s v="Tarlac"/>
        <s v="Anao"/>
        <s v="Bamban"/>
        <s v="Camilig"/>
        <s v="Capas"/>
        <s v="Concepcion"/>
        <s v="Gerona"/>
        <s v="La Paz"/>
        <s v="Mayantoc"/>
        <s v="Moncada"/>
        <s v="Paniqui"/>
        <s v="Pura"/>
        <s v="Ramos"/>
        <s v="San Clemente"/>
        <s v="San Jose"/>
        <s v="San Manuel"/>
        <s v="Sta. Ignacia"/>
        <s v="Tarlac City"/>
        <s v="Victoria"/>
        <s v="Zambales"/>
        <s v="Botolan"/>
        <s v="Cabangan"/>
        <s v="Candelaria"/>
        <s v="Castillejos"/>
        <s v="Iba"/>
        <s v="Masinloc"/>
        <s v="Olongapo City"/>
        <s v="Palauig"/>
        <s v="San Antonio"/>
        <s v="San Felipe"/>
        <s v="San Marcelino"/>
        <s v="San Narciso"/>
        <s v="Sta. Cruz"/>
        <s v="Subic"/>
        <s v="REGION 4A"/>
        <s v="BATANGAS"/>
        <s v="Agoncillo"/>
        <s v="Balayan"/>
        <s v="Batangas City"/>
        <s v="Bauan"/>
        <s v="Calaca"/>
        <s v="Calatagan"/>
        <s v="Cuenca"/>
        <s v="Ibaan"/>
        <s v="Laurel"/>
        <s v="Lemery"/>
        <s v="Lian"/>
        <s v="Mabini"/>
        <s v="Malvar"/>
        <s v="Nasugbu"/>
        <s v="Rosario"/>
        <s v="San Juan"/>
        <s v="San Luis"/>
        <s v="San Nicolas"/>
        <s v="San Pascual"/>
        <s v="Sta. Teresita"/>
        <s v="Taal"/>
        <s v="Taysan"/>
        <s v="Tingloy"/>
        <s v="Tuy"/>
        <s v="Tanauan City"/>
        <s v="Balete"/>
        <s v="Mataas na Kahoy"/>
        <s v="Alitagtag"/>
        <s v="Lipa City"/>
        <s v="Padre Garcia"/>
        <s v="LAGUNA"/>
        <s v="Alaminos"/>
        <s v="Bay"/>
        <s v="Cabuyao City"/>
        <s v="Calamba City"/>
        <s v="Calauan"/>
        <s v="Famy"/>
        <s v="Liliw"/>
        <s v="Luisiana"/>
        <s v="Mabitac"/>
        <s v="Magdalena"/>
        <s v="Majayjay"/>
        <s v="Nagcarlan"/>
        <s v="Paete"/>
        <s v="Pagsanjan"/>
        <s v="Pakil"/>
        <s v="Pila"/>
        <s v="Rizal"/>
        <s v="Siniloan"/>
        <s v="Binan City"/>
        <s v="San Pedro City"/>
        <s v="Sta Rosa City"/>
        <s v="Los Banos"/>
        <s v="San Pablo City"/>
        <s v="Cavinti"/>
        <s v="CAVITE"/>
        <s v="Bacoor City"/>
        <s v="Carmona"/>
        <s v="Cavite City"/>
        <s v="Dasmarinas City"/>
        <s v="Indang"/>
        <s v="Kawit"/>
        <s v="Maragondon"/>
        <s v="Naic"/>
        <s v="Noveleta"/>
        <s v="Rosario1"/>
        <s v="Silang"/>
        <s v="Tagaytay City"/>
        <s v="Tanza"/>
        <s v="Ternate"/>
        <s v="Trece Martires City"/>
        <s v="G.M.A."/>
        <s v="General Trias"/>
        <s v="Alfonso "/>
        <s v="QUEZON"/>
        <s v="Agdangan"/>
        <s v="Alabat"/>
        <s v="Atimonan"/>
        <s v="Buenavista"/>
        <s v="Calauag"/>
        <s v="Dolores"/>
        <s v="General Luna"/>
        <s v="Guinayangan"/>
        <s v="Gumaca"/>
        <s v="Infanta"/>
        <s v="Lopez"/>
        <s v="Lucena City"/>
        <s v="Macalelon"/>
        <s v="Mauban"/>
        <s v="Mulanay"/>
        <s v="Padre Burgos"/>
        <s v="Pagbilao"/>
        <s v="Perez"/>
        <s v="Pitogo"/>
        <s v="Quezon1"/>
        <s v="Real"/>
        <s v="Sampaloc"/>
        <s v="San Andres"/>
        <s v="San Francisco"/>
        <s v="Tagkawayan"/>
        <s v="Unisan"/>
        <s v="Tayabas City"/>
        <s v="  Tiaong"/>
        <s v="Catanauan"/>
        <s v="Sariaya1"/>
        <s v="Sariaya2"/>
        <s v="Inarawan,Antipolo"/>
        <s v="Angono"/>
        <s v="Baras"/>
        <s v="Binangonan"/>
        <s v="Cainta"/>
        <s v="Cardona"/>
        <s v="Rodriguez"/>
        <s v="San Mateo"/>
        <s v="Tanay"/>
        <s v="Taytay"/>
        <s v="Teresa"/>
        <s v="Antipolo City"/>
        <s v="Pillilia"/>
        <s v="Jalajala"/>
        <s v="REGION 4B"/>
        <s v="MARINDUQUE"/>
        <s v="1st DISTRICT"/>
        <m/>
        <s v="Boac"/>
        <s v="Gasan"/>
        <s v="Mogpog"/>
        <s v="Sta. Cruz, Marinduque"/>
        <s v="OCCIDENTAL MINDORO"/>
        <s v="Abra De Ilog"/>
        <s v="Calintaan"/>
        <s v="Looc"/>
        <s v="Lubang"/>
        <s v="Magsaysay"/>
        <s v="Mamburao"/>
        <s v="Paluan"/>
        <s v="Sablayan"/>
        <s v="ORIENTAL MINDORO"/>
        <s v="Baco"/>
        <s v="Calapan City"/>
        <s v="Mansalay"/>
        <s v="Naujan "/>
        <s v="Puerto Galera"/>
        <s v="San Teodoro"/>
        <s v="ROMBLON"/>
        <s v="2nd District"/>
        <s v="Cajidiocan"/>
        <s v="Calatrava"/>
        <s v="Ferrol"/>
        <s v="Looc, Romblon"/>
        <s v="Magdiwang"/>
        <s v="Odiongan"/>
        <s v="San Agustin"/>
        <s v="Sta Fe"/>
        <s v="Sta Maria"/>
        <s v="REGION V"/>
        <s v="ALBAY"/>
        <s v="Bacacay"/>
        <s v="Camalig"/>
        <s v="Daraga"/>
        <s v="Guinobatan"/>
        <s v="Jovellar"/>
        <s v="Legazpi City**"/>
        <s v="Libon"/>
        <s v="Ligao City"/>
        <s v="Malilipot"/>
        <s v="Malinao**"/>
        <s v="Manito"/>
        <s v="Oas"/>
        <s v="Pioduran"/>
        <s v="Polangui"/>
        <s v="Sto. Domingo"/>
        <s v="Tabaco City"/>
        <s v="Tiwi"/>
        <s v="CAMARINES SUR"/>
        <s v="Baao"/>
        <s v="Balatan"/>
        <s v="Bato"/>
        <s v="Buhi"/>
        <s v="Bula"/>
        <s v="Cabusao"/>
        <s v="Calabanga"/>
        <s v="Camaligan"/>
        <s v="Canaman"/>
        <s v="Del Gallego"/>
        <s v="Gainza"/>
        <s v="Goa"/>
        <s v="Iriga City"/>
        <s v="Lagonoy"/>
        <s v="Libmanan"/>
        <s v="Lupi"/>
        <s v="Magarao"/>
        <s v="Milaor"/>
        <s v="Minalabac"/>
        <s v="Nabua"/>
        <s v="Naga City"/>
        <s v="Ocampo"/>
        <s v="Pamplona"/>
        <s v="Pasacao"/>
        <s v="Pili"/>
        <s v="Ragay"/>
        <s v="San Fernando"/>
        <s v="Sangay"/>
        <s v="Sipocot"/>
        <s v="Tinambac"/>
        <s v="Garchitorrena"/>
        <s v="Presentation"/>
        <s v="Siruma"/>
        <s v="CAMARINES NORTE"/>
        <s v="Basud"/>
        <s v="Capalonga"/>
        <s v="Daet"/>
        <s v="Jose Panganiban"/>
        <s v="Labo"/>
        <s v="Mercedes"/>
        <s v="Paracale"/>
        <s v="San Lorenzo Ruiz"/>
        <s v="San Vicente"/>
        <s v="Talisay"/>
        <s v="Sta. Elena"/>
        <s v="Vinzons"/>
        <s v="CATANDUANES"/>
        <s v="Viga"/>
        <s v="Virac"/>
        <s v="MASBATE "/>
        <s v="Cawayan"/>
        <s v="Claveria"/>
        <s v="Dimasalang"/>
        <s v="Mobo"/>
        <s v="Monreal"/>
        <s v="San Jacinto"/>
        <s v="Uson"/>
        <s v="SORSOGON"/>
        <s v="Barcelona"/>
        <s v="Bulan"/>
        <s v="Bulusan"/>
        <s v="Castilla"/>
        <s v="Donsol"/>
        <s v="Gubat"/>
        <s v="Irosin"/>
        <s v="Juban"/>
        <s v="Magallanes"/>
        <s v="Matnog"/>
        <s v="Prieto Diaz"/>
        <s v="Sorsogon City"/>
        <s v="Sta Magdalena"/>
        <s v="REGION VIII"/>
        <s v="Northern Samar"/>
        <s v="Allen"/>
        <s v="Biri"/>
        <s v="Bobon"/>
        <s v="Capul"/>
        <s v="Catarman"/>
        <s v="Catubig"/>
        <s v="Gamay"/>
        <s v="Laoang"/>
        <s v="Lapinig"/>
        <s v="Las Navas"/>
        <s v="Lavezares"/>
        <s v="Lope de Vega"/>
        <s v="Mapanas"/>
        <s v="Mondragon"/>
        <s v="Palapag"/>
        <s v="Pambujan"/>
        <s v="San Isidro"/>
        <s v="San Roque"/>
        <s v="Silvino Lobos"/>
        <s v="Eastern Samar"/>
        <s v="Arteche"/>
        <s v="Oras"/>
        <s v="San Policarpo"/>
        <s v="Jipapad"/>
        <s v="Catbalogan City"/>
        <s v="Calbayog City"/>
        <s v="Samar (Western)"/>
        <s v="TOTAL"/>
        <s v="CAR "/>
        <s v="Apayao "/>
        <s v="Conner"/>
        <s v="Kabugao"/>
        <s v="Flora"/>
        <s v="Luna"/>
        <s v="Pudtol"/>
        <s v="Santa Marcela"/>
        <s v="Benguet "/>
        <s v="Itogon"/>
        <s v="Kalinga "/>
        <s v="Lubuagan"/>
        <s v="Pinukpuk"/>
        <s v="REGION I "/>
        <s v="Ilocos Norte "/>
        <s v="Bangui"/>
        <s v="Pagudpud"/>
        <s v="La Union "/>
        <s v="Bacnotan"/>
        <s v="Sudipen"/>
        <s v="Caba"/>
        <s v="Santo Tomas"/>
        <s v="Pangasinan "/>
        <s v="Aguilar"/>
        <s v="San Fabian"/>
        <s v="Binalonan"/>
        <s v="Loaoac"/>
        <s v="Pozzorubio"/>
        <s v="Urdaneta City"/>
        <s v="Villasis"/>
        <s v="Asingan"/>
        <s v="Natividad"/>
        <s v="REGION II "/>
        <s v="Cagayan "/>
        <s v="Alcala"/>
        <s v="Lasam"/>
        <s v="Amulung"/>
        <s v="Iguig"/>
        <s v="Tuguegarao City"/>
        <s v="Isabela "/>
        <s v="Divilacan"/>
        <s v="Nueva Vizcaya "/>
        <s v="Bayombong"/>
        <s v="Kayapa"/>
        <s v="REGION III "/>
        <s v="Zambales "/>
        <s v=" TOTAL "/>
        <s v=" CAR "/>
        <s v=" Abra "/>
        <s v=" Bucay "/>
        <s v=" Luba "/>
        <s v=" Manabo "/>
        <s v=" Pidigan "/>
        <s v=" San Isidro "/>
        <s v=" San Quintin "/>
        <s v=" Villaviciosa "/>
        <s v=" Bangued "/>
        <s v=" Danglas "/>
        <s v=" Dolores "/>
        <s v=" La Paz "/>
        <s v=" Lacub "/>
        <s v=" Lagangilang "/>
        <s v=" Licuan0Baay(Licuan) "/>
        <s v=" San Juan "/>
        <s v=" Tayum "/>
        <s v=" Apayao "/>
        <s v=" Calanasan (Bayag) "/>
        <s v=" Santa Marcela "/>
        <s v=" Benguet "/>
        <s v=" Baguio City "/>
        <s v=" Tuba "/>
        <s v=" Kibungan "/>
        <s v=" Ifugao "/>
        <s v=" Lagawe "/>
        <s v=" Tinoc "/>
        <s v=" Kalinga "/>
        <s v=" Lubuagan "/>
        <s v=" Mountain Province "/>
        <s v=" Bauko "/>
        <s v=" REGION I "/>
        <s v=" Ilocos Norte "/>
        <s v=" Adams "/>
        <s v=" Bacarra "/>
        <s v=" Bangui "/>
        <s v=" Burgos "/>
        <s v=" Dumalneg "/>
        <s v=" Laoag City "/>
        <s v=" Pagudpud "/>
        <s v=" Pasuquin "/>
        <s v=" Piddig "/>
        <s v=" Sarrat "/>
        <s v=" Vintar "/>
        <s v=" Badoc "/>
        <s v=" Banna (Espiritu) "/>
        <s v=" Batac City "/>
        <s v=" Currimao "/>
        <s v=" Dingras "/>
        <s v=" Marcos "/>
        <s v=" Nueva Era "/>
        <s v=" Paoay "/>
        <s v=" Pinili "/>
        <s v=" San Nicolas "/>
        <s v=" Solsona "/>
        <s v=" Ilocos Sur "/>
        <s v=" Bantay "/>
        <s v=" Cabugao "/>
        <s v=" Caoayan "/>
        <s v=" Magsingal "/>
        <s v=" San Ildefonso "/>
        <s v=" San Juan (Lapog) "/>
        <s v=" San Vicente"/>
        <s v=" Santo Domingo "/>
        <s v=" Vigan City "/>
        <s v=" Alilem"/>
        <s v=" Candon City "/>
        <s v=" Gregorio del Pilar (Concepcion) "/>
        <s v=" Nagbukel "/>
        <s v=" Narvacan "/>
        <s v=" San Emilio "/>
        <s v=" San Esteban "/>
        <s v=" Santa "/>
        <s v=" Santa Cruz "/>
        <s v=" Santa Maria "/>
        <s v=" Santiago "/>
        <s v=" Sigay "/>
        <s v=" Sugpon "/>
        <s v=" Suyo"/>
        <s v=" Tagudin "/>
        <s v=" La Union "/>
        <s v=" Bacnotan "/>
        <s v=" Bangar "/>
        <s v=" Luna "/>
        <s v=" San Fernando City "/>
        <s v=" San Gabriel "/>
        <s v=" Santol "/>
        <s v=" Sudipen "/>
        <s v=" Agoo "/>
        <s v=" Aringay "/>
        <s v=" Bagulin "/>
        <s v=" Bauang "/>
        <s v=" Caba "/>
        <s v=" Naguilian "/>
        <s v=" Pangasinan "/>
        <s v=" Bani "/>
        <s v=" Lingayen "/>
        <s v=" REGION II "/>
        <s v=" Nueva Vizcaya "/>
        <s v=" Ambaguio "/>
        <s v=" Quezon "/>
        <s v=" Kayapa "/>
        <s v=" Santa Fe "/>
        <s v=" REGION III "/>
        <s v=" Bulacan "/>
        <s v=" San Jose del Monte City "/>
        <s v=" Zambales "/>
        <s v=" Castillejos "/>
        <s v=" Candelaria "/>
        <s v=" Palauig "/>
        <s v=" REGION IV-A "/>
        <s v=" Batangas "/>
        <s v=" Batangas City "/>
        <s v=" REGION V "/>
        <s v=" Camarines Sur "/>
        <s v=" Pili "/>
        <s v="GRAND TOTAL"/>
        <s v="REGION IV-A"/>
        <s v="Agdangan "/>
        <s v="Buenavista "/>
        <s v="Perez "/>
        <s v="REGION IV-B"/>
        <s v="Banton"/>
        <s v="Corcuera"/>
        <s v="San Andres (Calolbon)"/>
        <s v="Alcantara"/>
        <s v="Santo Domingo (Libog)"/>
        <s v="Caramoan"/>
        <s v="Garchitorena"/>
        <s v="Presentacion (Parubcan)"/>
        <s v="Caramoran"/>
        <s v="Masbate  "/>
        <s v="Batuan"/>
        <s v="AROROY"/>
        <s v="BALENO"/>
        <s v="BALUD"/>
        <s v="CITY OF MASBATE (Capital)"/>
        <s v="PALANAS"/>
        <s v="PIO V. CORPUZ (LIMBUHAN)"/>
        <s v="Mandaon"/>
        <s v="Milagros"/>
        <s v="Cataingan"/>
        <s v="Esperanza"/>
        <s v="Placer"/>
        <s v="Pilar*"/>
        <s v="Matnog*"/>
        <s v="Santa Magdalena"/>
        <s v="REGION VI"/>
        <s v="Capiz"/>
        <s v="Sapi-an"/>
        <s v="Sigma"/>
        <s v="Dumarao"/>
        <s v="Dumalag"/>
        <s v="Aklan"/>
        <s v="Antique"/>
        <s v="Iloilo"/>
        <s v="Balasan,Iloilo"/>
        <s v="Carles"/>
        <s v="Estancia"/>
        <s v="Negros Occidental"/>
        <s v="Salvador Benedicto "/>
        <s v="Moises Padilla (Magallon)"/>
        <s v="La Castellana"/>
        <s v="La Carlota City"/>
        <s v="Kabankalan City"/>
        <s v="Cauayan"/>
        <s v="Cadiz City "/>
        <s v="Calatrava, Negros Occ."/>
        <s v="Enrique B. Magalona (Saravia) "/>
        <s v="Escalante City"/>
        <s v="Manapla, Negros Occ"/>
        <s v="Pontevedra,Negros Occ"/>
        <s v="Pulupandan,Negros Occ"/>
        <s v="Sagay City "/>
        <s v="San Carlos  City "/>
        <s v="Silay City "/>
        <s v="Toboso City "/>
        <s v="Victorias City "/>
        <s v="REGION VII"/>
        <s v="Bohol"/>
        <s v="Calape"/>
        <s v="Tagbilaran City"/>
        <s v="Trinidad"/>
        <s v="Tubigon"/>
        <s v="Pres. Carlos P. Garcia (Pitogo)"/>
        <s v="Corella"/>
        <s v="Ubay"/>
        <s v="Candijay"/>
        <s v="Jagna"/>
        <s v="Cebu"/>
        <s v="Asturias"/>
        <s v="Cebu City"/>
        <s v="Talisay City"/>
        <s v="Ginatilan"/>
        <s v="Tuburan"/>
        <s v="Bantayan"/>
        <s v="Bogo City"/>
        <s v="Madridejos"/>
        <s v="Balamban"/>
        <s v="Daanbantayan"/>
        <s v="Medellin"/>
        <s v="San Remigio"/>
        <s v="Santa Fe"/>
        <s v="Tabogon"/>
        <s v="Compostela"/>
        <s v="Sogod"/>
        <s v="Biliran"/>
        <s v="Cabucgayan"/>
        <s v="Maripipi"/>
        <s v="Balangiga"/>
        <s v="Balangkayan"/>
        <s v="Borongan City"/>
        <s v="Can-Avid"/>
        <s v="General MacArthur"/>
        <s v="Giporlos"/>
        <s v="Guiuan"/>
        <s v="Hernani"/>
        <s v="Lawaan"/>
        <s v="Llorente"/>
        <s v="Maslog"/>
        <s v="Maydolong"/>
        <s v="Quinapondan"/>
        <s v="Salcedo"/>
        <s v="San Julian"/>
        <s v="Sulat"/>
        <s v="Taft"/>
        <s v="Leyte"/>
        <s v="Babatngon"/>
        <s v="Albuera"/>
        <s v="Burauen"/>
        <s v="Calubian"/>
        <s v="Dagami"/>
        <s v="Hilongos "/>
        <s v="Hindang "/>
        <s v="Inopacan "/>
        <s v="Isabel "/>
        <s v="Jaro"/>
        <s v="Mahaplag"/>
        <s v="Western Samar"/>
        <s v="Almagro"/>
        <s v="Basey"/>
        <s v="Calbiga"/>
        <s v="Daram"/>
        <s v="Gandara"/>
        <s v="Hinabangan"/>
        <s v="Jiabong"/>
        <s v="Marabut"/>
        <s v="Matuguinao"/>
        <s v="Motiong"/>
        <s v="Pagsanghan"/>
        <s v="Paranas (Wright)"/>
        <s v="Pinabacdao"/>
        <s v="San Jorge"/>
        <s v="San Jose de Buan"/>
        <s v="San Sebastian"/>
        <s v="Santa Margarita"/>
        <s v="Santa Rita"/>
        <s v="Santo Niño"/>
        <s v="Tagapul-an"/>
        <s v="Talalora"/>
        <s v="Tarangnan"/>
        <s v="Villareal"/>
        <s v="Zumarraga"/>
        <s v="Southern Leyte"/>
        <s v="Maasin City"/>
        <s v="Tomas Oppus"/>
        <s v="REGION XIII"/>
        <s v="Surigao del Norte"/>
        <s v="San Benito"/>
        <s v="Santa Monica (Sapao)"/>
        <s v="REGION IVA"/>
        <s v="Ilocos Norte"/>
        <s v="Badoc"/>
        <s v="CITY OF BATAC"/>
        <s v="Dingras"/>
        <s v="Pasuquin"/>
        <s v="Pinili"/>
        <s v="Vintar"/>
        <s v="Ilocos Sur"/>
        <s v="Magsingal"/>
        <s v="Salcedo (Baugen)"/>
        <s v="San Esteban"/>
        <s v="Santiago"/>
        <s v="CITY OF VIGAN (Capital)"/>
        <s v="La Union"/>
        <s v="Santol"/>
        <s v="REGION CAR"/>
        <s v="Abra"/>
        <s v="Pidigan"/>
        <s v="Benguet"/>
        <s v="La Trinidad (capital)"/>
        <s v="Kalinga"/>
        <s v="City of Tabuk (capital)"/>
        <s v="REGION IV0B"/>
        <s v="Palawan"/>
        <s v="Sofronio Española"/>
        <s v="Agoo"/>
        <s v="Pugo"/>
        <s v="Baler (capital)"/>
        <s v="Balagtas (Bigaa)"/>
        <s v="Santa Maria"/>
        <s v="Nueva Ecija"/>
        <s v="Bongabon"/>
        <s v="Cabanatuan City"/>
        <s v="Gabaldon (Bitulok &amp; Sabani)"/>
        <s v="Jaen"/>
        <s v="Laur"/>
        <s v="Licab"/>
        <s v="Palayan City (capital)"/>
        <s v="San Jose City"/>
        <s v="San Leonardo"/>
        <s v="Santa Rosa"/>
        <s v="Santa Cruz"/>
        <s v="REGION NCR"/>
        <s v="REGION II"/>
        <s v="REGION IV0A"/>
        <s v="REGION IX"/>
        <s v="REGION X"/>
        <s v="REGION XI"/>
        <s v="REGION XII"/>
        <s v="REGION CARAGA"/>
        <s v="Agusan del Norte"/>
        <s v="Agusan del Sur"/>
        <s v="Dinagat Island"/>
        <s v="Surigao del Sur"/>
        <s v="REGION ARMM"/>
        <s v="Torrijos"/>
        <s v="Naujan"/>
        <s v="Pola"/>
        <s v="Socorro"/>
        <s v="Bansud"/>
        <s v="Bongabong"/>
        <s v="Bulalacao (San Pedro)"/>
        <s v="Gloria"/>
        <s v="Pinamalayan"/>
        <s v="Roxas"/>
        <s v="Agutaya"/>
        <s v="Araceli"/>
        <s v="Busuanga"/>
        <s v="Cagayancillo"/>
        <s v="Coron"/>
        <s v="Culion"/>
        <s v="Cuyo"/>
        <s v="Dumaran"/>
        <s v="El Nido (Bacuit)"/>
        <s v="Kalayaan"/>
        <s v="Linapacan"/>
        <s v="Balabac"/>
        <s v="Bataraza"/>
        <s v="Brooke's Point"/>
        <s v="Narra"/>
        <s v="Rizal (Marcos)"/>
        <s v="Aborlan"/>
        <s v="Puerto Princesa City"/>
        <s v="Santa Maria (Imelda)"/>
        <s v="Altavas"/>
        <s v="Banga"/>
        <s v="Batan"/>
        <s v="Kalibo"/>
        <s v="Libacao"/>
        <s v="Madalag"/>
        <s v="New Washington"/>
        <s v="Buruanga"/>
        <s v="Ibajay"/>
        <s v="Lezo"/>
        <s v="Makato"/>
        <s v="Malay"/>
        <s v="Malinao"/>
        <s v="Nabas"/>
        <s v="Numancia"/>
        <s v="Tangalan"/>
        <s v="Anini-y"/>
        <s v="Belison"/>
        <s v="Hamtic"/>
        <s v="Sibalom"/>
        <s v="Tobias Fornier (Dao)"/>
        <s v="Valderrama"/>
        <s v="Barbaza"/>
        <s v="Bugasong"/>
        <s v="Caluya"/>
        <s v="Culasi"/>
        <s v="Laua0an"/>
        <s v="Libertad"/>
        <s v="Pandan"/>
        <s v="Patnongon"/>
        <s v="Sebaste"/>
        <s v="Tibiao"/>
        <s v="Cuartero"/>
        <s v="Dao"/>
        <s v="Ivisan"/>
        <s v="Jamindan"/>
        <s v="Ma0ayon"/>
        <s v="Mambusao"/>
        <s v="Panay"/>
        <s v="Panitan"/>
        <s v="Pontevedra"/>
        <s v="President Roxas"/>
        <s v="Roxas City"/>
        <s v="Sapi0an"/>
        <s v="Tapaz"/>
        <s v="Guimaras"/>
        <s v="San Lorenzo"/>
        <s v="Jordan"/>
        <s v="Nueva Valencia"/>
        <s v="Sibunag"/>
        <s v="Ajuy"/>
        <s v="Alimodian"/>
        <s v="Anilao"/>
        <s v="Badiangan"/>
        <s v="Balasan"/>
        <s v="Banate"/>
        <s v="Barotac Nuevo"/>
        <s v="Barotac Viejo"/>
        <s v="Batad"/>
        <s v="Bingawan"/>
        <s v="Cabatuan"/>
        <s v="Calinog"/>
        <s v="Dingle"/>
        <s v="Dueñas"/>
        <s v="Dumangas"/>
        <s v="Guimbal"/>
        <s v="Igbaras"/>
        <s v="Iloilo City"/>
        <s v="Janiuay"/>
        <s v="Lambunao"/>
        <s v="Leganes"/>
        <s v="Leon"/>
        <s v="Maasin"/>
        <s v="Miagao"/>
        <s v="Mina"/>
        <s v="New Lucena"/>
        <s v="Oton"/>
        <s v="Passi City"/>
        <s v="Pavia"/>
        <s v="Pototan"/>
        <s v="San Dionisio"/>
        <s v="San Enrique"/>
        <s v="San Joaquin"/>
        <s v="Santa Barbara"/>
        <s v="Sara"/>
        <s v="Tigbauan"/>
        <s v="Tubungan"/>
        <s v="Zarraga"/>
        <s v="Bacolod City"/>
        <s v="Bago City"/>
        <s v="Binalbagan"/>
        <s v="Calatrava "/>
        <s v="Candoni"/>
        <s v="Himamaylan City"/>
        <s v="Hinigaran"/>
        <s v="Hinoba0an (Asia)"/>
        <s v="Ilog"/>
        <s v="Manapla "/>
        <s v="Murcia"/>
        <s v="Pulupandan"/>
        <s v="San Carlos City"/>
        <s v="Sipalay City"/>
        <s v="Toboso "/>
        <s v="Valladolid"/>
        <s v="Victorias City"/>
        <s v="Alburquerque"/>
        <s v="Alicia"/>
        <s v="Anda"/>
        <s v="Antequera"/>
        <s v="Baclayon"/>
        <s v="Balilihan"/>
        <s v="Bien Unido"/>
        <s v="Bilar"/>
        <s v="Carmen"/>
        <s v="Catigbian"/>
        <s v="Clarin"/>
        <s v="Cortes"/>
        <s v="Dagohoy"/>
        <s v="Danao"/>
        <s v="Dauis"/>
        <s v="Dimiao"/>
        <s v="Duero"/>
        <s v="Garcia Hernandez"/>
        <s v="Getafe"/>
        <s v="Guindulman"/>
        <s v="Inabanga"/>
        <s v="Lila"/>
        <s v="Loay"/>
        <s v="Loboc"/>
        <s v="Loon"/>
        <s v="Maribojoc"/>
        <s v="Panglao"/>
        <s v="Sagbayan (Borja)"/>
        <s v="Sevilla"/>
        <s v="Sierra Bullones"/>
        <s v="Sikatuna"/>
        <s v="Talibon"/>
        <s v="Valencia"/>
        <s v="Alcoy"/>
        <s v="Alegria"/>
        <s v="Aloguinsan"/>
        <s v="Argao"/>
        <s v="Badian"/>
        <s v="Barili"/>
        <s v="Boljoon"/>
        <s v="Borbon"/>
        <s v="Carcar City"/>
        <s v="Catmon"/>
        <s v="Consolacion"/>
        <s v="Cordoba"/>
        <s v="Dalaguete"/>
        <s v="Danao City"/>
        <s v="Dumanjug"/>
        <s v="Lapu0Lapu City (Opon)"/>
        <s v="Liloan"/>
        <s v="Malabuyoc"/>
        <s v="Mandaue City"/>
        <s v="Minglanilla"/>
        <s v="Moalboal"/>
        <s v="Oslob"/>
        <s v="Pinamungahan"/>
        <s v="Poro"/>
        <s v="Ronda"/>
        <s v="Samboan"/>
        <s v="Santander"/>
        <s v="Sibonga"/>
        <s v="Tabuelan"/>
        <s v="Toledo City"/>
        <s v="Tudela"/>
        <s v="Negros Oriental"/>
        <s v="Amlan (Ayuquitan)"/>
        <s v="Ayungon"/>
        <s v="Bacong"/>
        <s v="Bais City"/>
        <s v="Basay"/>
        <s v="Bayawan City (Tulong)"/>
        <s v="Bindoy (Payabon)"/>
        <s v="Canlaon City"/>
        <s v="Dauin"/>
        <s v="Dumaguete City"/>
        <s v="Guihulngan City"/>
        <s v="Jimalalud"/>
        <s v="La Libertad"/>
        <s v="Mabinay"/>
        <s v="Manjuyod"/>
        <s v="Santa Catalina"/>
        <s v="Siaton"/>
        <s v="Sibulan"/>
        <s v="Tanjay City"/>
        <s v="Tayasan"/>
        <s v="Valencia (Luzurriaga)"/>
        <s v="Vallehermoso"/>
        <s v="Zamboanguita"/>
        <s v="Siquijor"/>
        <s v="Enrique Villanueva"/>
        <s v="Larena"/>
        <s v="Lazi"/>
        <s v="Maria"/>
        <s v="Almeria"/>
        <s v="Kawayan"/>
        <s v="Naval"/>
        <s v="Caibiran"/>
        <s v="Culaba"/>
        <s v="Can0Avid"/>
        <s v="Alangalang"/>
        <s v="Palo"/>
        <s v="Tacloban City"/>
        <s v="Tanauan"/>
        <s v="Tolosa"/>
        <s v="Capoocan"/>
        <s v="Carigara"/>
        <s v="Dulag"/>
        <s v="Julita"/>
        <s v="MacArthur"/>
        <s v="Mayorga"/>
        <s v="Pastrana"/>
        <s v="Tabontabon"/>
        <s v="Tunga"/>
        <s v="Tabango"/>
        <s v="Villaba "/>
        <s v="Albuera "/>
        <s v="Kananga "/>
        <s v="Matag0ob "/>
        <s v="Merida "/>
        <s v="Ormoc City "/>
        <s v="Palompon "/>
        <s v="Abuyog"/>
        <s v="Bato "/>
        <s v="Baybay City"/>
        <s v="Javier (Bugho)"/>
        <s v="Matalom "/>
        <s v="Tagapul0an"/>
        <s v="Bontoc"/>
        <s v="Limasawa"/>
        <s v="Macrohon"/>
        <s v="Malitbog"/>
        <s v="Anahawan"/>
        <s v="Hinunangan"/>
        <s v="Hinundayan"/>
        <s v="Libagon"/>
        <s v="Pintuyan"/>
        <s v="Saint Bernard"/>
        <s v="San Juan (Cabalian)"/>
        <s v="San Ricardo"/>
        <s v="Silago"/>
        <s v="Zamboanga del Norte"/>
        <s v="Bacungan (Leon T. Postigo)"/>
        <s v="Baliguian"/>
        <s v="Dapitan City"/>
        <s v="Dipolog City"/>
        <s v="Godod"/>
        <s v="Gutalac"/>
        <s v="Jose Dalman (Ponot)"/>
        <s v="Kalawit"/>
        <s v="Katipunan"/>
        <s v="Labason"/>
        <s v="Liloy"/>
        <s v="Manukan"/>
        <s v="Mutia"/>
        <s v="Piñan (New Piñan)"/>
        <s v="Polanco"/>
        <s v="Pres. Manuel A. Roxas"/>
        <s v="Salug"/>
        <s v="Sergio Osmeña Sr."/>
        <s v="Siayan"/>
        <s v="Sibuco"/>
        <s v="Sibutad"/>
        <s v="Sindangan"/>
        <s v="Siocon"/>
        <s v="Sirawai"/>
        <s v="Tampilisan"/>
        <s v="Zamboanga del Sur"/>
        <s v="Bayog"/>
        <s v="Dimataling"/>
        <s v="Dinas"/>
        <s v="Dumalinao"/>
        <s v="Dumingag"/>
        <s v="Guipos"/>
        <s v="Josefina"/>
        <s v="Kumalarang"/>
        <s v="Labangan"/>
        <s v="Lakewood"/>
        <s v="Lapuyan"/>
        <s v="Mahayag"/>
        <s v="Margosatubig"/>
        <s v="Midsalip"/>
        <s v="Molave"/>
        <s v="Pagadian City"/>
        <s v="Ramon Magsaysay (Liargo)"/>
        <s v="San Pablo"/>
        <s v="Sominot (Don Mariano Marcos)"/>
        <s v="Tabina"/>
        <s v="Tambulig"/>
        <s v="Tigbao"/>
        <s v="Tukuran"/>
        <s v="Vincenzo A. Sagun"/>
        <s v="Zamboanga City"/>
        <s v="Zamboanga Sibugay"/>
        <s v="Buug"/>
        <s v="Diplahan"/>
        <s v="Imelda"/>
        <s v="Ipil"/>
        <s v="Kabasalan"/>
        <s v="Mabuhay"/>
        <s v="Malangas"/>
        <s v="Naga"/>
        <s v="Olutanga"/>
        <s v="Payao"/>
        <s v="Roseller Lim"/>
        <s v="Siay"/>
        <s v="Talusan"/>
        <s v="Titay"/>
        <s v="Tungawan"/>
        <s v="Basilan (Isabela City)"/>
        <s v="Isabela City"/>
        <s v="Bukidnon"/>
        <s v="Baungon"/>
        <s v="Libona"/>
        <s v="Manolo Fortich"/>
        <s v="Sumilao"/>
        <s v="Talakag"/>
        <s v="Cabanglasan"/>
        <s v="Impasug0ong"/>
        <s v="Lantapan"/>
        <s v="Malaybalay City"/>
        <s v="Damulog"/>
        <s v="Dangcagan"/>
        <s v="Don Carlos"/>
        <s v="Kadingilan"/>
        <s v="Kibawe"/>
        <s v="Kitaotao"/>
        <s v="Maramag"/>
        <s v="Kalilangan"/>
        <s v="Pangantucan"/>
        <s v="Valencia City"/>
        <s v="Camiguin"/>
        <s v="Mahinog"/>
        <s v="Mambajao"/>
        <s v="Guinsiliban"/>
        <s v="Sagay"/>
        <s v="Lanao del Norte"/>
        <s v="Iligan City"/>
        <s v="Bacolod"/>
        <s v="Baloi"/>
        <s v="Baroy"/>
        <s v="Kauswagan"/>
        <s v="Kolambugan"/>
        <s v="Linamon"/>
        <s v="Maigo"/>
        <s v="Matungao"/>
        <s v="Pantar"/>
        <s v="Tagoloan"/>
        <s v="Tubod"/>
        <s v="Kapatagan"/>
        <s v="Lala"/>
        <s v="Munai"/>
        <s v="Nunungan"/>
        <s v="Pantao Ragat"/>
        <s v="Poona Piagapo"/>
        <s v="Salvador"/>
        <s v="Sapad"/>
        <s v="Sultan Naga Dimaporo (Karomatan)"/>
        <s v="Tangcal"/>
        <s v="Misamis Occidental"/>
        <s v="Aloran"/>
        <s v="Baliangao"/>
        <s v="Calamba"/>
        <s v="Jimenez"/>
        <s v="Lopez Jaena"/>
        <s v="Oroquieta City"/>
        <s v="Panaon"/>
        <s v="Sapang Dalaga"/>
        <s v="Bonifacio"/>
        <s v="Don Victoriano Chiongbian                   (Don Mariano Marcos)"/>
        <s v="Ozamis City"/>
        <s v="Sinacaban"/>
        <s v="Tangub City"/>
        <s v="Misamis Oriental"/>
        <s v="Provincial Office0Misamis Oriental"/>
        <s v="Cagayan De Oro City"/>
        <s v="Balingasag"/>
        <s v="Balingoan"/>
        <s v="Binuangan"/>
        <s v="Gingoog City"/>
        <s v="Kinoguitan"/>
        <s v="Lagonglong"/>
        <s v="Magsaysay (Linugos)"/>
        <s v="Medina"/>
        <s v="Salay"/>
        <s v="Sugbongcogon"/>
        <s v="Talisayan"/>
        <s v="Alubijid"/>
        <s v="El Salvador City"/>
        <s v="Gitagum"/>
        <s v="Initao"/>
        <s v="Jasaan"/>
        <s v="Laguindingan"/>
        <s v="Lugait"/>
        <s v="Manticao"/>
        <s v="Naawan"/>
        <s v="Opol"/>
        <s v="Villanueva"/>
        <s v="PSWDO"/>
        <s v="Compostella Valley"/>
        <s v="PLGU"/>
        <s v="Maragusan (San Mariano)"/>
        <s v="Monkayo"/>
        <s v="Montevista"/>
        <s v="New Bataan"/>
        <s v="Laak (San Vicente)"/>
        <s v="Mabini (Doña Alicia)"/>
        <s v="Maco"/>
        <s v="Mawab"/>
        <s v="Nabunturan"/>
        <s v="Pantukan"/>
        <s v="Davao del Norte"/>
        <s v="Asuncion (Saug)"/>
        <s v="Kapalong"/>
        <s v="New Corella"/>
        <s v="Tagum City"/>
        <s v="Talaingod"/>
        <s v="Braulio E. Dujali"/>
        <s v="Panabo City"/>
        <s v="Island Garden City of Samal"/>
        <s v="Davao del Sur"/>
        <s v="Davao City"/>
        <s v="Bansalan"/>
        <s v="Digos City"/>
        <s v="Matanao"/>
        <s v="Padada"/>
        <s v="Don Marcelino"/>
        <s v="Jose Abad Santos (Trinidad)"/>
        <s v="Kiblawan"/>
        <s v="Malalag"/>
        <s v="Malita"/>
        <s v="Sarangani"/>
        <s v="Sulop"/>
        <s v="Davao Oriental"/>
        <s v="Baganga"/>
        <s v="Boston"/>
        <s v="Caraga"/>
        <s v="Cateel"/>
        <s v="Manay"/>
        <s v="Tarragona"/>
        <s v="Banaybanay"/>
        <s v="Governor Generoso"/>
        <s v="Lupon"/>
        <s v="Mati City"/>
        <s v="North Cotabato"/>
        <s v="Alamada"/>
        <s v="Aleosan"/>
        <s v="Antipas"/>
        <s v="Arakan"/>
        <s v="Banisilan"/>
        <s v="Cabacan (KABAKAN)"/>
        <s v="Kidapawan City"/>
        <s v="Libungan"/>
        <s v="Magpet"/>
        <s v="Makilala"/>
        <s v="Matalam"/>
        <s v="Midsayap"/>
        <s v="M'lang"/>
        <s v="Pigkawayan"/>
        <s v="Pikit"/>
        <s v="Tulunan"/>
        <s v="Kiamba"/>
        <s v="Maasim"/>
        <s v="Maitum"/>
        <s v="Alabel"/>
        <s v="Glan"/>
        <s v="Malapatan"/>
        <s v="Malungon"/>
        <s v="South Cotabato"/>
        <s v="General Santos City (Dadiangas)"/>
        <s v="Koronadal City"/>
        <s v="Lake Sebu"/>
        <s v="Norala"/>
        <s v="Polomolok"/>
        <s v="Surallah"/>
        <s v="Tampakan"/>
        <s v="Tantangan"/>
        <s v="T'boli"/>
        <s v="Tupi"/>
        <s v="Sultan Kudarat"/>
        <s v="Columbio"/>
        <s v="Isulan"/>
        <s v="Lambayong (Mariano Marcos)"/>
        <s v="Lutayan"/>
        <s v="President Quirino"/>
        <s v="Tacurong City"/>
        <s v="Bagumbayan"/>
        <s v="Kalamansig"/>
        <s v="Lebak"/>
        <s v="Palimbang"/>
        <s v="Sen. Ninoy Aquino"/>
        <s v="Butuan City"/>
        <s v="Las Nieves"/>
        <s v="Cabadbaran City"/>
        <s v="Jabonga"/>
        <s v="Kitcharao"/>
        <s v="Nasipit"/>
        <s v="Remedios T. Romualdez"/>
        <s v="Tubay"/>
        <s v="Bayugan City"/>
        <s v="Prosperidad"/>
        <s v="Sibagat"/>
        <s v="Talacogon"/>
        <s v="Bunawan"/>
        <s v="Loreto"/>
        <s v="Santa Josefa"/>
        <s v="Trento"/>
        <s v="Veruela"/>
        <s v="Basilisa (Rizal)"/>
        <s v="Libjo (Albor)"/>
        <s v="Tubajon"/>
        <s v="Cagdianao"/>
        <s v="Dinagat"/>
        <s v="Burgos"/>
        <s v="Dapa"/>
        <s v="Del Carmen"/>
        <s v="Bacuag"/>
        <s v="Claver"/>
        <s v="Gigaquit"/>
        <s v="Mainit"/>
        <s v="Malimono"/>
        <s v="San Francisco (Anao0aon)"/>
        <s v="Sison"/>
        <s v="Surigao City"/>
        <s v="Tagana0an"/>
        <s v="Bayabas"/>
        <s v="Cagwait"/>
        <s v="Cantilan"/>
        <s v="Carrascal"/>
        <s v="Lanuza"/>
        <s v="Lianga"/>
        <s v="Madrid"/>
        <s v="Marihatag"/>
        <s v="Tago"/>
        <s v="Tandag City"/>
        <s v="Barobo"/>
        <s v="Bislig City"/>
        <s v="Hinatuan"/>
        <s v="Lingig"/>
        <s v="Tagbina"/>
        <s v="Caloocan City"/>
        <s v="Las Pinas"/>
        <s v="Makati City"/>
        <s v="Malabon City"/>
        <s v="Mandaluyong City"/>
        <s v="Manila City"/>
        <s v="Marikina City"/>
        <s v="Muntinlupa City"/>
        <s v="Navotas"/>
        <s v="Paranaque City"/>
        <s v="Pasay City"/>
        <s v="Pasig City"/>
        <s v="Pateros "/>
        <s v="Taguig City"/>
        <s v="Quezon City"/>
        <s v="San Juan City"/>
        <s v="Valenzuela City"/>
        <s v="Pangasinan"/>
        <s v="Batanes"/>
        <s v="Cagayan"/>
        <s v="Isabela"/>
        <s v="Nueva Vizcaya"/>
        <s v="Quirino"/>
        <s v="REGION IVB"/>
        <s v="Masbate"/>
        <s v="Apayao"/>
        <s v="Ifugao"/>
        <s v="Mountain Province"/>
        <s v="Basilan"/>
        <s v="Lanao del Sur"/>
        <s v="Maguindanao"/>
        <s v="Sulu"/>
        <s v="Tawi0tawi"/>
        <s v="CAR"/>
        <s v="REGION MIMAROPA"/>
        <s v="Basco"/>
        <s v="Itbayat"/>
        <s v="Ivana"/>
        <s v="Mahatao"/>
        <s v="Sabtang"/>
        <s v="Uyugan"/>
        <s v="City of San Fernando"/>
        <s v="Adams"/>
        <s v="Bacarra"/>
        <s v="Banna (Espiritu)"/>
        <s v="Carasi"/>
        <s v="Currimao"/>
        <s v="Dumalneg"/>
        <s v="LAOAG CITY (Capital)"/>
        <s v="Marcos"/>
        <s v="Nueva Era"/>
        <s v="Paoay"/>
        <s v="Piddig"/>
        <s v="Sarrat"/>
        <s v="Solsona"/>
        <s v="Alilem"/>
        <s v="Banayoyo"/>
        <s v="Bantay"/>
        <s v="Burgos "/>
        <s v="Cabugao"/>
        <s v="CITY OF CANDON"/>
        <s v="Caoayan"/>
        <s v="Cervantes"/>
        <s v="Galimuyod"/>
        <s v="Gregorio del Pilar (Concepcion)"/>
        <s v="Lidlidda"/>
        <s v="Nagbukel"/>
        <s v="Narvacan"/>
        <s v="Quirino (Angkaki)"/>
        <s v="San Emilio"/>
        <s v="San Juan (Lapog)"/>
        <s v="Santa"/>
        <s v="Santa Lucia"/>
        <s v="Santo Domingo"/>
        <s v="Sigay"/>
        <s v="Sinait"/>
        <s v="Sugpon"/>
        <s v="Suyo"/>
        <s v="Tagudin"/>
        <s v="Aringay"/>
        <s v="Bagulin"/>
        <s v="Balaoan"/>
        <s v="Bangar"/>
        <s v="Bauang"/>
        <s v="Naguilian"/>
        <s v="CITY OF SAN FERNANDO (Capital)"/>
        <s v="San Gabriel"/>
        <s v="Agno"/>
        <s v="Balungao"/>
        <s v="Basista"/>
        <s v="Bautista"/>
        <s v="Bugallon"/>
        <s v=" Burgos"/>
        <s v="Calasiao"/>
        <s v="Dagupan City"/>
        <s v="Laoac"/>
        <s v="LINGAYEN (Capital)"/>
        <s v="Malasiqui"/>
        <s v="Manaoag"/>
        <s v="Mangaldan"/>
        <s v="Mangatarem"/>
        <s v="Mapandan"/>
        <s v="San Nicolas "/>
        <s v="San Quintin"/>
        <s v="Santo Tomas "/>
        <s v="Tayug"/>
        <s v="Abulug"/>
        <s v="Allacapan"/>
        <s v="Aparri"/>
        <s v="Baggao"/>
        <s v="Ballesteros"/>
        <s v="Buguey"/>
        <s v="Calayan"/>
        <s v="Camalaniugan"/>
        <s v="Enrile"/>
        <s v="Gattaran"/>
        <s v="Gonzaga"/>
        <s v="Lal0lo"/>
        <s v="Peñablanca"/>
        <s v="Piat"/>
        <s v="Sanchez0Mira"/>
        <s v="Santa Ana"/>
        <s v="Santa Praxedes"/>
        <s v="Santa Teresita"/>
        <s v="Santo Niño (Faire)"/>
        <s v="Solana"/>
        <s v="Tuao"/>
        <s v="Tuguegarao City (capital)"/>
        <s v="Angadanan"/>
        <s v="Benito Soliven"/>
        <s v="Cabagan"/>
        <s v="City of Cauayan"/>
        <s v="Cordon"/>
        <s v="Delfin Albano (Magsaysay)"/>
        <s v="Echague"/>
        <s v="Gamu"/>
        <s v="Ilagan (capital)"/>
        <s v="Maconacon"/>
        <s v="Mallig"/>
        <s v="Palanan"/>
        <s v="Ramon"/>
        <s v="Reina Mercedes"/>
        <s v="San Guillermo"/>
        <s v="San Mariano"/>
        <s v="Tumauini"/>
        <s v="Ambaguio"/>
        <s v="Aritao"/>
        <s v="Bagabag"/>
        <s v="Bambang"/>
        <s v="Bayombong (capital)"/>
        <s v="Diadi"/>
        <s v="Dupax del Norte"/>
        <s v="Dupax del Sur"/>
        <s v="Kasibu"/>
        <s v=" Quezon"/>
        <s v="Solano"/>
        <s v="Aglipay"/>
        <s v="Cabarroguis (capital)"/>
        <s v="Diffun"/>
        <s v="Maddela"/>
        <s v="Nagtipunan"/>
        <s v="City of Malolos (capital)"/>
        <s v="Carranglan"/>
        <s v="Cuyapo"/>
        <s v="Pantabangan"/>
        <s v="Peñaranda"/>
        <s v="Camiling"/>
        <s v="Iba (capital)"/>
        <s v=" San Antonio"/>
        <s v="Bangued (capital)"/>
        <s v="Bucay"/>
        <s v="Bucloc"/>
        <s v="Danglas"/>
        <s v="Lacub"/>
        <s v="Lagangilang"/>
        <s v="Lagayan"/>
        <s v="Langiden"/>
        <s v="Licuan0Baay (Licuan)"/>
        <s v="Luba"/>
        <s v="Malibcong"/>
        <s v="Manabo"/>
        <s v="Penarrubia"/>
        <s v="Sallapadan"/>
        <s v="Tayum"/>
        <s v="Tineg"/>
        <s v="Tubo"/>
        <s v="Villaviciosa"/>
        <s v="Calanasan (Bayag)"/>
        <s v="Kabugao (capital)"/>
        <s v="Atok"/>
        <s v="Baguio City"/>
        <s v="Bakun"/>
        <s v="Bokod"/>
        <s v="Buguias"/>
        <s v="Kabayan"/>
        <s v="Kapangan"/>
        <s v="Kibungan"/>
        <s v="Mankayan"/>
        <s v="Sablan"/>
        <s v="Tuba"/>
        <s v="Tublay"/>
        <s v="Aguinaldo"/>
        <s v="Alfonso Lista (Potia)"/>
        <s v="Asipulo"/>
        <s v="Banaue"/>
        <s v="Hingyon"/>
        <s v="Hungduan"/>
        <s v="Kiangan"/>
        <s v="Lagawe (capital)"/>
        <s v="Lamut"/>
        <s v="Mayoyao"/>
        <s v="Tinoc"/>
        <s v="Balbalan"/>
        <s v="Pasil"/>
        <s v="Tanudan"/>
        <s v="Tinglayan"/>
        <s v="Rizal (Liwan)"/>
        <s v="Bontoc (capital)"/>
        <s v="Natonin"/>
        <s v="Paracelis"/>
        <s v="Sadanga"/>
        <s v="Bauko"/>
        <s v="Besao"/>
        <s v="Sabangan"/>
        <s v="Sagada"/>
        <s v="Tadian"/>
        <s v="Bayambang"/>
        <s v="Dinapigue"/>
        <s v="Jones"/>
        <s v="City of Santiago"/>
        <s v="Villaverde"/>
        <s v="Saguday"/>
        <s v="Catarman (capital)"/>
        <s v=" Santa Cruz"/>
        <s v="Sanchez-Mira"/>
        <s v="CALABARZON"/>
        <s v="Batangas City (capital)"/>
        <s v="City of Calamba"/>
        <s v="Pangil"/>
        <s v="General Nakar"/>
        <s v="Polillo"/>
        <s v="City of Tayabas"/>
        <s v="Tiaong"/>
        <s v="MIMAROPA"/>
        <s v="Boac (capital)"/>
        <s v="Mamburao (capital)"/>
        <s v="City of Calapan (capital)"/>
        <s v="Romblon (capital)"/>
        <s v="Daraga (Locsin)"/>
        <s v="Legazpi City (capital)"/>
        <s v="City of Ligao"/>
        <s v="Pio Duran"/>
        <s v="Rapu-Rapu"/>
        <s v="City of Tabaco"/>
        <s v="Daet (capital)"/>
        <s v="San Lorenzo Ruiz (Imelda)"/>
        <s v="Santa Elena"/>
        <s v="Bombon"/>
        <s v="Pili (capital)"/>
        <s v="Sagñay"/>
        <s v=" San fernando"/>
        <s v="Tigaon"/>
        <s v="Bagamanoc"/>
        <s v="Gigmoto"/>
        <s v="Panganiban (Payo)"/>
        <s v="Virac (capital)"/>
        <s v="City of Sorsogon (capital)"/>
        <s v="Santo Nino"/>
        <s v="City of Catbalogan (capital)"/>
        <s v="City of Tandag (capital)"/>
        <s v="Kalibo (capital)"/>
        <s v="Ma-ayon"/>
        <s v="Roxas City (capital)"/>
        <s v="City of Bogo"/>
        <s v="Naval (capital)"/>
        <s v="City of Borongan (capital)"/>
        <s v="Tacloban City (capital)"/>
        <s v="Barugo"/>
        <s v="Villaba"/>
        <s v="Isabel"/>
        <s v="Matag-ob"/>
        <s v="Ormoc City"/>
        <s v="Palompon"/>
        <s v="City of Baybay"/>
        <s v="Hilongos"/>
        <s v="Lobo"/>
        <s v="Santa Cruz (capital)"/>
        <s v="Lucban"/>
        <s v="Lucena City (capital)"/>
        <s v="Panukulan"/>
        <s v="San Francisco (Aurora)"/>
        <s v="Sariaya"/>
        <s v="Hinoba-an (Asia)"/>
        <s v="City of Bayawan (Tulong)"/>
        <s v="City of Tanauan"/>
        <s v="City of Santa Rosa"/>
        <s v="Burdeos"/>
        <s v="Bani"/>
        <s v="Labrador"/>
        <s v="Rosales"/>
        <s v="Santa Maria "/>
        <s v="Urbiztondo"/>
        <s v="CITY OF URDANETA"/>
        <s v="Alfonso Castaneda"/>
        <s v="Maria Aurora"/>
        <s v="City of Balanga (capital)"/>
        <s v=" Bulacan"/>
        <s v="Doña Remedios Trinidad"/>
        <s v="Aliaga"/>
        <s v="Cabiao"/>
        <s v="City of Gapan"/>
        <s v="General Mamerto Natividad"/>
        <s v="General Tinio (Papaya)"/>
        <s v="Guimba"/>
        <s v="Llanera"/>
        <s v="Lupao"/>
        <s v="Science City of Muñoz"/>
        <s v="Talavera"/>
        <s v="Zaragoza"/>
        <s v="Sasmuan (Sexmoan)"/>
        <s v="Santa Ignacia"/>
        <s v="City of Tarlac (capital)"/>
        <s v="Jomalig"/>
        <s v="Patnanungan"/>
        <s v="City of Antipolo"/>
        <s v="Rodriguez (Montalban)"/>
      </sharedItems>
    </cacheField>
    <cacheField name="Totally" numFmtId="0">
      <sharedItems containsString="0" containsBlank="1" containsNumber="1" containsInteger="1" minValue="0" maxValue="110036" count="711">
        <n v="47"/>
        <n v="0"/>
        <n v="3"/>
        <n v="742"/>
        <n v="513"/>
        <n v="36"/>
        <n v="1"/>
        <n v="32"/>
        <n v="13"/>
        <n v="345"/>
        <n v="76"/>
        <n v="10"/>
        <n v="41"/>
        <n v="5"/>
        <n v="33"/>
        <n v="7"/>
        <n v="4"/>
        <n v="2"/>
        <n v="180"/>
        <n v="53"/>
        <n v="11"/>
        <n v="14"/>
        <n v="8"/>
        <n v="73"/>
        <n v="62522"/>
        <n v="5227"/>
        <n v="140"/>
        <n v="121"/>
        <n v="189"/>
        <n v="92"/>
        <n v="177"/>
        <n v="239"/>
        <n v="861"/>
        <n v="727"/>
        <n v="480"/>
        <n v="100"/>
        <n v="639"/>
        <n v="170"/>
        <n v="27"/>
        <n v="197"/>
        <n v="110"/>
        <n v="39"/>
        <n v="26"/>
        <n v="175"/>
        <n v="103"/>
        <n v="86"/>
        <n v="505"/>
        <n v="13592"/>
        <n v="120"/>
        <n v="1667"/>
        <n v="567"/>
        <n v="369"/>
        <n v="17"/>
        <n v="158"/>
        <n v="351"/>
        <n v="16"/>
        <n v="315"/>
        <n v="371"/>
        <n v="440"/>
        <n v="265"/>
        <n v="225"/>
        <n v="40"/>
        <n v="200"/>
        <n v="684"/>
        <n v="75"/>
        <n v="468"/>
        <n v="82"/>
        <n v="1023"/>
        <n v="767"/>
        <n v="4758"/>
        <n v="125"/>
        <n v="6150"/>
        <n v="586"/>
        <n v="74"/>
        <n v="583"/>
        <n v="65"/>
        <n v="1260"/>
        <n v="20"/>
        <n v="35"/>
        <n v="134"/>
        <n v="272"/>
        <n v="114"/>
        <n v="2226"/>
        <n v="293"/>
        <n v="137"/>
        <n v="153"/>
        <n v="36944"/>
        <n v="1322"/>
        <n v="142"/>
        <n v="1388"/>
        <n v="657"/>
        <n v="1249"/>
        <n v="563"/>
        <n v="591"/>
        <n v="500"/>
        <n v="1083"/>
        <n v="2866"/>
        <n v="3087"/>
        <n v="733"/>
        <n v="935"/>
        <n v="56"/>
        <n v="213"/>
        <n v="172"/>
        <n v="1254"/>
        <n v="308"/>
        <n v="61"/>
        <n v="59"/>
        <n v="631"/>
        <n v="781"/>
        <n v="1378"/>
        <n v="934"/>
        <n v="1781"/>
        <n v="1687"/>
        <n v="2242"/>
        <n v="8564"/>
        <n v="609"/>
        <n v="63"/>
        <n v="245"/>
        <n v="29"/>
        <n v="23"/>
        <n v="24"/>
        <n v="70"/>
        <n v="141"/>
        <n v="18"/>
        <n v="9"/>
        <n v="6"/>
        <n v="30"/>
        <n v="41458"/>
        <n v="4775"/>
        <n v="91"/>
        <n v="320"/>
        <n v="330"/>
        <n v="96"/>
        <n v="1722"/>
        <n v="215"/>
        <n v="1235"/>
        <n v="29688"/>
        <n v="394"/>
        <n v="250"/>
        <n v="1193"/>
        <n v="696"/>
        <n v="1189"/>
        <n v="227"/>
        <n v="1036"/>
        <n v="295"/>
        <n v="382"/>
        <n v="378"/>
        <n v="780"/>
        <n v="3340"/>
        <n v="578"/>
        <n v="372"/>
        <n v="1314"/>
        <n v="284"/>
        <n v="1138"/>
        <n v="1191"/>
        <n v="1511"/>
        <n v="1546"/>
        <n v="5273"/>
        <n v="729"/>
        <n v="1274"/>
        <n v="1219"/>
        <n v="195"/>
        <n v="241"/>
        <n v="1617"/>
        <n v="118"/>
        <n v="824"/>
        <n v="57"/>
        <n v="87"/>
        <n v="183"/>
        <n v="161"/>
        <n v="98"/>
        <n v="21"/>
        <n v="283"/>
        <n v="123"/>
        <n v="77"/>
        <n v="4997"/>
        <n v="282"/>
        <n v="218"/>
        <n v="418"/>
        <n v="271"/>
        <n v="1170"/>
        <n v="405"/>
        <n v="413"/>
        <n v="128"/>
        <n v="571"/>
        <n v="896"/>
        <n v="7955"/>
        <n v="6608"/>
        <n v="316"/>
        <n v="350"/>
        <n v="156"/>
        <n v="1186"/>
        <n v="50"/>
        <n v="176"/>
        <n v="339"/>
        <n v="682"/>
        <n v="434"/>
        <n v="582"/>
        <n v="51"/>
        <n v="81"/>
        <n v="1015"/>
        <n v="555"/>
        <n v="240"/>
        <n v="106"/>
        <n v="124"/>
        <n v="585"/>
        <n v="264"/>
        <n v="258"/>
        <n v="60"/>
        <n v="105"/>
        <n v="101"/>
        <n v="22"/>
        <n v="52"/>
        <n v="2884"/>
        <n v="42"/>
        <n v="2151"/>
        <n v="179"/>
        <n v="12"/>
        <n v="89"/>
        <n v="2513"/>
        <n v="31"/>
        <n v="78"/>
        <n v="1207"/>
        <n v="126"/>
        <n v="163"/>
        <n v="48"/>
        <n v="358"/>
        <m/>
        <n v="42727"/>
        <n v="1580"/>
        <n v="160"/>
        <n v="131"/>
        <n v="1115"/>
        <n v="93"/>
        <n v="28"/>
        <n v="19"/>
        <n v="72"/>
        <n v="34"/>
        <n v="164"/>
        <n v="15"/>
        <n v="300"/>
        <n v="25"/>
        <n v="79"/>
        <n v="214"/>
        <n v="210"/>
        <n v="360"/>
        <n v="40501"/>
        <n v="132"/>
        <n v="19549"/>
        <n v="1118"/>
        <n v="488"/>
        <n v="4156"/>
        <n v="1024"/>
        <n v="2761"/>
        <n v="253"/>
        <n v="109"/>
        <n v="3439"/>
        <n v="44"/>
        <n v="1033"/>
        <n v="1268"/>
        <n v="1616"/>
        <n v="1447"/>
        <n v="1272"/>
        <n v="877"/>
        <n v="211"/>
        <n v="6877"/>
        <n v="162"/>
        <n v="1246"/>
        <n v="256"/>
        <n v="495"/>
        <n v="546"/>
        <n v="207"/>
        <n v="401"/>
        <n v="416"/>
        <n v="375"/>
        <n v="728"/>
        <n v="54"/>
        <n v="12666"/>
        <n v="340"/>
        <n v="1053"/>
        <n v="1755"/>
        <n v="1718"/>
        <n v="398"/>
        <n v="260"/>
        <n v="148"/>
        <n v="664"/>
        <n v="287"/>
        <n v="636"/>
        <n v="216"/>
        <n v="874"/>
        <n v="719"/>
        <n v="499"/>
        <n v="1576"/>
        <n v="921"/>
        <n v="649"/>
        <n v="168"/>
        <n v="67"/>
        <n v="49"/>
        <n v="66"/>
        <n v="85"/>
        <n v="69"/>
        <n v="184"/>
        <n v="18795"/>
        <n v="11742"/>
        <n v="46"/>
        <n v="423"/>
        <n v="11250"/>
        <n v="1317"/>
        <n v="620"/>
        <n v="4281"/>
        <n v="2695"/>
        <n v="987"/>
        <n v="482"/>
        <n v="1255"/>
        <n v="127"/>
        <n v="43"/>
        <n v="110036"/>
        <n v="35037"/>
        <n v="570"/>
        <n v="113"/>
        <n v="32687"/>
        <n v="33220"/>
        <n v="102"/>
        <n v="3179"/>
        <n v="29921"/>
        <n v="41752"/>
        <n v="41692"/>
        <n v="1421"/>
        <n v="431"/>
        <n v="928"/>
        <n v="887"/>
        <n v="407"/>
        <n v="190"/>
        <n v="42324"/>
        <n v="3534"/>
        <n v="581"/>
        <n v="2904"/>
        <n v="35669"/>
        <n v="25388"/>
        <n v="10264"/>
        <n v="3111"/>
        <n v="1075"/>
        <n v="572"/>
        <n v="130"/>
        <n v="1222"/>
        <n v="68"/>
        <n v="31001"/>
        <n v="24827"/>
        <n v="3800"/>
        <n v="1329"/>
        <n v="194"/>
        <n v="37"/>
        <n v="355"/>
        <n v="62"/>
        <n v="1355"/>
        <n v="55"/>
        <n v="151"/>
        <n v="111"/>
        <n v="720"/>
        <n v="80"/>
        <n v="255"/>
        <n v="396"/>
        <n v="19101"/>
        <n v="18685"/>
        <n v="595"/>
        <n v="970"/>
        <n v="1103"/>
        <n v="2084"/>
        <n v="897"/>
        <n v="2249"/>
        <n v="818"/>
        <n v="349"/>
        <n v="115"/>
        <n v="1250"/>
        <n v="1225"/>
        <n v="525"/>
        <n v="690"/>
        <n v="939"/>
        <n v="143"/>
        <n v="479"/>
        <n v="453"/>
        <n v="325"/>
        <n v="238"/>
        <n v="337"/>
        <n v="577"/>
        <n v="386"/>
        <n v="580"/>
        <n v="373"/>
        <n v="45"/>
        <n v="122"/>
        <n v="95"/>
        <n v="1804"/>
        <n v="462"/>
        <n v="38"/>
        <n v="717"/>
        <n v="58"/>
        <n v="135"/>
        <n v="208"/>
        <n v="71"/>
        <n v="478"/>
        <n v="112"/>
        <n v="149"/>
        <n v="104"/>
        <n v="6603"/>
        <n v="6269"/>
        <n v="5687"/>
        <n v="743"/>
        <n v="344"/>
        <n v="147"/>
        <n v="167"/>
        <n v="469"/>
        <n v="660"/>
        <n v="155"/>
        <n v="157"/>
        <n v="575"/>
        <n v="193"/>
        <n v="119"/>
        <n v="232"/>
        <n v="613"/>
        <n v="139"/>
        <n v="443"/>
        <n v="166"/>
        <n v="275"/>
        <n v="83239"/>
        <n v="2306"/>
        <n v="2204"/>
        <n v="117"/>
        <n v="359"/>
        <n v="393"/>
        <n v="15329"/>
        <n v="1081"/>
        <n v="152"/>
        <n v="229"/>
        <n v="4008"/>
        <n v="452"/>
        <n v="814"/>
        <n v="2050"/>
        <n v="223"/>
        <n v="5871"/>
        <n v="1085"/>
        <n v="84"/>
        <n v="771"/>
        <n v="1025"/>
        <n v="498"/>
        <n v="297"/>
        <n v="4369"/>
        <n v="558"/>
        <n v="321"/>
        <n v="1290"/>
        <n v="274"/>
        <n v="53603"/>
        <n v="8299"/>
        <n v="385"/>
        <n v="647"/>
        <n v="1195"/>
        <n v="530"/>
        <n v="436"/>
        <n v="807"/>
        <n v="509"/>
        <n v="224"/>
        <n v="144"/>
        <n v="1188"/>
        <n v="242"/>
        <n v="1113"/>
        <n v="10311"/>
        <n v="428"/>
        <n v="949"/>
        <n v="332"/>
        <n v="174"/>
        <n v="456"/>
        <n v="961"/>
        <n v="384"/>
        <n v="1171"/>
        <n v="419"/>
        <n v="263"/>
        <n v="798"/>
        <n v="324"/>
        <n v="136"/>
        <n v="10735"/>
        <n v="802"/>
        <n v="1108"/>
        <n v="1490"/>
        <n v="492"/>
        <n v="1086"/>
        <n v="353"/>
        <n v="3597"/>
        <n v="7976"/>
        <n v="2237"/>
        <n v="99"/>
        <n v="773"/>
        <n v="1021"/>
        <n v="637"/>
        <n v="1384"/>
        <n v="15169"/>
        <n v="205"/>
        <n v="2984"/>
        <n v="281"/>
        <n v="876"/>
        <n v="1280"/>
        <n v="651"/>
        <n v="879"/>
        <n v="789"/>
        <n v="1387"/>
        <n v="1840"/>
        <n v="589"/>
        <n v="251"/>
        <n v="2439"/>
        <n v="11917"/>
        <n v="11421"/>
        <n v="967"/>
        <n v="356"/>
        <n v="568"/>
        <n v="519"/>
        <n v="946"/>
        <n v="775"/>
        <n v="669"/>
        <n v="196"/>
        <n v="554"/>
        <n v="2101"/>
        <n v="237"/>
        <n v="450"/>
        <n v="731"/>
        <n v="511"/>
        <n v="473"/>
        <n v="66131"/>
        <n v="7589"/>
        <n v="4662"/>
        <n v="259"/>
        <n v="2755"/>
        <n v="2663"/>
        <n v="2658"/>
        <n v="33951"/>
        <n v="8904"/>
        <n v="813"/>
        <n v="1167"/>
        <n v="1190"/>
        <n v="487"/>
        <n v="544"/>
        <n v="328"/>
        <n v="793"/>
        <n v="986"/>
        <n v="343"/>
        <n v="2402"/>
        <n v="1558"/>
        <n v="604"/>
        <n v="108"/>
        <n v="14145"/>
        <n v="346"/>
        <n v="2220"/>
        <n v="1557"/>
        <n v="656"/>
        <n v="318"/>
        <n v="7791"/>
        <n v="860"/>
        <n v="8500"/>
        <n v="2844"/>
        <n v="395"/>
        <n v="3505"/>
        <n v="1493"/>
        <n v="5821"/>
        <n v="5319"/>
        <n v="204"/>
        <n v="18770"/>
        <n v="2433"/>
        <n v="220"/>
        <n v="410"/>
        <n v="694"/>
        <n v="5165"/>
        <n v="182"/>
        <n v="288"/>
        <n v="415"/>
        <n v="2111"/>
        <n v="429"/>
        <n v="517"/>
        <n v="7227"/>
        <n v="569"/>
        <n v="675"/>
        <n v="968"/>
        <n v="291"/>
        <n v="420"/>
        <n v="317"/>
        <n v="454"/>
        <n v="467"/>
        <n v="626"/>
        <n v="3945"/>
        <n v="1124"/>
        <n v="1019"/>
        <n v="8073"/>
        <n v="8070"/>
        <n v="2966"/>
        <n v="1416"/>
        <n v="173"/>
        <n v="889"/>
        <n v="5086"/>
        <n v="608"/>
        <n v="363"/>
        <n v="1067"/>
        <n v="1832"/>
        <n v="441"/>
        <n v="9457"/>
        <n v="221"/>
        <n v="565"/>
        <n v="6910"/>
        <n v="753"/>
        <n v="235"/>
        <n v="1690"/>
        <n v="1593"/>
        <n v="4450"/>
        <n v="425"/>
        <n v="797"/>
        <n v="138"/>
        <n v="1731"/>
        <n v="665"/>
        <n v="116"/>
        <n v="88"/>
        <n v="64"/>
        <n v="312"/>
        <n v="188"/>
        <n v="69576"/>
        <n v="2303"/>
        <n v="444"/>
        <n v="1827"/>
        <n v="83"/>
        <n v="333"/>
        <n v="421"/>
        <n v="67180"/>
        <n v="24008"/>
        <n v="2022"/>
        <n v="885"/>
        <n v="1237"/>
        <n v="1843"/>
        <n v="3359"/>
        <n v="799"/>
        <n v="2297"/>
        <n v="279"/>
        <n v="5890"/>
        <n v="2291"/>
        <n v="834"/>
        <n v="28167"/>
        <n v="612"/>
        <n v="435"/>
        <n v="908"/>
        <n v="276"/>
        <n v="2662"/>
        <n v="1881"/>
        <n v="1501"/>
        <n v="722"/>
        <n v="573"/>
        <n v="94"/>
        <n v="1218"/>
        <n v="269"/>
        <n v="150"/>
        <n v="1026"/>
        <n v="2177"/>
        <n v="1413"/>
        <n v="853"/>
        <n v="958"/>
        <n v="1160"/>
        <n v="458"/>
        <n v="233"/>
        <n v="996"/>
        <n v="984"/>
        <n v="1784"/>
        <n v="537"/>
        <n v="13536"/>
        <n v="1972"/>
        <n v="268"/>
        <n v="741"/>
        <n v="1045"/>
        <n v="1210"/>
        <n v="475"/>
        <n v="5262"/>
        <n v="447"/>
        <n v="26444"/>
        <n v="348"/>
        <n v="146"/>
        <n v="107"/>
        <n v="7440"/>
        <n v="3695"/>
        <n v="202"/>
        <n v="261"/>
        <n v="536"/>
        <n v="1154"/>
        <n v="1838"/>
        <n v="165"/>
        <n v="692"/>
        <n v="392"/>
        <n v="666"/>
        <n v="4353"/>
        <n v="2331"/>
        <n v="677"/>
        <n v="90"/>
        <n v="181"/>
        <n v="404"/>
        <n v="1808"/>
        <n v="1467"/>
        <n v="14102"/>
        <n v="4463"/>
        <n v="199"/>
        <n v="632"/>
        <n v="347"/>
        <n v="701"/>
        <n v="9505"/>
        <n v="1220"/>
        <n v="335"/>
        <n v="449"/>
        <n v="446"/>
        <n v="638"/>
        <n v="290"/>
        <n v="379"/>
        <n v="907"/>
      </sharedItems>
    </cacheField>
    <cacheField name="Partially" numFmtId="0">
      <sharedItems containsBlank="1" containsMixedTypes="1" containsNumber="1" containsInteger="1" minValue="0" maxValue="583615" count="1371">
        <n v="95"/>
        <n v="15"/>
        <n v="0"/>
        <n v="80"/>
        <n v="2"/>
        <n v="4371"/>
        <n v="3236"/>
        <n v="55"/>
        <n v="50"/>
        <n v="459"/>
        <n v="253"/>
        <n v="61"/>
        <n v="383"/>
        <n v="1009"/>
        <n v="234"/>
        <n v="730"/>
        <n v="180"/>
        <n v="23"/>
        <n v="123"/>
        <n v="53"/>
        <n v="36"/>
        <n v="3"/>
        <n v="11"/>
        <n v="905"/>
        <n v="349"/>
        <n v="76"/>
        <n v="13"/>
        <n v="39"/>
        <n v="25"/>
        <n v="10"/>
        <n v="59"/>
        <n v="44"/>
        <n v="128"/>
        <n v="42"/>
        <n v="32"/>
        <n v="88"/>
        <n v="276267"/>
        <n v="67449"/>
        <n v="1535"/>
        <n v="420"/>
        <n v="3231"/>
        <n v="1150"/>
        <n v="2289"/>
        <n v="1355"/>
        <n v="73"/>
        <n v="3050"/>
        <n v="58"/>
        <n v="2201"/>
        <n v="7736"/>
        <n v="5946"/>
        <n v="2423"/>
        <n v="8201"/>
        <n v="1398"/>
        <n v="970"/>
        <n v="1414"/>
        <n v="739"/>
        <n v="256"/>
        <n v="380"/>
        <n v="2081"/>
        <n v="1707"/>
        <n v="1201"/>
        <n v="17635"/>
        <n v="49468"/>
        <n v="2492"/>
        <n v="3040"/>
        <n v="423"/>
        <n v="939"/>
        <n v="1876"/>
        <n v="162"/>
        <n v="1510"/>
        <n v="1358"/>
        <n v="522"/>
        <n v="313"/>
        <n v="1671"/>
        <n v="1054"/>
        <n v="62"/>
        <n v="2270"/>
        <n v="150"/>
        <n v="4578"/>
        <n v="259"/>
        <n v="385"/>
        <n v="1908"/>
        <n v="507"/>
        <n v="2927"/>
        <n v="15131"/>
        <n v="1480"/>
        <n v="36121"/>
        <n v="9188"/>
        <n v="792"/>
        <n v="4753"/>
        <n v="1552"/>
        <n v="2917"/>
        <n v="1870"/>
        <n v="453"/>
        <n v="884"/>
        <n v="547"/>
        <n v="718"/>
        <n v="4398"/>
        <n v="2816"/>
        <n v="644"/>
        <n v="2192"/>
        <n v="765"/>
        <n v="950"/>
        <n v="682"/>
        <n v="119703"/>
        <n v="1296"/>
        <n v="1783"/>
        <n v="4504"/>
        <n v="2751"/>
        <n v="5814"/>
        <n v="8190"/>
        <n v="3374"/>
        <n v="700"/>
        <n v="4052"/>
        <n v="2328"/>
        <n v="9413"/>
        <n v="10598"/>
        <n v="2042"/>
        <n v="6388"/>
        <n v="145"/>
        <n v="4735"/>
        <n v="883"/>
        <n v="3669"/>
        <n v="943"/>
        <n v="1960"/>
        <n v="1478"/>
        <n v="892"/>
        <n v="2047"/>
        <n v="2427"/>
        <n v="264"/>
        <n v="4346"/>
        <n v="2818"/>
        <n v="3959"/>
        <n v="10765"/>
        <n v="3500"/>
        <n v="9746"/>
        <n v="1805"/>
        <n v="3526"/>
        <n v="734"/>
        <n v="1022"/>
        <n v="9"/>
        <n v="26"/>
        <n v="5"/>
        <n v="1316"/>
        <n v="352"/>
        <n v="7109"/>
        <n v="1031"/>
        <n v="440"/>
        <n v="265"/>
        <n v="289"/>
        <n v="12"/>
        <n v="5483"/>
        <n v="134"/>
        <n v="2120"/>
        <n v="82"/>
        <n v="67"/>
        <n v="136"/>
        <n v="394"/>
        <n v="2501"/>
        <n v="19"/>
        <n v="387"/>
        <n v="127"/>
        <n v="16"/>
        <n v="159"/>
        <n v="43"/>
        <n v="208"/>
        <n v="1"/>
        <n v="144"/>
        <n v="17"/>
        <n v="6"/>
        <n v="181284"/>
        <n v="19920"/>
        <n v="2086"/>
        <n v="365"/>
        <n v="1372"/>
        <n v="285"/>
        <n v="519"/>
        <n v="6318"/>
        <n v="2299"/>
        <n v="1649"/>
        <n v="5027"/>
        <n v="123837"/>
        <n v="1807"/>
        <n v="2550"/>
        <n v="6528"/>
        <n v="4842"/>
        <n v="2152"/>
        <n v="4556"/>
        <n v="1679"/>
        <n v="3062"/>
        <n v="2602"/>
        <n v="1494"/>
        <n v="2186"/>
        <n v="4118"/>
        <n v="968"/>
        <n v="12526"/>
        <n v="3567"/>
        <n v="2230"/>
        <n v="2860"/>
        <n v="7009"/>
        <n v="1896"/>
        <n v="5152"/>
        <n v="4069"/>
        <n v="5162"/>
        <n v="8259"/>
        <n v="4475"/>
        <n v="4114"/>
        <n v="5068"/>
        <n v="6354"/>
        <n v="5378"/>
        <n v="1910"/>
        <n v="705"/>
        <n v="11169"/>
        <n v="1639"/>
        <n v="1285"/>
        <n v="775"/>
        <n v="51"/>
        <n v="1593"/>
        <n v="698"/>
        <n v="151"/>
        <n v="341"/>
        <n v="124"/>
        <n v="999"/>
        <n v="2645"/>
        <n v="868"/>
        <n v="863"/>
        <n v="81"/>
        <n v="766"/>
        <n v="1279"/>
        <n v="14"/>
        <n v="31"/>
        <n v="121"/>
        <n v="574"/>
        <n v="74"/>
        <n v="455"/>
        <n v="24216"/>
        <n v="1917"/>
        <n v="1171"/>
        <n v="2833"/>
        <n v="2820"/>
        <n v="1433"/>
        <n v="2008"/>
        <n v="18"/>
        <n v="2357"/>
        <n v="1721"/>
        <n v="4405"/>
        <n v="3533"/>
        <n v="51890"/>
        <n v="39764"/>
        <n v="284"/>
        <n v="1634"/>
        <n v="356"/>
        <n v="398"/>
        <n v="2174"/>
        <n v="850"/>
        <n v="7200"/>
        <n v="1442"/>
        <n v="610"/>
        <n v="2077"/>
        <n v="130"/>
        <n v="1245"/>
        <n v="6155"/>
        <n v="6340"/>
        <n v="249"/>
        <n v="391"/>
        <n v="276"/>
        <n v="2125"/>
        <n v="564"/>
        <n v="143"/>
        <n v="132"/>
        <n v="3137"/>
        <n v="727"/>
        <n v="450"/>
        <n v="2485"/>
        <n v="3185"/>
        <n v="3319"/>
        <n v="1827"/>
        <n v="444"/>
        <n v="329"/>
        <n v="8"/>
        <n v="104"/>
        <n v="21"/>
        <n v="99"/>
        <n v="90"/>
        <n v="101"/>
        <n v="22"/>
        <n v="7"/>
        <n v="64"/>
        <s v="-"/>
        <n v="1258"/>
        <n v="1251"/>
        <n v="148"/>
        <n v="544"/>
        <n v="301"/>
        <n v="85"/>
        <n v="156"/>
        <n v="24"/>
        <n v="16065"/>
        <n v="1235"/>
        <n v="1000"/>
        <n v="45"/>
        <n v="190"/>
        <n v="215"/>
        <n v="137"/>
        <n v="60"/>
        <n v="113"/>
        <n v="35"/>
        <n v="41"/>
        <n v="38"/>
        <s v="               -   "/>
        <n v="138"/>
        <n v="4"/>
        <n v="7775"/>
        <n v="1167"/>
        <n v="34"/>
        <n v="241"/>
        <n v="112"/>
        <n v="218"/>
        <n v="37"/>
        <n v="125"/>
        <n v="11367"/>
        <n v="83"/>
        <n v="1456"/>
        <n v="747"/>
        <n v="142"/>
        <n v="359"/>
        <n v="295"/>
        <n v="949"/>
        <n v="46"/>
        <n v="654"/>
        <n v="520"/>
        <n v="1069"/>
        <n v="825"/>
        <n v="1540"/>
        <n v="240"/>
        <n v="1875"/>
        <n v="646"/>
        <n v="389"/>
        <n v="33"/>
        <n v="98"/>
        <n v="49"/>
        <n v="139"/>
        <n v="251"/>
        <n v="78"/>
        <n v="20"/>
        <n v="149"/>
        <n v="29"/>
        <s v="          -   "/>
        <n v="250220"/>
        <n v="245"/>
        <n v="47"/>
        <n v="119"/>
        <n v="27608"/>
        <n v="3115"/>
        <n v="229"/>
        <n v="371"/>
        <n v="2130"/>
        <n v="17403"/>
        <n v="501"/>
        <n v="239"/>
        <n v="907"/>
        <n v="87"/>
        <n v="762"/>
        <n v="1949"/>
        <n v="787"/>
        <n v="157"/>
        <n v="375"/>
        <n v="2876"/>
        <n v="89"/>
        <n v="479"/>
        <n v="118"/>
        <n v="1470"/>
        <n v="1739"/>
        <n v="1885"/>
        <n v="7046"/>
        <n v="307"/>
        <n v="203"/>
        <n v="628"/>
        <n v="482"/>
        <n v="71"/>
        <n v="1195"/>
        <n v="996"/>
        <n v="764"/>
        <n v="292"/>
        <n v="2143"/>
        <n v="1026"/>
        <n v="97"/>
        <n v="917"/>
        <n v="1111"/>
        <n v="406"/>
        <n v="2711"/>
        <n v="1576"/>
        <n v="266"/>
        <n v="129"/>
        <n v="182"/>
        <n v="217303"/>
        <n v="1924"/>
        <n v="65"/>
        <n v="1686"/>
        <n v="173"/>
        <n v="60041"/>
        <n v="2643"/>
        <n v="1448"/>
        <n v="1828"/>
        <n v="9527"/>
        <n v="3875"/>
        <n v="7405"/>
        <n v="2316"/>
        <n v="799"/>
        <n v="712"/>
        <n v="1423"/>
        <n v="2102"/>
        <n v="4185"/>
        <n v="684"/>
        <n v="2310"/>
        <n v="417"/>
        <n v="1278"/>
        <n v="2471"/>
        <n v="2265"/>
        <n v="2338"/>
        <n v="2315"/>
        <n v="3316"/>
        <n v="23071"/>
        <n v="5254"/>
        <n v="2079"/>
        <n v="434"/>
        <n v="9458"/>
        <n v="178"/>
        <n v="117"/>
        <n v="5200"/>
        <n v="56490"/>
        <n v="689"/>
        <n v="3856"/>
        <n v="1043"/>
        <n v="13873"/>
        <n v="2525"/>
        <n v="1337"/>
        <n v="3673"/>
        <n v="2168"/>
        <n v="3142"/>
        <n v="2943"/>
        <n v="1742"/>
        <n v="1577"/>
        <n v="3943"/>
        <n v="1244"/>
        <n v="3171"/>
        <n v="513"/>
        <n v="1543"/>
        <n v="2440"/>
        <n v="677"/>
        <n v="1699"/>
        <n v="820"/>
        <n v="75731"/>
        <n v="275"/>
        <n v="1596"/>
        <n v="9782"/>
        <n v="3613"/>
        <n v="10295"/>
        <n v="5776"/>
        <n v="5067"/>
        <n v="3420"/>
        <n v="785"/>
        <n v="1594"/>
        <n v="1215"/>
        <n v="2911"/>
        <n v="3111"/>
        <n v="2930"/>
        <n v="523"/>
        <n v="1155"/>
        <n v="1710"/>
        <n v="5539"/>
        <n v="902"/>
        <n v="1048"/>
        <n v="1082"/>
        <n v="4847"/>
        <n v="4116"/>
        <n v="2439"/>
        <n v="193"/>
        <n v="152"/>
        <s v=" - "/>
        <n v="24764"/>
        <n v="24644"/>
        <n v="120"/>
        <n v="191"/>
        <n v="110"/>
        <n v="872"/>
        <n v="435"/>
        <n v="334"/>
        <n v="153"/>
        <n v="91"/>
        <n v="661"/>
        <n v="322"/>
        <n v="56"/>
        <n v="40"/>
        <n v="339"/>
        <n v="92"/>
        <n v="122"/>
        <m/>
        <n v="1387"/>
        <n v="1189"/>
        <n v="114"/>
        <n v="1002"/>
        <n v="172"/>
        <n v="135"/>
        <n v="30"/>
        <n v="279"/>
        <n v="77"/>
        <n v="419"/>
        <n v="386"/>
        <n v="382"/>
        <n v="1288"/>
        <n v="5484"/>
        <n v="345"/>
        <n v="4683"/>
        <n v="456"/>
        <n v="146"/>
        <n v="118885"/>
        <n v="62176"/>
        <n v="8527"/>
        <n v="53137"/>
        <n v="12104"/>
        <n v="374"/>
        <n v="899"/>
        <n v="1427"/>
        <n v="9380"/>
        <n v="39608"/>
        <n v="20296"/>
        <n v="11548"/>
        <n v="463"/>
        <n v="6304"/>
        <n v="874"/>
        <n v="2900"/>
        <n v="2097"/>
        <n v="862"/>
        <n v="499"/>
        <n v="481"/>
        <n v="207354"/>
        <n v="953"/>
        <n v="836"/>
        <n v="60129"/>
        <n v="4555"/>
        <n v="896"/>
        <n v="49744"/>
        <n v="4934"/>
        <n v="64152"/>
        <n v="555"/>
        <n v="75"/>
        <n v="57737"/>
        <n v="82106"/>
        <n v="3108"/>
        <n v="78713"/>
        <n v="11356"/>
        <n v="2893"/>
        <n v="7832"/>
        <n v="6817"/>
        <n v="1007"/>
        <n v="407"/>
        <n v="316"/>
        <n v="1834"/>
        <n v="611"/>
        <n v="447"/>
        <n v="111"/>
        <n v="177"/>
        <n v="165"/>
        <n v="323"/>
        <n v="228840"/>
        <n v="23020"/>
        <n v="7266"/>
        <n v="14888"/>
        <n v="866"/>
        <n v="164324"/>
        <n v="110936"/>
        <n v="52496"/>
        <n v="527"/>
        <n v="174"/>
        <n v="41322"/>
        <n v="10725"/>
        <n v="14508"/>
        <n v="1903"/>
        <n v="1006"/>
        <n v="11334"/>
        <n v="1846"/>
        <n v="124155"/>
        <n v="294357"/>
        <n v="78510"/>
        <n v="27215"/>
        <n v="297"/>
        <n v="2543"/>
        <n v="1149"/>
        <n v="776"/>
        <n v="2798"/>
        <n v="588"/>
        <n v="783"/>
        <n v="540"/>
        <n v="108"/>
        <n v="3799"/>
        <n v="2588"/>
        <n v="1974"/>
        <n v="1521"/>
        <n v="399"/>
        <n v="1052"/>
        <n v="989"/>
        <n v="643"/>
        <n v="1163"/>
        <n v="39369"/>
        <n v="84"/>
        <n v="789"/>
        <n v="1418"/>
        <n v="4353"/>
        <n v="2520"/>
        <n v="1383"/>
        <n v="291"/>
        <n v="595"/>
        <n v="235"/>
        <n v="2267"/>
        <n v="3791"/>
        <n v="54"/>
        <n v="1407"/>
        <n v="258"/>
        <n v="1208"/>
        <n v="880"/>
        <n v="1033"/>
        <n v="815"/>
        <n v="2409"/>
        <n v="2826"/>
        <n v="1851"/>
        <n v="1797"/>
        <n v="1635"/>
        <n v="340"/>
        <n v="2189"/>
        <n v="7082"/>
        <n v="744"/>
        <n v="321"/>
        <n v="1016"/>
        <n v="468"/>
        <n v="207"/>
        <n v="598"/>
        <n v="70"/>
        <n v="431"/>
        <n v="1020"/>
        <n v="753"/>
        <n v="238"/>
        <n v="483"/>
        <n v="311"/>
        <n v="4844"/>
        <n v="319"/>
        <n v="57"/>
        <n v="28"/>
        <n v="791"/>
        <n v="116"/>
        <n v="1192"/>
        <n v="160"/>
        <n v="52"/>
        <n v="172364"/>
        <n v="163567"/>
        <n v="6037"/>
        <n v="8423"/>
        <n v="5338"/>
        <n v="9340"/>
        <n v="9206"/>
        <n v="13143"/>
        <n v="5880"/>
        <n v="3114"/>
        <n v="221"/>
        <n v="2901"/>
        <n v="2305"/>
        <n v="2563"/>
        <n v="9587"/>
        <n v="6992"/>
        <n v="6835"/>
        <n v="6982"/>
        <n v="5527"/>
        <n v="1943"/>
        <n v="6217"/>
        <n v="3237"/>
        <n v="3587"/>
        <n v="4138"/>
        <n v="4295"/>
        <n v="470"/>
        <n v="2479"/>
        <n v="5677"/>
        <n v="9166"/>
        <n v="10270"/>
        <n v="7694"/>
        <n v="7359"/>
        <n v="707"/>
        <n v="350"/>
        <n v="558"/>
        <n v="814"/>
        <n v="445"/>
        <n v="304"/>
        <n v="189"/>
        <n v="281"/>
        <n v="538"/>
        <n v="1176"/>
        <n v="154"/>
        <n v="283"/>
        <n v="211"/>
        <n v="262"/>
        <n v="2178"/>
        <n v="100"/>
        <n v="1833"/>
        <n v="344"/>
        <n v="96"/>
        <n v="498"/>
        <n v="754"/>
        <n v="41305"/>
        <n v="17959"/>
        <n v="3589"/>
        <n v="1092"/>
        <n v="1914"/>
        <n v="1101"/>
        <n v="761"/>
        <n v="147"/>
        <n v="1563"/>
        <n v="1079"/>
        <n v="1106"/>
        <n v="636"/>
        <n v="672"/>
        <n v="115"/>
        <n v="16222"/>
        <n v="964"/>
        <n v="2782"/>
        <n v="1363"/>
        <n v="3090"/>
        <n v="3093"/>
        <n v="2380"/>
        <n v="3181"/>
        <n v="928"/>
        <n v="267"/>
        <n v="69"/>
        <n v="326"/>
        <n v="225"/>
        <n v="686"/>
        <n v="86"/>
        <n v="2659"/>
        <n v="460"/>
        <n v="184"/>
        <n v="889"/>
        <n v="772"/>
        <n v="59562"/>
        <n v="244"/>
        <s v="                             - "/>
        <n v="55278"/>
        <n v="51028"/>
        <n v="2841"/>
        <n v="3160"/>
        <n v="976"/>
        <n v="1361"/>
        <n v="746"/>
        <n v="2446"/>
        <n v="8882"/>
        <n v="3082"/>
        <n v="5930"/>
        <n v="427"/>
        <n v="1234"/>
        <n v="921"/>
        <n v="2307"/>
        <n v="2886"/>
        <n v="1051"/>
        <n v="666"/>
        <n v="807"/>
        <n v="1568"/>
        <n v="1217"/>
        <n v="1096"/>
        <n v="3715"/>
        <n v="1432"/>
        <n v="200"/>
        <n v="424"/>
        <n v="261"/>
        <n v="1566"/>
        <n v="620"/>
        <n v="3292"/>
        <n v="2199"/>
        <n v="1348"/>
        <n v="140"/>
        <n v="303"/>
        <n v="196"/>
        <n v="106"/>
        <n v="882"/>
        <n v="601"/>
        <n v="583615"/>
        <n v="12909"/>
        <n v="909"/>
        <n v="357"/>
        <n v="93"/>
        <n v="210"/>
        <s v="- "/>
        <n v="430"/>
        <n v="170"/>
        <n v="68"/>
        <n v="11570"/>
        <n v="671"/>
        <n v="524"/>
        <n v="438"/>
        <n v="668"/>
        <n v="227"/>
        <n v="626"/>
        <n v="1578"/>
        <n v="720"/>
        <n v="330"/>
        <n v="1326"/>
        <n v="362"/>
        <n v="70110"/>
        <n v="18073"/>
        <n v="7041"/>
        <n v="2549"/>
        <n v="1386"/>
        <n v="5883"/>
        <n v="3862"/>
        <n v="685"/>
        <n v="966"/>
        <n v="32864"/>
        <n v="2206"/>
        <n v="3831"/>
        <n v="1375"/>
        <n v="7912"/>
        <n v="4176"/>
        <n v="6964"/>
        <n v="717"/>
        <n v="3949"/>
        <n v="1262"/>
        <n v="15311"/>
        <n v="1454"/>
        <n v="494"/>
        <n v="2233"/>
        <n v="681"/>
        <n v="495"/>
        <n v="3722"/>
        <n v="1812"/>
        <n v="1302"/>
        <n v="366217"/>
        <n v="104500"/>
        <n v="7959"/>
        <n v="3326"/>
        <n v="6778"/>
        <n v="5799"/>
        <n v="2286"/>
        <n v="7504"/>
        <n v="8452"/>
        <n v="6471"/>
        <n v="3323"/>
        <n v="5575"/>
        <n v="2465"/>
        <n v="8932"/>
        <n v="3826"/>
        <n v="7217"/>
        <n v="3711"/>
        <n v="3977"/>
        <n v="10251"/>
        <n v="6648"/>
        <n v="9548"/>
        <n v="518"/>
        <n v="1944"/>
        <n v="1689"/>
        <n v="402"/>
        <n v="1346"/>
        <n v="545"/>
        <n v="995"/>
        <n v="138012"/>
        <n v="3199"/>
        <n v="3760"/>
        <n v="4272"/>
        <n v="1672"/>
        <n v="7057"/>
        <n v="2040"/>
        <n v="1708"/>
        <n v="5664"/>
        <n v="1581"/>
        <n v="3010"/>
        <n v="3383"/>
        <n v="3781"/>
        <n v="7785"/>
        <n v="270"/>
        <n v="6457"/>
        <n v="916"/>
        <n v="2035"/>
        <n v="2300"/>
        <n v="7391"/>
        <n v="18544"/>
        <n v="7827"/>
        <n v="3302"/>
        <n v="2078"/>
        <n v="7797"/>
        <n v="3440"/>
        <n v="1347"/>
        <n v="4068"/>
        <n v="1382"/>
        <n v="6514"/>
        <n v="4401"/>
        <n v="436"/>
        <n v="27"/>
        <n v="271"/>
        <n v="36900"/>
        <n v="9807"/>
        <n v="332"/>
        <n v="342"/>
        <n v="625"/>
        <n v="3721"/>
        <n v="197"/>
        <n v="1394"/>
        <n v="2297"/>
        <n v="1981"/>
        <n v="1165"/>
        <n v="1135"/>
        <n v="3163"/>
        <n v="1446"/>
        <n v="2581"/>
        <n v="5327"/>
        <n v="76151"/>
        <n v="2200"/>
        <n v="11772"/>
        <n v="3868"/>
        <n v="1644"/>
        <n v="5955"/>
        <n v="6593"/>
        <n v="4060"/>
        <n v="3069"/>
        <n v="2966"/>
        <n v="5805"/>
        <n v="7160"/>
        <n v="3381"/>
        <n v="1799"/>
        <n v="12716"/>
        <n v="134243"/>
        <n v="1547"/>
        <n v="670"/>
        <n v="121518"/>
        <n v="5568"/>
        <n v="2134"/>
        <n v="5696"/>
        <n v="2489"/>
        <n v="19501"/>
        <n v="5494"/>
        <n v="1821"/>
        <n v="8417"/>
        <n v="2416"/>
        <n v="1469"/>
        <n v="5075"/>
        <n v="3830"/>
        <n v="1070"/>
        <n v="3077"/>
        <n v="7264"/>
        <n v="4276"/>
        <n v="12220"/>
        <n v="2609"/>
        <n v="5287"/>
        <n v="922"/>
        <n v="8037"/>
        <n v="6689"/>
        <n v="5140"/>
        <n v="1017"/>
        <n v="10458"/>
        <n v="309"/>
        <n v="1212"/>
        <n v="829"/>
        <n v="3246"/>
        <n v="801"/>
        <n v="324"/>
        <n v="1003"/>
        <n v="857"/>
        <n v="531083"/>
        <n v="25287"/>
        <n v="20240"/>
        <n v="2092"/>
        <n v="4480"/>
        <n v="2283"/>
        <n v="11385"/>
        <n v="2868"/>
        <n v="2810"/>
        <n v="2179"/>
        <n v="107"/>
        <n v="48"/>
        <n v="1103"/>
        <n v="236271"/>
        <n v="106196"/>
        <n v="5937"/>
        <n v="7021"/>
        <n v="8994"/>
        <n v="5885"/>
        <n v="14869"/>
        <n v="911"/>
        <n v="9133"/>
        <n v="4048"/>
        <n v="9948"/>
        <n v="3443"/>
        <n v="5127"/>
        <n v="6337"/>
        <n v="4435"/>
        <n v="7591"/>
        <n v="4583"/>
        <n v="16346"/>
        <n v="4581"/>
        <n v="3282"/>
        <n v="7790"/>
        <n v="693"/>
        <n v="68786"/>
        <n v="347"/>
        <n v="6477"/>
        <n v="9139"/>
        <n v="10667"/>
        <n v="1865"/>
        <n v="25765"/>
        <n v="3874"/>
        <n v="3617"/>
        <n v="44943"/>
        <n v="6078"/>
        <n v="4618"/>
        <n v="14144"/>
        <n v="9677"/>
        <n v="2628"/>
        <n v="7777"/>
        <n v="30213"/>
        <n v="17118"/>
        <n v="1773"/>
        <n v="8813"/>
        <n v="2408"/>
        <n v="239312"/>
        <n v="22740"/>
        <n v="2133"/>
        <n v="7153"/>
        <n v="3333"/>
        <n v="2961"/>
        <n v="3719"/>
        <n v="1083"/>
        <n v="415"/>
        <n v="42981"/>
        <n v="2258"/>
        <n v="3234"/>
        <n v="2417"/>
        <n v="3159"/>
        <n v="3225"/>
        <n v="10768"/>
        <n v="2034"/>
        <n v="2958"/>
        <n v="4760"/>
        <n v="1250"/>
        <n v="3411"/>
        <n v="3386"/>
        <n v="129465"/>
        <n v="4450"/>
        <n v="6492"/>
        <n v="6375"/>
        <n v="2715"/>
        <n v="2445"/>
        <n v="25423"/>
        <n v="7839"/>
        <n v="5010"/>
        <n v="2572"/>
        <n v="5598"/>
        <n v="5766"/>
        <n v="4664"/>
        <n v="4308"/>
        <n v="3733"/>
        <n v="1955"/>
        <n v="7255"/>
        <n v="5803"/>
        <n v="5406"/>
        <n v="8029"/>
        <n v="6066"/>
        <n v="577"/>
        <n v="2589"/>
        <n v="557"/>
        <n v="44126"/>
        <n v="263"/>
        <n v="12096"/>
        <n v="1497"/>
        <n v="708"/>
        <n v="4956"/>
        <n v="294"/>
        <n v="1967"/>
        <n v="3644"/>
        <n v="8727"/>
        <n v="1882"/>
        <n v="4061"/>
        <n v="2741"/>
        <n v="52221"/>
        <n v="52219"/>
        <n v="11095"/>
        <n v="2654"/>
        <n v="2889"/>
        <n v="1808"/>
        <n v="476"/>
        <n v="615"/>
        <n v="2650"/>
        <n v="39771"/>
        <n v="740"/>
        <n v="1857"/>
        <n v="8377"/>
        <n v="550"/>
        <n v="1255"/>
        <n v="1377"/>
        <n v="204"/>
        <n v="3095"/>
        <n v="257"/>
        <n v="1277"/>
        <n v="7331"/>
        <n v="4192"/>
        <n v="1964"/>
        <n v="2720"/>
        <n v="366"/>
        <n v="2080"/>
        <n v="1353"/>
        <n v="1336"/>
        <n v="90391"/>
        <n v="7553"/>
        <n v="2340"/>
        <n v="5190"/>
        <n v="920"/>
        <n v="635"/>
        <n v="2266"/>
        <n v="163"/>
        <n v="53029"/>
        <n v="13388"/>
        <n v="2796"/>
        <n v="1117"/>
        <n v="1929"/>
        <n v="4041"/>
        <n v="2144"/>
        <n v="5826"/>
        <n v="461"/>
        <n v="649"/>
        <n v="109"/>
        <n v="3600"/>
        <n v="33391"/>
        <n v="1932"/>
        <n v="220"/>
        <n v="5441"/>
        <n v="3183"/>
        <n v="4813"/>
        <n v="8701"/>
        <n v="2999"/>
        <n v="231"/>
        <n v="29689"/>
        <n v="12770"/>
        <n v="278"/>
        <n v="957"/>
        <n v="491"/>
        <n v="1057"/>
        <n v="741"/>
        <n v="843"/>
        <n v="985"/>
        <n v="2970"/>
        <n v="1362"/>
        <n v="12511"/>
        <n v="678"/>
        <n v="1816"/>
        <n v="1246"/>
        <n v="333"/>
        <n v="1867"/>
        <n v="360"/>
        <n v="725"/>
        <n v="126"/>
        <n v="904"/>
        <n v="2561"/>
        <n v="552"/>
        <n v="847"/>
        <n v="1513"/>
        <n v="1508"/>
        <n v="325"/>
        <n v="328690"/>
        <n v="27839"/>
        <n v="6074"/>
        <n v="4797"/>
        <n v="167"/>
        <n v="66"/>
        <n v="21519"/>
        <n v="187"/>
        <n v="659"/>
        <n v="3066"/>
        <n v="224"/>
        <n v="1412"/>
        <n v="517"/>
        <n v="1458"/>
        <n v="751"/>
        <n v="179"/>
        <n v="3595"/>
        <n v="562"/>
        <n v="296"/>
        <n v="2327"/>
        <n v="2464"/>
        <n v="1763"/>
        <n v="287"/>
        <n v="711"/>
        <n v="709"/>
        <n v="300103"/>
        <n v="102993"/>
        <n v="9294"/>
        <n v="3780"/>
        <n v="5619"/>
        <n v="8022"/>
        <n v="6255"/>
        <n v="4907"/>
        <n v="7203"/>
        <n v="1524"/>
        <n v="7298"/>
        <n v="1628"/>
        <n v="8614"/>
        <n v="2435"/>
        <n v="2830"/>
        <n v="17964"/>
        <n v="9669"/>
        <n v="5383"/>
        <n v="1184"/>
        <n v="871"/>
        <n v="462"/>
        <n v="532"/>
        <n v="158914"/>
        <n v="4493"/>
        <n v="5002"/>
        <n v="2122"/>
        <n v="7169"/>
        <n v="11197"/>
        <n v="1931"/>
        <n v="7513"/>
        <n v="3018"/>
        <n v="3812"/>
        <n v="4046"/>
        <n v="1209"/>
        <n v="1287"/>
        <n v="2494"/>
        <n v="7360"/>
        <n v="7834"/>
        <n v="3477"/>
        <n v="2566"/>
        <n v="7566"/>
        <n v="12282"/>
        <n v="5399"/>
        <n v="4734"/>
        <n v="5408"/>
        <n v="2228"/>
        <n v="1745"/>
        <n v="6675"/>
        <n v="3681"/>
        <n v="4632"/>
        <n v="1561"/>
        <n v="7673"/>
        <n v="5748"/>
        <n v="23514"/>
        <n v="1311"/>
        <n v="2848"/>
        <n v="1765"/>
        <n v="508"/>
        <n v="551"/>
        <n v="1404"/>
        <n v="2450"/>
        <n v="8718"/>
        <n v="7789"/>
        <n v="1307"/>
        <n v="1205"/>
        <n v="4426"/>
        <n v="183084"/>
        <n v="2837"/>
        <n v="185"/>
        <n v="660"/>
        <n v="1294"/>
        <n v="1221"/>
        <n v="570"/>
        <n v="131"/>
        <n v="166"/>
        <n v="471"/>
        <n v="102"/>
        <n v="94"/>
        <n v="71730"/>
        <n v="5422"/>
        <n v="3290"/>
        <n v="1019"/>
        <n v="691"/>
        <n v="29094"/>
        <n v="1239"/>
        <n v="1178"/>
        <n v="214"/>
        <n v="1275"/>
        <n v="546"/>
        <n v="2415"/>
        <n v="596"/>
        <n v="219"/>
        <n v="2087"/>
        <n v="105"/>
        <n v="388"/>
        <n v="4286"/>
        <n v="9772"/>
        <n v="1368"/>
        <n v="609"/>
        <n v="18563"/>
        <n v="603"/>
        <n v="512"/>
        <n v="1992"/>
        <n v="1305"/>
        <n v="1320"/>
        <n v="209"/>
        <n v="441"/>
        <n v="212"/>
        <n v="1861"/>
        <n v="510"/>
        <n v="300"/>
        <n v="192"/>
        <n v="604"/>
        <n v="870"/>
        <n v="176"/>
        <n v="1056"/>
        <n v="733"/>
        <n v="878"/>
        <n v="11038"/>
        <n v="4678"/>
        <n v="3913"/>
        <n v="202"/>
        <n v="704"/>
        <n v="364"/>
        <n v="7022"/>
        <n v="669"/>
        <n v="1435"/>
        <n v="103"/>
        <n v="401"/>
        <n v="488"/>
        <n v="1040"/>
        <n v="426"/>
        <n v="26037"/>
        <n v="1533"/>
        <n v="719"/>
        <n v="20581"/>
        <n v="895"/>
        <n v="2043"/>
        <n v="1429"/>
        <n v="5623"/>
        <n v="79"/>
        <n v="2422"/>
        <n v="2614"/>
        <n v="2682"/>
        <n v="164"/>
        <n v="3731"/>
        <n v="233"/>
        <n v="63"/>
        <n v="1661"/>
        <n v="664"/>
        <n v="80394"/>
        <n v="756"/>
        <n v="467"/>
        <n v="280"/>
        <n v="28930"/>
        <n v="2212"/>
        <n v="3752"/>
        <n v="3229"/>
        <n v="4893"/>
        <n v="2240"/>
        <n v="4084"/>
        <n v="248"/>
        <n v="935"/>
        <n v="1973"/>
        <n v="3601"/>
        <n v="50641"/>
        <n v="4032"/>
        <n v="2364"/>
        <n v="4684"/>
        <n v="877"/>
        <n v="4153"/>
        <n v="2356"/>
        <n v="3842"/>
        <n v="298"/>
        <n v="4932"/>
        <n v="2887"/>
        <n v="1853"/>
        <n v="2220"/>
        <n v="1118"/>
        <n v="1485"/>
        <n v="1076"/>
        <n v="3307"/>
        <n v="6290"/>
        <n v="865"/>
        <n v="346"/>
        <n v="72"/>
      </sharedItems>
    </cacheField>
    <cacheField name="Total" numFmtId="0">
      <sharedItems containsSemiMixedTypes="0" containsString="0" containsNumber="1" containsInteger="1" minValue="0" maxValue="666854"/>
    </cacheField>
    <cacheField name="Dead" numFmtId="0">
      <sharedItems containsString="0" containsBlank="1" containsNumber="1" containsInteger="1" minValue="0" maxValue="34015"/>
    </cacheField>
    <cacheField name="Injured" numFmtId="0">
      <sharedItems containsString="0" containsBlank="1" containsNumber="1" containsInteger="1" minValue="0" maxValue="149"/>
    </cacheField>
    <cacheField name="Missing" numFmtId="0">
      <sharedItems containsString="0" containsBlank="1" containsNumber="1" containsInteger="1" minValue="0" maxValue="8"/>
    </cacheField>
    <cacheField name="Total Casualty" numFmtId="165">
      <sharedItems containsSemiMixedTypes="0" containsString="0" containsNumber="1" containsInteger="1" minValue="0" maxValue="34083"/>
    </cacheField>
  </cacheFields>
  <extLst>
    <ext xmlns:x14="http://schemas.microsoft.com/office/spreadsheetml/2009/9/main" uri="{725AE2AE-9491-48be-B2B4-4EB974FC3084}">
      <x14:pivotCacheDefinition pivotCacheId="99631187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Computer" refreshedDate="44871.027936689818" createdVersion="8" refreshedVersion="8" minRefreshableVersion="3" recordCount="5209" xr:uid="{44636326-2A99-4C81-9F18-FB140633AE9C}">
  <cacheSource type="worksheet">
    <worksheetSource ref="A1:F5210" sheet="WorkSheet-PA"/>
  </cacheSource>
  <cacheFields count="6">
    <cacheField name="Typhoon name" numFmtId="0">
      <sharedItems count="29">
        <s v="GLENDA"/>
        <s v="LUIS"/>
        <s v="MARIO"/>
        <s v="RUBY"/>
        <s v="AMANG"/>
        <s v="EGAY"/>
        <s v="KABAYAN"/>
        <s v="ONYOK"/>
        <s v="SENIANG"/>
        <s v="DODONG"/>
        <s v="INENG"/>
        <s v="LANDO"/>
        <s v="NONA"/>
        <s v="KAREN"/>
        <s v="MARCE"/>
        <s v="FERDIE"/>
        <s v="LAWIN"/>
        <s v="NINA"/>
        <s v="DOMENG"/>
        <s v="OMPONG"/>
        <s v="ROSITA"/>
        <s v="QUIEL"/>
        <s v="TISOY"/>
        <s v="URSULA"/>
        <s v="AMBO"/>
        <s v="PEPITO"/>
        <s v="QUINTA"/>
        <s v="ROLLY"/>
        <s v="ULYSSES"/>
      </sharedItems>
    </cacheField>
    <cacheField name="Year" numFmtId="0">
      <sharedItems containsSemiMixedTypes="0" containsString="0" containsNumber="1" containsInteger="1" minValue="2014" maxValue="2020"/>
    </cacheField>
    <cacheField name="Province / City / Municipality" numFmtId="0">
      <sharedItems containsBlank="1" count="1897">
        <s v="NCR"/>
        <s v="Pasay"/>
        <s v="Navotas"/>
        <s v="Manila"/>
        <s v="Quezon City"/>
        <s v="Caloocan"/>
        <s v="Valenzuela "/>
        <s v="Marikina"/>
        <s v="Malabon"/>
        <s v="Taguig"/>
        <s v="Las Pinas"/>
        <s v="Mandaluyong"/>
        <s v="Muntinlupa"/>
        <s v="Paranaque"/>
        <s v="Pasig"/>
        <s v="REGION I"/>
        <s v="PANGASINAN"/>
        <s v="Bolinao"/>
        <s v="Dasol"/>
        <s v="Infanta"/>
        <s v="Sual"/>
        <s v="ILOCOS NORTE"/>
        <s v="Batac City"/>
        <s v="REGION III"/>
        <s v="AURORA"/>
        <s v="Dingalan"/>
        <s v="BATAAN"/>
        <s v="Abucay"/>
        <s v="Bagac"/>
        <s v="Balanga City"/>
        <s v="Dinalupihan"/>
        <s v="Hermosa"/>
        <s v="Limay"/>
        <s v="Mariveles"/>
        <s v="Morong"/>
        <s v="Orani"/>
        <s v="Orion"/>
        <s v="Pilar"/>
        <s v="Samal"/>
        <s v="BULACAN"/>
        <s v="Bulakan"/>
        <s v="Angat"/>
        <s v="Balagtas"/>
        <s v="Baliuag"/>
        <s v="Bocaue"/>
        <s v="Bustos"/>
        <s v="Calumpit"/>
        <s v="City of Malolos"/>
        <s v="City of Meycauayan"/>
        <s v="City of San Jose del Monte"/>
        <s v="Dona Remedios Trinidad"/>
        <s v="Guiguinto"/>
        <s v="Hagonoy"/>
        <s v="Marilao"/>
        <s v="Norzagaray"/>
        <s v="Obando"/>
        <s v="Pandi"/>
        <s v="Paombong"/>
        <s v="Plaridel"/>
        <s v="Pulilan"/>
        <s v="San Ildefonso"/>
        <s v="San Miguel"/>
        <s v="San Rafael"/>
        <s v="Sta. Maria"/>
        <s v="PAMPANGA"/>
        <s v="Angeles City"/>
        <s v="Apalit"/>
        <s v="Arayat"/>
        <s v="Bacolor"/>
        <s v="Candaba"/>
        <s v="City of Sa Fernando"/>
        <s v="Floridablanca"/>
        <s v="Guagua"/>
        <s v="Lubao"/>
        <s v="Mabalacat"/>
        <s v="Macabebe"/>
        <s v="Magalang"/>
        <s v="Masantol"/>
        <s v="Mexico"/>
        <s v="Minalin"/>
        <s v="Porac"/>
        <s v="San Luis "/>
        <s v="San Simon"/>
        <s v="Sasmuan"/>
        <s v="Sta. Ana"/>
        <s v="Sta. Rita"/>
        <s v="Sto. Tomas"/>
        <s v="TARLAC"/>
        <s v="Anao"/>
        <s v="Bamban"/>
        <s v="Camilig"/>
        <s v="Capas"/>
        <s v="ZAMBALES"/>
        <s v="Botolan"/>
        <s v="Cabangan"/>
        <s v="Candelaria"/>
        <s v="Castillejos"/>
        <s v="Iba"/>
        <s v="Masinloc"/>
        <s v="Olongapo City"/>
        <s v="Palauig"/>
        <s v="San Antonio"/>
        <s v="San Felipe"/>
        <s v="San Marcelino"/>
        <s v="San Narciso"/>
        <s v="Sta. Cruz"/>
        <s v="Subic"/>
        <s v="REGION IV-A"/>
        <s v="BATANGAS"/>
        <s v="Balayan"/>
        <s v="Calaca"/>
        <s v="Calatagan"/>
        <s v="Lemery"/>
        <s v="Lian"/>
        <s v="Nasugbu"/>
        <s v="Taal"/>
        <s v="Tuy"/>
        <s v="Batangas City"/>
        <s v="Bauan"/>
        <s v="Lobo"/>
        <s v="Mabini"/>
        <s v="San Luis"/>
        <s v="San Pascual"/>
        <s v="Tingloy"/>
        <s v="Tanauan City"/>
        <s v="Agoncillo"/>
        <s v="Alitagtag"/>
        <s v="Balete"/>
        <s v="Cuenca"/>
        <s v="Laurel"/>
        <s v="Malvar"/>
        <s v="Mataas na Kahoy"/>
        <s v="San Nicolas"/>
        <s v="Sta. Teresita"/>
        <s v="Talisay"/>
        <s v="Lipa City"/>
        <s v="Ibaan"/>
        <s v="Padre Garcia"/>
        <s v="Rosario"/>
        <s v="San Jose"/>
        <s v="San Juan"/>
        <s v="Taysan"/>
        <s v="CAVITE"/>
        <s v="Cavite City"/>
        <s v="Kawit"/>
        <s v="Noveleta"/>
        <s v="Rosario1"/>
        <s v="Bacoor City"/>
        <s v="Imus City"/>
        <s v="Dasmarinas City"/>
        <s v="Carmona"/>
        <s v="GMA"/>
        <s v="Silang"/>
        <s v="Trece Martires City"/>
        <s v="Amadeo"/>
        <s v="Gen. Trias"/>
        <s v="Tanza"/>
        <s v="Tagaytay City"/>
        <s v="Alfonso"/>
        <s v="General Aguinaldo"/>
        <s v="Indang"/>
        <s v="Magallanes"/>
        <s v="Maragondon"/>
        <s v="Mendez"/>
        <s v="Naic"/>
        <s v="Ternate"/>
        <s v="LAGUNA"/>
        <s v="Binan"/>
        <s v="San Pedro"/>
        <s v="Sta. Rosa"/>
        <s v="Cabuyao City"/>
        <s v="Calamba City"/>
        <s v="Bay"/>
        <s v="Los Baños"/>
        <s v="San Pablo"/>
        <s v="Alaminos"/>
        <s v="Calauan"/>
        <s v="Liliw"/>
        <s v="Nagcarlan"/>
        <s v="Rizal"/>
        <s v="Victoria"/>
        <s v="Famy"/>
        <s v="Luisiana"/>
        <s v="Mabitac"/>
        <s v="Magdalena"/>
        <s v="Majayjay"/>
        <s v="Paete"/>
        <s v="Pagsanjan"/>
        <s v="Pakil"/>
        <s v="Pangil"/>
        <s v="Pila"/>
        <s v="Siniloan"/>
        <s v="Sta Maria"/>
        <s v="QUEZON"/>
        <s v="General Nakar"/>
        <s v="Lucban"/>
        <s v="Mauban"/>
        <s v="Pagbilao"/>
        <s v="Real"/>
        <s v="Sampaloc"/>
        <s v="Tayabas"/>
        <s v="Dolores"/>
        <s v="Lucena City"/>
        <s v="Sariaya"/>
        <s v="Tiaong"/>
        <s v="Agdangan"/>
        <s v="Buenavista"/>
        <s v="Catanaun"/>
        <s v="General Luna"/>
        <s v="Macalelon"/>
        <s v="Mulanay"/>
        <s v="Padre Burgos"/>
        <s v="Pitogo"/>
        <s v="San Andres"/>
        <s v="San Francisco"/>
        <s v="Unisan"/>
        <s v="Alabat"/>
        <s v="Atimonan"/>
        <s v="Calauag"/>
        <s v="Guinayangan"/>
        <s v="Gumaca"/>
        <s v="Lopez"/>
        <s v="Perez"/>
        <s v="Plaredel"/>
        <s v="Quezon1"/>
        <s v="Tagkawayan"/>
        <s v="Antipolo"/>
        <s v="Angono"/>
        <s v="Binangonan"/>
        <s v="Cainta"/>
        <s v="Pililia"/>
        <s v="Taytay"/>
        <s v="Baras"/>
        <s v="Cardona"/>
        <s v="Jala Jala"/>
        <s v="Rodriguez"/>
        <s v="San Mateo"/>
        <s v="Tanay"/>
        <s v="Teresa"/>
        <s v="REGION IV-B"/>
        <s v="MARINDUQUE"/>
        <s v="Gasan"/>
        <s v="Mogpog"/>
        <s v="Boac"/>
        <s v="OCCIDENTAL MINDORO"/>
        <s v="Abra De Ilog"/>
        <s v="Mamburao"/>
        <s v="Sablayan"/>
        <s v="Lubang"/>
        <s v="Looc"/>
        <s v="Magsaysay"/>
        <s v="Paluan"/>
        <s v="Calintaan"/>
        <s v="ORIENTAL MINDORO"/>
        <s v="Naujan "/>
        <s v="Calapan City"/>
        <s v="San Teodoro"/>
        <s v="Mansalay"/>
        <s v="Baco"/>
        <s v="Puerto Galera"/>
        <s v="ROMBLON"/>
        <s v="Cajidiocan"/>
        <s v="Calatrava"/>
        <s v="Ferrol"/>
        <s v="Looc, Romblon"/>
        <s v="Magdiwang"/>
        <s v="Odiongan"/>
        <s v="San Agustin"/>
        <s v="Sta Fe"/>
        <s v="REGION V"/>
        <s v="ALBAY"/>
        <s v="Bacacay"/>
        <s v="Camalig"/>
        <s v="Daraga"/>
        <s v="Guinobatan"/>
        <s v="Jovellar"/>
        <s v="Legazpi City**"/>
        <s v="Libon"/>
        <s v="Ligao City"/>
        <s v="Malilipot"/>
        <s v="Malinao**"/>
        <s v="Manito"/>
        <s v="Oas"/>
        <s v="Pioduran"/>
        <s v="Pioduran Port*"/>
        <s v="Polangui"/>
        <s v="Rapu-Rapu"/>
        <s v="Sto Domingo"/>
        <s v="Tabaco City"/>
        <s v="(Tabaco City)"/>
        <s v="Tiwi"/>
        <s v="SORSOGON"/>
        <s v="Barcelona"/>
        <s v="Bulan"/>
        <s v="Bulusan"/>
        <s v="Casiguran"/>
        <s v="Castilla"/>
        <s v="Donsol"/>
        <s v="Gubat"/>
        <s v="Irosin"/>
        <s v="Juban"/>
        <s v="Matnog"/>
        <s v="Matnog Port*"/>
        <s v="Prieto Diaz"/>
        <s v="Pilar Port*"/>
        <s v="Sorsogon City"/>
        <s v="Sta. magdalena"/>
        <s v="CAMARINES NORTE"/>
        <s v="Basud"/>
        <s v="Capalonga"/>
        <s v="Daet"/>
        <s v="Jose Panganiban"/>
        <s v="Labo"/>
        <s v="Mercedes"/>
        <s v="Paracale"/>
        <s v="San Lorenzo Ruiz"/>
        <s v="San Vicente"/>
        <s v="Sta Elena"/>
        <s v="Vinzon"/>
        <s v="CAMARINES SUR"/>
        <s v="Baao"/>
        <s v="Balatan"/>
        <s v="Bato"/>
        <s v="Bombon"/>
        <s v="Buhi"/>
        <s v="Bula"/>
        <s v="Cabusao"/>
        <s v="Calabanga"/>
        <s v="Camaligan"/>
        <s v="Canaman"/>
        <s v="Caramoan"/>
        <s v="Del Gallego"/>
        <s v="Gainza"/>
        <s v="Garchitorena"/>
        <s v="Goa"/>
        <s v="Iriga City"/>
        <s v="Lagonoy"/>
        <s v="Libmanan"/>
        <s v="Lupi"/>
        <s v="Magarao"/>
        <s v="Milaor"/>
        <s v="Minalabac"/>
        <s v="Nabua"/>
        <s v="Naga City"/>
        <s v="Ocampo"/>
        <s v="Pamplona"/>
        <s v="Pasacao"/>
        <s v="Pili"/>
        <s v="Presentacion"/>
        <s v="Ragay"/>
        <s v="Sangay"/>
        <s v="San Fernando"/>
        <s v="Sipocot"/>
        <s v="Siruma "/>
        <s v="Tigaon"/>
        <s v="Tinambac"/>
        <s v="CATANDUANES"/>
        <s v="Bagamanoc"/>
        <s v="Bato, Catanduanes"/>
        <s v="Caramoan, Catanduanes"/>
        <s v="Gigmoto"/>
        <s v="Pandan"/>
        <s v="Panganiban"/>
        <s v="Viga"/>
        <s v="Virac"/>
        <s v="MASBATE"/>
        <s v="Aroroy"/>
        <s v="Baleno"/>
        <s v="Balud"/>
        <s v="Batuan"/>
        <s v="Cawayan"/>
        <s v="Cataingan"/>
        <s v="Claveria"/>
        <s v="Del Gallego, Masbate"/>
        <s v="Dimasalang"/>
        <s v="Esperanza"/>
        <s v="Mandaon"/>
        <s v="Masbate City"/>
        <s v="Milagros"/>
        <s v="Mobo"/>
        <s v="Monreal"/>
        <s v="Palanas"/>
        <s v="Pasacao, Masbate"/>
        <s v="Pio V. Cruz"/>
        <s v="Placer"/>
        <s v="San Jacinto"/>
        <s v="San Fernando, Masbate"/>
        <s v="Uson"/>
        <s v="REGION VIII"/>
        <s v="TACLOBAN CITY"/>
        <s v="NORTHERN SAMAR"/>
        <s v="Allen"/>
        <s v="Biri"/>
        <s v="Bobon"/>
        <s v="Capul"/>
        <s v="Catarman"/>
        <s v="Catubig"/>
        <s v="Gamay"/>
        <s v="Laoang"/>
        <s v="Lapinig"/>
        <s v="Las Navas"/>
        <s v="Lavezares"/>
        <s v="Lope de Vega"/>
        <s v="Mapanas"/>
        <s v="Mondragon"/>
        <s v="Palapag"/>
        <s v="Pambujan"/>
        <s v="San IsIdro"/>
        <s v="San Roque"/>
        <s v="Silvino Lobos"/>
        <s v="EASTERN SAMAR"/>
        <s v="Arteche"/>
        <s v="Oras"/>
        <s v="San Policarpo"/>
        <s v="Jipapad"/>
        <s v="CATBALOGAN CITY"/>
        <s v="CALBAYOG CITY"/>
        <s v="WESTERN SAMAR"/>
        <s v="Almagro"/>
        <s v="Calbiga"/>
        <s v="Daram"/>
        <s v="Gandara"/>
        <s v="Hinabangan"/>
        <s v="Jiabong"/>
        <s v="Motiong"/>
        <s v="Pagsangjan"/>
        <s v="Paranas"/>
        <s v="Pinabacdao"/>
        <s v="San Jorge"/>
        <s v="San Sebastian"/>
        <s v="Sta. Margarita"/>
        <s v="Sto Nino"/>
        <s v="Tagapul-an"/>
        <s v="Talalora"/>
        <s v="Tarangnan"/>
        <s v="Villa real"/>
        <s v="Zumarraga"/>
        <s v="TOTAL"/>
        <s v="CAR"/>
        <s v="Apayao"/>
        <s v="Conner"/>
        <s v="Kabugao"/>
        <s v="Flora"/>
        <s v="Luna"/>
        <s v="Pudtol"/>
        <s v="Santa Marcela"/>
        <s v="Benguet"/>
        <s v="Itogon"/>
        <s v="Tuba"/>
        <s v="Tublay"/>
        <s v="Kalinga "/>
        <s v="Lubuagan"/>
        <s v="Pinukpuk"/>
        <s v="Tabuk City"/>
        <s v="Mountain Province "/>
        <s v="Bontoc"/>
        <s v="Bauko"/>
        <s v="Bangui"/>
        <s v="Pagudpud"/>
        <s v="La Union"/>
        <s v="Bacnotan"/>
        <s v="San Fernando City"/>
        <s v="Sudipen"/>
        <s v="Agoo"/>
        <s v="Caba"/>
        <s v="Santo Tomas"/>
        <s v="Alaminos City"/>
        <s v="Aguilar"/>
        <s v="Labrador"/>
        <s v="Urbiztondo"/>
        <s v="Bugallon"/>
        <s v="Bayambang"/>
        <s v="San Carlos City"/>
        <s v="Calasiao"/>
        <s v="Mapandan"/>
        <s v="Malasiqui"/>
        <s v="Santa Barbara"/>
        <s v="Dagupan City"/>
        <s v="Manaoag"/>
        <s v="Mangaldan"/>
        <s v="San Fabian"/>
        <s v="Binalonan"/>
        <s v="Laoac"/>
        <s v="Pozzorubio"/>
        <s v="Urdaneta City"/>
        <s v="Villasis"/>
        <s v="Bautista"/>
        <s v="Sison"/>
        <s v="Asingan"/>
        <s v="Balungao"/>
        <s v="Natividad"/>
        <s v="Rosales"/>
        <s v="San Manuel"/>
        <s v="San Quintin"/>
        <s v="Tayug"/>
        <s v="Umingan"/>
        <s v="REGION II "/>
        <s v="Cagayan "/>
        <s v="Alcala"/>
        <s v="Aparri"/>
        <s v="Gonzaga"/>
        <s v="Lasam"/>
        <s v="Piat"/>
        <s v="Santa Praxedes"/>
        <s v="Santo Niño (Faire)"/>
        <s v="Amulung"/>
        <s v="Iguig"/>
        <s v="Tuao"/>
        <s v="Tuguegarao City"/>
        <s v="Isabela "/>
        <s v="Divilacan"/>
        <s v="Ilagan"/>
        <s v="Maconacon"/>
        <s v="Palanan"/>
        <s v="Santa Maria"/>
        <s v="Dinapigue "/>
        <s v="Nueva Vizcaya "/>
        <s v="Bayombong"/>
        <s v="Kayapa"/>
        <s v="Santa Fe"/>
        <s v="REGION III "/>
        <s v="Aurora "/>
        <s v="Dipaculao"/>
        <s v="Bataan "/>
        <s v="Bulacan "/>
        <s v="Nueva Ecija "/>
        <s v="Cuyapo"/>
        <s v="Licab"/>
        <s v="Talavera"/>
        <s v="Zaragoza"/>
        <s v="Talugtog"/>
        <s v="Cabanatuan City"/>
        <s v="Laur"/>
        <s v="Cabiao"/>
        <s v="City of Gapan"/>
        <s v="General Tinio (Papaya)"/>
        <s v="Jaen"/>
        <s v="Pampanga "/>
        <s v="Tarlac "/>
        <s v="Mayantoc"/>
        <s v="Moncada"/>
        <s v="Paniqui"/>
        <s v="Ramos"/>
        <s v="San Clemente"/>
        <s v="Santa Ignacia"/>
        <s v="Gerona"/>
        <s v="La Paz"/>
        <s v="Zambales "/>
        <s v="Santa Cruz"/>
        <s v="REGION IV-A "/>
        <s v="Rizal "/>
        <s v="REGION VI "/>
        <s v="Negros Occidental "/>
        <s v="Isabela"/>
        <s v=" TOTAL "/>
        <s v=" NCR "/>
        <s v=" Pasay "/>
        <s v=" Navotas "/>
        <s v=" Manila "/>
        <s v=" Quezon City "/>
        <s v=" Caloocan "/>
        <s v=" Valenzuela "/>
        <s v=" Marikina "/>
        <s v=" Malabon "/>
        <s v=" Taguig "/>
        <s v=" Las Pinas "/>
        <s v=" Mandaluyong "/>
        <s v=" Muntinlupa "/>
        <s v=" Pasig "/>
        <s v=" San Juan "/>
        <s v=" Makati "/>
        <s v=" CAR "/>
        <s v=" Abra "/>
        <s v=" Boliney "/>
        <s v=" Bucay "/>
        <s v=" Bucloc "/>
        <s v=" Daguioman "/>
        <s v=" Langiden "/>
        <s v=" Luba "/>
        <s v=" Manabo "/>
        <s v=" Peñarrubia "/>
        <s v=" Pidigan "/>
        <s v=" Pilar "/>
        <s v=" Sallapadan "/>
        <s v=" San Isidro "/>
        <s v=" San Quintin "/>
        <s v=" Tubo "/>
        <s v=" Villaviciosa "/>
        <s v=" Bangued "/>
        <s v=" Danglas "/>
        <s v=" Dolores "/>
        <s v=" La Paz "/>
        <s v=" Lacub "/>
        <s v=" Lagangilang "/>
        <s v=" Lagayan "/>
        <s v=" Licuan-Baay(Licuan) "/>
        <s v=" Malibcong "/>
        <s v=" Tineg "/>
        <s v=" Tayum "/>
        <s v=" Apayao "/>
        <s v=" Calanasan (Bayag) "/>
        <s v=" Santa Marcela "/>
        <s v=" Benguet "/>
        <s v=" Baguio City "/>
        <s v=" Tuba "/>
        <s v=" Kibungan "/>
        <s v=" La Trinidad "/>
        <s v=" Tublay "/>
        <s v=" Ifugao "/>
        <s v=" Lagawe "/>
        <s v=" Tinoc "/>
        <s v=" Kalinga "/>
        <s v=" Lubuagan "/>
        <s v=" Mountain Province "/>
        <s v=" Bontoc "/>
        <s v=" Bauko "/>
        <s v=" Tadian "/>
        <s v=" REGION I "/>
        <s v=" Ilocos Norte "/>
        <s v=" Adams "/>
        <s v=" Bacarra "/>
        <s v=" Bangui "/>
        <s v=" Burgos "/>
        <s v=" Carasi"/>
        <s v=" Dumalneg "/>
        <s v=" Laoag City "/>
        <s v=" Pagudpud "/>
        <s v=" Pasuquin "/>
        <s v=" Piddig "/>
        <s v=" Sarrat "/>
        <s v=" Vintar "/>
        <s v=" Badoc "/>
        <s v=" Banna (Espiritu) "/>
        <s v=" Batac City "/>
        <s v=" Currimao "/>
        <s v=" Dingras "/>
        <s v=" Marcos "/>
        <s v=" Nueva Era "/>
        <s v=" Paoay "/>
        <s v=" Pinili "/>
        <s v=" San Nicolas "/>
        <s v=" Solsona "/>
        <s v=" *Ilocos Norte "/>
        <s v=" Ilocos Sur "/>
        <s v=" Bantay "/>
        <s v=" Cabugao "/>
        <s v=" Caoayan "/>
        <s v=" Magsingal "/>
        <s v=" San Ildefonso "/>
        <s v=" San Juan (Lapog) "/>
        <s v=" San Vicente "/>
        <s v=" Santa Catalina "/>
        <s v=" Santo Domingo "/>
        <s v=" Vigan City "/>
        <s v=" Candon City "/>
        <s v="Cervantes"/>
        <s v=" Galimuyod "/>
        <s v=" Gregorio del Pilar (Concepcion) "/>
        <s v=" Lidlidda "/>
        <s v=" Nagbukel "/>
        <s v=" Narvacan "/>
        <s v=" Salcedo"/>
        <s v=" San Emilio "/>
        <s v=" San Esteban "/>
        <s v=" Santa "/>
        <s v=" Santa Cruz "/>
        <s v=" Santa Maria "/>
        <s v=" Santiago "/>
        <s v=" Sigay "/>
        <s v=" Sugpon "/>
        <s v=" Suyo"/>
        <s v=" Tagudin "/>
        <s v=" La Union "/>
        <s v=" Bacnotan "/>
        <s v=" Bangar "/>
        <s v=" Luna "/>
        <s v=" San Fernando City "/>
        <s v=" San Gabriel "/>
        <s v=" Santol "/>
        <s v=" Sudipen "/>
        <s v=" Agoo "/>
        <s v=" Aringay "/>
        <s v=" Bagulin "/>
        <s v=" Bauang "/>
        <s v=" Caba "/>
        <s v=" Naguilian "/>
        <s v=" Santo Tomas "/>
        <s v=" Tubao "/>
        <s v=" Pangasinan "/>
        <s v=" Bani "/>
        <s v=" Dasol "/>
        <s v=" Binmaley "/>
        <s v=" Lingayen "/>
        <s v=" Calasiao "/>
        <s v=" Santa Barbara "/>
        <s v=" Dagupan City "/>
        <s v=" San Fabian "/>
        <s v=" San Manuel "/>
        <s v=" REGION II "/>
        <s v=" Cagayan "/>
        <s v=" Calayan "/>
        <s v=" Isabela "/>
        <s v=" Benito Soliven "/>
        <s v=" Nueva Vizcaya "/>
        <s v=" Ambaguio "/>
        <s v=" Quezon "/>
        <s v=" Kayapa "/>
        <s v=" Santa Fe "/>
        <s v=" REGION III "/>
        <s v=" Bataan "/>
        <s v=" Balanga City "/>
        <s v=" Bulacan "/>
        <s v=" San Jose del Monte City "/>
        <s v=" Calumpit "/>
        <s v=" Balagtas (Bigaa) "/>
        <s v=" Baliuag "/>
        <s v=" Bocaue "/>
        <s v=" Bustos "/>
        <s v=" Plaridel "/>
        <s v=" Norzagaray "/>
        <s v=" San Miguel "/>
        <s v=" Marilao "/>
        <s v=" Meycauayan City "/>
        <s v=" Obando "/>
        <s v=" Nueva Ecija "/>
        <s v=" Cabiao "/>
        <s v=" San Antonio "/>
        <s v=" Pampanga "/>
        <s v=" Arayat "/>
        <s v=" Mexico "/>
        <s v=" Candaba "/>
        <s v=" Macabebe "/>
        <s v=" San Luis "/>
        <s v=" San Simon "/>
        <s v=" Tarlac "/>
        <s v=" Moncada "/>
        <s v=" Paniqui "/>
        <s v=" Ramos "/>
        <s v=" Concepcion "/>
        <s v=" Zambales "/>
        <s v=" Castillejos "/>
        <s v=" Olongapo City "/>
        <s v=" Subic "/>
        <s v=" Botolan "/>
        <s v=" Cabangan "/>
        <s v=" Candelaria "/>
        <s v=" Iba "/>
        <s v=" Masinloc "/>
        <s v=" Palauig "/>
        <s v=" REGION IV-A "/>
        <s v=" Batangas "/>
        <s v=" Calatagan "/>
        <s v=" Batangas City "/>
        <s v=" Bauan "/>
        <s v=" San Pascual "/>
        <s v=" Cavite "/>
        <s v=" Kawit "/>
        <s v=" Noveleta "/>
        <s v=" Rosario "/>
        <s v=" Bacoor "/>
        <s v=" Laguna "/>
        <s v=" Biñan "/>
        <s v=" San Pedro "/>
        <s v=" Bay "/>
        <s v=" Mabitac "/>
        <s v=" Rizal "/>
        <s v=" Antipolo City "/>
        <s v=" Angono "/>
        <s v=" Baras "/>
        <s v=" Binangonan "/>
        <s v=" Cardona "/>
        <s v=" Cainta "/>
        <s v=" Morong "/>
        <s v=" Rodriguez(Montalban) "/>
        <s v=" San Mateo "/>
        <s v=" Tanay "/>
        <s v=" Taytay "/>
        <s v=" REGION IV-B "/>
        <s v=" Occidental Mindoro "/>
        <s v=" Calintaan "/>
        <s v=" Magsaysay "/>
        <s v=" REGION V "/>
        <s v=" Camarines Norte "/>
        <s v=" Labo "/>
        <s v=" Camarines Sur "/>
        <s v=" Cabusao "/>
        <s v=" Del Gallego "/>
        <s v=" Lupi "/>
        <s v=" Ragay "/>
        <s v=" Sipocot "/>
        <s v=" Libmanan "/>
        <s v=" Minalabac "/>
        <s v=" Pamplona "/>
        <s v=" Pasacao "/>
        <s v=" San Fernando "/>
        <s v=" Gainza "/>
        <s v=" Milaor "/>
        <s v=" Bombon "/>
        <s v=" Calabanga "/>
        <s v=" Camaligan "/>
        <s v=" Canaman "/>
        <s v=" Magarao "/>
        <s v=" Naga City "/>
        <s v=" Ocampo "/>
        <s v=" Pili "/>
        <s v=" Caramoan "/>
        <s v=" Sagñay "/>
        <s v=" Tigaon "/>
        <s v=" Baao "/>
        <s v=" Balatan "/>
        <s v=" Bato "/>
        <s v=" Buhi "/>
        <s v=" Bula "/>
        <s v=" Iriga City "/>
        <s v=" Nabua "/>
        <s v=" REGION VII "/>
        <s v=" Cebu "/>
        <s v=" Minglanilla "/>
        <s v=" Talisay City "/>
        <s v=" Bogo City "/>
        <s v=" Tabogon "/>
        <s v="TOTAL "/>
        <s v=" REGION NCR "/>
        <s v=" Caloocan City "/>
        <s v=" Las Piñas  "/>
        <s v=" Malabon City "/>
        <s v=" Mandaluyong City "/>
        <s v=" Manila City "/>
        <s v=" Marikina  City "/>
        <s v=" Muntinlupa City "/>
        <s v=" Parañaque City "/>
        <s v=" Pasay City "/>
        <s v=" Pasig City "/>
        <s v=" Valenzuela City "/>
        <s v=" Marinduque "/>
        <s v=" Oriental Mindoro "/>
        <s v=" Palawan "/>
        <s v=" Romblon "/>
        <s v=" Albay "/>
        <s v=" Catanduanes "/>
        <s v=" Masbate   "/>
        <s v=" Sorsogon "/>
        <s v=" REGION VI "/>
        <s v=" Capiz "/>
        <s v=" Guimaras "/>
        <s v=" Aklan "/>
        <s v=" Antique "/>
        <s v=" Iloilo "/>
        <s v=" Negros Occidental "/>
        <s v=" Bohol "/>
        <s v=" Negros Oriental "/>
        <s v=" Siquijor "/>
        <s v=" REGION VIII "/>
        <s v=" Biliran "/>
        <s v=" Eastern Samar "/>
        <s v=" Leyte "/>
        <s v=" Northern Samar "/>
        <s v=" Western Samar "/>
        <s v=" Southern Leyte "/>
        <s v=" REGION XIII "/>
        <s v=" Agusan del Norte "/>
        <s v=" Agusan del Sur "/>
        <s v=" Dinagat Island "/>
        <s v=" Surigao del Norte "/>
        <s v=" Surigao del Sur "/>
        <s v="REGION IVA"/>
        <s v="REGION VII"/>
        <s v="Cebu"/>
        <s v="Badoc"/>
        <s v="City of Batac"/>
        <s v="Currimao"/>
        <s v="Dingras"/>
        <s v="Laoag City (Capital)"/>
        <s v="Nueva Era"/>
        <s v="Paoay"/>
        <s v="Pasuquin"/>
        <s v="Pinili"/>
        <s v="Vintar"/>
        <s v="Ilocos Sur"/>
        <s v="Caoayan"/>
        <s v="Gregorio del Pilar (Concepcion)"/>
        <s v="Magsingal"/>
        <s v="Salcedo (Baugen)"/>
        <s v="San Esteban"/>
        <s v="Santiago"/>
        <s v="Tagudin"/>
        <s v="City of Vigan (Capital)"/>
        <s v="Aringay"/>
        <s v="Balaoan"/>
        <s v="Bangar"/>
        <s v="Bauang"/>
        <s v="Naguilian"/>
        <s v="City of San Fernando (Capital)"/>
        <s v="San Gabriel"/>
        <s v="Santol"/>
        <s v="REGION CAR"/>
        <s v="Kabugao (Capital)"/>
        <s v="La Trinidad (Capital)"/>
        <s v="Kalinga"/>
        <s v="Rizal (Liwan)"/>
        <s v="City of Tabuk (Capital)"/>
        <s v="Palawan"/>
        <s v="Bataraza"/>
        <s v="Sofronio Española"/>
        <s v="Pugo"/>
        <s v="Baler (capital)"/>
        <s v="Balagtas (Bigaa)"/>
        <s v="Bongabon"/>
        <s v="Gabaldon (Bitulok &amp; Sabani)"/>
        <s v="Palayan City (capital)"/>
        <s v="San Jose City"/>
        <s v="San Leonardo"/>
        <s v="Santa Rosa"/>
        <s v="REGION NCR"/>
        <s v="REGION II"/>
        <s v="REGION VI"/>
        <s v="REGION IX"/>
        <s v="REGION X"/>
        <s v="REGION XI"/>
        <s v="REGION XII"/>
        <s v="REGION CARAGA"/>
        <s v="Agusan del Norte"/>
        <s v="Butuan City (capital)"/>
        <s v="City of Cabadbaran"/>
        <s v="Carmen"/>
        <s v="Jabonga"/>
        <s v="Kitcharao"/>
        <s v="Las Nieves"/>
        <s v="Nasipit"/>
        <s v="Remedios T. Romualdez"/>
        <s v="Tubay"/>
        <s v="Agusan del Sur"/>
        <s v="City of Bayugan"/>
        <s v="Bunawan"/>
        <s v="Loreto"/>
        <s v="Prosperidad (capital)"/>
        <s v="Santa Josefa"/>
        <s v="Sibagat"/>
        <s v="Talacogon"/>
        <s v="Trento"/>
        <s v="Veruela"/>
        <s v="Dinagat Island"/>
        <s v="Basilisa (Rizal)"/>
        <s v="Cagdianao"/>
        <s v="Dinagat"/>
        <s v="Libjo (Albor)"/>
        <s v=" Loreto"/>
        <s v="San Jose (capital)"/>
        <s v="Tubajon"/>
        <s v="Surigao del Norte"/>
        <s v="Alegria"/>
        <s v="Bacuag"/>
        <s v="Burgos"/>
        <s v="Claver"/>
        <s v="Dapa"/>
        <s v="Del Carmen"/>
        <s v="Gigaquit"/>
        <s v="Mainit"/>
        <s v="Malimono"/>
        <s v="San Benito"/>
        <s v="San Francisco (Anao-aon)"/>
        <s v="Santa Monica (Sapao)"/>
        <s v="Socorro"/>
        <s v="Surigao City (capital)"/>
        <s v="Tagana-an"/>
        <s v="Tubod"/>
        <s v="Surigao del Sur"/>
        <s v="Barobo"/>
        <s v="Bayabas"/>
        <s v="City of Bislig"/>
        <s v="Cagwait"/>
        <s v="Cantilan"/>
        <s v=" Carmen"/>
        <s v="Carrascal"/>
        <s v="Cortes"/>
        <s v="Hinatuan"/>
        <s v="Lanuza"/>
        <s v="Lianga"/>
        <s v="Lingig"/>
        <s v="Madrid"/>
        <s v="Marihatag"/>
        <s v="Tagbina"/>
        <s v="Tago"/>
        <s v="City of Tandag (capital)"/>
        <s v="REGION ARMM"/>
        <s v="Torrijos"/>
        <s v="Naujan"/>
        <s v="Pola"/>
        <s v="Bansud"/>
        <s v="Bongabong"/>
        <s v="Bulalacao (San Pedro)"/>
        <s v="Gloria"/>
        <s v="Pinamalayan"/>
        <s v="Roxas"/>
        <s v="Agutaya"/>
        <s v="Araceli"/>
        <s v="Busuanga"/>
        <s v="Cagayancillo"/>
        <s v="Coron"/>
        <s v="Culion"/>
        <s v="Cuyo"/>
        <s v="Dumaran"/>
        <s v="El Nido (Bacuit)"/>
        <s v="Kalayaan"/>
        <s v="Linapacan"/>
        <s v="Balabac"/>
        <s v="Brooke's Point"/>
        <s v="Narra"/>
        <s v="Rizal (Marcos)"/>
        <s v="Aborlan"/>
        <s v="Puerto Princesa City"/>
        <s v="Banton"/>
        <s v="Concepcion"/>
        <s v="Corcuera"/>
        <s v="Alcantara"/>
        <s v="Santa Maria (Imelda)"/>
        <s v="Aklan"/>
        <s v="Altavas"/>
        <s v="Banga"/>
        <s v="Batan"/>
        <s v="Kalibo"/>
        <s v="Libacao"/>
        <s v="Madalag"/>
        <s v="New Washington"/>
        <s v="Buruanga"/>
        <s v="Ibajay"/>
        <s v="Lezo"/>
        <s v="Makato"/>
        <s v="Malay"/>
        <s v="Malinao"/>
        <s v="Nabas"/>
        <s v="Numancia"/>
        <s v="Tangalan"/>
        <s v="Antique"/>
        <s v="Anini-y"/>
        <s v="Belison"/>
        <s v="Hamtic"/>
        <s v="San Remigio"/>
        <s v="Sibalom"/>
        <s v="Tobias Fornier (Dao)"/>
        <s v="Valderrama"/>
        <s v="Barbaza"/>
        <s v="Bugasong"/>
        <s v="Caluya"/>
        <s v="Culasi"/>
        <s v="Laua-an"/>
        <s v="Libertad"/>
        <s v="Patnongon"/>
        <s v="Sebaste"/>
        <s v="Tibiao"/>
        <s v="Capiz"/>
        <s v="Cuartero"/>
        <s v="Dao"/>
        <s v="Dumalag"/>
        <s v="Dumarao"/>
        <s v="Ivisan"/>
        <s v="Jamindan"/>
        <s v="Ma-ayon"/>
        <s v="Mambusao"/>
        <s v="Panay"/>
        <s v="Panitan"/>
        <s v="Pontevedra"/>
        <s v="President Roxas"/>
        <s v="Roxas City"/>
        <s v="Sapi-an"/>
        <s v="Sigma"/>
        <s v="Tapaz"/>
        <s v="Guimaras"/>
        <s v="San Lorenzo"/>
        <s v="Jordan"/>
        <s v="Nueva Valencia"/>
        <s v="Sibunag"/>
        <s v="Iloilo"/>
        <s v="Ajuy"/>
        <s v="Alimodian"/>
        <s v="Anilao"/>
        <s v="Badiangan"/>
        <s v="Balasan"/>
        <s v="Banate"/>
        <s v="Barotac Nuevo"/>
        <s v="Barotac Viejo"/>
        <s v="Batad"/>
        <s v="Bingawan"/>
        <s v="Cabatuan"/>
        <s v="Calinog"/>
        <s v="Carles"/>
        <s v="Dingle"/>
        <s v="Dueñas"/>
        <s v="Dumangas"/>
        <s v="Estancia"/>
        <s v="Guimbal"/>
        <s v="Igbaras"/>
        <s v="Iloilo City"/>
        <s v="Janiuay"/>
        <s v="Lambunao"/>
        <s v="Leganes"/>
        <s v="Leon"/>
        <s v="Maasin"/>
        <s v="Miagao"/>
        <s v="Mina"/>
        <s v="New Lucena"/>
        <s v="Oton"/>
        <s v="Passi City"/>
        <s v="Pavia"/>
        <s v="Pototan"/>
        <s v="San Dionisio"/>
        <s v="San Enrique"/>
        <s v="San Joaquin"/>
        <s v="Sara"/>
        <s v="Tigbauan"/>
        <s v="Tubungan"/>
        <s v="Zarraga"/>
        <s v="Negros Occidental"/>
        <s v="Bacolod City"/>
        <s v="Bago City"/>
        <s v="Binalbagan"/>
        <s v="Cadiz City "/>
        <s v="Calatrava "/>
        <s v="Candoni"/>
        <s v="Cauayan"/>
        <s v="Enrique B. Magalona (Saravia) "/>
        <s v="Escalante City"/>
        <s v="Himamaylan City"/>
        <s v="Hinigaran"/>
        <s v="Hinoba-an (Asia)"/>
        <s v="Ilog"/>
        <s v="La Carlota City"/>
        <s v="La Castellana"/>
        <s v="Manapla "/>
        <s v="Moises Padilla (Magallon)"/>
        <s v="Murcia"/>
        <s v="Pulupandan"/>
        <s v="Sagay City "/>
        <s v="Salvador Benedicto "/>
        <s v="Silay City "/>
        <s v="Sipalay City"/>
        <s v="Toboso "/>
        <s v="Valladolid"/>
        <s v="Victorias City"/>
        <s v="Bohol"/>
        <s v="Alburquerque"/>
        <s v="Alicia"/>
        <s v="Anda"/>
        <s v="Antequera"/>
        <s v="Baclayon"/>
        <s v="Balilihan"/>
        <s v="Bien Unido"/>
        <s v="Bilar"/>
        <s v="Calape"/>
        <s v="Candijay"/>
        <s v="Catigbian"/>
        <s v="Clarin"/>
        <s v="Corella"/>
        <s v="Dagohoy"/>
        <s v="Danao"/>
        <s v="Dauis"/>
        <s v="Dimiao"/>
        <s v="Duero"/>
        <s v="Garcia Hernandez"/>
        <s v="Getafe"/>
        <s v="Guindulman"/>
        <s v="Inabanga"/>
        <s v="Jagna"/>
        <s v="Lila"/>
        <s v="Loay"/>
        <s v="Loboc"/>
        <s v="Loon"/>
        <s v="Maribojoc"/>
        <s v="Panglao"/>
        <s v="Pres. Carlos P. Garcia (Pitogo)"/>
        <s v="Sagbayan (Borja)"/>
        <s v="Sevilla"/>
        <s v="Sierra Bullones"/>
        <s v="Sikatuna"/>
        <s v="Tagbilaran City"/>
        <s v="Talibon"/>
        <s v="Trinidad"/>
        <s v="Tubigon"/>
        <s v="Ubay"/>
        <s v="Valencia"/>
        <s v="Alcoy"/>
        <s v="Aloguinsan"/>
        <s v="Argao"/>
        <s v="Asturias"/>
        <s v="Badian"/>
        <s v="Balamban"/>
        <s v="Bantayan"/>
        <s v="Barili"/>
        <s v="Bogo City"/>
        <s v="Boljoon"/>
        <s v="Borbon"/>
        <s v="Carcar City"/>
        <s v="Catmon"/>
        <s v="Cebu City"/>
        <s v="Compostela"/>
        <s v="Consolacion"/>
        <s v="Cordoba"/>
        <s v="Daanbantayan"/>
        <s v="Dalaguete"/>
        <s v="Danao City"/>
        <s v="Dumanjug"/>
        <s v="Ginatilan"/>
        <s v="Lapu-Lapu City (Opon)"/>
        <s v="Liloan"/>
        <s v="Madridejos"/>
        <s v="Malabuyoc"/>
        <s v="Mandaue City"/>
        <s v="Medellin"/>
        <s v="Minglanilla"/>
        <s v="Moalboal"/>
        <s v="Oslob"/>
        <s v="Pinamungahan"/>
        <s v="Poro"/>
        <s v="Ronda"/>
        <s v="Samboan"/>
        <s v="Santander"/>
        <s v="Sibonga"/>
        <s v="Sogod"/>
        <s v="Tabogon"/>
        <s v="Tabuelan"/>
        <s v="Talisay City"/>
        <s v="Toledo City"/>
        <s v="Tuburan"/>
        <s v="Tudela"/>
        <s v="Negros Oriental"/>
        <s v="Amlan (Ayuquitan)"/>
        <s v="Ayungon"/>
        <s v="Bacong"/>
        <s v="Bais City"/>
        <s v="Basay"/>
        <s v="Bayawan City (Tulong)"/>
        <s v="Bindoy (Payabon)"/>
        <s v="Canlaon City"/>
        <s v="Dauin"/>
        <s v="Dumaguete City"/>
        <s v="Guihulngan City"/>
        <s v="Jimalalud"/>
        <s v="La Libertad"/>
        <s v="Mabinay"/>
        <s v="Manjuyod"/>
        <s v="Santa Catalina"/>
        <s v="Siaton"/>
        <s v="Sibulan"/>
        <s v="Tanjay City"/>
        <s v="Tayasan"/>
        <s v="Valencia (Luzurriaga)"/>
        <s v="Vallehermoso"/>
        <s v="Zamboanguita"/>
        <s v="Siquijor"/>
        <s v="Enrique Villanueva"/>
        <s v="Larena"/>
        <s v="Lazi"/>
        <s v="Maria"/>
        <s v="Biliran"/>
        <s v="Almeria"/>
        <s v="Kawayan"/>
        <s v="Naval"/>
        <s v="Cabucgayan"/>
        <s v="Caibiran"/>
        <s v="Culaba"/>
        <s v="Maripipi"/>
        <s v="Borongan City"/>
        <s v="Can-Avid"/>
        <s v="Maslog"/>
        <s v="San Julian"/>
        <s v="Sulat"/>
        <s v="Taft"/>
        <s v="Balangiga"/>
        <s v="Balangkayan"/>
        <s v="General MacArthur"/>
        <s v="Giporlos"/>
        <s v="Guiuan"/>
        <s v="Hernani"/>
        <s v="Lawaan"/>
        <s v="Llorente"/>
        <s v="Maydolong"/>
        <s v="Quinapondan"/>
        <s v="Salcedo"/>
        <s v="Leyte"/>
        <s v="Alangalang"/>
        <s v="Babatngon"/>
        <s v="Palo"/>
        <s v="Tanauan"/>
        <s v="Tolosa"/>
        <s v="Burauen"/>
        <s v="Capoocan"/>
        <s v="Carigara"/>
        <s v="Dagami"/>
        <s v="Dulag"/>
        <s v="Jaro"/>
        <s v="Julita"/>
        <s v="MacArthur"/>
        <s v="Mayorga"/>
        <s v="Pastrana"/>
        <s v="Tabontabon"/>
        <s v="Tunga"/>
        <s v="Calubian"/>
        <s v="Tabango"/>
        <s v="Villaba "/>
        <s v="Albuera "/>
        <s v="Isabel "/>
        <s v="Kananga "/>
        <s v="Matag-ob "/>
        <s v="Merida "/>
        <s v="Ormoc City "/>
        <s v="Palompon "/>
        <s v="Abuyog"/>
        <s v="Bato "/>
        <s v="Baybay City"/>
        <s v="Hilongos "/>
        <s v="Hindang "/>
        <s v="Inopacan "/>
        <s v="Javier (Bugho)"/>
        <s v="Mahaplag"/>
        <s v="Matalom "/>
        <s v="Matuguinao"/>
        <s v="Pagsanghan"/>
        <s v="Santa Margarita"/>
        <s v="Santo Niño"/>
        <s v="Basey"/>
        <s v="Marabut"/>
        <s v="Paranas (Wright)"/>
        <s v="San Jose de Buan"/>
        <s v="Villareal"/>
        <s v="Southern Leyte"/>
        <s v="Limasawa"/>
        <s v="Maasin City"/>
        <s v="Macrohon"/>
        <s v="Malitbog"/>
        <s v="Tomas Oppus"/>
        <s v="Anahawan"/>
        <s v="Hinunangan"/>
        <s v="Hinundayan"/>
        <s v="Libagon"/>
        <s v="Pintuyan"/>
        <s v="Saint Bernard"/>
        <s v="San Juan (Cabalian)"/>
        <s v="San Ricardo"/>
        <s v="Silago"/>
        <s v="Zamboanga del Norte"/>
        <s v="Bacungan (Leon T. Postigo)"/>
        <s v="Baliguian"/>
        <s v="Dapitan City"/>
        <s v="Dipolog City"/>
        <s v="Godod"/>
        <s v="Gutalac"/>
        <s v="Jose Dalman (Ponot)"/>
        <s v="Kalawit"/>
        <s v="Katipunan"/>
        <s v="Labason"/>
        <s v="Liloy"/>
        <s v="Manukan"/>
        <s v="Mutia"/>
        <s v="Piñan (New Piñan)"/>
        <s v="Polanco"/>
        <s v="Pres. Manuel A. Roxas"/>
        <s v="Salug"/>
        <s v="Sergio Osmeña Sr."/>
        <s v="Siayan"/>
        <s v="Sibuco"/>
        <s v="Sibutad"/>
        <s v="Sindangan"/>
        <s v="Siocon"/>
        <s v="Sirawai"/>
        <s v="Tampilisan"/>
        <s v="Zamboanga del Sur"/>
        <s v="Bayog"/>
        <s v="Dimataling"/>
        <s v="Dinas"/>
        <s v="Dumalinao"/>
        <s v="Dumingag"/>
        <s v="Guipos"/>
        <s v="Josefina"/>
        <s v="Kumalarang"/>
        <s v="Labangan"/>
        <s v="Lakewood"/>
        <s v="Lapuyan"/>
        <s v="Mahayag"/>
        <s v="Margosatubig"/>
        <s v="Midsalip"/>
        <s v="Molave"/>
        <s v="Pagadian City"/>
        <s v="Ramon Magsaysay (Liargo)"/>
        <s v="Sominot (Don Mariano Marcos)"/>
        <s v="Tabina"/>
        <s v="Tambulig"/>
        <s v="Tigbao"/>
        <s v="Tukuran"/>
        <s v="Vincenzo A. Sagun"/>
        <s v="Zamboanga City"/>
        <s v="Zamboanga Sibugay"/>
        <s v="Buug"/>
        <s v="Diplahan"/>
        <s v="Imelda"/>
        <s v="Ipil"/>
        <s v="Kabasalan"/>
        <s v="Mabuhay"/>
        <s v="Malangas"/>
        <s v="Naga"/>
        <s v="Olutanga"/>
        <s v="Payao"/>
        <s v="Roseller Lim"/>
        <s v="Siay"/>
        <s v="Talusan"/>
        <s v="Titay"/>
        <s v="Tungawan"/>
        <s v="Basilan (Isabela City)"/>
        <s v="Isabela City"/>
        <s v="Bukidnon"/>
        <s v="Baungon"/>
        <s v="Libona"/>
        <s v="Manolo Fortich"/>
        <s v="Sumilao"/>
        <s v="Talakag"/>
        <s v="Cabanglasan"/>
        <s v="Impasug-ong"/>
        <s v="Lantapan"/>
        <s v="Malaybalay City"/>
        <s v="Damulog"/>
        <s v="Dangcagan"/>
        <s v="Don Carlos"/>
        <s v="Kadingilan"/>
        <s v="Kibawe"/>
        <s v="Kitaotao"/>
        <s v="Maramag"/>
        <s v="Kalilangan"/>
        <s v="Pangantucan"/>
        <s v="Valencia City"/>
        <s v="Camiguin"/>
        <s v="Mahinog"/>
        <s v="Mambajao"/>
        <s v="Guinsiliban"/>
        <s v="Sagay"/>
        <s v="Lanao del Norte"/>
        <s v="Iligan City"/>
        <s v="Bacolod"/>
        <s v="Baloi"/>
        <s v="Baroy"/>
        <s v="Kauswagan"/>
        <s v="Kolambugan"/>
        <s v="Linamon"/>
        <s v="Maigo"/>
        <s v="Matungao"/>
        <s v="Pantar"/>
        <s v="Tagoloan"/>
        <s v="Kapatagan"/>
        <s v="Lala"/>
        <s v="Munai"/>
        <s v="Nunungan"/>
        <s v="Pantao Ragat"/>
        <s v="Poona Piagapo"/>
        <s v="Salvador"/>
        <s v="Sapad"/>
        <s v="Sultan Naga Dimaporo (Karomatan)"/>
        <s v="Tangcal"/>
        <s v="Misamis Occidental"/>
        <s v="Aloran"/>
        <s v="Baliangao"/>
        <s v="Calamba"/>
        <s v="Jimenez"/>
        <s v="Lopez Jaena"/>
        <s v="Oroquieta City"/>
        <s v="Panaon"/>
        <s v="Sapang Dalaga"/>
        <s v="Bonifacio"/>
        <s v="Don Victoriano Chiongbian                   (Don Mariano Marcos)"/>
        <s v="Ozamis City"/>
        <s v="Sinacaban"/>
        <s v="Tangub City"/>
        <s v="Misamis Oriental"/>
        <s v="Provincial Office-Misamis Oriental"/>
        <s v="Cagayan De Oro City"/>
        <s v="Balingasag"/>
        <s v="Balingoan"/>
        <s v="Binuangan"/>
        <s v="Gingoog City"/>
        <s v="Kinoguitan"/>
        <s v="Lagonglong"/>
        <s v="Magsaysay (Linugos)"/>
        <s v="Medina"/>
        <s v="Salay"/>
        <s v="Sugbongcogon"/>
        <s v="Talisayan"/>
        <s v="Alubijid"/>
        <s v="El Salvador City"/>
        <s v="Gitagum"/>
        <s v="Initao"/>
        <s v="Jasaan"/>
        <s v="Laguindingan"/>
        <s v="Lugait"/>
        <s v="Manticao"/>
        <s v="Naawan"/>
        <s v="Opol"/>
        <s v="Villanueva"/>
        <s v="PSWDO"/>
        <s v="Compostella Valley"/>
        <s v="PLGU"/>
        <s v="Maragusan (San Mariano)"/>
        <s v="Monkayo"/>
        <s v="Montevista"/>
        <s v="New Bataan"/>
        <s v="Laak (San Vicente)"/>
        <s v="Mabini (Doña Alicia)"/>
        <s v="Maco"/>
        <s v="Mawab"/>
        <s v="Nabunturan"/>
        <s v="Pantukan"/>
        <s v="Davao del Norte"/>
        <s v="Asuncion (Saug)"/>
        <s v="Kapalong"/>
        <s v="New Corella"/>
        <s v="Tagum City"/>
        <s v="Talaingod"/>
        <s v="Braulio E. Dujali"/>
        <s v="Panabo City"/>
        <s v="Island Garden City of Samal"/>
        <s v="Davao del Sur"/>
        <s v="Davao City"/>
        <s v="Bansalan"/>
        <s v="Digos City"/>
        <s v="Matanao"/>
        <s v="Padada"/>
        <s v="Don Marcelino"/>
        <s v="Jose Abad Santos (Trinidad)"/>
        <s v="Kiblawan"/>
        <s v="Malalag"/>
        <s v="Malita"/>
        <s v="Sarangani"/>
        <s v="Sulop"/>
        <s v="Davao Oriental"/>
        <s v="Baganga"/>
        <s v="Boston"/>
        <s v="Caraga"/>
        <s v="Cateel"/>
        <s v="Manay"/>
        <s v="Tarragona"/>
        <s v="Banaybanay"/>
        <s v="Governor Generoso"/>
        <s v="Lupon"/>
        <s v="Mati City"/>
        <s v="North Cotabato"/>
        <s v="Alamada"/>
        <s v="Aleosan"/>
        <s v="Antipas"/>
        <s v="Arakan"/>
        <s v="Banisilan"/>
        <s v="Cabacan (KABAKAN)"/>
        <s v="Kidapawan City"/>
        <s v="Libungan"/>
        <s v="Magpet"/>
        <s v="Makilala"/>
        <s v="Matalam"/>
        <s v="Midsayap"/>
        <s v="M'lang"/>
        <s v="Pigkawayan"/>
        <s v="Pikit"/>
        <s v="Tulunan"/>
        <s v="Kiamba"/>
        <s v="Maasim"/>
        <s v="Maitum"/>
        <s v="Alabel"/>
        <s v="Glan"/>
        <s v="Malapatan"/>
        <s v="Malungon"/>
        <s v="South Cotabato"/>
        <s v="General Santos City (Dadiangas)"/>
        <s v="Koronadal City"/>
        <s v="Lake Sebu"/>
        <s v="Norala"/>
        <s v="Polomolok"/>
        <s v="Surallah"/>
        <s v="Tampakan"/>
        <s v="Tantangan"/>
        <s v="T'boli"/>
        <s v="Tupi"/>
        <s v="Sultan Kudarat"/>
        <s v="Columbio"/>
        <s v="Isulan"/>
        <s v="Lambayong (Mariano Marcos)"/>
        <s v="Lutayan"/>
        <s v="President Quirino"/>
        <s v="Tacurong City"/>
        <s v="Bagumbayan"/>
        <s v="Kalamansig"/>
        <s v="Lebak"/>
        <s v="Palimbang"/>
        <s v="Sen. Ninoy Aquino"/>
        <s v="Butuan City"/>
        <s v="Cabadbaran City"/>
        <s v="Bayugan City"/>
        <s v="Prosperidad"/>
        <s v="Surigao City"/>
        <s v="Tandag City"/>
        <s v="Bislig City"/>
        <s v="Caloocan City"/>
        <s v="Makati City"/>
        <s v="Malabon City"/>
        <s v="Mandaluyong City"/>
        <s v="Manila City"/>
        <s v="Marikina City"/>
        <s v="Muntinlupa City"/>
        <s v="Paranaque City"/>
        <s v="Pasay City"/>
        <s v="Pasig City"/>
        <s v="Pateros "/>
        <s v="Taguig City"/>
        <s v="San Juan City"/>
        <s v="Valenzuela City"/>
        <s v="Batanes"/>
        <s v="Cagayan"/>
        <s v="Nueva Vizcaya"/>
        <s v="Quirino"/>
        <s v="Nueva Ecija"/>
        <s v="REGION IVB"/>
        <s v="Abra"/>
        <s v="Ifugao"/>
        <s v="Mountain Province"/>
        <s v="Basilan"/>
        <s v="Lanao del Sur"/>
        <s v="Maguindanao"/>
        <s v="Sulu"/>
        <s v="Tawi-tawi"/>
        <s v="GRAND TOTAL"/>
        <s v="CALABARZON"/>
        <s v="REGION MIMAROPA"/>
        <s v="City of Calapan (capital)"/>
        <s v="Roxas City (capital)"/>
        <s v="Iloilo City (capital)"/>
        <s v="City of Passi"/>
        <s v="NIR"/>
        <s v="City of Escalante"/>
        <s v="Solsona"/>
        <s v="Basco"/>
        <s v="Itbayat"/>
        <s v="Ivana"/>
        <s v="Mahatao"/>
        <s v="Sabtang"/>
        <s v="Uyugan"/>
        <s v="City of San Fernando"/>
        <s v="Adams"/>
        <s v="Bacarra"/>
        <s v="Banna (Espiritu)"/>
        <s v="Carasi"/>
        <s v="Dumalneg"/>
        <s v="Marcos"/>
        <s v="Piddig"/>
        <s v="Sarrat"/>
        <s v="Alilem"/>
        <s v="Banayoyo"/>
        <s v="Bantay"/>
        <s v="Burgos "/>
        <s v="Cabugao"/>
        <s v="CITY OF CANDON"/>
        <s v="Galimuyod"/>
        <s v="Lidlidda"/>
        <s v="Nagbukel"/>
        <s v="Narvacan"/>
        <s v="Quirino (Angkaki)"/>
        <s v="San Emilio"/>
        <s v="San Juan (Lapog)"/>
        <s v="Santa"/>
        <s v="Santa Lucia"/>
        <s v="Santo Domingo"/>
        <s v="Sigay"/>
        <s v="Sinait"/>
        <s v="Sugpon"/>
        <s v="Suyo"/>
        <s v="Bagulin"/>
        <s v="Tubao"/>
        <s v="Agno"/>
        <s v="CITY OF ALAMINOS"/>
        <s v="Bani"/>
        <s v="Basista"/>
        <s v="Binmaley"/>
        <s v=" Burgos"/>
        <s v="LINGAYEN (Capital)"/>
        <s v="Mangatarem"/>
        <s v="San Nicolas "/>
        <s v="Santo Tomas "/>
        <s v="CITY OF URDANETA"/>
        <s v="Abulug"/>
        <s v="Allacapan"/>
        <s v="Baggao"/>
        <s v="Ballesteros"/>
        <s v="Buguey"/>
        <s v="Calayan"/>
        <s v="Camalaniugan"/>
        <s v="Enrile"/>
        <s v="Gattaran"/>
        <s v="Lal0lo"/>
        <s v="Peñablanca"/>
        <s v="Sanchez0Mira"/>
        <s v="Santa Ana"/>
        <s v="Santa Teresita"/>
        <s v="Solana"/>
        <s v="Tuguegarao City (capital)"/>
        <s v="Angadanan"/>
        <s v="Benito Soliven"/>
        <s v="Cabagan"/>
        <s v="City of Cauayan"/>
        <s v="Cordon"/>
        <s v="Delfin Albano (Magsaysay)"/>
        <s v="Dinapigue"/>
        <s v="Echague"/>
        <s v="Gamu"/>
        <s v="Ilagan (capital)"/>
        <s v="Jones"/>
        <s v="Mallig"/>
        <s v="Ramon"/>
        <s v="Reina Mercedes"/>
        <s v="San Guillermo"/>
        <s v="San Mariano"/>
        <s v="City of Santiago"/>
        <s v="Tumauini"/>
        <m/>
        <s v="Alfonso Castaneda"/>
        <s v="Ambaguio"/>
        <s v="Aritao"/>
        <s v="Bagabag"/>
        <s v="Bambang"/>
        <s v="Bayombong (capital)"/>
        <s v="Diadi"/>
        <s v="Dupax del Norte"/>
        <s v="Dupax del Sur"/>
        <s v="Kasibu"/>
        <s v=" Quezon"/>
        <s v="Solano"/>
        <s v="Villaverde"/>
        <s v="Aglipay"/>
        <s v="Cabarroguis (capital)"/>
        <s v="Diffun"/>
        <s v="Maddela"/>
        <s v="Nagtipunan"/>
        <s v="Saguday"/>
        <s v="Dilasag"/>
        <s v="Dinalungan"/>
        <s v="Maria Aurora"/>
        <s v=" Bulacan"/>
        <s v="City of Malolos (capital)"/>
        <s v="Aliaga"/>
        <s v="Carranglan"/>
        <s v="General Mamerto Natividad"/>
        <s v="Guimba"/>
        <s v="Llanera"/>
        <s v="Nampicuan"/>
        <s v="Pantabangan"/>
        <s v="Peñaranda"/>
        <s v="Science City of Muñoz"/>
        <s v="Santa Rita"/>
        <s v="Sasmuan (Sexmoan)"/>
        <s v="Camiling"/>
        <s v="Pura"/>
        <s v="Iba (capital)"/>
        <s v=" San Antonio"/>
        <s v="Batangas City (capital)"/>
        <s v="Bacoor"/>
        <s v="City of Calamba"/>
        <s v="San Pablo City"/>
        <s v="Catanauan"/>
        <s v="Jomalig"/>
        <s v="Panukulan"/>
        <s v="Patnanungan"/>
        <s v="Polillo"/>
        <s v="San Francisco (Aurora)"/>
        <s v="Jala0Jala"/>
        <s v="Rodriguez (Montalban)"/>
        <s v="MIMAROPA"/>
        <s v="Boac (capital)"/>
        <s v="Mamburao (capital)"/>
        <s v="Bangued (capital)"/>
        <s v="Boliney"/>
        <s v="Bucay"/>
        <s v="Bucloc"/>
        <s v="Daguioman"/>
        <s v="Danglas"/>
        <s v="Lacub"/>
        <s v="Lagangilang"/>
        <s v="Lagayan"/>
        <s v="Langiden"/>
        <s v="Licuan0Baay (Licuan)"/>
        <s v="Luba"/>
        <s v="Malibcong"/>
        <s v="Manabo"/>
        <s v="Penarrubia"/>
        <s v="Pidigan"/>
        <s v="Sallapadan"/>
        <s v="Tayum"/>
        <s v="Tineg"/>
        <s v="Tubo"/>
        <s v="Villaviciosa"/>
        <s v="Calanasan (Bayag)"/>
        <s v="Atok"/>
        <s v="Baguio City"/>
        <s v="Bakun"/>
        <s v="Bokod"/>
        <s v="Buguias"/>
        <s v="Kabayan"/>
        <s v="Kapangan"/>
        <s v="Kibungan"/>
        <s v="Mankayan"/>
        <s v="Sablan"/>
        <s v="Aguinaldo"/>
        <s v="Alfonso Lista (Potia)"/>
        <s v="Asipulo"/>
        <s v="Banaue"/>
        <s v="Hingyon"/>
        <s v="Hungduan"/>
        <s v="Kiangan"/>
        <s v="Lagawe (capital)"/>
        <s v="Lamut"/>
        <s v="Mayoyao"/>
        <s v="Tinoc"/>
        <s v="Balbalan"/>
        <s v="Pasil"/>
        <s v="Tanudan"/>
        <s v="Tinglayan"/>
        <s v="Barlig"/>
        <s v="Bontoc (capital)"/>
        <s v="Natonin"/>
        <s v="Paracelis"/>
        <s v="Sadanga"/>
        <s v="Besao"/>
        <s v="Sabangan"/>
        <s v="Sagada"/>
        <s v="Tadian"/>
        <s v="Lal-lo"/>
        <s v="Catarman (capital)"/>
        <s v="Licuan-Baay (Licuan)"/>
        <s v=" Santa Cruz"/>
        <s v="Sanchez-Mira"/>
        <s v="City of Balanga (capital)"/>
        <s v="City of Tanauan"/>
        <s v="Cavinti"/>
        <s v="Romblon (capital)"/>
        <s v="Daraga (Locsin)"/>
        <s v="Legazpi City (capital)"/>
        <s v="City of Ligao"/>
        <s v="Pio Duran"/>
        <s v="Santo Domingo (Libog)"/>
        <s v="City of Tabaco"/>
        <s v="Daet (capital)"/>
        <s v="San Lorenzo Ruiz (Imelda)"/>
        <s v="Santa Elena"/>
        <s v="Vinzons"/>
        <s v="Pili (capital)"/>
        <s v="Presentacion (Parubcan)"/>
        <s v="Sagñay"/>
        <s v=" San fernando"/>
        <s v="Siruma"/>
        <s v="Caramoran"/>
        <s v="Panganiban (Payo)"/>
        <s v="San Andres (Calolbon)"/>
        <s v="Virac (capital)"/>
        <s v="City of Masbate (capital)"/>
        <s v="Pio V. Corpuz (Limbuhan)"/>
        <s v="Santa Magdalena"/>
        <s v="City of Sorsogon (capital)"/>
        <s v="Naval (capital)"/>
        <s v="Santo Nino"/>
        <s v="City of Catbalogan (capital)"/>
        <s v="Kalibo (capital)"/>
        <s v="City of Bogo"/>
        <s v="City of Borongan (capital)"/>
        <s v="Tacloban City (capital)"/>
        <s v="Barugo"/>
        <s v="Villaba"/>
        <s v="Albuera"/>
        <s v="Isabel"/>
        <s v="Kananga"/>
        <s v="Matag-ob"/>
        <s v="Ormoc City"/>
        <s v="Palompon"/>
        <s v="City of Baybay"/>
        <s v="Hilongos"/>
        <s v="Santa Cruz (capital)"/>
        <s v="General Trias"/>
        <s v="Mendez (MENDEZ-NUÑEZ)"/>
        <s v="Biñan"/>
        <s v="City of Santa Rosa"/>
        <s v="Lucena City (capital)"/>
        <s v="City of Tayabas"/>
        <s v="City of Bayawan (Tulong)"/>
        <s v="Dasmariñas"/>
        <s v="Gen. Mariano Alvarez"/>
        <s v="Imus"/>
        <s v="Cabuyao"/>
        <s v="Lumban"/>
        <s v="Burdeos"/>
        <s v="City of Antipolo"/>
        <s v="Jala-Jala"/>
        <s v="Pililla"/>
        <s v="Santa Maria "/>
        <s v="Doña Remedios Trinidad"/>
        <s v="Lupao"/>
        <s v="City of Tarlac (capital)"/>
        <s v="General Emilio Aguinaldo"/>
        <s v="Trece Martires City (capital)"/>
      </sharedItems>
    </cacheField>
    <cacheField name="Brgys." numFmtId="0">
      <sharedItems containsMixedTypes="1" containsNumber="1" containsInteger="1" minValue="0" maxValue="9063"/>
    </cacheField>
    <cacheField name="Families" numFmtId="0">
      <sharedItems containsMixedTypes="1" containsNumber="1" containsInteger="1" minValue="0" maxValue="1264379"/>
    </cacheField>
    <cacheField name="Person" numFmtId="0">
      <sharedItems containsBlank="1" containsMixedTypes="1" containsNumber="1" minValue="0" maxValue="5195374"/>
    </cacheField>
  </cacheFields>
  <extLst>
    <ext xmlns:x14="http://schemas.microsoft.com/office/spreadsheetml/2009/9/main" uri="{725AE2AE-9491-48be-B2B4-4EB974FC3084}">
      <x14:pivotCacheDefinition pivotCacheId="8951325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05">
  <r>
    <x v="0"/>
    <x v="0"/>
    <x v="0"/>
    <x v="0"/>
    <x v="0"/>
    <n v="142"/>
    <n v="2"/>
    <n v="7"/>
    <n v="0"/>
    <n v="9"/>
  </r>
  <r>
    <x v="0"/>
    <x v="0"/>
    <x v="1"/>
    <x v="0"/>
    <x v="1"/>
    <n v="62"/>
    <n v="0"/>
    <n v="0"/>
    <n v="0"/>
    <n v="0"/>
  </r>
  <r>
    <x v="0"/>
    <x v="0"/>
    <x v="2"/>
    <x v="1"/>
    <x v="2"/>
    <n v="0"/>
    <n v="0"/>
    <n v="0"/>
    <n v="0"/>
    <n v="0"/>
  </r>
  <r>
    <x v="0"/>
    <x v="0"/>
    <x v="3"/>
    <x v="1"/>
    <x v="2"/>
    <n v="0"/>
    <n v="0"/>
    <n v="0"/>
    <n v="0"/>
    <n v="0"/>
  </r>
  <r>
    <x v="0"/>
    <x v="0"/>
    <x v="4"/>
    <x v="1"/>
    <x v="2"/>
    <n v="0"/>
    <n v="0"/>
    <n v="0"/>
    <n v="0"/>
    <n v="0"/>
  </r>
  <r>
    <x v="0"/>
    <x v="0"/>
    <x v="5"/>
    <x v="1"/>
    <x v="2"/>
    <n v="0"/>
    <n v="1"/>
    <n v="0"/>
    <n v="0"/>
    <n v="1"/>
  </r>
  <r>
    <x v="0"/>
    <x v="0"/>
    <x v="6"/>
    <x v="1"/>
    <x v="2"/>
    <n v="0"/>
    <n v="1"/>
    <n v="5"/>
    <n v="0"/>
    <n v="6"/>
  </r>
  <r>
    <x v="0"/>
    <x v="0"/>
    <x v="7"/>
    <x v="1"/>
    <x v="3"/>
    <n v="80"/>
    <n v="0"/>
    <n v="2"/>
    <n v="0"/>
    <n v="2"/>
  </r>
  <r>
    <x v="0"/>
    <x v="0"/>
    <x v="8"/>
    <x v="2"/>
    <x v="4"/>
    <n v="5"/>
    <n v="0"/>
    <n v="0"/>
    <n v="0"/>
    <n v="0"/>
  </r>
  <r>
    <x v="0"/>
    <x v="0"/>
    <x v="9"/>
    <x v="2"/>
    <x v="4"/>
    <n v="5"/>
    <n v="0"/>
    <n v="0"/>
    <n v="0"/>
    <n v="0"/>
  </r>
  <r>
    <x v="0"/>
    <x v="0"/>
    <x v="10"/>
    <x v="3"/>
    <x v="5"/>
    <n v="5113"/>
    <n v="9"/>
    <n v="14"/>
    <n v="0"/>
    <n v="23"/>
  </r>
  <r>
    <x v="0"/>
    <x v="0"/>
    <x v="11"/>
    <x v="1"/>
    <x v="2"/>
    <n v="0"/>
    <n v="0"/>
    <n v="0"/>
    <n v="0"/>
    <n v="0"/>
  </r>
  <r>
    <x v="0"/>
    <x v="0"/>
    <x v="12"/>
    <x v="1"/>
    <x v="2"/>
    <n v="0"/>
    <n v="0"/>
    <n v="0"/>
    <n v="0"/>
    <n v="0"/>
  </r>
  <r>
    <x v="0"/>
    <x v="0"/>
    <x v="13"/>
    <x v="1"/>
    <x v="2"/>
    <n v="0"/>
    <n v="0"/>
    <n v="0"/>
    <n v="0"/>
    <n v="0"/>
  </r>
  <r>
    <x v="0"/>
    <x v="0"/>
    <x v="14"/>
    <x v="1"/>
    <x v="2"/>
    <n v="0"/>
    <n v="0"/>
    <n v="0"/>
    <n v="0"/>
    <n v="0"/>
  </r>
  <r>
    <x v="0"/>
    <x v="0"/>
    <x v="15"/>
    <x v="1"/>
    <x v="2"/>
    <n v="0"/>
    <n v="0"/>
    <n v="0"/>
    <n v="0"/>
    <n v="0"/>
  </r>
  <r>
    <x v="0"/>
    <x v="0"/>
    <x v="16"/>
    <x v="1"/>
    <x v="2"/>
    <n v="0"/>
    <n v="0"/>
    <n v="0"/>
    <n v="0"/>
    <n v="0"/>
  </r>
  <r>
    <x v="0"/>
    <x v="0"/>
    <x v="17"/>
    <x v="1"/>
    <x v="2"/>
    <n v="0"/>
    <n v="0"/>
    <n v="0"/>
    <n v="0"/>
    <n v="0"/>
  </r>
  <r>
    <x v="0"/>
    <x v="0"/>
    <x v="18"/>
    <x v="1"/>
    <x v="2"/>
    <n v="0"/>
    <n v="0"/>
    <n v="0"/>
    <n v="0"/>
    <n v="0"/>
  </r>
  <r>
    <x v="0"/>
    <x v="0"/>
    <x v="19"/>
    <x v="1"/>
    <x v="2"/>
    <n v="0"/>
    <n v="0"/>
    <n v="0"/>
    <n v="0"/>
    <n v="0"/>
  </r>
  <r>
    <x v="0"/>
    <x v="0"/>
    <x v="20"/>
    <x v="4"/>
    <x v="6"/>
    <n v="3749"/>
    <n v="5"/>
    <n v="3"/>
    <n v="0"/>
    <n v="8"/>
  </r>
  <r>
    <x v="0"/>
    <x v="0"/>
    <x v="21"/>
    <x v="5"/>
    <x v="7"/>
    <n v="91"/>
    <n v="1"/>
    <n v="0"/>
    <n v="0"/>
    <n v="1"/>
  </r>
  <r>
    <x v="0"/>
    <x v="0"/>
    <x v="22"/>
    <x v="6"/>
    <x v="8"/>
    <n v="51"/>
    <n v="0"/>
    <n v="0"/>
    <n v="0"/>
    <n v="0"/>
  </r>
  <r>
    <x v="0"/>
    <x v="0"/>
    <x v="23"/>
    <x v="7"/>
    <x v="9"/>
    <n v="491"/>
    <n v="1"/>
    <n v="0"/>
    <n v="0"/>
    <n v="1"/>
  </r>
  <r>
    <x v="0"/>
    <x v="0"/>
    <x v="24"/>
    <x v="1"/>
    <x v="2"/>
    <n v="0"/>
    <n v="0"/>
    <n v="0"/>
    <n v="0"/>
    <n v="0"/>
  </r>
  <r>
    <x v="0"/>
    <x v="0"/>
    <x v="25"/>
    <x v="8"/>
    <x v="10"/>
    <n v="266"/>
    <n v="0"/>
    <n v="0"/>
    <n v="0"/>
    <n v="0"/>
  </r>
  <r>
    <x v="0"/>
    <x v="0"/>
    <x v="26"/>
    <x v="1"/>
    <x v="2"/>
    <n v="0"/>
    <n v="0"/>
    <n v="1"/>
    <n v="0"/>
    <n v="1"/>
  </r>
  <r>
    <x v="0"/>
    <x v="0"/>
    <x v="27"/>
    <x v="1"/>
    <x v="4"/>
    <n v="2"/>
    <n v="0"/>
    <n v="0"/>
    <n v="0"/>
    <n v="0"/>
  </r>
  <r>
    <x v="0"/>
    <x v="0"/>
    <x v="28"/>
    <x v="1"/>
    <x v="11"/>
    <n v="61"/>
    <n v="0"/>
    <n v="0"/>
    <n v="0"/>
    <n v="0"/>
  </r>
  <r>
    <x v="0"/>
    <x v="0"/>
    <x v="29"/>
    <x v="1"/>
    <x v="12"/>
    <n v="383"/>
    <n v="3"/>
    <n v="0"/>
    <n v="0"/>
    <n v="3"/>
  </r>
  <r>
    <x v="0"/>
    <x v="0"/>
    <x v="30"/>
    <x v="9"/>
    <x v="13"/>
    <n v="1354"/>
    <n v="0"/>
    <n v="0"/>
    <n v="0"/>
    <n v="0"/>
  </r>
  <r>
    <x v="0"/>
    <x v="0"/>
    <x v="31"/>
    <x v="10"/>
    <x v="14"/>
    <n v="310"/>
    <n v="0"/>
    <n v="0"/>
    <n v="0"/>
    <n v="0"/>
  </r>
  <r>
    <x v="0"/>
    <x v="0"/>
    <x v="32"/>
    <x v="11"/>
    <x v="15"/>
    <n v="740"/>
    <n v="0"/>
    <n v="2"/>
    <n v="0"/>
    <n v="2"/>
  </r>
  <r>
    <x v="0"/>
    <x v="0"/>
    <x v="33"/>
    <x v="12"/>
    <x v="16"/>
    <n v="221"/>
    <n v="1"/>
    <n v="0"/>
    <n v="0"/>
    <n v="1"/>
  </r>
  <r>
    <x v="0"/>
    <x v="0"/>
    <x v="34"/>
    <x v="1"/>
    <x v="2"/>
    <n v="0"/>
    <n v="0"/>
    <n v="0"/>
    <n v="0"/>
    <n v="0"/>
  </r>
  <r>
    <x v="0"/>
    <x v="0"/>
    <x v="35"/>
    <x v="1"/>
    <x v="2"/>
    <n v="0"/>
    <n v="0"/>
    <n v="0"/>
    <n v="0"/>
    <n v="0"/>
  </r>
  <r>
    <x v="0"/>
    <x v="0"/>
    <x v="36"/>
    <x v="1"/>
    <x v="17"/>
    <n v="23"/>
    <n v="0"/>
    <n v="0"/>
    <n v="0"/>
    <n v="0"/>
  </r>
  <r>
    <x v="0"/>
    <x v="0"/>
    <x v="37"/>
    <x v="2"/>
    <x v="4"/>
    <n v="5"/>
    <n v="0"/>
    <n v="0"/>
    <n v="0"/>
    <n v="0"/>
  </r>
  <r>
    <x v="0"/>
    <x v="0"/>
    <x v="38"/>
    <x v="1"/>
    <x v="2"/>
    <n v="0"/>
    <n v="0"/>
    <n v="0"/>
    <n v="0"/>
    <n v="0"/>
  </r>
  <r>
    <x v="0"/>
    <x v="0"/>
    <x v="39"/>
    <x v="1"/>
    <x v="2"/>
    <n v="0"/>
    <n v="0"/>
    <n v="0"/>
    <n v="0"/>
    <n v="0"/>
  </r>
  <r>
    <x v="0"/>
    <x v="0"/>
    <x v="40"/>
    <x v="13"/>
    <x v="4"/>
    <n v="7"/>
    <n v="0"/>
    <n v="0"/>
    <n v="0"/>
    <n v="0"/>
  </r>
  <r>
    <x v="0"/>
    <x v="0"/>
    <x v="41"/>
    <x v="1"/>
    <x v="2"/>
    <n v="0"/>
    <n v="0"/>
    <n v="0"/>
    <n v="0"/>
    <n v="0"/>
  </r>
  <r>
    <x v="0"/>
    <x v="0"/>
    <x v="42"/>
    <x v="1"/>
    <x v="2"/>
    <n v="0"/>
    <n v="0"/>
    <n v="0"/>
    <n v="0"/>
    <n v="0"/>
  </r>
  <r>
    <x v="0"/>
    <x v="0"/>
    <x v="43"/>
    <x v="1"/>
    <x v="2"/>
    <n v="0"/>
    <n v="0"/>
    <n v="0"/>
    <n v="0"/>
    <n v="0"/>
  </r>
  <r>
    <x v="0"/>
    <x v="0"/>
    <x v="44"/>
    <x v="1"/>
    <x v="2"/>
    <n v="0"/>
    <n v="0"/>
    <n v="0"/>
    <n v="0"/>
    <n v="0"/>
  </r>
  <r>
    <x v="0"/>
    <x v="0"/>
    <x v="45"/>
    <x v="14"/>
    <x v="18"/>
    <n v="156"/>
    <n v="0"/>
    <n v="0"/>
    <n v="0"/>
    <n v="0"/>
  </r>
  <r>
    <x v="0"/>
    <x v="0"/>
    <x v="46"/>
    <x v="1"/>
    <x v="2"/>
    <n v="0"/>
    <n v="0"/>
    <n v="0"/>
    <n v="0"/>
    <n v="0"/>
  </r>
  <r>
    <x v="0"/>
    <x v="0"/>
    <x v="47"/>
    <x v="1"/>
    <x v="2"/>
    <n v="0"/>
    <n v="0"/>
    <n v="0"/>
    <n v="0"/>
    <n v="0"/>
  </r>
  <r>
    <x v="0"/>
    <x v="0"/>
    <x v="48"/>
    <x v="1"/>
    <x v="2"/>
    <n v="0"/>
    <n v="0"/>
    <n v="0"/>
    <n v="0"/>
    <n v="0"/>
  </r>
  <r>
    <x v="0"/>
    <x v="0"/>
    <x v="49"/>
    <x v="1"/>
    <x v="2"/>
    <n v="0"/>
    <n v="0"/>
    <n v="0"/>
    <n v="0"/>
    <n v="0"/>
  </r>
  <r>
    <x v="0"/>
    <x v="0"/>
    <x v="50"/>
    <x v="1"/>
    <x v="19"/>
    <n v="53"/>
    <n v="0"/>
    <n v="0"/>
    <n v="0"/>
    <n v="0"/>
  </r>
  <r>
    <x v="0"/>
    <x v="0"/>
    <x v="51"/>
    <x v="1"/>
    <x v="2"/>
    <n v="0"/>
    <n v="1"/>
    <n v="0"/>
    <n v="0"/>
    <n v="1"/>
  </r>
  <r>
    <x v="0"/>
    <x v="0"/>
    <x v="52"/>
    <x v="1"/>
    <x v="2"/>
    <n v="0"/>
    <n v="0"/>
    <n v="0"/>
    <n v="0"/>
    <n v="0"/>
  </r>
  <r>
    <x v="0"/>
    <x v="0"/>
    <x v="53"/>
    <x v="1"/>
    <x v="2"/>
    <n v="0"/>
    <n v="0"/>
    <n v="0"/>
    <n v="0"/>
    <n v="0"/>
  </r>
  <r>
    <x v="0"/>
    <x v="0"/>
    <x v="54"/>
    <x v="1"/>
    <x v="2"/>
    <n v="0"/>
    <n v="0"/>
    <n v="0"/>
    <n v="0"/>
    <n v="0"/>
  </r>
  <r>
    <x v="0"/>
    <x v="0"/>
    <x v="55"/>
    <x v="1"/>
    <x v="2"/>
    <n v="0"/>
    <n v="0"/>
    <n v="0"/>
    <n v="0"/>
    <n v="0"/>
  </r>
  <r>
    <x v="0"/>
    <x v="0"/>
    <x v="56"/>
    <x v="1"/>
    <x v="2"/>
    <n v="0"/>
    <n v="0"/>
    <n v="0"/>
    <n v="0"/>
    <n v="0"/>
  </r>
  <r>
    <x v="0"/>
    <x v="0"/>
    <x v="33"/>
    <x v="1"/>
    <x v="2"/>
    <n v="0"/>
    <n v="0"/>
    <n v="0"/>
    <n v="0"/>
    <n v="0"/>
  </r>
  <r>
    <x v="0"/>
    <x v="0"/>
    <x v="57"/>
    <x v="15"/>
    <x v="8"/>
    <n v="57"/>
    <n v="3"/>
    <n v="0"/>
    <n v="0"/>
    <n v="3"/>
  </r>
  <r>
    <x v="0"/>
    <x v="0"/>
    <x v="58"/>
    <x v="1"/>
    <x v="2"/>
    <n v="0"/>
    <n v="0"/>
    <n v="0"/>
    <n v="0"/>
    <n v="0"/>
  </r>
  <r>
    <x v="0"/>
    <x v="0"/>
    <x v="59"/>
    <x v="1"/>
    <x v="2"/>
    <n v="0"/>
    <n v="1"/>
    <n v="0"/>
    <n v="0"/>
    <n v="1"/>
  </r>
  <r>
    <x v="0"/>
    <x v="0"/>
    <x v="60"/>
    <x v="1"/>
    <x v="2"/>
    <n v="0"/>
    <n v="0"/>
    <n v="0"/>
    <n v="0"/>
    <n v="0"/>
  </r>
  <r>
    <x v="0"/>
    <x v="0"/>
    <x v="61"/>
    <x v="1"/>
    <x v="2"/>
    <n v="0"/>
    <n v="0"/>
    <n v="0"/>
    <n v="0"/>
    <n v="0"/>
  </r>
  <r>
    <x v="0"/>
    <x v="0"/>
    <x v="62"/>
    <x v="1"/>
    <x v="2"/>
    <n v="0"/>
    <n v="0"/>
    <n v="0"/>
    <n v="0"/>
    <n v="0"/>
  </r>
  <r>
    <x v="0"/>
    <x v="0"/>
    <x v="63"/>
    <x v="1"/>
    <x v="2"/>
    <n v="0"/>
    <n v="0"/>
    <n v="0"/>
    <n v="0"/>
    <n v="0"/>
  </r>
  <r>
    <x v="0"/>
    <x v="0"/>
    <x v="64"/>
    <x v="16"/>
    <x v="20"/>
    <n v="40"/>
    <n v="0"/>
    <n v="0"/>
    <n v="0"/>
    <n v="0"/>
  </r>
  <r>
    <x v="0"/>
    <x v="0"/>
    <x v="65"/>
    <x v="1"/>
    <x v="2"/>
    <n v="0"/>
    <n v="0"/>
    <n v="0"/>
    <n v="0"/>
    <n v="0"/>
  </r>
  <r>
    <x v="0"/>
    <x v="0"/>
    <x v="66"/>
    <x v="1"/>
    <x v="2"/>
    <n v="0"/>
    <n v="1"/>
    <n v="0"/>
    <n v="0"/>
    <n v="1"/>
  </r>
  <r>
    <x v="0"/>
    <x v="0"/>
    <x v="67"/>
    <x v="1"/>
    <x v="2"/>
    <n v="0"/>
    <n v="0"/>
    <n v="0"/>
    <n v="0"/>
    <n v="0"/>
  </r>
  <r>
    <x v="0"/>
    <x v="0"/>
    <x v="68"/>
    <x v="1"/>
    <x v="2"/>
    <n v="0"/>
    <n v="0"/>
    <n v="0"/>
    <n v="0"/>
    <n v="0"/>
  </r>
  <r>
    <x v="0"/>
    <x v="0"/>
    <x v="69"/>
    <x v="1"/>
    <x v="2"/>
    <n v="0"/>
    <n v="0"/>
    <n v="0"/>
    <n v="0"/>
    <n v="0"/>
  </r>
  <r>
    <x v="0"/>
    <x v="0"/>
    <x v="70"/>
    <x v="1"/>
    <x v="2"/>
    <n v="0"/>
    <n v="0"/>
    <n v="0"/>
    <n v="0"/>
    <n v="0"/>
  </r>
  <r>
    <x v="0"/>
    <x v="0"/>
    <x v="71"/>
    <x v="6"/>
    <x v="21"/>
    <n v="4"/>
    <n v="0"/>
    <n v="0"/>
    <n v="0"/>
    <n v="0"/>
  </r>
  <r>
    <x v="0"/>
    <x v="0"/>
    <x v="72"/>
    <x v="17"/>
    <x v="22"/>
    <n v="13"/>
    <n v="0"/>
    <n v="0"/>
    <n v="0"/>
    <n v="0"/>
  </r>
  <r>
    <x v="0"/>
    <x v="0"/>
    <x v="73"/>
    <x v="1"/>
    <x v="2"/>
    <n v="0"/>
    <n v="0"/>
    <n v="0"/>
    <n v="0"/>
    <n v="0"/>
  </r>
  <r>
    <x v="0"/>
    <x v="0"/>
    <x v="19"/>
    <x v="1"/>
    <x v="2"/>
    <n v="0"/>
    <n v="0"/>
    <n v="0"/>
    <n v="0"/>
    <n v="0"/>
  </r>
  <r>
    <x v="0"/>
    <x v="0"/>
    <x v="74"/>
    <x v="1"/>
    <x v="2"/>
    <n v="0"/>
    <n v="0"/>
    <n v="0"/>
    <n v="0"/>
    <n v="0"/>
  </r>
  <r>
    <x v="0"/>
    <x v="0"/>
    <x v="75"/>
    <x v="1"/>
    <x v="2"/>
    <n v="0"/>
    <n v="0"/>
    <n v="0"/>
    <n v="0"/>
    <n v="0"/>
  </r>
  <r>
    <x v="0"/>
    <x v="0"/>
    <x v="76"/>
    <x v="1"/>
    <x v="2"/>
    <n v="0"/>
    <n v="0"/>
    <n v="0"/>
    <n v="0"/>
    <n v="0"/>
  </r>
  <r>
    <x v="0"/>
    <x v="0"/>
    <x v="77"/>
    <x v="1"/>
    <x v="2"/>
    <n v="0"/>
    <n v="0"/>
    <n v="0"/>
    <n v="0"/>
    <n v="0"/>
  </r>
  <r>
    <x v="0"/>
    <x v="0"/>
    <x v="78"/>
    <x v="1"/>
    <x v="2"/>
    <n v="0"/>
    <n v="1"/>
    <n v="0"/>
    <n v="0"/>
    <n v="1"/>
  </r>
  <r>
    <x v="0"/>
    <x v="0"/>
    <x v="79"/>
    <x v="6"/>
    <x v="2"/>
    <n v="1"/>
    <n v="0"/>
    <n v="0"/>
    <n v="0"/>
    <n v="0"/>
  </r>
  <r>
    <x v="0"/>
    <x v="0"/>
    <x v="80"/>
    <x v="1"/>
    <x v="2"/>
    <n v="0"/>
    <n v="0"/>
    <n v="0"/>
    <n v="0"/>
    <n v="0"/>
  </r>
  <r>
    <x v="0"/>
    <x v="0"/>
    <x v="81"/>
    <x v="6"/>
    <x v="2"/>
    <n v="1"/>
    <n v="0"/>
    <n v="0"/>
    <n v="0"/>
    <n v="0"/>
  </r>
  <r>
    <x v="0"/>
    <x v="0"/>
    <x v="82"/>
    <x v="1"/>
    <x v="2"/>
    <n v="0"/>
    <n v="0"/>
    <n v="0"/>
    <n v="0"/>
    <n v="0"/>
  </r>
  <r>
    <x v="0"/>
    <x v="0"/>
    <x v="83"/>
    <x v="1"/>
    <x v="2"/>
    <n v="0"/>
    <n v="0"/>
    <n v="0"/>
    <n v="0"/>
    <n v="0"/>
  </r>
  <r>
    <x v="0"/>
    <x v="0"/>
    <x v="84"/>
    <x v="1"/>
    <x v="2"/>
    <n v="0"/>
    <n v="0"/>
    <n v="0"/>
    <n v="0"/>
    <n v="0"/>
  </r>
  <r>
    <x v="0"/>
    <x v="0"/>
    <x v="85"/>
    <x v="1"/>
    <x v="2"/>
    <n v="0"/>
    <n v="0"/>
    <n v="0"/>
    <n v="0"/>
    <n v="0"/>
  </r>
  <r>
    <x v="0"/>
    <x v="0"/>
    <x v="86"/>
    <x v="1"/>
    <x v="2"/>
    <n v="0"/>
    <n v="0"/>
    <n v="0"/>
    <n v="0"/>
    <n v="0"/>
  </r>
  <r>
    <x v="0"/>
    <x v="0"/>
    <x v="87"/>
    <x v="1"/>
    <x v="2"/>
    <n v="0"/>
    <n v="0"/>
    <n v="0"/>
    <n v="0"/>
    <n v="0"/>
  </r>
  <r>
    <x v="0"/>
    <x v="0"/>
    <x v="88"/>
    <x v="1"/>
    <x v="2"/>
    <n v="0"/>
    <n v="0"/>
    <n v="0"/>
    <n v="0"/>
    <n v="0"/>
  </r>
  <r>
    <x v="0"/>
    <x v="0"/>
    <x v="89"/>
    <x v="1"/>
    <x v="2"/>
    <n v="0"/>
    <n v="0"/>
    <n v="0"/>
    <n v="0"/>
    <n v="0"/>
  </r>
  <r>
    <x v="0"/>
    <x v="0"/>
    <x v="90"/>
    <x v="1"/>
    <x v="2"/>
    <n v="0"/>
    <n v="0"/>
    <n v="0"/>
    <n v="0"/>
    <n v="0"/>
  </r>
  <r>
    <x v="0"/>
    <x v="0"/>
    <x v="91"/>
    <x v="1"/>
    <x v="2"/>
    <n v="0"/>
    <n v="0"/>
    <n v="0"/>
    <n v="0"/>
    <n v="0"/>
  </r>
  <r>
    <x v="0"/>
    <x v="0"/>
    <x v="92"/>
    <x v="1"/>
    <x v="2"/>
    <n v="0"/>
    <n v="0"/>
    <n v="0"/>
    <n v="0"/>
    <n v="0"/>
  </r>
  <r>
    <x v="0"/>
    <x v="0"/>
    <x v="93"/>
    <x v="1"/>
    <x v="2"/>
    <n v="0"/>
    <n v="0"/>
    <n v="0"/>
    <n v="0"/>
    <n v="0"/>
  </r>
  <r>
    <x v="0"/>
    <x v="0"/>
    <x v="94"/>
    <x v="1"/>
    <x v="2"/>
    <n v="0"/>
    <n v="0"/>
    <n v="0"/>
    <n v="0"/>
    <n v="0"/>
  </r>
  <r>
    <x v="0"/>
    <x v="0"/>
    <x v="95"/>
    <x v="1"/>
    <x v="2"/>
    <n v="0"/>
    <n v="0"/>
    <n v="0"/>
    <n v="0"/>
    <n v="0"/>
  </r>
  <r>
    <x v="0"/>
    <x v="0"/>
    <x v="96"/>
    <x v="1"/>
    <x v="2"/>
    <n v="0"/>
    <n v="0"/>
    <n v="0"/>
    <n v="0"/>
    <n v="0"/>
  </r>
  <r>
    <x v="0"/>
    <x v="0"/>
    <x v="97"/>
    <x v="1"/>
    <x v="2"/>
    <n v="0"/>
    <n v="0"/>
    <n v="0"/>
    <n v="0"/>
    <n v="0"/>
  </r>
  <r>
    <x v="0"/>
    <x v="0"/>
    <x v="98"/>
    <x v="18"/>
    <x v="23"/>
    <n v="1085"/>
    <n v="0"/>
    <n v="11"/>
    <n v="0"/>
    <n v="11"/>
  </r>
  <r>
    <x v="0"/>
    <x v="0"/>
    <x v="99"/>
    <x v="19"/>
    <x v="24"/>
    <n v="402"/>
    <n v="0"/>
    <n v="2"/>
    <n v="0"/>
    <n v="2"/>
  </r>
  <r>
    <x v="0"/>
    <x v="0"/>
    <x v="100"/>
    <x v="20"/>
    <x v="25"/>
    <n v="87"/>
    <n v="0"/>
    <n v="3"/>
    <n v="0"/>
    <n v="3"/>
  </r>
  <r>
    <x v="0"/>
    <x v="0"/>
    <x v="101"/>
    <x v="1"/>
    <x v="26"/>
    <n v="13"/>
    <n v="0"/>
    <n v="0"/>
    <n v="0"/>
    <n v="0"/>
  </r>
  <r>
    <x v="0"/>
    <x v="0"/>
    <x v="102"/>
    <x v="1"/>
    <x v="27"/>
    <n v="39"/>
    <n v="0"/>
    <n v="1"/>
    <n v="0"/>
    <n v="1"/>
  </r>
  <r>
    <x v="0"/>
    <x v="0"/>
    <x v="103"/>
    <x v="21"/>
    <x v="28"/>
    <n v="39"/>
    <n v="0"/>
    <n v="0"/>
    <n v="0"/>
    <n v="0"/>
  </r>
  <r>
    <x v="0"/>
    <x v="0"/>
    <x v="104"/>
    <x v="1"/>
    <x v="29"/>
    <n v="10"/>
    <n v="0"/>
    <n v="0"/>
    <n v="0"/>
    <n v="0"/>
  </r>
  <r>
    <x v="0"/>
    <x v="0"/>
    <x v="105"/>
    <x v="1"/>
    <x v="2"/>
    <n v="0"/>
    <n v="0"/>
    <n v="0"/>
    <n v="0"/>
    <n v="0"/>
  </r>
  <r>
    <x v="0"/>
    <x v="0"/>
    <x v="106"/>
    <x v="13"/>
    <x v="30"/>
    <n v="64"/>
    <n v="0"/>
    <n v="0"/>
    <n v="0"/>
    <n v="0"/>
  </r>
  <r>
    <x v="0"/>
    <x v="0"/>
    <x v="107"/>
    <x v="1"/>
    <x v="2"/>
    <n v="0"/>
    <n v="0"/>
    <n v="0"/>
    <n v="0"/>
    <n v="0"/>
  </r>
  <r>
    <x v="0"/>
    <x v="0"/>
    <x v="108"/>
    <x v="16"/>
    <x v="31"/>
    <n v="48"/>
    <n v="0"/>
    <n v="3"/>
    <n v="0"/>
    <n v="3"/>
  </r>
  <r>
    <x v="0"/>
    <x v="0"/>
    <x v="109"/>
    <x v="22"/>
    <x v="32"/>
    <n v="136"/>
    <n v="0"/>
    <n v="0"/>
    <n v="0"/>
    <n v="0"/>
  </r>
  <r>
    <x v="0"/>
    <x v="0"/>
    <x v="110"/>
    <x v="15"/>
    <x v="33"/>
    <n v="49"/>
    <n v="0"/>
    <n v="1"/>
    <n v="0"/>
    <n v="1"/>
  </r>
  <r>
    <x v="0"/>
    <x v="0"/>
    <x v="111"/>
    <x v="13"/>
    <x v="34"/>
    <n v="37"/>
    <n v="0"/>
    <n v="0"/>
    <n v="0"/>
    <n v="0"/>
  </r>
  <r>
    <x v="0"/>
    <x v="0"/>
    <x v="112"/>
    <x v="23"/>
    <x v="35"/>
    <n v="161"/>
    <n v="0"/>
    <n v="1"/>
    <n v="0"/>
    <n v="1"/>
  </r>
  <r>
    <x v="0"/>
    <x v="0"/>
    <x v="113"/>
    <x v="24"/>
    <x v="36"/>
    <n v="338789"/>
    <n v="59"/>
    <n v="149"/>
    <n v="8"/>
    <n v="216"/>
  </r>
  <r>
    <x v="0"/>
    <x v="0"/>
    <x v="114"/>
    <x v="25"/>
    <x v="37"/>
    <n v="72676"/>
    <n v="15"/>
    <n v="22"/>
    <n v="4"/>
    <n v="41"/>
  </r>
  <r>
    <x v="0"/>
    <x v="0"/>
    <x v="115"/>
    <x v="26"/>
    <x v="38"/>
    <n v="1675"/>
    <n v="2"/>
    <n v="0"/>
    <n v="0"/>
    <n v="2"/>
  </r>
  <r>
    <x v="0"/>
    <x v="0"/>
    <x v="116"/>
    <x v="1"/>
    <x v="2"/>
    <n v="0"/>
    <n v="2"/>
    <n v="0"/>
    <n v="0"/>
    <n v="2"/>
  </r>
  <r>
    <x v="0"/>
    <x v="0"/>
    <x v="117"/>
    <x v="27"/>
    <x v="39"/>
    <n v="541"/>
    <n v="0"/>
    <n v="0"/>
    <n v="0"/>
    <n v="0"/>
  </r>
  <r>
    <x v="0"/>
    <x v="0"/>
    <x v="118"/>
    <x v="1"/>
    <x v="2"/>
    <n v="0"/>
    <n v="1"/>
    <n v="0"/>
    <n v="0"/>
    <n v="1"/>
  </r>
  <r>
    <x v="0"/>
    <x v="0"/>
    <x v="119"/>
    <x v="28"/>
    <x v="40"/>
    <n v="3420"/>
    <n v="0"/>
    <n v="0"/>
    <n v="0"/>
    <n v="0"/>
  </r>
  <r>
    <x v="0"/>
    <x v="0"/>
    <x v="120"/>
    <x v="29"/>
    <x v="41"/>
    <n v="1242"/>
    <n v="0"/>
    <n v="0"/>
    <n v="0"/>
    <n v="0"/>
  </r>
  <r>
    <x v="0"/>
    <x v="0"/>
    <x v="121"/>
    <x v="8"/>
    <x v="42"/>
    <n v="2302"/>
    <n v="0"/>
    <n v="0"/>
    <n v="0"/>
    <n v="0"/>
  </r>
  <r>
    <x v="0"/>
    <x v="0"/>
    <x v="122"/>
    <x v="30"/>
    <x v="43"/>
    <n v="1532"/>
    <n v="0"/>
    <n v="0"/>
    <n v="0"/>
    <n v="0"/>
  </r>
  <r>
    <x v="0"/>
    <x v="0"/>
    <x v="123"/>
    <x v="1"/>
    <x v="2"/>
    <n v="0"/>
    <n v="0"/>
    <n v="0"/>
    <n v="0"/>
    <n v="0"/>
  </r>
  <r>
    <x v="0"/>
    <x v="0"/>
    <x v="124"/>
    <x v="1"/>
    <x v="44"/>
    <n v="73"/>
    <n v="0"/>
    <n v="0"/>
    <n v="0"/>
    <n v="0"/>
  </r>
  <r>
    <x v="0"/>
    <x v="0"/>
    <x v="125"/>
    <x v="31"/>
    <x v="45"/>
    <n v="3289"/>
    <n v="0"/>
    <n v="0"/>
    <n v="0"/>
    <n v="0"/>
  </r>
  <r>
    <x v="0"/>
    <x v="0"/>
    <x v="126"/>
    <x v="20"/>
    <x v="46"/>
    <n v="69"/>
    <n v="0"/>
    <n v="0"/>
    <n v="0"/>
    <n v="0"/>
  </r>
  <r>
    <x v="0"/>
    <x v="0"/>
    <x v="127"/>
    <x v="32"/>
    <x v="47"/>
    <n v="3062"/>
    <n v="0"/>
    <n v="7"/>
    <n v="0"/>
    <n v="7"/>
  </r>
  <r>
    <x v="0"/>
    <x v="0"/>
    <x v="128"/>
    <x v="33"/>
    <x v="48"/>
    <n v="8463"/>
    <n v="2"/>
    <n v="2"/>
    <n v="0"/>
    <n v="4"/>
  </r>
  <r>
    <x v="0"/>
    <x v="0"/>
    <x v="129"/>
    <x v="34"/>
    <x v="49"/>
    <n v="6426"/>
    <n v="2"/>
    <n v="1"/>
    <n v="0"/>
    <n v="3"/>
  </r>
  <r>
    <x v="0"/>
    <x v="0"/>
    <x v="93"/>
    <x v="35"/>
    <x v="50"/>
    <n v="2523"/>
    <n v="0"/>
    <n v="0"/>
    <n v="0"/>
    <n v="0"/>
  </r>
  <r>
    <x v="0"/>
    <x v="0"/>
    <x v="130"/>
    <x v="36"/>
    <x v="51"/>
    <n v="8840"/>
    <n v="0"/>
    <n v="0"/>
    <n v="0"/>
    <n v="0"/>
  </r>
  <r>
    <x v="0"/>
    <x v="0"/>
    <x v="131"/>
    <x v="1"/>
    <x v="2"/>
    <n v="0"/>
    <n v="0"/>
    <n v="0"/>
    <n v="0"/>
    <n v="0"/>
  </r>
  <r>
    <x v="0"/>
    <x v="0"/>
    <x v="132"/>
    <x v="37"/>
    <x v="52"/>
    <n v="1568"/>
    <n v="1"/>
    <n v="0"/>
    <n v="0"/>
    <n v="1"/>
  </r>
  <r>
    <x v="0"/>
    <x v="0"/>
    <x v="133"/>
    <x v="1"/>
    <x v="2"/>
    <n v="0"/>
    <n v="0"/>
    <n v="2"/>
    <n v="0"/>
    <n v="2"/>
  </r>
  <r>
    <x v="0"/>
    <x v="0"/>
    <x v="134"/>
    <x v="38"/>
    <x v="53"/>
    <n v="997"/>
    <n v="0"/>
    <n v="0"/>
    <n v="0"/>
    <n v="0"/>
  </r>
  <r>
    <x v="0"/>
    <x v="0"/>
    <x v="135"/>
    <x v="39"/>
    <x v="54"/>
    <n v="1611"/>
    <n v="0"/>
    <n v="0"/>
    <n v="0"/>
    <n v="0"/>
  </r>
  <r>
    <x v="0"/>
    <x v="0"/>
    <x v="136"/>
    <x v="40"/>
    <x v="55"/>
    <n v="849"/>
    <n v="0"/>
    <n v="1"/>
    <n v="0"/>
    <n v="1"/>
  </r>
  <r>
    <x v="0"/>
    <x v="0"/>
    <x v="137"/>
    <x v="41"/>
    <x v="56"/>
    <n v="295"/>
    <n v="0"/>
    <n v="0"/>
    <n v="0"/>
    <n v="0"/>
  </r>
  <r>
    <x v="0"/>
    <x v="0"/>
    <x v="138"/>
    <x v="42"/>
    <x v="57"/>
    <n v="406"/>
    <n v="0"/>
    <n v="0"/>
    <n v="0"/>
    <n v="0"/>
  </r>
  <r>
    <x v="0"/>
    <x v="0"/>
    <x v="139"/>
    <x v="1"/>
    <x v="2"/>
    <n v="0"/>
    <n v="1"/>
    <n v="0"/>
    <n v="0"/>
    <n v="1"/>
  </r>
  <r>
    <x v="0"/>
    <x v="0"/>
    <x v="140"/>
    <x v="43"/>
    <x v="58"/>
    <n v="2256"/>
    <n v="0"/>
    <n v="0"/>
    <n v="0"/>
    <n v="0"/>
  </r>
  <r>
    <x v="0"/>
    <x v="0"/>
    <x v="141"/>
    <x v="44"/>
    <x v="59"/>
    <n v="1810"/>
    <n v="1"/>
    <n v="1"/>
    <n v="0"/>
    <n v="2"/>
  </r>
  <r>
    <x v="0"/>
    <x v="0"/>
    <x v="142"/>
    <x v="45"/>
    <x v="60"/>
    <n v="1287"/>
    <n v="0"/>
    <n v="8"/>
    <n v="0"/>
    <n v="8"/>
  </r>
  <r>
    <x v="0"/>
    <x v="0"/>
    <x v="143"/>
    <x v="46"/>
    <x v="61"/>
    <n v="18140"/>
    <n v="1"/>
    <n v="0"/>
    <n v="4"/>
    <n v="5"/>
  </r>
  <r>
    <x v="0"/>
    <x v="0"/>
    <x v="144"/>
    <x v="1"/>
    <x v="2"/>
    <n v="0"/>
    <n v="2"/>
    <n v="0"/>
    <n v="0"/>
    <n v="2"/>
  </r>
  <r>
    <x v="0"/>
    <x v="0"/>
    <x v="145"/>
    <x v="47"/>
    <x v="62"/>
    <n v="63060"/>
    <n v="20"/>
    <n v="32"/>
    <n v="0"/>
    <n v="52"/>
  </r>
  <r>
    <x v="0"/>
    <x v="0"/>
    <x v="146"/>
    <x v="48"/>
    <x v="3"/>
    <n v="200"/>
    <n v="0"/>
    <n v="5"/>
    <n v="0"/>
    <n v="5"/>
  </r>
  <r>
    <x v="0"/>
    <x v="0"/>
    <x v="147"/>
    <x v="49"/>
    <x v="2"/>
    <n v="1667"/>
    <n v="0"/>
    <n v="3"/>
    <n v="0"/>
    <n v="3"/>
  </r>
  <r>
    <x v="0"/>
    <x v="0"/>
    <x v="148"/>
    <x v="1"/>
    <x v="2"/>
    <n v="0"/>
    <n v="1"/>
    <n v="1"/>
    <n v="0"/>
    <n v="2"/>
  </r>
  <r>
    <x v="0"/>
    <x v="0"/>
    <x v="149"/>
    <x v="50"/>
    <x v="63"/>
    <n v="3059"/>
    <n v="9"/>
    <n v="9"/>
    <n v="0"/>
    <n v="18"/>
  </r>
  <r>
    <x v="0"/>
    <x v="0"/>
    <x v="150"/>
    <x v="51"/>
    <x v="64"/>
    <n v="3409"/>
    <n v="0"/>
    <n v="0"/>
    <n v="0"/>
    <n v="0"/>
  </r>
  <r>
    <x v="0"/>
    <x v="0"/>
    <x v="151"/>
    <x v="52"/>
    <x v="65"/>
    <n v="440"/>
    <n v="0"/>
    <n v="0"/>
    <n v="0"/>
    <n v="0"/>
  </r>
  <r>
    <x v="0"/>
    <x v="0"/>
    <x v="152"/>
    <x v="53"/>
    <x v="66"/>
    <n v="1097"/>
    <n v="1"/>
    <n v="0"/>
    <n v="0"/>
    <n v="1"/>
  </r>
  <r>
    <x v="0"/>
    <x v="0"/>
    <x v="153"/>
    <x v="54"/>
    <x v="67"/>
    <n v="2227"/>
    <n v="0"/>
    <n v="0"/>
    <n v="0"/>
    <n v="0"/>
  </r>
  <r>
    <x v="0"/>
    <x v="0"/>
    <x v="154"/>
    <x v="55"/>
    <x v="68"/>
    <n v="178"/>
    <n v="0"/>
    <n v="0"/>
    <n v="0"/>
    <n v="0"/>
  </r>
  <r>
    <x v="0"/>
    <x v="0"/>
    <x v="155"/>
    <x v="56"/>
    <x v="69"/>
    <n v="1825"/>
    <n v="0"/>
    <n v="0"/>
    <n v="0"/>
    <n v="0"/>
  </r>
  <r>
    <x v="0"/>
    <x v="0"/>
    <x v="156"/>
    <x v="57"/>
    <x v="70"/>
    <n v="1729"/>
    <n v="1"/>
    <n v="0"/>
    <n v="0"/>
    <n v="1"/>
  </r>
  <r>
    <x v="0"/>
    <x v="0"/>
    <x v="157"/>
    <x v="58"/>
    <x v="71"/>
    <n v="962"/>
    <n v="0"/>
    <n v="1"/>
    <n v="0"/>
    <n v="1"/>
  </r>
  <r>
    <x v="0"/>
    <x v="0"/>
    <x v="158"/>
    <x v="8"/>
    <x v="72"/>
    <n v="326"/>
    <n v="0"/>
    <n v="0"/>
    <n v="0"/>
    <n v="0"/>
  </r>
  <r>
    <x v="0"/>
    <x v="0"/>
    <x v="159"/>
    <x v="59"/>
    <x v="73"/>
    <n v="1936"/>
    <n v="0"/>
    <n v="0"/>
    <n v="0"/>
    <n v="0"/>
  </r>
  <r>
    <x v="0"/>
    <x v="0"/>
    <x v="160"/>
    <x v="60"/>
    <x v="74"/>
    <n v="1279"/>
    <n v="0"/>
    <n v="0"/>
    <n v="0"/>
    <n v="0"/>
  </r>
  <r>
    <x v="0"/>
    <x v="0"/>
    <x v="161"/>
    <x v="61"/>
    <x v="75"/>
    <n v="102"/>
    <n v="0"/>
    <n v="0"/>
    <n v="0"/>
    <n v="0"/>
  </r>
  <r>
    <x v="0"/>
    <x v="0"/>
    <x v="162"/>
    <x v="58"/>
    <x v="76"/>
    <n v="2710"/>
    <n v="0"/>
    <n v="0"/>
    <n v="0"/>
    <n v="0"/>
  </r>
  <r>
    <x v="0"/>
    <x v="0"/>
    <x v="163"/>
    <x v="62"/>
    <x v="77"/>
    <n v="350"/>
    <n v="0"/>
    <n v="1"/>
    <n v="0"/>
    <n v="1"/>
  </r>
  <r>
    <x v="0"/>
    <x v="0"/>
    <x v="111"/>
    <x v="63"/>
    <x v="78"/>
    <n v="5262"/>
    <n v="2"/>
    <n v="10"/>
    <n v="0"/>
    <n v="12"/>
  </r>
  <r>
    <x v="0"/>
    <x v="0"/>
    <x v="56"/>
    <x v="5"/>
    <x v="79"/>
    <n v="295"/>
    <n v="0"/>
    <n v="0"/>
    <n v="0"/>
    <n v="0"/>
  </r>
  <r>
    <x v="0"/>
    <x v="0"/>
    <x v="97"/>
    <x v="64"/>
    <x v="80"/>
    <n v="460"/>
    <n v="0"/>
    <n v="0"/>
    <n v="0"/>
    <n v="0"/>
  </r>
  <r>
    <x v="0"/>
    <x v="0"/>
    <x v="164"/>
    <x v="65"/>
    <x v="81"/>
    <n v="2376"/>
    <n v="0"/>
    <n v="1"/>
    <n v="0"/>
    <n v="1"/>
  </r>
  <r>
    <x v="0"/>
    <x v="0"/>
    <x v="165"/>
    <x v="66"/>
    <x v="82"/>
    <n v="589"/>
    <n v="0"/>
    <n v="0"/>
    <n v="0"/>
    <n v="0"/>
  </r>
  <r>
    <x v="0"/>
    <x v="0"/>
    <x v="166"/>
    <x v="67"/>
    <x v="83"/>
    <n v="3950"/>
    <n v="1"/>
    <n v="1"/>
    <n v="0"/>
    <n v="2"/>
  </r>
  <r>
    <x v="0"/>
    <x v="0"/>
    <x v="167"/>
    <x v="68"/>
    <x v="5"/>
    <n v="5138"/>
    <n v="0"/>
    <n v="0"/>
    <n v="0"/>
    <n v="0"/>
  </r>
  <r>
    <x v="0"/>
    <x v="0"/>
    <x v="168"/>
    <x v="69"/>
    <x v="84"/>
    <n v="19889"/>
    <n v="5"/>
    <n v="0"/>
    <n v="0"/>
    <n v="5"/>
  </r>
  <r>
    <x v="0"/>
    <x v="0"/>
    <x v="169"/>
    <x v="70"/>
    <x v="85"/>
    <n v="1605"/>
    <n v="0"/>
    <n v="0"/>
    <n v="0"/>
    <n v="0"/>
  </r>
  <r>
    <x v="0"/>
    <x v="0"/>
    <x v="170"/>
    <x v="71"/>
    <x v="86"/>
    <n v="42271"/>
    <n v="6"/>
    <n v="17"/>
    <n v="0"/>
    <n v="23"/>
  </r>
  <r>
    <x v="0"/>
    <x v="0"/>
    <x v="171"/>
    <x v="72"/>
    <x v="87"/>
    <n v="9774"/>
    <n v="0"/>
    <n v="0"/>
    <n v="0"/>
    <n v="0"/>
  </r>
  <r>
    <x v="0"/>
    <x v="0"/>
    <x v="172"/>
    <x v="73"/>
    <x v="88"/>
    <n v="866"/>
    <n v="0"/>
    <n v="0"/>
    <n v="0"/>
    <n v="0"/>
  </r>
  <r>
    <x v="0"/>
    <x v="0"/>
    <x v="173"/>
    <x v="74"/>
    <x v="89"/>
    <n v="5336"/>
    <n v="0"/>
    <n v="0"/>
    <n v="0"/>
    <n v="0"/>
  </r>
  <r>
    <x v="0"/>
    <x v="0"/>
    <x v="174"/>
    <x v="75"/>
    <x v="90"/>
    <n v="1617"/>
    <n v="1"/>
    <n v="0"/>
    <n v="0"/>
    <n v="1"/>
  </r>
  <r>
    <x v="0"/>
    <x v="0"/>
    <x v="175"/>
    <x v="76"/>
    <x v="91"/>
    <n v="4177"/>
    <n v="1"/>
    <n v="0"/>
    <n v="0"/>
    <n v="1"/>
  </r>
  <r>
    <x v="0"/>
    <x v="0"/>
    <x v="176"/>
    <x v="61"/>
    <x v="92"/>
    <n v="1910"/>
    <n v="0"/>
    <n v="0"/>
    <n v="0"/>
    <n v="0"/>
  </r>
  <r>
    <x v="0"/>
    <x v="0"/>
    <x v="177"/>
    <x v="11"/>
    <x v="93"/>
    <n v="463"/>
    <n v="0"/>
    <n v="0"/>
    <n v="0"/>
    <n v="0"/>
  </r>
  <r>
    <x v="0"/>
    <x v="0"/>
    <x v="178"/>
    <x v="77"/>
    <x v="94"/>
    <n v="904"/>
    <n v="0"/>
    <n v="0"/>
    <n v="0"/>
    <n v="0"/>
  </r>
  <r>
    <x v="0"/>
    <x v="0"/>
    <x v="179"/>
    <x v="78"/>
    <x v="95"/>
    <n v="582"/>
    <n v="0"/>
    <n v="6"/>
    <n v="0"/>
    <n v="6"/>
  </r>
  <r>
    <x v="0"/>
    <x v="0"/>
    <x v="180"/>
    <x v="73"/>
    <x v="2"/>
    <n v="74"/>
    <n v="0"/>
    <n v="0"/>
    <n v="0"/>
    <n v="0"/>
  </r>
  <r>
    <x v="0"/>
    <x v="0"/>
    <x v="181"/>
    <x v="79"/>
    <x v="96"/>
    <n v="852"/>
    <n v="0"/>
    <n v="0"/>
    <n v="0"/>
    <n v="0"/>
  </r>
  <r>
    <x v="0"/>
    <x v="0"/>
    <x v="182"/>
    <x v="80"/>
    <x v="97"/>
    <n v="4670"/>
    <n v="0"/>
    <n v="0"/>
    <n v="0"/>
    <n v="0"/>
  </r>
  <r>
    <x v="0"/>
    <x v="0"/>
    <x v="183"/>
    <x v="81"/>
    <x v="98"/>
    <n v="2930"/>
    <n v="1"/>
    <n v="3"/>
    <n v="0"/>
    <n v="4"/>
  </r>
  <r>
    <x v="0"/>
    <x v="0"/>
    <x v="184"/>
    <x v="82"/>
    <x v="99"/>
    <n v="2870"/>
    <n v="0"/>
    <n v="0"/>
    <n v="0"/>
    <n v="0"/>
  </r>
  <r>
    <x v="0"/>
    <x v="0"/>
    <x v="185"/>
    <x v="83"/>
    <x v="100"/>
    <n v="2485"/>
    <n v="0"/>
    <n v="0"/>
    <n v="0"/>
    <n v="0"/>
  </r>
  <r>
    <x v="0"/>
    <x v="0"/>
    <x v="186"/>
    <x v="73"/>
    <x v="101"/>
    <n v="839"/>
    <n v="0"/>
    <n v="0"/>
    <n v="0"/>
    <n v="0"/>
  </r>
  <r>
    <x v="0"/>
    <x v="0"/>
    <x v="187"/>
    <x v="84"/>
    <x v="102"/>
    <n v="1087"/>
    <n v="2"/>
    <n v="0"/>
    <n v="0"/>
    <n v="2"/>
  </r>
  <r>
    <x v="0"/>
    <x v="0"/>
    <x v="188"/>
    <x v="85"/>
    <x v="103"/>
    <n v="835"/>
    <n v="1"/>
    <n v="8"/>
    <n v="0"/>
    <n v="9"/>
  </r>
  <r>
    <x v="0"/>
    <x v="0"/>
    <x v="189"/>
    <x v="86"/>
    <x v="104"/>
    <n v="156647"/>
    <n v="15"/>
    <n v="76"/>
    <n v="4"/>
    <n v="95"/>
  </r>
  <r>
    <x v="0"/>
    <x v="0"/>
    <x v="190"/>
    <x v="87"/>
    <x v="105"/>
    <n v="2618"/>
    <n v="0"/>
    <n v="3"/>
    <n v="0"/>
    <n v="3"/>
  </r>
  <r>
    <x v="0"/>
    <x v="0"/>
    <x v="191"/>
    <x v="88"/>
    <x v="106"/>
    <n v="1925"/>
    <n v="0"/>
    <n v="0"/>
    <n v="0"/>
    <n v="0"/>
  </r>
  <r>
    <x v="0"/>
    <x v="0"/>
    <x v="192"/>
    <x v="89"/>
    <x v="107"/>
    <n v="5892"/>
    <n v="0"/>
    <n v="0"/>
    <n v="0"/>
    <n v="0"/>
  </r>
  <r>
    <x v="0"/>
    <x v="0"/>
    <x v="193"/>
    <x v="90"/>
    <x v="108"/>
    <n v="3408"/>
    <n v="0"/>
    <n v="0"/>
    <n v="0"/>
    <n v="0"/>
  </r>
  <r>
    <x v="0"/>
    <x v="0"/>
    <x v="194"/>
    <x v="91"/>
    <x v="109"/>
    <n v="7063"/>
    <n v="0"/>
    <n v="1"/>
    <n v="0"/>
    <n v="1"/>
  </r>
  <r>
    <x v="0"/>
    <x v="0"/>
    <x v="101"/>
    <x v="92"/>
    <x v="110"/>
    <n v="8753"/>
    <n v="0"/>
    <n v="0"/>
    <n v="0"/>
    <n v="0"/>
  </r>
  <r>
    <x v="0"/>
    <x v="0"/>
    <x v="195"/>
    <x v="93"/>
    <x v="111"/>
    <n v="3965"/>
    <n v="0"/>
    <n v="0"/>
    <n v="0"/>
    <n v="0"/>
  </r>
  <r>
    <x v="0"/>
    <x v="0"/>
    <x v="196"/>
    <x v="94"/>
    <x v="112"/>
    <n v="1200"/>
    <n v="0"/>
    <n v="0"/>
    <n v="0"/>
    <n v="0"/>
  </r>
  <r>
    <x v="0"/>
    <x v="0"/>
    <x v="197"/>
    <x v="95"/>
    <x v="113"/>
    <n v="5135"/>
    <n v="0"/>
    <n v="0"/>
    <n v="0"/>
    <n v="0"/>
  </r>
  <r>
    <x v="0"/>
    <x v="0"/>
    <x v="198"/>
    <x v="89"/>
    <x v="114"/>
    <n v="3716"/>
    <n v="0"/>
    <n v="11"/>
    <n v="0"/>
    <n v="11"/>
  </r>
  <r>
    <x v="0"/>
    <x v="0"/>
    <x v="199"/>
    <x v="6"/>
    <x v="35"/>
    <n v="89"/>
    <n v="0"/>
    <n v="0"/>
    <n v="0"/>
    <n v="0"/>
  </r>
  <r>
    <x v="0"/>
    <x v="0"/>
    <x v="200"/>
    <x v="96"/>
    <x v="115"/>
    <n v="12279"/>
    <n v="0"/>
    <n v="3"/>
    <n v="0"/>
    <n v="3"/>
  </r>
  <r>
    <x v="0"/>
    <x v="0"/>
    <x v="201"/>
    <x v="97"/>
    <x v="116"/>
    <n v="13685"/>
    <n v="3"/>
    <n v="0"/>
    <n v="0"/>
    <n v="3"/>
  </r>
  <r>
    <x v="0"/>
    <x v="0"/>
    <x v="202"/>
    <x v="98"/>
    <x v="117"/>
    <n v="2775"/>
    <n v="2"/>
    <n v="0"/>
    <n v="0"/>
    <n v="2"/>
  </r>
  <r>
    <x v="0"/>
    <x v="0"/>
    <x v="203"/>
    <x v="99"/>
    <x v="118"/>
    <n v="7323"/>
    <n v="1"/>
    <n v="0"/>
    <n v="0"/>
    <n v="1"/>
  </r>
  <r>
    <x v="0"/>
    <x v="0"/>
    <x v="204"/>
    <x v="100"/>
    <x v="119"/>
    <n v="201"/>
    <n v="0"/>
    <n v="0"/>
    <n v="0"/>
    <n v="0"/>
  </r>
  <r>
    <x v="0"/>
    <x v="0"/>
    <x v="205"/>
    <x v="1"/>
    <x v="2"/>
    <n v="0"/>
    <n v="1"/>
    <n v="0"/>
    <n v="4"/>
    <n v="5"/>
  </r>
  <r>
    <x v="0"/>
    <x v="0"/>
    <x v="206"/>
    <x v="101"/>
    <x v="120"/>
    <n v="4948"/>
    <n v="0"/>
    <n v="0"/>
    <n v="0"/>
    <n v="0"/>
  </r>
  <r>
    <x v="0"/>
    <x v="0"/>
    <x v="207"/>
    <x v="102"/>
    <x v="121"/>
    <n v="1055"/>
    <n v="0"/>
    <n v="0"/>
    <n v="0"/>
    <n v="0"/>
  </r>
  <r>
    <x v="0"/>
    <x v="0"/>
    <x v="208"/>
    <x v="103"/>
    <x v="122"/>
    <n v="4923"/>
    <n v="0"/>
    <n v="25"/>
    <n v="0"/>
    <n v="25"/>
  </r>
  <r>
    <x v="0"/>
    <x v="0"/>
    <x v="51"/>
    <x v="104"/>
    <x v="123"/>
    <n v="1251"/>
    <n v="1"/>
    <n v="17"/>
    <n v="0"/>
    <n v="18"/>
  </r>
  <r>
    <x v="0"/>
    <x v="0"/>
    <x v="209"/>
    <x v="28"/>
    <x v="124"/>
    <n v="2149"/>
    <n v="0"/>
    <n v="0"/>
    <n v="0"/>
    <n v="0"/>
  </r>
  <r>
    <x v="0"/>
    <x v="0"/>
    <x v="210"/>
    <x v="105"/>
    <x v="125"/>
    <n v="1539"/>
    <n v="1"/>
    <n v="0"/>
    <n v="0"/>
    <n v="1"/>
  </r>
  <r>
    <x v="0"/>
    <x v="0"/>
    <x v="211"/>
    <x v="106"/>
    <x v="126"/>
    <n v="951"/>
    <n v="0"/>
    <n v="0"/>
    <n v="0"/>
    <n v="0"/>
  </r>
  <r>
    <x v="0"/>
    <x v="0"/>
    <x v="212"/>
    <x v="66"/>
    <x v="127"/>
    <n v="2129"/>
    <n v="0"/>
    <n v="0"/>
    <n v="0"/>
    <n v="0"/>
  </r>
  <r>
    <x v="0"/>
    <x v="0"/>
    <x v="107"/>
    <x v="107"/>
    <x v="128"/>
    <n v="3058"/>
    <n v="0"/>
    <n v="0"/>
    <n v="0"/>
    <n v="0"/>
  </r>
  <r>
    <x v="0"/>
    <x v="0"/>
    <x v="213"/>
    <x v="0"/>
    <x v="129"/>
    <n v="311"/>
    <n v="0"/>
    <n v="0"/>
    <n v="0"/>
    <n v="0"/>
  </r>
  <r>
    <x v="0"/>
    <x v="0"/>
    <x v="110"/>
    <x v="1"/>
    <x v="2"/>
    <n v="0"/>
    <n v="0"/>
    <n v="0"/>
    <n v="0"/>
    <n v="0"/>
  </r>
  <r>
    <x v="0"/>
    <x v="0"/>
    <x v="214"/>
    <x v="108"/>
    <x v="130"/>
    <n v="5127"/>
    <n v="0"/>
    <n v="0"/>
    <n v="0"/>
    <n v="0"/>
  </r>
  <r>
    <x v="0"/>
    <x v="0"/>
    <x v="215"/>
    <x v="109"/>
    <x v="131"/>
    <n v="4196"/>
    <n v="1"/>
    <n v="13"/>
    <n v="0"/>
    <n v="14"/>
  </r>
  <r>
    <x v="0"/>
    <x v="0"/>
    <x v="216"/>
    <x v="110"/>
    <x v="132"/>
    <n v="4893"/>
    <n v="1"/>
    <n v="2"/>
    <n v="0"/>
    <n v="3"/>
  </r>
  <r>
    <x v="0"/>
    <x v="0"/>
    <x v="217"/>
    <x v="111"/>
    <x v="133"/>
    <n v="12546"/>
    <n v="3"/>
    <n v="0"/>
    <n v="0"/>
    <n v="3"/>
  </r>
  <r>
    <x v="0"/>
    <x v="0"/>
    <x v="218"/>
    <x v="112"/>
    <x v="134"/>
    <n v="5187"/>
    <n v="0"/>
    <n v="0"/>
    <n v="0"/>
    <n v="0"/>
  </r>
  <r>
    <x v="0"/>
    <x v="0"/>
    <x v="219"/>
    <x v="113"/>
    <x v="135"/>
    <n v="11988"/>
    <n v="0"/>
    <n v="0"/>
    <n v="0"/>
    <n v="0"/>
  </r>
  <r>
    <x v="0"/>
    <x v="0"/>
    <x v="220"/>
    <x v="114"/>
    <x v="136"/>
    <n v="10369"/>
    <n v="1"/>
    <n v="1"/>
    <n v="0"/>
    <n v="2"/>
  </r>
  <r>
    <x v="0"/>
    <x v="0"/>
    <x v="162"/>
    <x v="115"/>
    <x v="137"/>
    <n v="4135"/>
    <n v="3"/>
    <n v="2"/>
    <n v="0"/>
    <n v="5"/>
  </r>
  <r>
    <x v="0"/>
    <x v="0"/>
    <x v="221"/>
    <x v="116"/>
    <x v="138"/>
    <n v="797"/>
    <n v="0"/>
    <n v="0"/>
    <n v="0"/>
    <n v="0"/>
  </r>
  <r>
    <x v="0"/>
    <x v="0"/>
    <x v="222"/>
    <x v="1"/>
    <x v="2"/>
    <n v="0"/>
    <n v="0"/>
    <n v="2"/>
    <n v="0"/>
    <n v="2"/>
  </r>
  <r>
    <x v="0"/>
    <x v="0"/>
    <x v="223"/>
    <x v="11"/>
    <x v="1"/>
    <n v="25"/>
    <n v="0"/>
    <n v="0"/>
    <n v="0"/>
    <n v="0"/>
  </r>
  <r>
    <x v="0"/>
    <x v="0"/>
    <x v="224"/>
    <x v="117"/>
    <x v="139"/>
    <n v="1267"/>
    <n v="1"/>
    <n v="0"/>
    <n v="0"/>
    <n v="1"/>
  </r>
  <r>
    <x v="0"/>
    <x v="0"/>
    <x v="225"/>
    <x v="1"/>
    <x v="2"/>
    <n v="0"/>
    <n v="2"/>
    <n v="0"/>
    <n v="0"/>
    <n v="2"/>
  </r>
  <r>
    <x v="0"/>
    <x v="0"/>
    <x v="226"/>
    <x v="1"/>
    <x v="140"/>
    <n v="9"/>
    <n v="0"/>
    <n v="0"/>
    <n v="0"/>
    <n v="0"/>
  </r>
  <r>
    <x v="0"/>
    <x v="0"/>
    <x v="227"/>
    <x v="118"/>
    <x v="22"/>
    <n v="40"/>
    <n v="0"/>
    <n v="0"/>
    <n v="0"/>
    <n v="0"/>
  </r>
  <r>
    <x v="0"/>
    <x v="0"/>
    <x v="228"/>
    <x v="119"/>
    <x v="17"/>
    <n v="46"/>
    <n v="0"/>
    <n v="0"/>
    <n v="0"/>
    <n v="0"/>
  </r>
  <r>
    <x v="0"/>
    <x v="0"/>
    <x v="229"/>
    <x v="120"/>
    <x v="26"/>
    <n v="37"/>
    <n v="0"/>
    <n v="0"/>
    <n v="0"/>
    <n v="0"/>
  </r>
  <r>
    <x v="0"/>
    <x v="0"/>
    <x v="230"/>
    <x v="2"/>
    <x v="141"/>
    <n v="29"/>
    <n v="0"/>
    <n v="0"/>
    <n v="0"/>
    <n v="0"/>
  </r>
  <r>
    <x v="0"/>
    <x v="0"/>
    <x v="231"/>
    <x v="17"/>
    <x v="142"/>
    <n v="7"/>
    <n v="0"/>
    <n v="0"/>
    <n v="0"/>
    <n v="0"/>
  </r>
  <r>
    <x v="0"/>
    <x v="0"/>
    <x v="232"/>
    <x v="26"/>
    <x v="143"/>
    <n v="1456"/>
    <n v="0"/>
    <n v="0"/>
    <n v="0"/>
    <n v="0"/>
  </r>
  <r>
    <x v="0"/>
    <x v="0"/>
    <x v="233"/>
    <x v="121"/>
    <x v="144"/>
    <n v="422"/>
    <n v="0"/>
    <n v="0"/>
    <n v="0"/>
    <n v="0"/>
  </r>
  <r>
    <x v="0"/>
    <x v="0"/>
    <x v="234"/>
    <x v="1"/>
    <x v="2"/>
    <n v="0"/>
    <n v="0"/>
    <n v="0"/>
    <n v="0"/>
    <n v="0"/>
  </r>
  <r>
    <x v="0"/>
    <x v="0"/>
    <x v="235"/>
    <x v="122"/>
    <x v="145"/>
    <n v="7250"/>
    <n v="34015"/>
    <n v="68"/>
    <n v="0"/>
    <n v="34083"/>
  </r>
  <r>
    <x v="0"/>
    <x v="0"/>
    <x v="236"/>
    <x v="41"/>
    <x v="146"/>
    <n v="1070"/>
    <n v="4733"/>
    <n v="44"/>
    <n v="0"/>
    <n v="4777"/>
  </r>
  <r>
    <x v="0"/>
    <x v="0"/>
    <x v="237"/>
    <x v="1"/>
    <x v="2"/>
    <n v="0"/>
    <n v="0"/>
    <n v="0"/>
    <n v="0"/>
    <n v="0"/>
  </r>
  <r>
    <x v="0"/>
    <x v="0"/>
    <x v="238"/>
    <x v="1"/>
    <x v="2"/>
    <n v="0"/>
    <m/>
    <m/>
    <m/>
    <n v="0"/>
  </r>
  <r>
    <x v="0"/>
    <x v="0"/>
    <x v="238"/>
    <x v="1"/>
    <x v="2"/>
    <n v="0"/>
    <m/>
    <m/>
    <m/>
    <n v="0"/>
  </r>
  <r>
    <x v="0"/>
    <x v="0"/>
    <x v="238"/>
    <x v="1"/>
    <x v="2"/>
    <n v="0"/>
    <m/>
    <m/>
    <m/>
    <n v="0"/>
  </r>
  <r>
    <x v="0"/>
    <x v="0"/>
    <x v="239"/>
    <x v="123"/>
    <x v="147"/>
    <n v="458"/>
    <n v="1796"/>
    <n v="19"/>
    <n v="0"/>
    <n v="1815"/>
  </r>
  <r>
    <x v="0"/>
    <x v="0"/>
    <x v="193"/>
    <x v="22"/>
    <x v="148"/>
    <n v="273"/>
    <n v="1325"/>
    <n v="10"/>
    <n v="0"/>
    <n v="1335"/>
  </r>
  <r>
    <x v="0"/>
    <x v="0"/>
    <x v="240"/>
    <x v="124"/>
    <x v="149"/>
    <n v="298"/>
    <n v="1445"/>
    <n v="11"/>
    <n v="0"/>
    <n v="1456"/>
  </r>
  <r>
    <x v="0"/>
    <x v="0"/>
    <x v="241"/>
    <x v="2"/>
    <x v="28"/>
    <n v="28"/>
    <n v="123"/>
    <n v="3"/>
    <n v="0"/>
    <n v="126"/>
  </r>
  <r>
    <x v="0"/>
    <x v="0"/>
    <x v="242"/>
    <x v="6"/>
    <x v="150"/>
    <n v="13"/>
    <n v="44"/>
    <n v="1"/>
    <n v="0"/>
    <n v="45"/>
  </r>
  <r>
    <x v="0"/>
    <x v="0"/>
    <x v="243"/>
    <x v="100"/>
    <x v="151"/>
    <n v="5539"/>
    <n v="26855"/>
    <n v="17"/>
    <n v="0"/>
    <n v="26872"/>
  </r>
  <r>
    <x v="0"/>
    <x v="0"/>
    <x v="244"/>
    <x v="125"/>
    <x v="152"/>
    <n v="140"/>
    <n v="572"/>
    <n v="2"/>
    <n v="0"/>
    <n v="574"/>
  </r>
  <r>
    <x v="0"/>
    <x v="0"/>
    <x v="245"/>
    <x v="15"/>
    <x v="153"/>
    <n v="2127"/>
    <n v="10600"/>
    <n v="0"/>
    <n v="0"/>
    <n v="10600"/>
  </r>
  <r>
    <x v="0"/>
    <x v="0"/>
    <x v="246"/>
    <x v="2"/>
    <x v="29"/>
    <n v="13"/>
    <n v="50"/>
    <n v="0"/>
    <n v="0"/>
    <n v="50"/>
  </r>
  <r>
    <x v="0"/>
    <x v="0"/>
    <x v="247"/>
    <x v="16"/>
    <x v="1"/>
    <n v="19"/>
    <n v="63"/>
    <n v="0"/>
    <n v="0"/>
    <n v="63"/>
  </r>
  <r>
    <x v="0"/>
    <x v="0"/>
    <x v="248"/>
    <x v="2"/>
    <x v="154"/>
    <n v="85"/>
    <n v="410"/>
    <n v="0"/>
    <n v="0"/>
    <n v="410"/>
  </r>
  <r>
    <x v="0"/>
    <x v="0"/>
    <x v="249"/>
    <x v="17"/>
    <x v="155"/>
    <n v="69"/>
    <n v="334"/>
    <n v="3"/>
    <n v="0"/>
    <n v="337"/>
  </r>
  <r>
    <x v="0"/>
    <x v="0"/>
    <x v="250"/>
    <x v="6"/>
    <x v="142"/>
    <n v="6"/>
    <n v="25"/>
    <n v="0"/>
    <n v="0"/>
    <n v="25"/>
  </r>
  <r>
    <x v="0"/>
    <x v="0"/>
    <x v="162"/>
    <x v="125"/>
    <x v="156"/>
    <n v="142"/>
    <n v="697"/>
    <n v="3"/>
    <n v="0"/>
    <n v="700"/>
  </r>
  <r>
    <x v="0"/>
    <x v="0"/>
    <x v="251"/>
    <x v="2"/>
    <x v="157"/>
    <n v="397"/>
    <n v="1896"/>
    <n v="2"/>
    <n v="0"/>
    <n v="1898"/>
  </r>
  <r>
    <x v="0"/>
    <x v="0"/>
    <x v="93"/>
    <x v="123"/>
    <x v="158"/>
    <n v="2519"/>
    <n v="12113"/>
    <n v="6"/>
    <n v="0"/>
    <n v="12119"/>
  </r>
  <r>
    <x v="0"/>
    <x v="0"/>
    <x v="111"/>
    <x v="2"/>
    <x v="159"/>
    <n v="22"/>
    <n v="95"/>
    <n v="1"/>
    <n v="0"/>
    <n v="96"/>
  </r>
  <r>
    <x v="0"/>
    <x v="0"/>
    <x v="252"/>
    <x v="126"/>
    <x v="160"/>
    <n v="417"/>
    <n v="1975"/>
    <n v="7"/>
    <n v="0"/>
    <n v="1982"/>
  </r>
  <r>
    <x v="0"/>
    <x v="0"/>
    <x v="253"/>
    <x v="13"/>
    <x v="161"/>
    <n v="132"/>
    <n v="633"/>
    <n v="3"/>
    <n v="0"/>
    <n v="636"/>
  </r>
  <r>
    <x v="0"/>
    <x v="0"/>
    <x v="254"/>
    <x v="1"/>
    <x v="2"/>
    <n v="0"/>
    <n v="123"/>
    <n v="2"/>
    <n v="0"/>
    <n v="125"/>
  </r>
  <r>
    <x v="0"/>
    <x v="0"/>
    <x v="255"/>
    <x v="17"/>
    <x v="162"/>
    <n v="18"/>
    <n v="82"/>
    <n v="1"/>
    <n v="0"/>
    <n v="83"/>
  </r>
  <r>
    <x v="0"/>
    <x v="0"/>
    <x v="256"/>
    <x v="15"/>
    <x v="163"/>
    <n v="166"/>
    <n v="795"/>
    <n v="0"/>
    <n v="0"/>
    <n v="795"/>
  </r>
  <r>
    <x v="0"/>
    <x v="0"/>
    <x v="257"/>
    <x v="8"/>
    <x v="33"/>
    <n v="55"/>
    <n v="210"/>
    <n v="0"/>
    <n v="0"/>
    <n v="210"/>
  </r>
  <r>
    <x v="0"/>
    <x v="0"/>
    <x v="258"/>
    <x v="2"/>
    <x v="164"/>
    <n v="46"/>
    <n v="132"/>
    <n v="1"/>
    <n v="0"/>
    <n v="133"/>
  </r>
  <r>
    <x v="0"/>
    <x v="0"/>
    <x v="259"/>
    <x v="55"/>
    <x v="165"/>
    <n v="224"/>
    <n v="452"/>
    <n v="0"/>
    <n v="0"/>
    <n v="452"/>
  </r>
  <r>
    <x v="0"/>
    <x v="0"/>
    <x v="237"/>
    <x v="1"/>
    <x v="2"/>
    <n v="0"/>
    <n v="0"/>
    <n v="0"/>
    <n v="0"/>
    <n v="0"/>
  </r>
  <r>
    <x v="0"/>
    <x v="0"/>
    <x v="238"/>
    <x v="1"/>
    <x v="2"/>
    <n v="0"/>
    <m/>
    <m/>
    <m/>
    <n v="0"/>
  </r>
  <r>
    <x v="0"/>
    <x v="0"/>
    <x v="260"/>
    <x v="1"/>
    <x v="2"/>
    <n v="0"/>
    <n v="0"/>
    <n v="0"/>
    <n v="0"/>
    <n v="0"/>
  </r>
  <r>
    <x v="0"/>
    <x v="0"/>
    <x v="238"/>
    <x v="1"/>
    <x v="2"/>
    <n v="0"/>
    <m/>
    <m/>
    <m/>
    <n v="0"/>
  </r>
  <r>
    <x v="0"/>
    <x v="0"/>
    <x v="261"/>
    <x v="6"/>
    <x v="166"/>
    <n v="2"/>
    <n v="4"/>
    <n v="0"/>
    <n v="0"/>
    <n v="4"/>
  </r>
  <r>
    <x v="0"/>
    <x v="0"/>
    <x v="262"/>
    <x v="17"/>
    <x v="17"/>
    <n v="25"/>
    <n v="109"/>
    <n v="0"/>
    <n v="0"/>
    <n v="109"/>
  </r>
  <r>
    <x v="0"/>
    <x v="0"/>
    <x v="263"/>
    <x v="6"/>
    <x v="21"/>
    <n v="4"/>
    <n v="12"/>
    <n v="0"/>
    <n v="0"/>
    <n v="12"/>
  </r>
  <r>
    <x v="0"/>
    <x v="0"/>
    <x v="264"/>
    <x v="6"/>
    <x v="166"/>
    <n v="2"/>
    <n v="6"/>
    <n v="0"/>
    <n v="0"/>
    <n v="6"/>
  </r>
  <r>
    <x v="0"/>
    <x v="0"/>
    <x v="265"/>
    <x v="2"/>
    <x v="167"/>
    <n v="147"/>
    <n v="160"/>
    <n v="0"/>
    <n v="0"/>
    <n v="160"/>
  </r>
  <r>
    <x v="0"/>
    <x v="0"/>
    <x v="266"/>
    <x v="6"/>
    <x v="166"/>
    <n v="2"/>
    <n v="6"/>
    <n v="0"/>
    <n v="0"/>
    <n v="6"/>
  </r>
  <r>
    <x v="0"/>
    <x v="0"/>
    <x v="267"/>
    <x v="16"/>
    <x v="168"/>
    <n v="21"/>
    <n v="94"/>
    <n v="0"/>
    <n v="0"/>
    <n v="94"/>
  </r>
  <r>
    <x v="0"/>
    <x v="0"/>
    <x v="268"/>
    <x v="17"/>
    <x v="169"/>
    <n v="8"/>
    <n v="18"/>
    <n v="0"/>
    <n v="0"/>
    <n v="18"/>
  </r>
  <r>
    <x v="0"/>
    <x v="0"/>
    <x v="269"/>
    <x v="6"/>
    <x v="150"/>
    <n v="13"/>
    <n v="43"/>
    <n v="0"/>
    <n v="0"/>
    <n v="43"/>
  </r>
  <r>
    <x v="0"/>
    <x v="0"/>
    <x v="270"/>
    <x v="127"/>
    <x v="170"/>
    <n v="222742"/>
    <n v="3"/>
    <n v="87"/>
    <n v="0"/>
    <n v="90"/>
  </r>
  <r>
    <x v="0"/>
    <x v="0"/>
    <x v="271"/>
    <x v="128"/>
    <x v="171"/>
    <n v="24695"/>
    <n v="0"/>
    <n v="11"/>
    <n v="0"/>
    <n v="11"/>
  </r>
  <r>
    <x v="0"/>
    <x v="0"/>
    <x v="272"/>
    <x v="1"/>
    <x v="2"/>
    <n v="0"/>
    <n v="0"/>
    <n v="0"/>
    <n v="0"/>
    <n v="0"/>
  </r>
  <r>
    <x v="0"/>
    <x v="0"/>
    <x v="273"/>
    <x v="1"/>
    <x v="2"/>
    <n v="0"/>
    <n v="0"/>
    <n v="0"/>
    <n v="0"/>
    <n v="0"/>
  </r>
  <r>
    <x v="0"/>
    <x v="0"/>
    <x v="274"/>
    <x v="129"/>
    <x v="2"/>
    <n v="91"/>
    <n v="0"/>
    <n v="0"/>
    <n v="0"/>
    <n v="0"/>
  </r>
  <r>
    <x v="0"/>
    <x v="0"/>
    <x v="275"/>
    <x v="130"/>
    <x v="172"/>
    <n v="2406"/>
    <n v="0"/>
    <n v="0"/>
    <n v="0"/>
    <n v="0"/>
  </r>
  <r>
    <x v="0"/>
    <x v="0"/>
    <x v="276"/>
    <x v="62"/>
    <x v="173"/>
    <n v="565"/>
    <n v="0"/>
    <n v="5"/>
    <n v="0"/>
    <n v="5"/>
  </r>
  <r>
    <x v="0"/>
    <x v="0"/>
    <x v="277"/>
    <x v="131"/>
    <x v="174"/>
    <n v="1702"/>
    <n v="0"/>
    <n v="0"/>
    <n v="0"/>
    <n v="0"/>
  </r>
  <r>
    <x v="0"/>
    <x v="0"/>
    <x v="278"/>
    <x v="132"/>
    <x v="175"/>
    <n v="381"/>
    <n v="0"/>
    <n v="0"/>
    <n v="0"/>
    <n v="0"/>
  </r>
  <r>
    <x v="0"/>
    <x v="0"/>
    <x v="279"/>
    <x v="19"/>
    <x v="176"/>
    <n v="572"/>
    <n v="0"/>
    <n v="0"/>
    <n v="0"/>
    <n v="0"/>
  </r>
  <r>
    <x v="0"/>
    <x v="0"/>
    <x v="280"/>
    <x v="1"/>
    <x v="2"/>
    <n v="0"/>
    <n v="0"/>
    <n v="0"/>
    <n v="0"/>
    <n v="0"/>
  </r>
  <r>
    <x v="0"/>
    <x v="0"/>
    <x v="281"/>
    <x v="133"/>
    <x v="177"/>
    <n v="8040"/>
    <n v="0"/>
    <n v="0"/>
    <n v="0"/>
    <n v="0"/>
  </r>
  <r>
    <x v="0"/>
    <x v="0"/>
    <x v="282"/>
    <x v="4"/>
    <x v="178"/>
    <n v="2812"/>
    <n v="0"/>
    <n v="0"/>
    <n v="0"/>
    <n v="0"/>
  </r>
  <r>
    <x v="0"/>
    <x v="0"/>
    <x v="283"/>
    <x v="1"/>
    <x v="2"/>
    <n v="0"/>
    <n v="0"/>
    <n v="0"/>
    <n v="0"/>
    <n v="0"/>
  </r>
  <r>
    <x v="0"/>
    <x v="0"/>
    <x v="284"/>
    <x v="1"/>
    <x v="2"/>
    <n v="0"/>
    <n v="0"/>
    <n v="0"/>
    <n v="0"/>
    <n v="0"/>
  </r>
  <r>
    <x v="0"/>
    <x v="0"/>
    <x v="285"/>
    <x v="1"/>
    <x v="2"/>
    <n v="0"/>
    <n v="0"/>
    <n v="2"/>
    <n v="0"/>
    <n v="2"/>
  </r>
  <r>
    <x v="0"/>
    <x v="0"/>
    <x v="286"/>
    <x v="134"/>
    <x v="179"/>
    <n v="1864"/>
    <n v="0"/>
    <n v="0"/>
    <n v="0"/>
    <n v="0"/>
  </r>
  <r>
    <x v="0"/>
    <x v="0"/>
    <x v="287"/>
    <x v="1"/>
    <x v="2"/>
    <n v="0"/>
    <n v="0"/>
    <n v="0"/>
    <n v="0"/>
    <n v="0"/>
  </r>
  <r>
    <x v="0"/>
    <x v="0"/>
    <x v="288"/>
    <x v="135"/>
    <x v="180"/>
    <n v="6262"/>
    <n v="0"/>
    <n v="4"/>
    <n v="0"/>
    <n v="4"/>
  </r>
  <r>
    <x v="0"/>
    <x v="0"/>
    <x v="289"/>
    <x v="136"/>
    <x v="181"/>
    <n v="153525"/>
    <n v="3"/>
    <n v="58"/>
    <n v="0"/>
    <n v="61"/>
  </r>
  <r>
    <x v="0"/>
    <x v="0"/>
    <x v="290"/>
    <x v="137"/>
    <x v="182"/>
    <n v="2201"/>
    <n v="0"/>
    <n v="1"/>
    <n v="0"/>
    <n v="1"/>
  </r>
  <r>
    <x v="0"/>
    <x v="0"/>
    <x v="291"/>
    <x v="138"/>
    <x v="183"/>
    <n v="2800"/>
    <n v="0"/>
    <n v="0"/>
    <n v="0"/>
    <n v="0"/>
  </r>
  <r>
    <x v="0"/>
    <x v="0"/>
    <x v="292"/>
    <x v="1"/>
    <x v="2"/>
    <n v="0"/>
    <n v="0"/>
    <n v="0"/>
    <n v="0"/>
    <n v="0"/>
  </r>
  <r>
    <x v="0"/>
    <x v="0"/>
    <x v="293"/>
    <x v="139"/>
    <x v="184"/>
    <n v="7721"/>
    <n v="0"/>
    <n v="0"/>
    <n v="0"/>
    <n v="0"/>
  </r>
  <r>
    <x v="0"/>
    <x v="0"/>
    <x v="294"/>
    <x v="110"/>
    <x v="185"/>
    <n v="5776"/>
    <n v="0"/>
    <n v="5"/>
    <n v="0"/>
    <n v="5"/>
  </r>
  <r>
    <x v="0"/>
    <x v="0"/>
    <x v="295"/>
    <x v="140"/>
    <x v="186"/>
    <n v="2848"/>
    <n v="0"/>
    <n v="0"/>
    <n v="0"/>
    <n v="0"/>
  </r>
  <r>
    <x v="0"/>
    <x v="0"/>
    <x v="296"/>
    <x v="141"/>
    <x v="187"/>
    <n v="5745"/>
    <n v="0"/>
    <n v="0"/>
    <n v="0"/>
    <n v="0"/>
  </r>
  <r>
    <x v="0"/>
    <x v="0"/>
    <x v="297"/>
    <x v="142"/>
    <x v="188"/>
    <n v="1906"/>
    <n v="0"/>
    <n v="1"/>
    <n v="0"/>
    <n v="1"/>
  </r>
  <r>
    <x v="0"/>
    <x v="0"/>
    <x v="298"/>
    <x v="143"/>
    <x v="189"/>
    <n v="4098"/>
    <n v="2"/>
    <n v="4"/>
    <n v="0"/>
    <n v="6"/>
  </r>
  <r>
    <x v="0"/>
    <x v="0"/>
    <x v="299"/>
    <x v="144"/>
    <x v="190"/>
    <n v="2897"/>
    <n v="0"/>
    <n v="0"/>
    <n v="0"/>
    <n v="0"/>
  </r>
  <r>
    <x v="0"/>
    <x v="0"/>
    <x v="300"/>
    <x v="145"/>
    <x v="191"/>
    <n v="1876"/>
    <n v="0"/>
    <n v="0"/>
    <n v="0"/>
    <n v="0"/>
  </r>
  <r>
    <x v="0"/>
    <x v="0"/>
    <x v="301"/>
    <x v="146"/>
    <x v="192"/>
    <n v="2564"/>
    <n v="0"/>
    <n v="0"/>
    <n v="0"/>
    <n v="0"/>
  </r>
  <r>
    <x v="0"/>
    <x v="0"/>
    <x v="302"/>
    <x v="147"/>
    <x v="193"/>
    <n v="4898"/>
    <n v="0"/>
    <n v="0"/>
    <n v="0"/>
    <n v="0"/>
  </r>
  <r>
    <x v="0"/>
    <x v="0"/>
    <x v="303"/>
    <x v="37"/>
    <x v="194"/>
    <n v="1138"/>
    <n v="0"/>
    <n v="0"/>
    <n v="0"/>
    <n v="0"/>
  </r>
  <r>
    <x v="0"/>
    <x v="0"/>
    <x v="304"/>
    <x v="148"/>
    <x v="195"/>
    <n v="15866"/>
    <n v="0"/>
    <n v="5"/>
    <n v="0"/>
    <n v="5"/>
  </r>
  <r>
    <x v="0"/>
    <x v="0"/>
    <x v="305"/>
    <x v="56"/>
    <x v="196"/>
    <n v="3882"/>
    <n v="0"/>
    <n v="0"/>
    <n v="0"/>
    <n v="0"/>
  </r>
  <r>
    <x v="0"/>
    <x v="0"/>
    <x v="306"/>
    <x v="149"/>
    <x v="197"/>
    <n v="2808"/>
    <n v="0"/>
    <n v="0"/>
    <n v="0"/>
    <n v="0"/>
  </r>
  <r>
    <x v="0"/>
    <x v="0"/>
    <x v="307"/>
    <x v="150"/>
    <x v="198"/>
    <n v="3232"/>
    <n v="0"/>
    <n v="2"/>
    <n v="0"/>
    <n v="2"/>
  </r>
  <r>
    <x v="0"/>
    <x v="0"/>
    <x v="308"/>
    <x v="141"/>
    <x v="187"/>
    <n v="5745"/>
    <n v="0"/>
    <n v="0"/>
    <n v="0"/>
    <n v="0"/>
  </r>
  <r>
    <x v="0"/>
    <x v="0"/>
    <x v="309"/>
    <x v="151"/>
    <x v="199"/>
    <n v="8323"/>
    <n v="1"/>
    <n v="10"/>
    <n v="0"/>
    <n v="11"/>
  </r>
  <r>
    <x v="0"/>
    <x v="0"/>
    <x v="310"/>
    <x v="152"/>
    <x v="200"/>
    <n v="2180"/>
    <n v="0"/>
    <n v="8"/>
    <n v="0"/>
    <n v="8"/>
  </r>
  <r>
    <x v="0"/>
    <x v="0"/>
    <x v="311"/>
    <x v="153"/>
    <x v="201"/>
    <n v="6290"/>
    <n v="0"/>
    <n v="0"/>
    <n v="0"/>
    <n v="0"/>
  </r>
  <r>
    <x v="0"/>
    <x v="0"/>
    <x v="312"/>
    <x v="154"/>
    <x v="202"/>
    <n v="5260"/>
    <n v="0"/>
    <n v="0"/>
    <n v="0"/>
    <n v="0"/>
  </r>
  <r>
    <x v="0"/>
    <x v="0"/>
    <x v="313"/>
    <x v="1"/>
    <x v="2"/>
    <n v="0"/>
    <n v="0"/>
    <n v="0"/>
    <n v="0"/>
    <n v="0"/>
  </r>
  <r>
    <x v="0"/>
    <x v="0"/>
    <x v="314"/>
    <x v="155"/>
    <x v="203"/>
    <n v="6673"/>
    <n v="0"/>
    <n v="0"/>
    <n v="0"/>
    <n v="0"/>
  </r>
  <r>
    <x v="0"/>
    <x v="0"/>
    <x v="315"/>
    <x v="156"/>
    <x v="204"/>
    <n v="9805"/>
    <n v="0"/>
    <n v="0"/>
    <n v="0"/>
    <n v="0"/>
  </r>
  <r>
    <x v="0"/>
    <x v="0"/>
    <x v="316"/>
    <x v="157"/>
    <x v="205"/>
    <n v="9748"/>
    <n v="0"/>
    <n v="0"/>
    <n v="0"/>
    <n v="0"/>
  </r>
  <r>
    <x v="0"/>
    <x v="0"/>
    <x v="93"/>
    <x v="158"/>
    <x v="206"/>
    <n v="4843"/>
    <n v="0"/>
    <n v="11"/>
    <n v="0"/>
    <n v="11"/>
  </r>
  <r>
    <x v="0"/>
    <x v="0"/>
    <x v="317"/>
    <x v="159"/>
    <x v="207"/>
    <n v="6342"/>
    <n v="0"/>
    <n v="11"/>
    <n v="0"/>
    <n v="11"/>
  </r>
  <r>
    <x v="0"/>
    <x v="0"/>
    <x v="318"/>
    <x v="160"/>
    <x v="208"/>
    <n v="7573"/>
    <n v="0"/>
    <n v="0"/>
    <n v="0"/>
    <n v="0"/>
  </r>
  <r>
    <x v="0"/>
    <x v="0"/>
    <x v="319"/>
    <x v="161"/>
    <x v="209"/>
    <n v="5573"/>
    <n v="0"/>
    <n v="0"/>
    <n v="0"/>
    <n v="0"/>
  </r>
  <r>
    <x v="0"/>
    <x v="0"/>
    <x v="320"/>
    <x v="77"/>
    <x v="21"/>
    <n v="23"/>
    <n v="0"/>
    <n v="0"/>
    <n v="0"/>
    <n v="0"/>
  </r>
  <r>
    <x v="0"/>
    <x v="0"/>
    <x v="321"/>
    <x v="162"/>
    <x v="210"/>
    <n v="2151"/>
    <n v="0"/>
    <n v="0"/>
    <n v="0"/>
    <n v="0"/>
  </r>
  <r>
    <x v="0"/>
    <x v="0"/>
    <x v="322"/>
    <x v="78"/>
    <x v="211"/>
    <n v="740"/>
    <n v="0"/>
    <n v="0"/>
    <n v="0"/>
    <n v="0"/>
  </r>
  <r>
    <x v="0"/>
    <x v="0"/>
    <x v="323"/>
    <x v="163"/>
    <x v="212"/>
    <n v="12786"/>
    <n v="0"/>
    <n v="3"/>
    <n v="0"/>
    <n v="3"/>
  </r>
  <r>
    <x v="0"/>
    <x v="0"/>
    <x v="324"/>
    <x v="164"/>
    <x v="213"/>
    <n v="1757"/>
    <n v="0"/>
    <n v="0"/>
    <n v="0"/>
    <n v="0"/>
  </r>
  <r>
    <x v="0"/>
    <x v="0"/>
    <x v="325"/>
    <x v="165"/>
    <x v="214"/>
    <n v="2109"/>
    <n v="0"/>
    <n v="0"/>
    <n v="0"/>
    <n v="0"/>
  </r>
  <r>
    <x v="0"/>
    <x v="0"/>
    <x v="326"/>
    <x v="166"/>
    <x v="215"/>
    <n v="832"/>
    <n v="0"/>
    <n v="0"/>
    <n v="0"/>
    <n v="0"/>
  </r>
  <r>
    <x v="0"/>
    <x v="0"/>
    <x v="327"/>
    <x v="1"/>
    <x v="216"/>
    <n v="51"/>
    <n v="0"/>
    <n v="0"/>
    <n v="0"/>
    <n v="0"/>
  </r>
  <r>
    <x v="0"/>
    <x v="0"/>
    <x v="328"/>
    <x v="167"/>
    <x v="217"/>
    <n v="1680"/>
    <n v="0"/>
    <n v="2"/>
    <n v="0"/>
    <n v="2"/>
  </r>
  <r>
    <x v="0"/>
    <x v="0"/>
    <x v="329"/>
    <x v="168"/>
    <x v="218"/>
    <n v="881"/>
    <n v="0"/>
    <n v="0"/>
    <n v="0"/>
    <n v="0"/>
  </r>
  <r>
    <x v="0"/>
    <x v="0"/>
    <x v="330"/>
    <x v="21"/>
    <x v="219"/>
    <n v="165"/>
    <n v="0"/>
    <n v="0"/>
    <n v="0"/>
    <n v="0"/>
  </r>
  <r>
    <x v="0"/>
    <x v="0"/>
    <x v="331"/>
    <x v="15"/>
    <x v="220"/>
    <n v="348"/>
    <n v="0"/>
    <n v="1"/>
    <n v="0"/>
    <n v="1"/>
  </r>
  <r>
    <x v="0"/>
    <x v="0"/>
    <x v="332"/>
    <x v="20"/>
    <x v="221"/>
    <n v="135"/>
    <n v="0"/>
    <n v="0"/>
    <n v="0"/>
    <n v="0"/>
  </r>
  <r>
    <x v="0"/>
    <x v="0"/>
    <x v="333"/>
    <x v="66"/>
    <x v="222"/>
    <n v="1081"/>
    <n v="0"/>
    <n v="0"/>
    <n v="0"/>
    <n v="0"/>
  </r>
  <r>
    <x v="0"/>
    <x v="0"/>
    <x v="334"/>
    <x v="169"/>
    <x v="223"/>
    <n v="2806"/>
    <n v="0"/>
    <n v="0"/>
    <n v="0"/>
    <n v="0"/>
  </r>
  <r>
    <x v="0"/>
    <x v="0"/>
    <x v="335"/>
    <x v="23"/>
    <x v="224"/>
    <n v="941"/>
    <n v="0"/>
    <n v="0"/>
    <n v="0"/>
    <n v="0"/>
  </r>
  <r>
    <x v="0"/>
    <x v="0"/>
    <x v="336"/>
    <x v="170"/>
    <x v="225"/>
    <n v="961"/>
    <n v="0"/>
    <n v="0"/>
    <n v="0"/>
    <n v="0"/>
  </r>
  <r>
    <x v="0"/>
    <x v="0"/>
    <x v="223"/>
    <x v="16"/>
    <x v="226"/>
    <n v="85"/>
    <m/>
    <m/>
    <m/>
    <n v="0"/>
  </r>
  <r>
    <x v="0"/>
    <x v="0"/>
    <x v="337"/>
    <x v="171"/>
    <x v="162"/>
    <n v="37"/>
    <m/>
    <m/>
    <m/>
    <n v="0"/>
  </r>
  <r>
    <x v="0"/>
    <x v="0"/>
    <x v="338"/>
    <x v="23"/>
    <x v="227"/>
    <n v="839"/>
    <m/>
    <m/>
    <m/>
    <n v="0"/>
  </r>
  <r>
    <x v="0"/>
    <x v="0"/>
    <x v="339"/>
    <x v="172"/>
    <x v="228"/>
    <n v="1562"/>
    <n v="0"/>
    <n v="0"/>
    <n v="0"/>
    <n v="0"/>
  </r>
  <r>
    <x v="0"/>
    <x v="0"/>
    <x v="340"/>
    <x v="173"/>
    <x v="229"/>
    <n v="137"/>
    <n v="0"/>
    <n v="0"/>
    <n v="0"/>
    <n v="0"/>
  </r>
  <r>
    <x v="0"/>
    <x v="0"/>
    <x v="341"/>
    <x v="1"/>
    <x v="2"/>
    <n v="0"/>
    <n v="0"/>
    <n v="0"/>
    <n v="0"/>
    <n v="0"/>
  </r>
  <r>
    <x v="0"/>
    <x v="0"/>
    <x v="342"/>
    <x v="16"/>
    <x v="230"/>
    <n v="35"/>
    <n v="0"/>
    <n v="0"/>
    <n v="0"/>
    <n v="0"/>
  </r>
  <r>
    <x v="0"/>
    <x v="0"/>
    <x v="343"/>
    <x v="11"/>
    <x v="231"/>
    <n v="131"/>
    <n v="0"/>
    <n v="0"/>
    <n v="0"/>
    <n v="0"/>
  </r>
  <r>
    <x v="0"/>
    <x v="0"/>
    <x v="344"/>
    <x v="174"/>
    <x v="232"/>
    <n v="651"/>
    <n v="0"/>
    <n v="0"/>
    <n v="0"/>
    <n v="0"/>
  </r>
  <r>
    <x v="0"/>
    <x v="0"/>
    <x v="345"/>
    <x v="55"/>
    <x v="233"/>
    <n v="90"/>
    <n v="0"/>
    <n v="0"/>
    <n v="0"/>
    <n v="0"/>
  </r>
  <r>
    <x v="0"/>
    <x v="0"/>
    <x v="133"/>
    <x v="19"/>
    <x v="234"/>
    <n v="508"/>
    <n v="0"/>
    <n v="0"/>
    <n v="0"/>
    <n v="0"/>
  </r>
  <r>
    <x v="0"/>
    <x v="0"/>
    <x v="346"/>
    <x v="1"/>
    <x v="29"/>
    <n v="10"/>
    <n v="0"/>
    <n v="0"/>
    <n v="0"/>
    <n v="0"/>
  </r>
  <r>
    <x v="0"/>
    <x v="0"/>
    <x v="347"/>
    <x v="175"/>
    <x v="235"/>
    <n v="29213"/>
    <n v="0"/>
    <n v="15"/>
    <n v="0"/>
    <n v="15"/>
  </r>
  <r>
    <x v="0"/>
    <x v="0"/>
    <x v="348"/>
    <x v="176"/>
    <x v="236"/>
    <n v="2199"/>
    <n v="0"/>
    <n v="0"/>
    <n v="0"/>
    <n v="0"/>
  </r>
  <r>
    <x v="0"/>
    <x v="0"/>
    <x v="349"/>
    <x v="177"/>
    <x v="237"/>
    <n v="1389"/>
    <n v="0"/>
    <n v="0"/>
    <n v="0"/>
    <n v="0"/>
  </r>
  <r>
    <x v="0"/>
    <x v="0"/>
    <x v="350"/>
    <x v="60"/>
    <x v="238"/>
    <n v="3058"/>
    <n v="0"/>
    <n v="0"/>
    <n v="0"/>
    <n v="0"/>
  </r>
  <r>
    <x v="0"/>
    <x v="0"/>
    <x v="13"/>
    <x v="178"/>
    <x v="239"/>
    <n v="3238"/>
    <n v="0"/>
    <n v="0"/>
    <n v="0"/>
    <n v="0"/>
  </r>
  <r>
    <x v="0"/>
    <x v="0"/>
    <x v="351"/>
    <x v="179"/>
    <x v="240"/>
    <n v="1704"/>
    <n v="0"/>
    <n v="0"/>
    <n v="0"/>
    <n v="0"/>
  </r>
  <r>
    <x v="0"/>
    <x v="0"/>
    <x v="352"/>
    <x v="1"/>
    <x v="2"/>
    <n v="0"/>
    <n v="0"/>
    <n v="0"/>
    <n v="0"/>
    <n v="0"/>
  </r>
  <r>
    <x v="0"/>
    <x v="0"/>
    <x v="353"/>
    <x v="180"/>
    <x v="241"/>
    <n v="3178"/>
    <n v="0"/>
    <n v="0"/>
    <n v="0"/>
    <n v="0"/>
  </r>
  <r>
    <x v="0"/>
    <x v="0"/>
    <x v="354"/>
    <x v="181"/>
    <x v="242"/>
    <n v="423"/>
    <n v="0"/>
    <n v="0"/>
    <n v="0"/>
    <n v="0"/>
  </r>
  <r>
    <x v="0"/>
    <x v="0"/>
    <x v="355"/>
    <x v="182"/>
    <x v="243"/>
    <n v="2770"/>
    <n v="0"/>
    <n v="11"/>
    <n v="0"/>
    <n v="11"/>
  </r>
  <r>
    <x v="0"/>
    <x v="0"/>
    <x v="356"/>
    <x v="1"/>
    <x v="2"/>
    <n v="0"/>
    <n v="0"/>
    <n v="0"/>
    <n v="0"/>
    <n v="0"/>
  </r>
  <r>
    <x v="0"/>
    <x v="0"/>
    <x v="357"/>
    <x v="183"/>
    <x v="244"/>
    <n v="1849"/>
    <n v="0"/>
    <n v="0"/>
    <n v="0"/>
    <n v="0"/>
  </r>
  <r>
    <x v="0"/>
    <x v="0"/>
    <x v="31"/>
    <x v="184"/>
    <x v="245"/>
    <n v="4976"/>
    <n v="0"/>
    <n v="1"/>
    <n v="0"/>
    <n v="1"/>
  </r>
  <r>
    <x v="0"/>
    <x v="0"/>
    <x v="358"/>
    <x v="185"/>
    <x v="246"/>
    <n v="4429"/>
    <n v="0"/>
    <n v="3"/>
    <n v="0"/>
    <n v="3"/>
  </r>
  <r>
    <x v="0"/>
    <x v="0"/>
    <x v="359"/>
    <x v="1"/>
    <x v="2"/>
    <n v="0"/>
    <n v="0"/>
    <n v="0"/>
    <n v="0"/>
    <n v="0"/>
  </r>
  <r>
    <x v="0"/>
    <x v="0"/>
    <x v="360"/>
    <x v="1"/>
    <x v="2"/>
    <n v="0"/>
    <n v="0"/>
    <n v="0"/>
    <n v="0"/>
    <n v="0"/>
  </r>
  <r>
    <x v="0"/>
    <x v="0"/>
    <x v="361"/>
    <x v="186"/>
    <x v="247"/>
    <n v="59845"/>
    <n v="8"/>
    <n v="122"/>
    <n v="2"/>
    <n v="132"/>
  </r>
  <r>
    <x v="0"/>
    <x v="0"/>
    <x v="362"/>
    <x v="187"/>
    <x v="248"/>
    <n v="46372"/>
    <n v="8"/>
    <n v="108"/>
    <n v="2"/>
    <n v="118"/>
  </r>
  <r>
    <x v="0"/>
    <x v="0"/>
    <x v="363"/>
    <x v="188"/>
    <x v="249"/>
    <n v="600"/>
    <n v="1"/>
    <n v="1"/>
    <n v="0"/>
    <n v="2"/>
  </r>
  <r>
    <x v="0"/>
    <x v="0"/>
    <x v="364"/>
    <x v="189"/>
    <x v="250"/>
    <n v="1984"/>
    <n v="0"/>
    <n v="0"/>
    <n v="0"/>
    <n v="0"/>
  </r>
  <r>
    <x v="0"/>
    <x v="0"/>
    <x v="365"/>
    <x v="189"/>
    <x v="250"/>
    <n v="1984"/>
    <n v="0"/>
    <n v="2"/>
    <n v="0"/>
    <n v="2"/>
  </r>
  <r>
    <x v="0"/>
    <x v="0"/>
    <x v="366"/>
    <x v="123"/>
    <x v="251"/>
    <n v="374"/>
    <n v="0"/>
    <n v="0"/>
    <n v="0"/>
    <n v="0"/>
  </r>
  <r>
    <x v="0"/>
    <x v="0"/>
    <x v="367"/>
    <x v="123"/>
    <x v="252"/>
    <n v="416"/>
    <n v="0"/>
    <n v="7"/>
    <n v="0"/>
    <n v="7"/>
  </r>
  <r>
    <x v="0"/>
    <x v="0"/>
    <x v="368"/>
    <x v="190"/>
    <x v="253"/>
    <n v="2330"/>
    <n v="0"/>
    <n v="0"/>
    <n v="0"/>
    <n v="0"/>
  </r>
  <r>
    <x v="0"/>
    <x v="0"/>
    <x v="369"/>
    <x v="85"/>
    <x v="254"/>
    <n v="1003"/>
    <n v="0"/>
    <n v="2"/>
    <n v="0"/>
    <n v="2"/>
  </r>
  <r>
    <x v="0"/>
    <x v="0"/>
    <x v="370"/>
    <x v="191"/>
    <x v="255"/>
    <n v="8386"/>
    <n v="3"/>
    <n v="30"/>
    <n v="0"/>
    <n v="33"/>
  </r>
  <r>
    <x v="0"/>
    <x v="0"/>
    <x v="371"/>
    <x v="192"/>
    <x v="256"/>
    <n v="1492"/>
    <n v="0"/>
    <n v="0"/>
    <n v="0"/>
    <n v="0"/>
  </r>
  <r>
    <x v="0"/>
    <x v="0"/>
    <x v="372"/>
    <x v="2"/>
    <x v="257"/>
    <n v="613"/>
    <n v="0"/>
    <n v="0"/>
    <n v="0"/>
    <n v="0"/>
  </r>
  <r>
    <x v="0"/>
    <x v="0"/>
    <x v="373"/>
    <x v="193"/>
    <x v="258"/>
    <n v="2253"/>
    <n v="0"/>
    <n v="0"/>
    <n v="0"/>
    <n v="0"/>
  </r>
  <r>
    <x v="0"/>
    <x v="0"/>
    <x v="374"/>
    <x v="16"/>
    <x v="259"/>
    <n v="134"/>
    <n v="0"/>
    <n v="2"/>
    <n v="0"/>
    <n v="2"/>
  </r>
  <r>
    <x v="0"/>
    <x v="0"/>
    <x v="375"/>
    <x v="194"/>
    <x v="260"/>
    <n v="1584"/>
    <n v="0"/>
    <n v="6"/>
    <n v="2"/>
    <n v="8"/>
  </r>
  <r>
    <x v="0"/>
    <x v="0"/>
    <x v="376"/>
    <x v="195"/>
    <x v="261"/>
    <n v="6837"/>
    <n v="0"/>
    <n v="0"/>
    <n v="0"/>
    <n v="0"/>
  </r>
  <r>
    <x v="0"/>
    <x v="0"/>
    <x v="377"/>
    <x v="196"/>
    <x v="262"/>
    <n v="6774"/>
    <n v="2"/>
    <n v="14"/>
    <n v="0"/>
    <n v="16"/>
  </r>
  <r>
    <x v="0"/>
    <x v="0"/>
    <x v="378"/>
    <x v="197"/>
    <x v="238"/>
    <n v="3415"/>
    <n v="1"/>
    <n v="12"/>
    <n v="0"/>
    <n v="13"/>
  </r>
  <r>
    <x v="0"/>
    <x v="0"/>
    <x v="129"/>
    <x v="38"/>
    <x v="263"/>
    <n v="276"/>
    <n v="0"/>
    <n v="0"/>
    <n v="0"/>
    <n v="0"/>
  </r>
  <r>
    <x v="0"/>
    <x v="0"/>
    <x v="107"/>
    <x v="198"/>
    <x v="264"/>
    <n v="442"/>
    <n v="0"/>
    <n v="1"/>
    <n v="0"/>
    <n v="1"/>
  </r>
  <r>
    <x v="0"/>
    <x v="0"/>
    <x v="379"/>
    <x v="199"/>
    <x v="265"/>
    <n v="357"/>
    <n v="0"/>
    <n v="1"/>
    <n v="0"/>
    <n v="1"/>
  </r>
  <r>
    <x v="0"/>
    <x v="0"/>
    <x v="93"/>
    <x v="200"/>
    <x v="266"/>
    <n v="3140"/>
    <n v="0"/>
    <n v="7"/>
    <n v="0"/>
    <n v="7"/>
  </r>
  <r>
    <x v="0"/>
    <x v="0"/>
    <x v="380"/>
    <x v="201"/>
    <x v="267"/>
    <n v="1119"/>
    <n v="1"/>
    <n v="20"/>
    <n v="0"/>
    <n v="21"/>
  </r>
  <r>
    <x v="0"/>
    <x v="0"/>
    <x v="332"/>
    <x v="171"/>
    <x v="268"/>
    <n v="164"/>
    <n v="0"/>
    <n v="0"/>
    <n v="0"/>
    <n v="0"/>
  </r>
  <r>
    <x v="0"/>
    <x v="0"/>
    <x v="381"/>
    <x v="1"/>
    <x v="71"/>
    <n v="522"/>
    <n v="0"/>
    <n v="1"/>
    <n v="0"/>
    <n v="1"/>
  </r>
  <r>
    <x v="0"/>
    <x v="0"/>
    <x v="97"/>
    <x v="12"/>
    <x v="269"/>
    <n v="173"/>
    <n v="0"/>
    <n v="2"/>
    <n v="0"/>
    <n v="2"/>
  </r>
  <r>
    <x v="0"/>
    <x v="0"/>
    <x v="382"/>
    <x v="202"/>
    <x v="270"/>
    <n v="3377"/>
    <n v="0"/>
    <n v="14"/>
    <n v="0"/>
    <n v="14"/>
  </r>
  <r>
    <x v="0"/>
    <x v="0"/>
    <x v="383"/>
    <x v="203"/>
    <x v="124"/>
    <n v="2066"/>
    <n v="0"/>
    <n v="9"/>
    <n v="0"/>
    <n v="9"/>
  </r>
  <r>
    <x v="0"/>
    <x v="0"/>
    <x v="384"/>
    <x v="1"/>
    <x v="2"/>
    <n v="0"/>
    <n v="0"/>
    <n v="0"/>
    <n v="0"/>
    <n v="0"/>
  </r>
  <r>
    <x v="0"/>
    <x v="0"/>
    <x v="385"/>
    <x v="204"/>
    <x v="271"/>
    <n v="851"/>
    <n v="0"/>
    <n v="0"/>
    <n v="0"/>
    <n v="0"/>
  </r>
  <r>
    <x v="0"/>
    <x v="0"/>
    <x v="386"/>
    <x v="11"/>
    <x v="272"/>
    <n v="460"/>
    <n v="0"/>
    <n v="5"/>
    <n v="0"/>
    <n v="5"/>
  </r>
  <r>
    <x v="0"/>
    <x v="0"/>
    <x v="387"/>
    <x v="205"/>
    <x v="273"/>
    <n v="3070"/>
    <n v="0"/>
    <n v="0"/>
    <n v="0"/>
    <n v="0"/>
  </r>
  <r>
    <x v="0"/>
    <x v="0"/>
    <x v="388"/>
    <x v="206"/>
    <x v="274"/>
    <n v="3449"/>
    <n v="0"/>
    <n v="0"/>
    <n v="0"/>
    <n v="0"/>
  </r>
  <r>
    <x v="0"/>
    <x v="0"/>
    <x v="389"/>
    <x v="207"/>
    <x v="275"/>
    <n v="3577"/>
    <n v="0"/>
    <n v="0"/>
    <n v="0"/>
    <n v="0"/>
  </r>
  <r>
    <x v="1"/>
    <x v="0"/>
    <x v="390"/>
    <x v="37"/>
    <x v="276"/>
    <n v="2002"/>
    <m/>
    <m/>
    <m/>
    <n v="0"/>
  </r>
  <r>
    <x v="1"/>
    <x v="0"/>
    <x v="391"/>
    <x v="124"/>
    <x v="277"/>
    <n v="453"/>
    <m/>
    <m/>
    <m/>
    <n v="0"/>
  </r>
  <r>
    <x v="1"/>
    <x v="0"/>
    <x v="392"/>
    <x v="13"/>
    <x v="278"/>
    <n v="334"/>
    <m/>
    <m/>
    <m/>
    <n v="0"/>
  </r>
  <r>
    <x v="1"/>
    <x v="0"/>
    <x v="393"/>
    <x v="1"/>
    <x v="11"/>
    <n v="61"/>
    <m/>
    <m/>
    <m/>
    <n v="0"/>
  </r>
  <r>
    <x v="1"/>
    <x v="0"/>
    <x v="394"/>
    <x v="1"/>
    <x v="279"/>
    <n v="8"/>
    <m/>
    <m/>
    <m/>
    <n v="0"/>
  </r>
  <r>
    <x v="1"/>
    <x v="0"/>
    <x v="395"/>
    <x v="1"/>
    <x v="280"/>
    <n v="104"/>
    <m/>
    <m/>
    <m/>
    <n v="0"/>
  </r>
  <r>
    <x v="1"/>
    <x v="0"/>
    <x v="396"/>
    <x v="1"/>
    <x v="281"/>
    <n v="21"/>
    <m/>
    <m/>
    <m/>
    <n v="0"/>
  </r>
  <r>
    <x v="1"/>
    <x v="0"/>
    <x v="397"/>
    <x v="16"/>
    <x v="279"/>
    <n v="12"/>
    <m/>
    <m/>
    <m/>
    <n v="0"/>
  </r>
  <r>
    <x v="1"/>
    <x v="0"/>
    <x v="398"/>
    <x v="6"/>
    <x v="161"/>
    <n v="128"/>
    <m/>
    <m/>
    <m/>
    <n v="0"/>
  </r>
  <r>
    <x v="1"/>
    <x v="0"/>
    <x v="399"/>
    <x v="6"/>
    <x v="162"/>
    <n v="17"/>
    <m/>
    <m/>
    <m/>
    <n v="0"/>
  </r>
  <r>
    <x v="1"/>
    <x v="0"/>
    <x v="400"/>
    <x v="6"/>
    <x v="162"/>
    <n v="17"/>
    <m/>
    <m/>
    <m/>
    <n v="0"/>
  </r>
  <r>
    <x v="1"/>
    <x v="0"/>
    <x v="401"/>
    <x v="2"/>
    <x v="282"/>
    <n v="102"/>
    <m/>
    <m/>
    <m/>
    <n v="0"/>
  </r>
  <r>
    <x v="1"/>
    <x v="0"/>
    <x v="402"/>
    <x v="1"/>
    <x v="140"/>
    <n v="9"/>
    <m/>
    <m/>
    <m/>
    <n v="0"/>
  </r>
  <r>
    <x v="1"/>
    <x v="0"/>
    <x v="403"/>
    <x v="2"/>
    <x v="283"/>
    <n v="93"/>
    <m/>
    <m/>
    <m/>
    <n v="0"/>
  </r>
  <r>
    <x v="1"/>
    <x v="0"/>
    <x v="404"/>
    <x v="208"/>
    <x v="284"/>
    <n v="161"/>
    <m/>
    <m/>
    <m/>
    <n v="0"/>
  </r>
  <r>
    <x v="1"/>
    <x v="0"/>
    <x v="405"/>
    <x v="1"/>
    <x v="285"/>
    <n v="22"/>
    <m/>
    <m/>
    <m/>
    <n v="0"/>
  </r>
  <r>
    <x v="1"/>
    <x v="0"/>
    <x v="406"/>
    <x v="1"/>
    <x v="22"/>
    <n v="11"/>
    <m/>
    <m/>
    <m/>
    <n v="0"/>
  </r>
  <r>
    <x v="1"/>
    <x v="0"/>
    <x v="407"/>
    <x v="1"/>
    <x v="22"/>
    <n v="11"/>
    <m/>
    <m/>
    <m/>
    <n v="0"/>
  </r>
  <r>
    <x v="1"/>
    <x v="0"/>
    <x v="408"/>
    <x v="6"/>
    <x v="1"/>
    <n v="16"/>
    <m/>
    <m/>
    <m/>
    <n v="0"/>
  </r>
  <r>
    <x v="1"/>
    <x v="0"/>
    <x v="409"/>
    <x v="6"/>
    <x v="286"/>
    <n v="8"/>
    <m/>
    <m/>
    <m/>
    <n v="0"/>
  </r>
  <r>
    <x v="1"/>
    <x v="0"/>
    <x v="410"/>
    <x v="1"/>
    <x v="166"/>
    <n v="1"/>
    <m/>
    <m/>
    <m/>
    <n v="0"/>
  </r>
  <r>
    <x v="1"/>
    <x v="0"/>
    <x v="411"/>
    <x v="1"/>
    <x v="142"/>
    <n v="5"/>
    <m/>
    <m/>
    <m/>
    <n v="0"/>
  </r>
  <r>
    <x v="1"/>
    <x v="0"/>
    <x v="412"/>
    <x v="1"/>
    <x v="4"/>
    <n v="2"/>
    <m/>
    <m/>
    <m/>
    <n v="0"/>
  </r>
  <r>
    <x v="1"/>
    <x v="0"/>
    <x v="413"/>
    <x v="106"/>
    <x v="287"/>
    <n v="123"/>
    <m/>
    <m/>
    <m/>
    <n v="0"/>
  </r>
  <r>
    <x v="1"/>
    <x v="0"/>
    <x v="414"/>
    <x v="1"/>
    <x v="4"/>
    <n v="2"/>
    <m/>
    <m/>
    <m/>
    <n v="0"/>
  </r>
  <r>
    <x v="1"/>
    <x v="0"/>
    <x v="415"/>
    <x v="198"/>
    <x v="30"/>
    <n v="110"/>
    <m/>
    <m/>
    <m/>
    <n v="0"/>
  </r>
  <r>
    <x v="1"/>
    <x v="0"/>
    <x v="416"/>
    <x v="6"/>
    <x v="288"/>
    <n v="1"/>
    <m/>
    <m/>
    <m/>
    <n v="0"/>
  </r>
  <r>
    <x v="1"/>
    <x v="0"/>
    <x v="417"/>
    <x v="6"/>
    <x v="288"/>
    <n v="1"/>
    <m/>
    <m/>
    <m/>
    <n v="0"/>
  </r>
  <r>
    <x v="1"/>
    <x v="0"/>
    <x v="418"/>
    <x v="6"/>
    <x v="288"/>
    <n v="1"/>
    <m/>
    <m/>
    <m/>
    <n v="0"/>
  </r>
  <r>
    <x v="1"/>
    <x v="0"/>
    <x v="419"/>
    <x v="6"/>
    <x v="288"/>
    <n v="1"/>
    <m/>
    <m/>
    <m/>
    <n v="0"/>
  </r>
  <r>
    <x v="1"/>
    <x v="0"/>
    <x v="420"/>
    <x v="17"/>
    <x v="288"/>
    <n v="2"/>
    <m/>
    <m/>
    <m/>
    <n v="0"/>
  </r>
  <r>
    <x v="1"/>
    <x v="0"/>
    <x v="421"/>
    <x v="1"/>
    <x v="4"/>
    <n v="2"/>
    <m/>
    <m/>
    <m/>
    <n v="0"/>
  </r>
  <r>
    <x v="1"/>
    <x v="0"/>
    <x v="422"/>
    <x v="1"/>
    <x v="4"/>
    <n v="2"/>
    <m/>
    <m/>
    <m/>
    <n v="0"/>
  </r>
  <r>
    <x v="1"/>
    <x v="0"/>
    <x v="94"/>
    <x v="17"/>
    <x v="166"/>
    <n v="3"/>
    <m/>
    <m/>
    <m/>
    <n v="0"/>
  </r>
  <r>
    <x v="1"/>
    <x v="0"/>
    <x v="423"/>
    <x v="209"/>
    <x v="289"/>
    <n v="1363"/>
    <m/>
    <m/>
    <m/>
    <n v="0"/>
  </r>
  <r>
    <x v="1"/>
    <x v="0"/>
    <x v="424"/>
    <x v="210"/>
    <x v="290"/>
    <n v="1352"/>
    <m/>
    <m/>
    <m/>
    <n v="0"/>
  </r>
  <r>
    <x v="1"/>
    <x v="0"/>
    <x v="425"/>
    <x v="52"/>
    <x v="291"/>
    <n v="165"/>
    <m/>
    <m/>
    <m/>
    <n v="0"/>
  </r>
  <r>
    <x v="1"/>
    <x v="0"/>
    <x v="426"/>
    <x v="211"/>
    <x v="292"/>
    <n v="566"/>
    <m/>
    <m/>
    <m/>
    <n v="0"/>
  </r>
  <r>
    <x v="1"/>
    <x v="0"/>
    <x v="162"/>
    <x v="16"/>
    <x v="293"/>
    <n v="305"/>
    <m/>
    <m/>
    <m/>
    <n v="0"/>
  </r>
  <r>
    <x v="1"/>
    <x v="0"/>
    <x v="427"/>
    <x v="212"/>
    <x v="294"/>
    <n v="137"/>
    <m/>
    <m/>
    <m/>
    <n v="0"/>
  </r>
  <r>
    <x v="1"/>
    <x v="0"/>
    <x v="428"/>
    <x v="13"/>
    <x v="295"/>
    <n v="161"/>
    <m/>
    <m/>
    <m/>
    <n v="0"/>
  </r>
  <r>
    <x v="1"/>
    <x v="0"/>
    <x v="429"/>
    <x v="6"/>
    <x v="168"/>
    <n v="18"/>
    <m/>
    <m/>
    <m/>
    <n v="0"/>
  </r>
  <r>
    <x v="1"/>
    <x v="0"/>
    <x v="430"/>
    <x v="1"/>
    <x v="142"/>
    <n v="5"/>
    <m/>
    <m/>
    <m/>
    <n v="0"/>
  </r>
  <r>
    <x v="1"/>
    <x v="0"/>
    <x v="431"/>
    <x v="1"/>
    <x v="142"/>
    <n v="5"/>
    <m/>
    <m/>
    <m/>
    <n v="0"/>
  </r>
  <r>
    <x v="1"/>
    <x v="0"/>
    <x v="432"/>
    <x v="16"/>
    <x v="4"/>
    <n v="6"/>
    <m/>
    <m/>
    <m/>
    <n v="0"/>
  </r>
  <r>
    <x v="1"/>
    <x v="0"/>
    <x v="433"/>
    <x v="1"/>
    <x v="166"/>
    <n v="1"/>
    <m/>
    <m/>
    <m/>
    <n v="0"/>
  </r>
  <r>
    <x v="1"/>
    <x v="0"/>
    <x v="434"/>
    <x v="16"/>
    <x v="166"/>
    <n v="5"/>
    <m/>
    <m/>
    <m/>
    <n v="0"/>
  </r>
  <r>
    <x v="1"/>
    <x v="0"/>
    <x v="435"/>
    <x v="6"/>
    <x v="296"/>
    <n v="25"/>
    <m/>
    <m/>
    <m/>
    <n v="0"/>
  </r>
  <r>
    <x v="1"/>
    <x v="0"/>
    <x v="57"/>
    <x v="1"/>
    <x v="286"/>
    <n v="7"/>
    <m/>
    <m/>
    <m/>
    <n v="0"/>
  </r>
  <r>
    <x v="1"/>
    <x v="0"/>
    <x v="436"/>
    <x v="6"/>
    <x v="168"/>
    <n v="18"/>
    <m/>
    <m/>
    <m/>
    <n v="0"/>
  </r>
  <r>
    <x v="2"/>
    <x v="0"/>
    <x v="437"/>
    <x v="213"/>
    <x v="297"/>
    <n v="18949"/>
    <m/>
    <m/>
    <m/>
    <n v="0"/>
  </r>
  <r>
    <x v="2"/>
    <x v="0"/>
    <x v="438"/>
    <x v="116"/>
    <x v="298"/>
    <n v="1298"/>
    <m/>
    <m/>
    <m/>
    <n v="0"/>
  </r>
  <r>
    <x v="2"/>
    <x v="0"/>
    <x v="439"/>
    <x v="214"/>
    <x v="299"/>
    <n v="1042"/>
    <m/>
    <m/>
    <m/>
    <n v="0"/>
  </r>
  <r>
    <x v="2"/>
    <x v="0"/>
    <x v="440"/>
    <x v="1"/>
    <x v="229"/>
    <n v="14"/>
    <m/>
    <m/>
    <m/>
    <n v="0"/>
  </r>
  <r>
    <x v="2"/>
    <x v="0"/>
    <x v="441"/>
    <x v="17"/>
    <x v="300"/>
    <n v="47"/>
    <m/>
    <m/>
    <m/>
    <n v="0"/>
  </r>
  <r>
    <x v="2"/>
    <x v="0"/>
    <x v="442"/>
    <x v="13"/>
    <x v="164"/>
    <n v="48"/>
    <m/>
    <m/>
    <m/>
    <n v="0"/>
  </r>
  <r>
    <x v="2"/>
    <x v="0"/>
    <x v="443"/>
    <x v="16"/>
    <x v="301"/>
    <n v="194"/>
    <m/>
    <m/>
    <m/>
    <n v="0"/>
  </r>
  <r>
    <x v="2"/>
    <x v="0"/>
    <x v="444"/>
    <x v="1"/>
    <x v="155"/>
    <n v="67"/>
    <m/>
    <m/>
    <m/>
    <n v="0"/>
  </r>
  <r>
    <x v="2"/>
    <x v="0"/>
    <x v="445"/>
    <x v="17"/>
    <x v="302"/>
    <n v="217"/>
    <m/>
    <m/>
    <m/>
    <n v="0"/>
  </r>
  <r>
    <x v="2"/>
    <x v="0"/>
    <x v="446"/>
    <x v="17"/>
    <x v="303"/>
    <n v="139"/>
    <m/>
    <m/>
    <m/>
    <n v="0"/>
  </r>
  <r>
    <x v="2"/>
    <x v="0"/>
    <x v="447"/>
    <x v="77"/>
    <x v="304"/>
    <n v="80"/>
    <m/>
    <m/>
    <m/>
    <n v="0"/>
  </r>
  <r>
    <x v="2"/>
    <x v="0"/>
    <x v="448"/>
    <x v="1"/>
    <x v="26"/>
    <n v="13"/>
    <m/>
    <m/>
    <m/>
    <n v="0"/>
  </r>
  <r>
    <x v="2"/>
    <x v="0"/>
    <x v="449"/>
    <x v="2"/>
    <x v="285"/>
    <n v="25"/>
    <m/>
    <m/>
    <m/>
    <n v="0"/>
  </r>
  <r>
    <x v="2"/>
    <x v="0"/>
    <x v="450"/>
    <x v="2"/>
    <x v="305"/>
    <n v="116"/>
    <m/>
    <m/>
    <m/>
    <n v="0"/>
  </r>
  <r>
    <x v="2"/>
    <x v="0"/>
    <x v="451"/>
    <x v="1"/>
    <x v="2"/>
    <n v="0"/>
    <m/>
    <m/>
    <m/>
    <n v="0"/>
  </r>
  <r>
    <x v="2"/>
    <x v="0"/>
    <x v="452"/>
    <x v="6"/>
    <x v="22"/>
    <n v="12"/>
    <m/>
    <m/>
    <m/>
    <n v="0"/>
  </r>
  <r>
    <x v="2"/>
    <x v="0"/>
    <x v="453"/>
    <x v="1"/>
    <x v="21"/>
    <n v="3"/>
    <m/>
    <m/>
    <m/>
    <n v="0"/>
  </r>
  <r>
    <x v="2"/>
    <x v="0"/>
    <x v="454"/>
    <x v="1"/>
    <x v="34"/>
    <n v="32"/>
    <m/>
    <m/>
    <m/>
    <n v="0"/>
  </r>
  <r>
    <x v="2"/>
    <x v="0"/>
    <x v="455"/>
    <x v="1"/>
    <x v="306"/>
    <n v="35"/>
    <m/>
    <m/>
    <m/>
    <n v="0"/>
  </r>
  <r>
    <x v="2"/>
    <x v="0"/>
    <x v="456"/>
    <x v="1"/>
    <x v="307"/>
    <n v="41"/>
    <m/>
    <m/>
    <m/>
    <n v="0"/>
  </r>
  <r>
    <x v="2"/>
    <x v="0"/>
    <x v="457"/>
    <x v="1"/>
    <x v="21"/>
    <n v="3"/>
    <m/>
    <m/>
    <m/>
    <n v="0"/>
  </r>
  <r>
    <x v="2"/>
    <x v="0"/>
    <x v="458"/>
    <x v="1"/>
    <x v="308"/>
    <n v="38"/>
    <m/>
    <m/>
    <m/>
    <n v="0"/>
  </r>
  <r>
    <x v="2"/>
    <x v="0"/>
    <x v="459"/>
    <x v="17"/>
    <x v="17"/>
    <n v="25"/>
    <m/>
    <m/>
    <m/>
    <n v="0"/>
  </r>
  <r>
    <x v="2"/>
    <x v="0"/>
    <x v="460"/>
    <x v="17"/>
    <x v="309"/>
    <n v="2"/>
    <m/>
    <m/>
    <m/>
    <n v="0"/>
  </r>
  <r>
    <x v="2"/>
    <x v="0"/>
    <x v="461"/>
    <x v="1"/>
    <x v="242"/>
    <n v="18"/>
    <m/>
    <m/>
    <m/>
    <n v="0"/>
  </r>
  <r>
    <x v="2"/>
    <x v="0"/>
    <x v="462"/>
    <x v="1"/>
    <x v="142"/>
    <n v="5"/>
    <m/>
    <m/>
    <m/>
    <n v="0"/>
  </r>
  <r>
    <x v="2"/>
    <x v="0"/>
    <x v="463"/>
    <x v="124"/>
    <x v="310"/>
    <n v="147"/>
    <m/>
    <m/>
    <m/>
    <n v="0"/>
  </r>
  <r>
    <x v="2"/>
    <x v="0"/>
    <x v="464"/>
    <x v="6"/>
    <x v="311"/>
    <n v="5"/>
    <m/>
    <m/>
    <m/>
    <n v="0"/>
  </r>
  <r>
    <x v="2"/>
    <x v="0"/>
    <x v="465"/>
    <x v="22"/>
    <x v="152"/>
    <n v="142"/>
    <m/>
    <m/>
    <m/>
    <n v="0"/>
  </r>
  <r>
    <x v="2"/>
    <x v="0"/>
    <x v="466"/>
    <x v="17"/>
    <x v="28"/>
    <n v="27"/>
    <m/>
    <m/>
    <m/>
    <n v="0"/>
  </r>
  <r>
    <x v="2"/>
    <x v="0"/>
    <x v="467"/>
    <x v="17"/>
    <x v="28"/>
    <n v="27"/>
    <m/>
    <m/>
    <m/>
    <n v="0"/>
  </r>
  <r>
    <x v="2"/>
    <x v="0"/>
    <x v="468"/>
    <x v="22"/>
    <x v="279"/>
    <n v="16"/>
    <m/>
    <m/>
    <m/>
    <n v="0"/>
  </r>
  <r>
    <x v="2"/>
    <x v="0"/>
    <x v="469"/>
    <x v="22"/>
    <x v="279"/>
    <n v="16"/>
    <m/>
    <m/>
    <m/>
    <n v="0"/>
  </r>
  <r>
    <x v="2"/>
    <x v="0"/>
    <x v="470"/>
    <x v="215"/>
    <x v="312"/>
    <n v="9926"/>
    <m/>
    <m/>
    <m/>
    <n v="0"/>
  </r>
  <r>
    <x v="2"/>
    <x v="0"/>
    <x v="471"/>
    <x v="216"/>
    <x v="313"/>
    <n v="1346"/>
    <m/>
    <m/>
    <m/>
    <n v="0"/>
  </r>
  <r>
    <x v="2"/>
    <x v="0"/>
    <x v="472"/>
    <x v="1"/>
    <x v="142"/>
    <n v="5"/>
    <m/>
    <m/>
    <m/>
    <n v="0"/>
  </r>
  <r>
    <x v="2"/>
    <x v="0"/>
    <x v="473"/>
    <x v="6"/>
    <x v="311"/>
    <n v="5"/>
    <m/>
    <m/>
    <m/>
    <n v="0"/>
  </r>
  <r>
    <x v="2"/>
    <x v="0"/>
    <x v="474"/>
    <x v="1"/>
    <x v="314"/>
    <n v="34"/>
    <m/>
    <m/>
    <m/>
    <n v="0"/>
  </r>
  <r>
    <x v="2"/>
    <x v="0"/>
    <x v="475"/>
    <x v="6"/>
    <x v="315"/>
    <n v="242"/>
    <m/>
    <m/>
    <m/>
    <n v="0"/>
  </r>
  <r>
    <x v="2"/>
    <x v="0"/>
    <x v="476"/>
    <x v="1"/>
    <x v="21"/>
    <n v="3"/>
    <m/>
    <m/>
    <m/>
    <n v="0"/>
  </r>
  <r>
    <x v="2"/>
    <x v="0"/>
    <x v="477"/>
    <x v="2"/>
    <x v="316"/>
    <n v="115"/>
    <m/>
    <m/>
    <m/>
    <n v="0"/>
  </r>
  <r>
    <x v="2"/>
    <x v="0"/>
    <x v="478"/>
    <x v="22"/>
    <x v="317"/>
    <n v="226"/>
    <m/>
    <m/>
    <m/>
    <n v="0"/>
  </r>
  <r>
    <x v="2"/>
    <x v="0"/>
    <x v="479"/>
    <x v="1"/>
    <x v="318"/>
    <n v="37"/>
    <m/>
    <m/>
    <m/>
    <n v="0"/>
  </r>
  <r>
    <x v="2"/>
    <x v="0"/>
    <x v="480"/>
    <x v="1"/>
    <x v="142"/>
    <n v="5"/>
    <m/>
    <m/>
    <m/>
    <n v="0"/>
  </r>
  <r>
    <x v="2"/>
    <x v="0"/>
    <x v="481"/>
    <x v="6"/>
    <x v="308"/>
    <n v="39"/>
    <m/>
    <m/>
    <m/>
    <n v="0"/>
  </r>
  <r>
    <x v="2"/>
    <x v="0"/>
    <x v="482"/>
    <x v="1"/>
    <x v="162"/>
    <n v="16"/>
    <m/>
    <m/>
    <m/>
    <n v="0"/>
  </r>
  <r>
    <x v="2"/>
    <x v="0"/>
    <x v="483"/>
    <x v="11"/>
    <x v="1"/>
    <n v="25"/>
    <m/>
    <m/>
    <m/>
    <n v="0"/>
  </r>
  <r>
    <x v="2"/>
    <x v="0"/>
    <x v="484"/>
    <x v="1"/>
    <x v="11"/>
    <n v="61"/>
    <m/>
    <m/>
    <m/>
    <n v="0"/>
  </r>
  <r>
    <x v="2"/>
    <x v="0"/>
    <x v="485"/>
    <x v="42"/>
    <x v="316"/>
    <n v="138"/>
    <m/>
    <m/>
    <m/>
    <n v="0"/>
  </r>
  <r>
    <x v="2"/>
    <x v="0"/>
    <x v="486"/>
    <x v="217"/>
    <x v="287"/>
    <n v="76"/>
    <m/>
    <m/>
    <m/>
    <n v="0"/>
  </r>
  <r>
    <x v="2"/>
    <x v="0"/>
    <x v="487"/>
    <x v="17"/>
    <x v="311"/>
    <n v="6"/>
    <m/>
    <m/>
    <m/>
    <n v="0"/>
  </r>
  <r>
    <x v="2"/>
    <x v="0"/>
    <x v="488"/>
    <x v="171"/>
    <x v="319"/>
    <n v="146"/>
    <m/>
    <m/>
    <m/>
    <n v="0"/>
  </r>
  <r>
    <x v="2"/>
    <x v="0"/>
    <x v="489"/>
    <x v="218"/>
    <x v="311"/>
    <n v="93"/>
    <m/>
    <m/>
    <m/>
    <n v="0"/>
  </r>
  <r>
    <x v="2"/>
    <x v="0"/>
    <x v="490"/>
    <x v="2"/>
    <x v="33"/>
    <n v="45"/>
    <m/>
    <m/>
    <m/>
    <n v="0"/>
  </r>
  <r>
    <x v="2"/>
    <x v="0"/>
    <x v="491"/>
    <x v="1"/>
    <x v="311"/>
    <n v="4"/>
    <m/>
    <m/>
    <m/>
    <n v="0"/>
  </r>
  <r>
    <x v="2"/>
    <x v="0"/>
    <x v="492"/>
    <x v="17"/>
    <x v="150"/>
    <n v="14"/>
    <m/>
    <m/>
    <m/>
    <n v="0"/>
  </r>
  <r>
    <x v="2"/>
    <x v="0"/>
    <x v="493"/>
    <x v="1"/>
    <x v="22"/>
    <n v="11"/>
    <m/>
    <m/>
    <m/>
    <n v="0"/>
  </r>
  <r>
    <x v="2"/>
    <x v="0"/>
    <x v="494"/>
    <x v="219"/>
    <x v="320"/>
    <n v="13880"/>
    <m/>
    <m/>
    <m/>
    <n v="0"/>
  </r>
  <r>
    <x v="2"/>
    <x v="0"/>
    <x v="495"/>
    <x v="220"/>
    <x v="321"/>
    <n v="114"/>
    <m/>
    <m/>
    <m/>
    <n v="0"/>
  </r>
  <r>
    <x v="2"/>
    <x v="0"/>
    <x v="496"/>
    <x v="73"/>
    <x v="322"/>
    <n v="1530"/>
    <m/>
    <m/>
    <m/>
    <n v="0"/>
  </r>
  <r>
    <x v="2"/>
    <x v="0"/>
    <x v="497"/>
    <x v="221"/>
    <x v="323"/>
    <n v="825"/>
    <m/>
    <m/>
    <m/>
    <n v="0"/>
  </r>
  <r>
    <x v="2"/>
    <x v="0"/>
    <x v="498"/>
    <x v="222"/>
    <x v="33"/>
    <n v="1249"/>
    <m/>
    <m/>
    <m/>
    <n v="0"/>
  </r>
  <r>
    <x v="2"/>
    <x v="0"/>
    <x v="499"/>
    <x v="223"/>
    <x v="324"/>
    <n v="268"/>
    <m/>
    <m/>
    <m/>
    <n v="0"/>
  </r>
  <r>
    <x v="2"/>
    <x v="0"/>
    <x v="500"/>
    <x v="169"/>
    <x v="325"/>
    <n v="520"/>
    <m/>
    <m/>
    <m/>
    <n v="0"/>
  </r>
  <r>
    <x v="2"/>
    <x v="0"/>
    <x v="501"/>
    <x v="41"/>
    <x v="326"/>
    <n v="334"/>
    <m/>
    <m/>
    <m/>
    <n v="0"/>
  </r>
  <r>
    <x v="2"/>
    <x v="0"/>
    <x v="502"/>
    <x v="78"/>
    <x v="327"/>
    <n v="984"/>
    <m/>
    <m/>
    <m/>
    <n v="0"/>
  </r>
  <r>
    <x v="2"/>
    <x v="0"/>
    <x v="503"/>
    <x v="211"/>
    <x v="308"/>
    <n v="60"/>
    <m/>
    <m/>
    <m/>
    <n v="0"/>
  </r>
  <r>
    <x v="2"/>
    <x v="0"/>
    <x v="504"/>
    <x v="6"/>
    <x v="159"/>
    <n v="20"/>
    <m/>
    <m/>
    <m/>
    <n v="0"/>
  </r>
  <r>
    <x v="2"/>
    <x v="0"/>
    <x v="505"/>
    <x v="38"/>
    <x v="121"/>
    <n v="910"/>
    <m/>
    <m/>
    <m/>
    <n v="0"/>
  </r>
  <r>
    <x v="2"/>
    <x v="0"/>
    <x v="506"/>
    <x v="1"/>
    <x v="328"/>
    <n v="46"/>
    <m/>
    <m/>
    <m/>
    <n v="0"/>
  </r>
  <r>
    <x v="2"/>
    <x v="0"/>
    <x v="507"/>
    <x v="16"/>
    <x v="308"/>
    <n v="42"/>
    <m/>
    <m/>
    <m/>
    <n v="0"/>
  </r>
  <r>
    <x v="2"/>
    <x v="0"/>
    <x v="508"/>
    <x v="224"/>
    <x v="301"/>
    <n v="353"/>
    <m/>
    <m/>
    <m/>
    <n v="0"/>
  </r>
  <r>
    <x v="2"/>
    <x v="0"/>
    <x v="509"/>
    <x v="1"/>
    <x v="286"/>
    <n v="7"/>
    <m/>
    <m/>
    <m/>
    <n v="0"/>
  </r>
  <r>
    <x v="2"/>
    <x v="0"/>
    <x v="510"/>
    <x v="13"/>
    <x v="329"/>
    <n v="659"/>
    <m/>
    <m/>
    <m/>
    <n v="0"/>
  </r>
  <r>
    <x v="2"/>
    <x v="0"/>
    <x v="511"/>
    <x v="126"/>
    <x v="330"/>
    <n v="550"/>
    <m/>
    <m/>
    <m/>
    <n v="0"/>
  </r>
  <r>
    <x v="2"/>
    <x v="0"/>
    <x v="512"/>
    <x v="225"/>
    <x v="331"/>
    <n v="1117"/>
    <m/>
    <m/>
    <m/>
    <n v="0"/>
  </r>
  <r>
    <x v="2"/>
    <x v="0"/>
    <x v="513"/>
    <x v="208"/>
    <x v="332"/>
    <n v="885"/>
    <m/>
    <m/>
    <m/>
    <n v="0"/>
  </r>
  <r>
    <x v="2"/>
    <x v="0"/>
    <x v="514"/>
    <x v="226"/>
    <x v="333"/>
    <n v="1898"/>
    <m/>
    <m/>
    <m/>
    <n v="0"/>
  </r>
  <r>
    <x v="2"/>
    <x v="0"/>
    <x v="515"/>
    <x v="1"/>
    <x v="142"/>
    <n v="5"/>
    <m/>
    <m/>
    <m/>
    <n v="0"/>
  </r>
  <r>
    <x v="2"/>
    <x v="0"/>
    <x v="516"/>
    <x v="1"/>
    <x v="25"/>
    <n v="76"/>
    <m/>
    <m/>
    <m/>
    <n v="0"/>
  </r>
  <r>
    <x v="2"/>
    <x v="0"/>
    <x v="517"/>
    <x v="227"/>
    <x v="75"/>
    <n v="62"/>
    <m/>
    <m/>
    <m/>
    <n v="0"/>
  </r>
  <r>
    <x v="2"/>
    <x v="0"/>
    <x v="518"/>
    <x v="15"/>
    <x v="334"/>
    <n v="247"/>
    <m/>
    <m/>
    <m/>
    <n v="0"/>
  </r>
  <r>
    <x v="2"/>
    <x v="0"/>
    <x v="519"/>
    <x v="66"/>
    <x v="335"/>
    <n v="1957"/>
    <m/>
    <m/>
    <m/>
    <n v="0"/>
  </r>
  <r>
    <x v="2"/>
    <x v="0"/>
    <x v="520"/>
    <x v="61"/>
    <x v="336"/>
    <n v="686"/>
    <m/>
    <m/>
    <m/>
    <n v="0"/>
  </r>
  <r>
    <x v="2"/>
    <x v="0"/>
    <x v="521"/>
    <x v="15"/>
    <x v="337"/>
    <n v="396"/>
    <m/>
    <m/>
    <m/>
    <n v="0"/>
  </r>
  <r>
    <x v="2"/>
    <x v="0"/>
    <x v="522"/>
    <x v="124"/>
    <x v="278"/>
    <n v="338"/>
    <m/>
    <m/>
    <m/>
    <n v="0"/>
  </r>
  <r>
    <x v="2"/>
    <x v="0"/>
    <x v="523"/>
    <x v="6"/>
    <x v="142"/>
    <n v="6"/>
    <m/>
    <m/>
    <m/>
    <n v="0"/>
  </r>
  <r>
    <x v="2"/>
    <x v="0"/>
    <x v="524"/>
    <x v="1"/>
    <x v="338"/>
    <n v="33"/>
    <m/>
    <m/>
    <m/>
    <n v="0"/>
  </r>
  <r>
    <x v="2"/>
    <x v="0"/>
    <x v="454"/>
    <x v="6"/>
    <x v="284"/>
    <n v="102"/>
    <m/>
    <m/>
    <m/>
    <n v="0"/>
  </r>
  <r>
    <x v="2"/>
    <x v="0"/>
    <x v="525"/>
    <x v="1"/>
    <x v="282"/>
    <n v="99"/>
    <m/>
    <m/>
    <m/>
    <n v="0"/>
  </r>
  <r>
    <x v="2"/>
    <x v="0"/>
    <x v="526"/>
    <x v="2"/>
    <x v="339"/>
    <n v="101"/>
    <m/>
    <m/>
    <m/>
    <n v="0"/>
  </r>
  <r>
    <x v="2"/>
    <x v="0"/>
    <x v="527"/>
    <x v="20"/>
    <x v="4"/>
    <n v="13"/>
    <m/>
    <m/>
    <m/>
    <n v="0"/>
  </r>
  <r>
    <x v="2"/>
    <x v="0"/>
    <x v="528"/>
    <x v="6"/>
    <x v="233"/>
    <n v="75"/>
    <m/>
    <m/>
    <m/>
    <n v="0"/>
  </r>
  <r>
    <x v="2"/>
    <x v="0"/>
    <x v="529"/>
    <x v="15"/>
    <x v="340"/>
    <n v="56"/>
    <m/>
    <m/>
    <m/>
    <n v="0"/>
  </r>
  <r>
    <x v="2"/>
    <x v="0"/>
    <x v="530"/>
    <x v="6"/>
    <x v="286"/>
    <n v="8"/>
    <m/>
    <m/>
    <m/>
    <n v="0"/>
  </r>
  <r>
    <x v="2"/>
    <x v="0"/>
    <x v="475"/>
    <x v="1"/>
    <x v="142"/>
    <n v="5"/>
    <m/>
    <m/>
    <m/>
    <n v="0"/>
  </r>
  <r>
    <x v="2"/>
    <x v="0"/>
    <x v="531"/>
    <x v="6"/>
    <x v="318"/>
    <n v="38"/>
    <m/>
    <m/>
    <m/>
    <n v="0"/>
  </r>
  <r>
    <x v="2"/>
    <x v="0"/>
    <x v="532"/>
    <x v="1"/>
    <x v="166"/>
    <n v="1"/>
    <m/>
    <m/>
    <m/>
    <n v="0"/>
  </r>
  <r>
    <x v="2"/>
    <x v="0"/>
    <x v="533"/>
    <x v="217"/>
    <x v="341"/>
    <n v="151"/>
    <m/>
    <m/>
    <m/>
    <n v="0"/>
  </r>
  <r>
    <x v="2"/>
    <x v="0"/>
    <x v="534"/>
    <x v="11"/>
    <x v="259"/>
    <n v="140"/>
    <m/>
    <m/>
    <m/>
    <n v="0"/>
  </r>
  <r>
    <x v="2"/>
    <x v="0"/>
    <x v="535"/>
    <x v="17"/>
    <x v="140"/>
    <n v="11"/>
    <m/>
    <m/>
    <m/>
    <n v="0"/>
  </r>
  <r>
    <x v="2"/>
    <x v="0"/>
    <x v="536"/>
    <x v="21"/>
    <x v="342"/>
    <n v="265"/>
    <m/>
    <m/>
    <m/>
    <n v="0"/>
  </r>
  <r>
    <x v="2"/>
    <x v="0"/>
    <x v="537"/>
    <x v="21"/>
    <x v="342"/>
    <n v="265"/>
    <m/>
    <m/>
    <m/>
    <n v="0"/>
  </r>
  <r>
    <x v="2"/>
    <x v="0"/>
    <x v="538"/>
    <x v="6"/>
    <x v="343"/>
    <n v="79"/>
    <m/>
    <m/>
    <m/>
    <n v="0"/>
  </r>
  <r>
    <x v="2"/>
    <x v="0"/>
    <x v="539"/>
    <x v="1"/>
    <x v="311"/>
    <n v="4"/>
    <m/>
    <m/>
    <m/>
    <n v="0"/>
  </r>
  <r>
    <x v="2"/>
    <x v="0"/>
    <x v="540"/>
    <x v="6"/>
    <x v="344"/>
    <n v="21"/>
    <m/>
    <m/>
    <m/>
    <n v="0"/>
  </r>
  <r>
    <x v="2"/>
    <x v="0"/>
    <x v="541"/>
    <x v="217"/>
    <x v="345"/>
    <n v="161"/>
    <m/>
    <m/>
    <m/>
    <n v="0"/>
  </r>
  <r>
    <x v="2"/>
    <x v="0"/>
    <x v="542"/>
    <x v="21"/>
    <x v="346"/>
    <n v="43"/>
    <m/>
    <m/>
    <m/>
    <n v="0"/>
  </r>
  <r>
    <x v="2"/>
    <x v="0"/>
    <x v="543"/>
    <x v="15"/>
    <x v="296"/>
    <n v="31"/>
    <m/>
    <m/>
    <m/>
    <n v="0"/>
  </r>
  <r>
    <x v="2"/>
    <x v="0"/>
    <x v="544"/>
    <x v="15"/>
    <x v="296"/>
    <n v="31"/>
    <m/>
    <m/>
    <m/>
    <n v="0"/>
  </r>
  <r>
    <x v="2"/>
    <x v="0"/>
    <x v="545"/>
    <x v="15"/>
    <x v="142"/>
    <n v="12"/>
    <m/>
    <m/>
    <m/>
    <n v="0"/>
  </r>
  <r>
    <x v="2"/>
    <x v="0"/>
    <x v="546"/>
    <x v="6"/>
    <x v="309"/>
    <n v="1"/>
    <m/>
    <m/>
    <m/>
    <n v="0"/>
  </r>
  <r>
    <x v="2"/>
    <x v="0"/>
    <x v="547"/>
    <x v="17"/>
    <x v="142"/>
    <n v="7"/>
    <m/>
    <m/>
    <m/>
    <n v="0"/>
  </r>
  <r>
    <x v="2"/>
    <x v="0"/>
    <x v="548"/>
    <x v="16"/>
    <x v="309"/>
    <n v="4"/>
    <m/>
    <m/>
    <m/>
    <n v="0"/>
  </r>
  <r>
    <x v="2"/>
    <x v="0"/>
    <x v="549"/>
    <x v="125"/>
    <x v="4"/>
    <n v="8"/>
    <m/>
    <m/>
    <m/>
    <n v="0"/>
  </r>
  <r>
    <x v="2"/>
    <x v="0"/>
    <x v="550"/>
    <x v="6"/>
    <x v="347"/>
    <n v="1"/>
    <m/>
    <m/>
    <m/>
    <n v="0"/>
  </r>
  <r>
    <x v="2"/>
    <x v="0"/>
    <x v="551"/>
    <x v="6"/>
    <x v="309"/>
    <n v="1"/>
    <m/>
    <m/>
    <m/>
    <n v="0"/>
  </r>
  <r>
    <x v="2"/>
    <x v="0"/>
    <x v="552"/>
    <x v="6"/>
    <x v="347"/>
    <n v="1"/>
    <m/>
    <m/>
    <m/>
    <n v="0"/>
  </r>
  <r>
    <x v="2"/>
    <x v="0"/>
    <x v="553"/>
    <x v="6"/>
    <x v="347"/>
    <n v="1"/>
    <m/>
    <m/>
    <m/>
    <n v="0"/>
  </r>
  <r>
    <x v="2"/>
    <x v="0"/>
    <x v="554"/>
    <x v="6"/>
    <x v="309"/>
    <n v="1"/>
    <m/>
    <m/>
    <m/>
    <n v="0"/>
  </r>
  <r>
    <x v="3"/>
    <x v="0"/>
    <x v="555"/>
    <x v="228"/>
    <x v="348"/>
    <n v="292947"/>
    <m/>
    <m/>
    <m/>
    <n v="0"/>
  </r>
  <r>
    <x v="3"/>
    <x v="0"/>
    <x v="556"/>
    <x v="13"/>
    <x v="168"/>
    <n v="22"/>
    <m/>
    <m/>
    <m/>
    <n v="0"/>
  </r>
  <r>
    <x v="3"/>
    <x v="0"/>
    <x v="145"/>
    <x v="6"/>
    <x v="2"/>
    <n v="1"/>
    <m/>
    <m/>
    <m/>
    <n v="0"/>
  </r>
  <r>
    <x v="3"/>
    <x v="0"/>
    <x v="168"/>
    <x v="6"/>
    <x v="2"/>
    <n v="1"/>
    <m/>
    <m/>
    <m/>
    <n v="0"/>
  </r>
  <r>
    <x v="3"/>
    <x v="0"/>
    <x v="189"/>
    <x v="16"/>
    <x v="168"/>
    <n v="21"/>
    <m/>
    <m/>
    <m/>
    <n v="0"/>
  </r>
  <r>
    <x v="3"/>
    <x v="0"/>
    <x v="199"/>
    <x v="6"/>
    <x v="166"/>
    <n v="2"/>
    <m/>
    <m/>
    <m/>
    <n v="0"/>
  </r>
  <r>
    <x v="3"/>
    <x v="0"/>
    <x v="557"/>
    <x v="6"/>
    <x v="2"/>
    <n v="1"/>
    <m/>
    <m/>
    <m/>
    <n v="0"/>
  </r>
  <r>
    <x v="3"/>
    <x v="0"/>
    <x v="558"/>
    <x v="227"/>
    <x v="162"/>
    <n v="16"/>
    <m/>
    <m/>
    <m/>
    <n v="0"/>
  </r>
  <r>
    <x v="3"/>
    <x v="0"/>
    <x v="559"/>
    <x v="17"/>
    <x v="2"/>
    <n v="2"/>
    <m/>
    <m/>
    <m/>
    <n v="0"/>
  </r>
  <r>
    <x v="3"/>
    <x v="0"/>
    <x v="560"/>
    <x v="77"/>
    <x v="349"/>
    <n v="265"/>
    <m/>
    <m/>
    <m/>
    <n v="0"/>
  </r>
  <r>
    <x v="3"/>
    <x v="0"/>
    <x v="259"/>
    <x v="77"/>
    <x v="349"/>
    <n v="265"/>
    <m/>
    <m/>
    <m/>
    <n v="0"/>
  </r>
  <r>
    <x v="3"/>
    <x v="0"/>
    <x v="561"/>
    <x v="6"/>
    <x v="286"/>
    <n v="8"/>
    <m/>
    <m/>
    <m/>
    <n v="0"/>
  </r>
  <r>
    <x v="3"/>
    <x v="0"/>
    <x v="261"/>
    <x v="17"/>
    <x v="142"/>
    <n v="7"/>
    <m/>
    <m/>
    <m/>
    <n v="0"/>
  </r>
  <r>
    <x v="3"/>
    <x v="0"/>
    <x v="84"/>
    <x v="1"/>
    <x v="142"/>
    <n v="5"/>
    <m/>
    <m/>
    <m/>
    <n v="0"/>
  </r>
  <r>
    <x v="3"/>
    <x v="0"/>
    <x v="562"/>
    <x v="6"/>
    <x v="4"/>
    <n v="3"/>
    <m/>
    <m/>
    <m/>
    <n v="0"/>
  </r>
  <r>
    <x v="3"/>
    <x v="0"/>
    <x v="265"/>
    <x v="1"/>
    <x v="166"/>
    <n v="1"/>
    <m/>
    <m/>
    <m/>
    <n v="0"/>
  </r>
  <r>
    <x v="3"/>
    <x v="0"/>
    <x v="259"/>
    <x v="2"/>
    <x v="318"/>
    <n v="40"/>
    <m/>
    <m/>
    <m/>
    <n v="0"/>
  </r>
  <r>
    <x v="3"/>
    <x v="0"/>
    <x v="267"/>
    <x v="1"/>
    <x v="4"/>
    <n v="2"/>
    <m/>
    <m/>
    <m/>
    <n v="0"/>
  </r>
  <r>
    <x v="3"/>
    <x v="0"/>
    <x v="563"/>
    <x v="1"/>
    <x v="21"/>
    <n v="3"/>
    <m/>
    <m/>
    <m/>
    <n v="0"/>
  </r>
  <r>
    <x v="3"/>
    <x v="0"/>
    <x v="564"/>
    <x v="16"/>
    <x v="350"/>
    <n v="51"/>
    <m/>
    <m/>
    <m/>
    <n v="0"/>
  </r>
  <r>
    <x v="3"/>
    <x v="0"/>
    <x v="262"/>
    <x v="15"/>
    <x v="351"/>
    <n v="126"/>
    <m/>
    <m/>
    <m/>
    <n v="0"/>
  </r>
  <r>
    <x v="3"/>
    <x v="0"/>
    <x v="263"/>
    <x v="17"/>
    <x v="150"/>
    <n v="14"/>
    <m/>
    <m/>
    <m/>
    <n v="0"/>
  </r>
  <r>
    <x v="3"/>
    <x v="0"/>
    <x v="246"/>
    <x v="1"/>
    <x v="142"/>
    <n v="5"/>
    <m/>
    <m/>
    <m/>
    <n v="0"/>
  </r>
  <r>
    <x v="3"/>
    <x v="0"/>
    <x v="266"/>
    <x v="1"/>
    <x v="2"/>
    <n v="0"/>
    <m/>
    <m/>
    <m/>
    <n v="0"/>
  </r>
  <r>
    <x v="3"/>
    <x v="0"/>
    <x v="270"/>
    <x v="229"/>
    <x v="352"/>
    <n v="29188"/>
    <m/>
    <m/>
    <m/>
    <n v="0"/>
  </r>
  <r>
    <x v="3"/>
    <x v="0"/>
    <x v="271"/>
    <x v="1"/>
    <x v="242"/>
    <n v="18"/>
    <m/>
    <m/>
    <m/>
    <n v="0"/>
  </r>
  <r>
    <x v="3"/>
    <x v="0"/>
    <x v="565"/>
    <x v="1"/>
    <x v="242"/>
    <n v="18"/>
    <m/>
    <m/>
    <m/>
    <n v="0"/>
  </r>
  <r>
    <x v="3"/>
    <x v="0"/>
    <x v="323"/>
    <x v="17"/>
    <x v="2"/>
    <n v="2"/>
    <m/>
    <m/>
    <m/>
    <n v="0"/>
  </r>
  <r>
    <x v="3"/>
    <x v="0"/>
    <x v="329"/>
    <x v="17"/>
    <x v="2"/>
    <n v="2"/>
    <m/>
    <m/>
    <m/>
    <n v="0"/>
  </r>
  <r>
    <x v="3"/>
    <x v="0"/>
    <x v="289"/>
    <x v="230"/>
    <x v="353"/>
    <n v="3275"/>
    <m/>
    <m/>
    <m/>
    <n v="0"/>
  </r>
  <r>
    <x v="3"/>
    <x v="0"/>
    <x v="315"/>
    <x v="1"/>
    <x v="311"/>
    <n v="4"/>
    <m/>
    <m/>
    <m/>
    <n v="0"/>
  </r>
  <r>
    <x v="3"/>
    <x v="0"/>
    <x v="318"/>
    <x v="6"/>
    <x v="4"/>
    <n v="3"/>
    <m/>
    <m/>
    <m/>
    <n v="0"/>
  </r>
  <r>
    <x v="3"/>
    <x v="0"/>
    <x v="296"/>
    <x v="6"/>
    <x v="162"/>
    <n v="17"/>
    <m/>
    <m/>
    <m/>
    <n v="0"/>
  </r>
  <r>
    <x v="3"/>
    <x v="0"/>
    <x v="566"/>
    <x v="2"/>
    <x v="354"/>
    <n v="232"/>
    <m/>
    <m/>
    <m/>
    <n v="0"/>
  </r>
  <r>
    <x v="3"/>
    <x v="0"/>
    <x v="567"/>
    <x v="231"/>
    <x v="25"/>
    <n v="207"/>
    <m/>
    <m/>
    <m/>
    <n v="0"/>
  </r>
  <r>
    <x v="3"/>
    <x v="0"/>
    <x v="568"/>
    <x v="8"/>
    <x v="355"/>
    <n v="384"/>
    <m/>
    <m/>
    <m/>
    <n v="0"/>
  </r>
  <r>
    <x v="3"/>
    <x v="0"/>
    <x v="93"/>
    <x v="1"/>
    <x v="317"/>
    <n v="218"/>
    <m/>
    <m/>
    <m/>
    <n v="0"/>
  </r>
  <r>
    <x v="3"/>
    <x v="0"/>
    <x v="322"/>
    <x v="124"/>
    <x v="166"/>
    <n v="10"/>
    <m/>
    <m/>
    <m/>
    <n v="0"/>
  </r>
  <r>
    <x v="3"/>
    <x v="0"/>
    <x v="319"/>
    <x v="1"/>
    <x v="141"/>
    <n v="26"/>
    <m/>
    <m/>
    <m/>
    <n v="0"/>
  </r>
  <r>
    <x v="3"/>
    <x v="0"/>
    <x v="291"/>
    <x v="1"/>
    <x v="356"/>
    <n v="2130"/>
    <m/>
    <m/>
    <m/>
    <n v="0"/>
  </r>
  <r>
    <x v="3"/>
    <x v="0"/>
    <x v="293"/>
    <x v="17"/>
    <x v="20"/>
    <n v="38"/>
    <m/>
    <m/>
    <m/>
    <n v="0"/>
  </r>
  <r>
    <x v="3"/>
    <x v="0"/>
    <x v="294"/>
    <x v="1"/>
    <x v="169"/>
    <n v="6"/>
    <m/>
    <m/>
    <m/>
    <n v="0"/>
  </r>
  <r>
    <x v="3"/>
    <x v="0"/>
    <x v="336"/>
    <x v="2"/>
    <x v="141"/>
    <n v="29"/>
    <m/>
    <m/>
    <m/>
    <n v="0"/>
  </r>
  <r>
    <x v="3"/>
    <x v="0"/>
    <x v="563"/>
    <x v="2"/>
    <x v="4"/>
    <n v="5"/>
    <m/>
    <m/>
    <m/>
    <n v="0"/>
  </r>
  <r>
    <x v="3"/>
    <x v="0"/>
    <x v="569"/>
    <x v="1"/>
    <x v="168"/>
    <n v="17"/>
    <m/>
    <m/>
    <m/>
    <n v="0"/>
  </r>
  <r>
    <x v="3"/>
    <x v="0"/>
    <x v="337"/>
    <x v="1"/>
    <x v="286"/>
    <n v="7"/>
    <m/>
    <m/>
    <m/>
    <n v="0"/>
  </r>
  <r>
    <x v="3"/>
    <x v="0"/>
    <x v="570"/>
    <x v="232"/>
    <x v="357"/>
    <n v="18518"/>
    <m/>
    <m/>
    <m/>
    <n v="0"/>
  </r>
  <r>
    <x v="3"/>
    <x v="0"/>
    <x v="571"/>
    <x v="123"/>
    <x v="358"/>
    <n v="519"/>
    <m/>
    <m/>
    <m/>
    <n v="0"/>
  </r>
  <r>
    <x v="3"/>
    <x v="0"/>
    <x v="316"/>
    <x v="120"/>
    <x v="359"/>
    <n v="263"/>
    <m/>
    <m/>
    <m/>
    <n v="0"/>
  </r>
  <r>
    <x v="3"/>
    <x v="0"/>
    <x v="572"/>
    <x v="38"/>
    <x v="360"/>
    <n v="934"/>
    <m/>
    <m/>
    <m/>
    <n v="0"/>
  </r>
  <r>
    <x v="3"/>
    <x v="0"/>
    <x v="344"/>
    <x v="11"/>
    <x v="361"/>
    <n v="97"/>
    <m/>
    <m/>
    <m/>
    <n v="0"/>
  </r>
  <r>
    <x v="3"/>
    <x v="0"/>
    <x v="573"/>
    <x v="124"/>
    <x v="362"/>
    <n v="771"/>
    <m/>
    <m/>
    <m/>
    <n v="0"/>
  </r>
  <r>
    <x v="3"/>
    <x v="0"/>
    <x v="574"/>
    <x v="73"/>
    <x v="363"/>
    <n v="2023"/>
    <m/>
    <m/>
    <m/>
    <n v="0"/>
  </r>
  <r>
    <x v="3"/>
    <x v="0"/>
    <x v="575"/>
    <x v="171"/>
    <x v="304"/>
    <n v="81"/>
    <m/>
    <m/>
    <m/>
    <n v="0"/>
  </r>
  <r>
    <x v="3"/>
    <x v="0"/>
    <x v="343"/>
    <x v="233"/>
    <x v="364"/>
    <n v="880"/>
    <m/>
    <m/>
    <m/>
    <n v="0"/>
  </r>
  <r>
    <x v="3"/>
    <x v="0"/>
    <x v="133"/>
    <x v="234"/>
    <x v="365"/>
    <n v="185"/>
    <m/>
    <m/>
    <m/>
    <n v="0"/>
  </r>
  <r>
    <x v="3"/>
    <x v="0"/>
    <x v="576"/>
    <x v="116"/>
    <x v="366"/>
    <n v="438"/>
    <m/>
    <m/>
    <m/>
    <n v="0"/>
  </r>
  <r>
    <x v="3"/>
    <x v="0"/>
    <x v="577"/>
    <x v="235"/>
    <x v="305"/>
    <n v="132"/>
    <m/>
    <m/>
    <m/>
    <n v="0"/>
  </r>
  <r>
    <x v="3"/>
    <x v="0"/>
    <x v="346"/>
    <x v="220"/>
    <x v="367"/>
    <n v="2907"/>
    <m/>
    <m/>
    <m/>
    <n v="0"/>
  </r>
  <r>
    <x v="3"/>
    <x v="0"/>
    <x v="345"/>
    <x v="227"/>
    <x v="368"/>
    <n v="89"/>
    <m/>
    <m/>
    <m/>
    <n v="0"/>
  </r>
  <r>
    <x v="3"/>
    <x v="0"/>
    <x v="578"/>
    <x v="236"/>
    <x v="369"/>
    <n v="551"/>
    <m/>
    <m/>
    <m/>
    <n v="0"/>
  </r>
  <r>
    <x v="3"/>
    <x v="0"/>
    <x v="579"/>
    <x v="237"/>
    <x v="370"/>
    <n v="152"/>
    <m/>
    <m/>
    <m/>
    <n v="0"/>
  </r>
  <r>
    <x v="3"/>
    <x v="0"/>
    <x v="343"/>
    <x v="233"/>
    <x v="364"/>
    <n v="880"/>
    <m/>
    <m/>
    <m/>
    <n v="0"/>
  </r>
  <r>
    <x v="3"/>
    <x v="0"/>
    <x v="580"/>
    <x v="31"/>
    <x v="371"/>
    <n v="1709"/>
    <m/>
    <m/>
    <m/>
    <n v="0"/>
  </r>
  <r>
    <x v="3"/>
    <x v="0"/>
    <x v="340"/>
    <x v="238"/>
    <x v="372"/>
    <n v="1903"/>
    <m/>
    <m/>
    <m/>
    <n v="0"/>
  </r>
  <r>
    <x v="3"/>
    <x v="0"/>
    <x v="341"/>
    <x v="239"/>
    <x v="3"/>
    <n v="95"/>
    <m/>
    <m/>
    <m/>
    <n v="0"/>
  </r>
  <r>
    <x v="3"/>
    <x v="0"/>
    <x v="342"/>
    <x v="41"/>
    <x v="373"/>
    <n v="1924"/>
    <m/>
    <m/>
    <m/>
    <n v="0"/>
  </r>
  <r>
    <x v="3"/>
    <x v="0"/>
    <x v="581"/>
    <x v="38"/>
    <x v="373"/>
    <n v="1912"/>
    <m/>
    <m/>
    <m/>
    <n v="0"/>
  </r>
  <r>
    <x v="3"/>
    <x v="0"/>
    <x v="582"/>
    <x v="239"/>
    <x v="46"/>
    <n v="73"/>
    <m/>
    <m/>
    <m/>
    <n v="0"/>
  </r>
  <r>
    <x v="3"/>
    <x v="0"/>
    <x v="347"/>
    <x v="240"/>
    <x v="374"/>
    <n v="7346"/>
    <m/>
    <m/>
    <m/>
    <n v="0"/>
  </r>
  <r>
    <x v="3"/>
    <x v="0"/>
    <x v="351"/>
    <x v="21"/>
    <x v="375"/>
    <n v="321"/>
    <m/>
    <m/>
    <m/>
    <n v="0"/>
  </r>
  <r>
    <x v="3"/>
    <x v="0"/>
    <x v="349"/>
    <x v="235"/>
    <x v="376"/>
    <n v="222"/>
    <m/>
    <m/>
    <m/>
    <n v="0"/>
  </r>
  <r>
    <x v="3"/>
    <x v="0"/>
    <x v="352"/>
    <x v="241"/>
    <x v="377"/>
    <n v="653"/>
    <m/>
    <m/>
    <m/>
    <n v="0"/>
  </r>
  <r>
    <x v="3"/>
    <x v="0"/>
    <x v="355"/>
    <x v="17"/>
    <x v="179"/>
    <n v="1651"/>
    <m/>
    <m/>
    <m/>
    <n v="0"/>
  </r>
  <r>
    <x v="3"/>
    <x v="0"/>
    <x v="356"/>
    <x v="20"/>
    <x v="344"/>
    <n v="31"/>
    <m/>
    <m/>
    <m/>
    <n v="0"/>
  </r>
  <r>
    <x v="3"/>
    <x v="0"/>
    <x v="583"/>
    <x v="19"/>
    <x v="144"/>
    <n v="405"/>
    <m/>
    <m/>
    <m/>
    <n v="0"/>
  </r>
  <r>
    <x v="3"/>
    <x v="0"/>
    <x v="359"/>
    <x v="214"/>
    <x v="378"/>
    <n v="524"/>
    <m/>
    <m/>
    <m/>
    <n v="0"/>
  </r>
  <r>
    <x v="3"/>
    <x v="0"/>
    <x v="348"/>
    <x v="6"/>
    <x v="379"/>
    <n v="72"/>
    <m/>
    <m/>
    <m/>
    <n v="0"/>
  </r>
  <r>
    <x v="3"/>
    <x v="0"/>
    <x v="350"/>
    <x v="217"/>
    <x v="380"/>
    <n v="1207"/>
    <m/>
    <m/>
    <m/>
    <n v="0"/>
  </r>
  <r>
    <x v="3"/>
    <x v="0"/>
    <x v="13"/>
    <x v="6"/>
    <x v="314"/>
    <n v="35"/>
    <m/>
    <m/>
    <m/>
    <n v="0"/>
  </r>
  <r>
    <x v="3"/>
    <x v="0"/>
    <x v="354"/>
    <x v="22"/>
    <x v="381"/>
    <n v="1004"/>
    <m/>
    <m/>
    <m/>
    <n v="0"/>
  </r>
  <r>
    <x v="3"/>
    <x v="0"/>
    <x v="584"/>
    <x v="242"/>
    <x v="382"/>
    <n v="843"/>
    <m/>
    <m/>
    <m/>
    <n v="0"/>
  </r>
  <r>
    <x v="3"/>
    <x v="0"/>
    <x v="358"/>
    <x v="119"/>
    <x v="383"/>
    <n v="315"/>
    <m/>
    <m/>
    <m/>
    <n v="0"/>
  </r>
  <r>
    <x v="3"/>
    <x v="0"/>
    <x v="585"/>
    <x v="11"/>
    <x v="19"/>
    <n v="63"/>
    <m/>
    <m/>
    <m/>
    <n v="0"/>
  </r>
  <r>
    <x v="3"/>
    <x v="0"/>
    <x v="586"/>
    <x v="243"/>
    <x v="384"/>
    <n v="2357"/>
    <m/>
    <m/>
    <m/>
    <n v="0"/>
  </r>
  <r>
    <x v="3"/>
    <x v="0"/>
    <x v="587"/>
    <x v="16"/>
    <x v="385"/>
    <n v="1030"/>
    <m/>
    <m/>
    <m/>
    <n v="0"/>
  </r>
  <r>
    <x v="3"/>
    <x v="0"/>
    <x v="588"/>
    <x v="6"/>
    <x v="386"/>
    <n v="98"/>
    <m/>
    <m/>
    <m/>
    <n v="0"/>
  </r>
  <r>
    <x v="3"/>
    <x v="0"/>
    <x v="589"/>
    <x v="2"/>
    <x v="22"/>
    <n v="14"/>
    <m/>
    <m/>
    <m/>
    <n v="0"/>
  </r>
  <r>
    <x v="3"/>
    <x v="0"/>
    <x v="590"/>
    <x v="1"/>
    <x v="166"/>
    <n v="1"/>
    <m/>
    <m/>
    <m/>
    <n v="0"/>
  </r>
  <r>
    <x v="3"/>
    <x v="0"/>
    <x v="591"/>
    <x v="1"/>
    <x v="387"/>
    <n v="917"/>
    <m/>
    <m/>
    <m/>
    <n v="0"/>
  </r>
  <r>
    <x v="3"/>
    <x v="0"/>
    <x v="592"/>
    <x v="1"/>
    <x v="169"/>
    <n v="6"/>
    <m/>
    <m/>
    <m/>
    <n v="0"/>
  </r>
  <r>
    <x v="3"/>
    <x v="0"/>
    <x v="593"/>
    <x v="1"/>
    <x v="2"/>
    <n v="0"/>
    <m/>
    <m/>
    <m/>
    <n v="0"/>
  </r>
  <r>
    <x v="3"/>
    <x v="0"/>
    <x v="594"/>
    <x v="244"/>
    <x v="388"/>
    <n v="1321"/>
    <m/>
    <m/>
    <m/>
    <n v="0"/>
  </r>
  <r>
    <x v="3"/>
    <x v="0"/>
    <x v="595"/>
    <x v="22"/>
    <x v="389"/>
    <n v="414"/>
    <m/>
    <m/>
    <m/>
    <n v="0"/>
  </r>
  <r>
    <x v="3"/>
    <x v="0"/>
    <x v="596"/>
    <x v="28"/>
    <x v="349"/>
    <n v="434"/>
    <m/>
    <m/>
    <m/>
    <n v="0"/>
  </r>
  <r>
    <x v="3"/>
    <x v="0"/>
    <x v="597"/>
    <x v="217"/>
    <x v="9"/>
    <n v="471"/>
    <m/>
    <m/>
    <m/>
    <n v="0"/>
  </r>
  <r>
    <x v="3"/>
    <x v="0"/>
    <x v="124"/>
    <x v="6"/>
    <x v="166"/>
    <n v="2"/>
    <m/>
    <m/>
    <m/>
    <n v="0"/>
  </r>
  <r>
    <x v="3"/>
    <x v="0"/>
    <x v="598"/>
    <x v="1"/>
    <x v="2"/>
    <n v="0"/>
    <m/>
    <m/>
    <m/>
    <n v="0"/>
  </r>
  <r>
    <x v="3"/>
    <x v="0"/>
    <x v="599"/>
    <x v="1"/>
    <x v="2"/>
    <n v="0"/>
    <m/>
    <m/>
    <m/>
    <n v="0"/>
  </r>
  <r>
    <x v="3"/>
    <x v="0"/>
    <x v="600"/>
    <x v="1"/>
    <x v="2"/>
    <n v="0"/>
    <m/>
    <m/>
    <m/>
    <n v="0"/>
  </r>
  <r>
    <x v="3"/>
    <x v="0"/>
    <x v="601"/>
    <x v="1"/>
    <x v="2"/>
    <n v="0"/>
    <m/>
    <m/>
    <m/>
    <n v="0"/>
  </r>
  <r>
    <x v="3"/>
    <x v="0"/>
    <x v="602"/>
    <x v="1"/>
    <x v="2"/>
    <n v="0"/>
    <m/>
    <m/>
    <m/>
    <n v="0"/>
  </r>
  <r>
    <x v="3"/>
    <x v="0"/>
    <x v="603"/>
    <x v="1"/>
    <x v="2"/>
    <n v="0"/>
    <m/>
    <m/>
    <m/>
    <n v="0"/>
  </r>
  <r>
    <x v="3"/>
    <x v="0"/>
    <x v="604"/>
    <x v="1"/>
    <x v="2"/>
    <n v="0"/>
    <m/>
    <m/>
    <m/>
    <n v="0"/>
  </r>
  <r>
    <x v="3"/>
    <x v="0"/>
    <x v="605"/>
    <x v="1"/>
    <x v="2"/>
    <n v="0"/>
    <m/>
    <m/>
    <m/>
    <n v="0"/>
  </r>
  <r>
    <x v="3"/>
    <x v="0"/>
    <x v="606"/>
    <x v="1"/>
    <x v="2"/>
    <n v="0"/>
    <m/>
    <m/>
    <m/>
    <n v="0"/>
  </r>
  <r>
    <x v="3"/>
    <x v="0"/>
    <x v="607"/>
    <x v="1"/>
    <x v="2"/>
    <n v="0"/>
    <m/>
    <m/>
    <m/>
    <n v="0"/>
  </r>
  <r>
    <x v="3"/>
    <x v="0"/>
    <x v="608"/>
    <x v="1"/>
    <x v="2"/>
    <n v="0"/>
    <m/>
    <m/>
    <m/>
    <n v="0"/>
  </r>
  <r>
    <x v="3"/>
    <x v="0"/>
    <x v="609"/>
    <x v="1"/>
    <x v="2"/>
    <n v="0"/>
    <m/>
    <m/>
    <m/>
    <n v="0"/>
  </r>
  <r>
    <x v="3"/>
    <x v="0"/>
    <x v="610"/>
    <x v="1"/>
    <x v="2"/>
    <n v="0"/>
    <m/>
    <m/>
    <m/>
    <n v="0"/>
  </r>
  <r>
    <x v="3"/>
    <x v="0"/>
    <x v="611"/>
    <x v="1"/>
    <x v="2"/>
    <n v="0"/>
    <m/>
    <m/>
    <m/>
    <n v="0"/>
  </r>
  <r>
    <x v="3"/>
    <x v="0"/>
    <x v="612"/>
    <x v="1"/>
    <x v="2"/>
    <n v="0"/>
    <m/>
    <m/>
    <m/>
    <n v="0"/>
  </r>
  <r>
    <x v="3"/>
    <x v="0"/>
    <x v="613"/>
    <x v="1"/>
    <x v="2"/>
    <n v="0"/>
    <m/>
    <m/>
    <m/>
    <n v="0"/>
  </r>
  <r>
    <x v="3"/>
    <x v="0"/>
    <x v="614"/>
    <x v="1"/>
    <x v="2"/>
    <n v="0"/>
    <m/>
    <m/>
    <m/>
    <n v="0"/>
  </r>
  <r>
    <x v="3"/>
    <x v="0"/>
    <x v="615"/>
    <x v="1"/>
    <x v="2"/>
    <n v="0"/>
    <m/>
    <m/>
    <m/>
    <n v="0"/>
  </r>
  <r>
    <x v="3"/>
    <x v="0"/>
    <x v="616"/>
    <x v="1"/>
    <x v="2"/>
    <n v="0"/>
    <m/>
    <m/>
    <m/>
    <n v="0"/>
  </r>
  <r>
    <x v="3"/>
    <x v="0"/>
    <x v="617"/>
    <x v="245"/>
    <x v="390"/>
    <n v="3071"/>
    <m/>
    <m/>
    <m/>
    <n v="0"/>
  </r>
  <r>
    <x v="3"/>
    <x v="0"/>
    <x v="618"/>
    <x v="1"/>
    <x v="2"/>
    <n v="0"/>
    <m/>
    <m/>
    <m/>
    <n v="0"/>
  </r>
  <r>
    <x v="3"/>
    <x v="0"/>
    <x v="619"/>
    <x v="1"/>
    <x v="2"/>
    <n v="0"/>
    <m/>
    <m/>
    <m/>
    <n v="0"/>
  </r>
  <r>
    <x v="3"/>
    <x v="0"/>
    <x v="620"/>
    <x v="1"/>
    <x v="2"/>
    <n v="0"/>
    <m/>
    <m/>
    <m/>
    <n v="0"/>
  </r>
  <r>
    <x v="3"/>
    <x v="0"/>
    <x v="621"/>
    <x v="1"/>
    <x v="2"/>
    <n v="0"/>
    <m/>
    <m/>
    <m/>
    <n v="0"/>
  </r>
  <r>
    <x v="3"/>
    <x v="0"/>
    <x v="622"/>
    <x v="1"/>
    <x v="2"/>
    <n v="0"/>
    <m/>
    <m/>
    <m/>
    <n v="0"/>
  </r>
  <r>
    <x v="3"/>
    <x v="0"/>
    <x v="623"/>
    <x v="1"/>
    <x v="2"/>
    <n v="0"/>
    <m/>
    <m/>
    <m/>
    <n v="0"/>
  </r>
  <r>
    <x v="3"/>
    <x v="0"/>
    <x v="624"/>
    <x v="1"/>
    <x v="2"/>
    <n v="0"/>
    <m/>
    <m/>
    <m/>
    <n v="0"/>
  </r>
  <r>
    <x v="3"/>
    <x v="0"/>
    <x v="625"/>
    <x v="1"/>
    <x v="2"/>
    <n v="0"/>
    <m/>
    <m/>
    <m/>
    <n v="0"/>
  </r>
  <r>
    <x v="3"/>
    <x v="0"/>
    <x v="626"/>
    <x v="1"/>
    <x v="2"/>
    <n v="0"/>
    <m/>
    <m/>
    <m/>
    <n v="0"/>
  </r>
  <r>
    <x v="3"/>
    <x v="0"/>
    <x v="627"/>
    <x v="1"/>
    <x v="2"/>
    <n v="0"/>
    <m/>
    <m/>
    <m/>
    <n v="0"/>
  </r>
  <r>
    <x v="3"/>
    <x v="0"/>
    <x v="126"/>
    <x v="1"/>
    <x v="2"/>
    <n v="0"/>
    <m/>
    <m/>
    <m/>
    <n v="0"/>
  </r>
  <r>
    <x v="3"/>
    <x v="0"/>
    <x v="628"/>
    <x v="245"/>
    <x v="390"/>
    <n v="3071"/>
    <m/>
    <m/>
    <m/>
    <n v="0"/>
  </r>
  <r>
    <x v="3"/>
    <x v="0"/>
    <x v="629"/>
    <x v="1"/>
    <x v="2"/>
    <n v="0"/>
    <m/>
    <m/>
    <m/>
    <n v="0"/>
  </r>
  <r>
    <x v="3"/>
    <x v="0"/>
    <x v="630"/>
    <x v="1"/>
    <x v="2"/>
    <n v="0"/>
    <m/>
    <m/>
    <m/>
    <n v="0"/>
  </r>
  <r>
    <x v="3"/>
    <x v="0"/>
    <x v="310"/>
    <x v="1"/>
    <x v="2"/>
    <n v="0"/>
    <m/>
    <m/>
    <m/>
    <n v="0"/>
  </r>
  <r>
    <x v="3"/>
    <x v="0"/>
    <x v="631"/>
    <x v="1"/>
    <x v="2"/>
    <n v="0"/>
    <m/>
    <m/>
    <m/>
    <n v="0"/>
  </r>
  <r>
    <x v="3"/>
    <x v="0"/>
    <x v="632"/>
    <x v="1"/>
    <x v="2"/>
    <n v="0"/>
    <m/>
    <m/>
    <m/>
    <n v="0"/>
  </r>
  <r>
    <x v="3"/>
    <x v="0"/>
    <x v="633"/>
    <x v="6"/>
    <x v="2"/>
    <n v="1"/>
    <m/>
    <m/>
    <m/>
    <n v="0"/>
  </r>
  <r>
    <x v="3"/>
    <x v="0"/>
    <x v="634"/>
    <x v="1"/>
    <x v="2"/>
    <n v="0"/>
    <m/>
    <m/>
    <m/>
    <n v="0"/>
  </r>
  <r>
    <x v="3"/>
    <x v="0"/>
    <x v="635"/>
    <x v="1"/>
    <x v="2"/>
    <n v="0"/>
    <m/>
    <m/>
    <m/>
    <n v="0"/>
  </r>
  <r>
    <x v="3"/>
    <x v="0"/>
    <x v="636"/>
    <x v="1"/>
    <x v="4"/>
    <n v="2"/>
    <m/>
    <m/>
    <m/>
    <n v="0"/>
  </r>
  <r>
    <x v="3"/>
    <x v="0"/>
    <x v="637"/>
    <x v="6"/>
    <x v="344"/>
    <n v="21"/>
    <m/>
    <m/>
    <m/>
    <n v="0"/>
  </r>
  <r>
    <x v="3"/>
    <x v="0"/>
    <x v="638"/>
    <x v="206"/>
    <x v="391"/>
    <n v="1840"/>
    <m/>
    <m/>
    <m/>
    <n v="0"/>
  </r>
  <r>
    <x v="3"/>
    <x v="0"/>
    <x v="639"/>
    <x v="42"/>
    <x v="392"/>
    <n v="292"/>
    <m/>
    <m/>
    <m/>
    <n v="0"/>
  </r>
  <r>
    <x v="3"/>
    <x v="0"/>
    <x v="640"/>
    <x v="1"/>
    <x v="140"/>
    <n v="9"/>
    <m/>
    <m/>
    <m/>
    <n v="0"/>
  </r>
  <r>
    <x v="3"/>
    <x v="0"/>
    <x v="641"/>
    <x v="6"/>
    <x v="393"/>
    <n v="130"/>
    <m/>
    <m/>
    <m/>
    <n v="0"/>
  </r>
  <r>
    <x v="3"/>
    <x v="0"/>
    <x v="642"/>
    <x v="41"/>
    <x v="160"/>
    <n v="426"/>
    <m/>
    <m/>
    <m/>
    <n v="0"/>
  </r>
  <r>
    <x v="3"/>
    <x v="0"/>
    <x v="643"/>
    <x v="13"/>
    <x v="226"/>
    <n v="86"/>
    <m/>
    <m/>
    <m/>
    <n v="0"/>
  </r>
  <r>
    <x v="3"/>
    <x v="0"/>
    <x v="213"/>
    <x v="211"/>
    <x v="30"/>
    <n v="81"/>
    <m/>
    <m/>
    <m/>
    <n v="0"/>
  </r>
  <r>
    <x v="3"/>
    <x v="0"/>
    <x v="644"/>
    <x v="6"/>
    <x v="394"/>
    <n v="183"/>
    <m/>
    <m/>
    <m/>
    <n v="0"/>
  </r>
  <r>
    <x v="3"/>
    <x v="0"/>
    <x v="361"/>
    <x v="246"/>
    <x v="395"/>
    <n v="257804"/>
    <m/>
    <m/>
    <m/>
    <n v="0"/>
  </r>
  <r>
    <x v="3"/>
    <x v="0"/>
    <x v="645"/>
    <x v="247"/>
    <x v="396"/>
    <n v="2056"/>
    <m/>
    <m/>
    <m/>
    <n v="0"/>
  </r>
  <r>
    <x v="3"/>
    <x v="0"/>
    <x v="645"/>
    <x v="241"/>
    <x v="397"/>
    <n v="90"/>
    <m/>
    <m/>
    <m/>
    <n v="0"/>
  </r>
  <r>
    <x v="3"/>
    <x v="0"/>
    <x v="646"/>
    <x v="170"/>
    <x v="398"/>
    <n v="1784"/>
    <m/>
    <m/>
    <m/>
    <n v="0"/>
  </r>
  <r>
    <x v="3"/>
    <x v="0"/>
    <x v="647"/>
    <x v="124"/>
    <x v="399"/>
    <n v="182"/>
    <m/>
    <m/>
    <m/>
    <n v="0"/>
  </r>
  <r>
    <x v="3"/>
    <x v="0"/>
    <x v="382"/>
    <x v="248"/>
    <x v="400"/>
    <n v="79590"/>
    <m/>
    <m/>
    <m/>
    <n v="0"/>
  </r>
  <r>
    <x v="3"/>
    <x v="0"/>
    <x v="383"/>
    <x v="249"/>
    <x v="401"/>
    <n v="3761"/>
    <m/>
    <m/>
    <m/>
    <n v="0"/>
  </r>
  <r>
    <x v="3"/>
    <x v="0"/>
    <x v="648"/>
    <x v="22"/>
    <x v="402"/>
    <n v="1456"/>
    <m/>
    <m/>
    <m/>
    <n v="0"/>
  </r>
  <r>
    <x v="3"/>
    <x v="0"/>
    <x v="649"/>
    <x v="250"/>
    <x v="403"/>
    <n v="2316"/>
    <m/>
    <m/>
    <m/>
    <n v="0"/>
  </r>
  <r>
    <x v="3"/>
    <x v="0"/>
    <x v="650"/>
    <x v="251"/>
    <x v="404"/>
    <n v="13683"/>
    <m/>
    <m/>
    <m/>
    <n v="0"/>
  </r>
  <r>
    <x v="3"/>
    <x v="0"/>
    <x v="651"/>
    <x v="252"/>
    <x v="405"/>
    <n v="4899"/>
    <m/>
    <m/>
    <m/>
    <n v="0"/>
  </r>
  <r>
    <x v="3"/>
    <x v="0"/>
    <x v="195"/>
    <x v="253"/>
    <x v="406"/>
    <n v="10166"/>
    <m/>
    <m/>
    <m/>
    <n v="0"/>
  </r>
  <r>
    <x v="3"/>
    <x v="0"/>
    <x v="652"/>
    <x v="233"/>
    <x v="407"/>
    <n v="2409"/>
    <m/>
    <m/>
    <m/>
    <n v="0"/>
  </r>
  <r>
    <x v="3"/>
    <x v="0"/>
    <x v="653"/>
    <x v="211"/>
    <x v="392"/>
    <n v="288"/>
    <m/>
    <m/>
    <m/>
    <n v="0"/>
  </r>
  <r>
    <x v="3"/>
    <x v="0"/>
    <x v="654"/>
    <x v="220"/>
    <x v="408"/>
    <n v="830"/>
    <m/>
    <m/>
    <m/>
    <n v="0"/>
  </r>
  <r>
    <x v="3"/>
    <x v="0"/>
    <x v="655"/>
    <x v="242"/>
    <x v="409"/>
    <n v="791"/>
    <m/>
    <m/>
    <m/>
    <n v="0"/>
  </r>
  <r>
    <x v="3"/>
    <x v="0"/>
    <x v="386"/>
    <x v="223"/>
    <x v="410"/>
    <n v="1549"/>
    <m/>
    <m/>
    <m/>
    <n v="0"/>
  </r>
  <r>
    <x v="3"/>
    <x v="0"/>
    <x v="656"/>
    <x v="235"/>
    <x v="411"/>
    <n v="2121"/>
    <m/>
    <m/>
    <m/>
    <n v="0"/>
  </r>
  <r>
    <x v="3"/>
    <x v="0"/>
    <x v="657"/>
    <x v="254"/>
    <x v="412"/>
    <n v="4438"/>
    <m/>
    <m/>
    <m/>
    <n v="0"/>
  </r>
  <r>
    <x v="3"/>
    <x v="0"/>
    <x v="658"/>
    <x v="255"/>
    <x v="413"/>
    <n v="793"/>
    <m/>
    <m/>
    <m/>
    <n v="0"/>
  </r>
  <r>
    <x v="3"/>
    <x v="0"/>
    <x v="659"/>
    <x v="57"/>
    <x v="414"/>
    <n v="2681"/>
    <m/>
    <m/>
    <m/>
    <n v="0"/>
  </r>
  <r>
    <x v="3"/>
    <x v="0"/>
    <x v="329"/>
    <x v="22"/>
    <x v="415"/>
    <n v="425"/>
    <m/>
    <m/>
    <m/>
    <n v="0"/>
  </r>
  <r>
    <x v="3"/>
    <x v="0"/>
    <x v="384"/>
    <x v="256"/>
    <x v="193"/>
    <n v="7557"/>
    <m/>
    <m/>
    <m/>
    <n v="0"/>
  </r>
  <r>
    <x v="3"/>
    <x v="0"/>
    <x v="660"/>
    <x v="5"/>
    <x v="416"/>
    <n v="1314"/>
    <m/>
    <m/>
    <m/>
    <n v="0"/>
  </r>
  <r>
    <x v="3"/>
    <x v="0"/>
    <x v="661"/>
    <x v="257"/>
    <x v="417"/>
    <n v="2515"/>
    <m/>
    <m/>
    <m/>
    <n v="0"/>
  </r>
  <r>
    <x v="3"/>
    <x v="0"/>
    <x v="662"/>
    <x v="258"/>
    <x v="418"/>
    <n v="3298"/>
    <m/>
    <m/>
    <m/>
    <n v="0"/>
  </r>
  <r>
    <x v="3"/>
    <x v="0"/>
    <x v="385"/>
    <x v="259"/>
    <x v="419"/>
    <n v="3606"/>
    <m/>
    <m/>
    <m/>
    <n v="0"/>
  </r>
  <r>
    <x v="3"/>
    <x v="0"/>
    <x v="663"/>
    <x v="260"/>
    <x v="420"/>
    <n v="3931"/>
    <m/>
    <m/>
    <m/>
    <n v="0"/>
  </r>
  <r>
    <x v="3"/>
    <x v="0"/>
    <x v="664"/>
    <x v="261"/>
    <x v="421"/>
    <n v="4763"/>
    <m/>
    <m/>
    <m/>
    <n v="0"/>
  </r>
  <r>
    <x v="3"/>
    <x v="0"/>
    <x v="665"/>
    <x v="262"/>
    <x v="422"/>
    <n v="24343"/>
    <m/>
    <m/>
    <m/>
    <n v="0"/>
  </r>
  <r>
    <x v="3"/>
    <x v="0"/>
    <x v="666"/>
    <x v="263"/>
    <x v="423"/>
    <n v="6131"/>
    <m/>
    <m/>
    <m/>
    <n v="0"/>
  </r>
  <r>
    <x v="3"/>
    <x v="0"/>
    <x v="667"/>
    <x v="11"/>
    <x v="2"/>
    <n v="10"/>
    <m/>
    <m/>
    <m/>
    <n v="0"/>
  </r>
  <r>
    <x v="3"/>
    <x v="0"/>
    <x v="668"/>
    <x v="217"/>
    <x v="21"/>
    <n v="15"/>
    <m/>
    <m/>
    <m/>
    <n v="0"/>
  </r>
  <r>
    <x v="3"/>
    <x v="0"/>
    <x v="669"/>
    <x v="40"/>
    <x v="424"/>
    <n v="2189"/>
    <m/>
    <m/>
    <m/>
    <n v="0"/>
  </r>
  <r>
    <x v="3"/>
    <x v="0"/>
    <x v="670"/>
    <x v="38"/>
    <x v="425"/>
    <n v="461"/>
    <m/>
    <m/>
    <m/>
    <n v="0"/>
  </r>
  <r>
    <x v="3"/>
    <x v="0"/>
    <x v="671"/>
    <x v="211"/>
    <x v="220"/>
    <n v="363"/>
    <m/>
    <m/>
    <m/>
    <n v="0"/>
  </r>
  <r>
    <x v="3"/>
    <x v="0"/>
    <x v="672"/>
    <x v="1"/>
    <x v="2"/>
    <n v="0"/>
    <m/>
    <m/>
    <m/>
    <n v="0"/>
  </r>
  <r>
    <x v="3"/>
    <x v="0"/>
    <x v="673"/>
    <x v="6"/>
    <x v="286"/>
    <n v="8"/>
    <m/>
    <m/>
    <m/>
    <n v="0"/>
  </r>
  <r>
    <x v="3"/>
    <x v="0"/>
    <x v="674"/>
    <x v="1"/>
    <x v="2"/>
    <n v="0"/>
    <m/>
    <m/>
    <m/>
    <n v="0"/>
  </r>
  <r>
    <x v="3"/>
    <x v="0"/>
    <x v="675"/>
    <x v="264"/>
    <x v="426"/>
    <n v="9669"/>
    <m/>
    <m/>
    <m/>
    <n v="0"/>
  </r>
  <r>
    <x v="3"/>
    <x v="0"/>
    <x v="86"/>
    <x v="6"/>
    <x v="427"/>
    <n v="179"/>
    <m/>
    <m/>
    <m/>
    <n v="0"/>
  </r>
  <r>
    <x v="3"/>
    <x v="0"/>
    <x v="676"/>
    <x v="6"/>
    <x v="428"/>
    <n v="118"/>
    <m/>
    <m/>
    <m/>
    <n v="0"/>
  </r>
  <r>
    <x v="3"/>
    <x v="0"/>
    <x v="54"/>
    <x v="1"/>
    <x v="429"/>
    <n v="5200"/>
    <m/>
    <m/>
    <m/>
    <n v="0"/>
  </r>
  <r>
    <x v="3"/>
    <x v="0"/>
    <x v="362"/>
    <x v="265"/>
    <x v="430"/>
    <n v="63367"/>
    <m/>
    <m/>
    <m/>
    <n v="0"/>
  </r>
  <r>
    <x v="3"/>
    <x v="0"/>
    <x v="363"/>
    <x v="235"/>
    <x v="29"/>
    <n v="29"/>
    <m/>
    <m/>
    <m/>
    <n v="0"/>
  </r>
  <r>
    <x v="3"/>
    <x v="0"/>
    <x v="364"/>
    <x v="123"/>
    <x v="431"/>
    <n v="707"/>
    <m/>
    <m/>
    <m/>
    <n v="0"/>
  </r>
  <r>
    <x v="3"/>
    <x v="0"/>
    <x v="365"/>
    <x v="266"/>
    <x v="432"/>
    <n v="4018"/>
    <m/>
    <m/>
    <m/>
    <n v="0"/>
  </r>
  <r>
    <x v="3"/>
    <x v="0"/>
    <x v="366"/>
    <x v="106"/>
    <x v="433"/>
    <n v="1102"/>
    <m/>
    <m/>
    <m/>
    <n v="0"/>
  </r>
  <r>
    <x v="3"/>
    <x v="0"/>
    <x v="367"/>
    <x v="267"/>
    <x v="434"/>
    <n v="15119"/>
    <m/>
    <m/>
    <m/>
    <n v="0"/>
  </r>
  <r>
    <x v="3"/>
    <x v="0"/>
    <x v="368"/>
    <x v="268"/>
    <x v="435"/>
    <n v="2781"/>
    <m/>
    <m/>
    <m/>
    <n v="0"/>
  </r>
  <r>
    <x v="3"/>
    <x v="0"/>
    <x v="369"/>
    <x v="138"/>
    <x v="436"/>
    <n v="1587"/>
    <m/>
    <m/>
    <m/>
    <n v="0"/>
  </r>
  <r>
    <x v="3"/>
    <x v="0"/>
    <x v="370"/>
    <x v="269"/>
    <x v="437"/>
    <n v="4168"/>
    <m/>
    <m/>
    <m/>
    <n v="0"/>
  </r>
  <r>
    <x v="3"/>
    <x v="0"/>
    <x v="371"/>
    <x v="34"/>
    <x v="438"/>
    <n v="2648"/>
    <m/>
    <m/>
    <m/>
    <n v="0"/>
  </r>
  <r>
    <x v="3"/>
    <x v="0"/>
    <x v="372"/>
    <x v="270"/>
    <x v="439"/>
    <n v="3688"/>
    <m/>
    <m/>
    <m/>
    <n v="0"/>
  </r>
  <r>
    <x v="3"/>
    <x v="0"/>
    <x v="373"/>
    <x v="271"/>
    <x v="440"/>
    <n v="3150"/>
    <m/>
    <m/>
    <m/>
    <n v="0"/>
  </r>
  <r>
    <x v="3"/>
    <x v="0"/>
    <x v="374"/>
    <x v="37"/>
    <x v="441"/>
    <n v="1912"/>
    <m/>
    <m/>
    <m/>
    <n v="0"/>
  </r>
  <r>
    <x v="3"/>
    <x v="0"/>
    <x v="375"/>
    <x v="272"/>
    <x v="442"/>
    <n v="1978"/>
    <m/>
    <m/>
    <m/>
    <n v="0"/>
  </r>
  <r>
    <x v="3"/>
    <x v="0"/>
    <x v="376"/>
    <x v="273"/>
    <x v="443"/>
    <n v="4359"/>
    <m/>
    <m/>
    <m/>
    <n v="0"/>
  </r>
  <r>
    <x v="3"/>
    <x v="0"/>
    <x v="377"/>
    <x v="218"/>
    <x v="444"/>
    <n v="1333"/>
    <m/>
    <m/>
    <m/>
    <n v="0"/>
  </r>
  <r>
    <x v="3"/>
    <x v="0"/>
    <x v="378"/>
    <x v="50"/>
    <x v="445"/>
    <n v="3738"/>
    <m/>
    <m/>
    <m/>
    <n v="0"/>
  </r>
  <r>
    <x v="3"/>
    <x v="0"/>
    <x v="129"/>
    <x v="2"/>
    <x v="446"/>
    <n v="516"/>
    <m/>
    <m/>
    <m/>
    <n v="0"/>
  </r>
  <r>
    <x v="3"/>
    <x v="0"/>
    <x v="107"/>
    <x v="209"/>
    <x v="256"/>
    <n v="1547"/>
    <m/>
    <m/>
    <m/>
    <n v="0"/>
  </r>
  <r>
    <x v="3"/>
    <x v="0"/>
    <x v="379"/>
    <x v="75"/>
    <x v="447"/>
    <n v="1608"/>
    <m/>
    <m/>
    <m/>
    <n v="0"/>
  </r>
  <r>
    <x v="3"/>
    <x v="0"/>
    <x v="93"/>
    <x v="274"/>
    <x v="39"/>
    <n v="795"/>
    <m/>
    <m/>
    <m/>
    <n v="0"/>
  </r>
  <r>
    <x v="3"/>
    <x v="0"/>
    <x v="380"/>
    <x v="84"/>
    <x v="448"/>
    <n v="2577"/>
    <m/>
    <m/>
    <m/>
    <n v="0"/>
  </r>
  <r>
    <x v="3"/>
    <x v="0"/>
    <x v="332"/>
    <x v="118"/>
    <x v="449"/>
    <n v="706"/>
    <m/>
    <m/>
    <m/>
    <n v="0"/>
  </r>
  <r>
    <x v="3"/>
    <x v="0"/>
    <x v="381"/>
    <x v="275"/>
    <x v="450"/>
    <n v="2427"/>
    <m/>
    <m/>
    <m/>
    <n v="0"/>
  </r>
  <r>
    <x v="3"/>
    <x v="0"/>
    <x v="97"/>
    <x v="276"/>
    <x v="451"/>
    <n v="874"/>
    <m/>
    <m/>
    <m/>
    <n v="0"/>
  </r>
  <r>
    <x v="3"/>
    <x v="0"/>
    <x v="677"/>
    <x v="277"/>
    <x v="452"/>
    <n v="88397"/>
    <m/>
    <m/>
    <m/>
    <n v="0"/>
  </r>
  <r>
    <x v="3"/>
    <x v="0"/>
    <x v="678"/>
    <x v="276"/>
    <x v="453"/>
    <n v="329"/>
    <m/>
    <m/>
    <m/>
    <n v="0"/>
  </r>
  <r>
    <x v="3"/>
    <x v="0"/>
    <x v="679"/>
    <x v="278"/>
    <x v="454"/>
    <n v="1936"/>
    <m/>
    <m/>
    <m/>
    <n v="0"/>
  </r>
  <r>
    <x v="3"/>
    <x v="0"/>
    <x v="388"/>
    <x v="5"/>
    <x v="455"/>
    <n v="9818"/>
    <m/>
    <m/>
    <m/>
    <n v="0"/>
  </r>
  <r>
    <x v="3"/>
    <x v="0"/>
    <x v="680"/>
    <x v="279"/>
    <x v="456"/>
    <n v="4666"/>
    <m/>
    <m/>
    <m/>
    <n v="0"/>
  </r>
  <r>
    <x v="3"/>
    <x v="0"/>
    <x v="387"/>
    <x v="280"/>
    <x v="457"/>
    <n v="12050"/>
    <m/>
    <m/>
    <m/>
    <n v="0"/>
  </r>
  <r>
    <x v="3"/>
    <x v="0"/>
    <x v="681"/>
    <x v="281"/>
    <x v="458"/>
    <n v="7494"/>
    <m/>
    <m/>
    <m/>
    <n v="0"/>
  </r>
  <r>
    <x v="3"/>
    <x v="0"/>
    <x v="682"/>
    <x v="282"/>
    <x v="459"/>
    <n v="5465"/>
    <m/>
    <m/>
    <m/>
    <n v="0"/>
  </r>
  <r>
    <x v="3"/>
    <x v="0"/>
    <x v="683"/>
    <x v="1"/>
    <x v="2"/>
    <n v="0"/>
    <m/>
    <m/>
    <m/>
    <n v="0"/>
  </r>
  <r>
    <x v="3"/>
    <x v="0"/>
    <x v="684"/>
    <x v="1"/>
    <x v="2"/>
    <n v="0"/>
    <m/>
    <m/>
    <m/>
    <n v="0"/>
  </r>
  <r>
    <x v="3"/>
    <x v="0"/>
    <x v="685"/>
    <x v="1"/>
    <x v="460"/>
    <n v="3420"/>
    <m/>
    <m/>
    <m/>
    <n v="0"/>
  </r>
  <r>
    <x v="3"/>
    <x v="0"/>
    <x v="686"/>
    <x v="102"/>
    <x v="461"/>
    <n v="957"/>
    <m/>
    <m/>
    <m/>
    <n v="0"/>
  </r>
  <r>
    <x v="3"/>
    <x v="0"/>
    <x v="687"/>
    <x v="283"/>
    <x v="462"/>
    <n v="1854"/>
    <m/>
    <m/>
    <m/>
    <n v="0"/>
  </r>
  <r>
    <x v="3"/>
    <x v="0"/>
    <x v="688"/>
    <x v="121"/>
    <x v="463"/>
    <n v="1285"/>
    <m/>
    <m/>
    <m/>
    <n v="0"/>
  </r>
  <r>
    <x v="3"/>
    <x v="0"/>
    <x v="689"/>
    <x v="284"/>
    <x v="464"/>
    <n v="3059"/>
    <m/>
    <m/>
    <m/>
    <n v="0"/>
  </r>
  <r>
    <x v="3"/>
    <x v="0"/>
    <x v="690"/>
    <x v="285"/>
    <x v="465"/>
    <n v="3775"/>
    <m/>
    <m/>
    <m/>
    <n v="0"/>
  </r>
  <r>
    <x v="3"/>
    <x v="0"/>
    <x v="691"/>
    <x v="286"/>
    <x v="466"/>
    <n v="3217"/>
    <m/>
    <m/>
    <m/>
    <n v="0"/>
  </r>
  <r>
    <x v="3"/>
    <x v="0"/>
    <x v="692"/>
    <x v="116"/>
    <x v="467"/>
    <n v="586"/>
    <m/>
    <m/>
    <m/>
    <n v="0"/>
  </r>
  <r>
    <x v="3"/>
    <x v="0"/>
    <x v="693"/>
    <x v="287"/>
    <x v="468"/>
    <n v="1791"/>
    <m/>
    <m/>
    <m/>
    <n v="0"/>
  </r>
  <r>
    <x v="3"/>
    <x v="0"/>
    <x v="694"/>
    <x v="288"/>
    <x v="469"/>
    <n v="1926"/>
    <m/>
    <m/>
    <m/>
    <n v="0"/>
  </r>
  <r>
    <x v="3"/>
    <x v="0"/>
    <x v="695"/>
    <x v="289"/>
    <x v="470"/>
    <n v="6413"/>
    <m/>
    <m/>
    <m/>
    <n v="0"/>
  </r>
  <r>
    <x v="3"/>
    <x v="0"/>
    <x v="696"/>
    <x v="84"/>
    <x v="471"/>
    <n v="1039"/>
    <m/>
    <m/>
    <m/>
    <n v="0"/>
  </r>
  <r>
    <x v="3"/>
    <x v="0"/>
    <x v="697"/>
    <x v="121"/>
    <x v="472"/>
    <n v="1118"/>
    <m/>
    <m/>
    <m/>
    <n v="0"/>
  </r>
  <r>
    <x v="3"/>
    <x v="0"/>
    <x v="698"/>
    <x v="290"/>
    <x v="473"/>
    <n v="1801"/>
    <m/>
    <m/>
    <m/>
    <n v="0"/>
  </r>
  <r>
    <x v="3"/>
    <x v="0"/>
    <x v="699"/>
    <x v="291"/>
    <x v="474"/>
    <n v="5346"/>
    <m/>
    <m/>
    <m/>
    <n v="0"/>
  </r>
  <r>
    <x v="3"/>
    <x v="0"/>
    <x v="700"/>
    <x v="292"/>
    <x v="475"/>
    <n v="5692"/>
    <m/>
    <m/>
    <m/>
    <n v="0"/>
  </r>
  <r>
    <x v="3"/>
    <x v="0"/>
    <x v="701"/>
    <x v="293"/>
    <x v="476"/>
    <n v="3360"/>
    <m/>
    <m/>
    <m/>
    <n v="0"/>
  </r>
  <r>
    <x v="3"/>
    <x v="0"/>
    <x v="702"/>
    <x v="13"/>
    <x v="328"/>
    <n v="51"/>
    <m/>
    <m/>
    <m/>
    <n v="0"/>
  </r>
  <r>
    <x v="3"/>
    <x v="0"/>
    <x v="703"/>
    <x v="6"/>
    <x v="311"/>
    <n v="5"/>
    <m/>
    <m/>
    <m/>
    <n v="0"/>
  </r>
  <r>
    <x v="3"/>
    <x v="0"/>
    <x v="644"/>
    <x v="227"/>
    <x v="26"/>
    <n v="13"/>
    <m/>
    <m/>
    <m/>
    <n v="0"/>
  </r>
  <r>
    <x v="3"/>
    <x v="0"/>
    <x v="704"/>
    <x v="16"/>
    <x v="346"/>
    <n v="33"/>
    <m/>
    <m/>
    <m/>
    <n v="0"/>
  </r>
  <r>
    <x v="3"/>
    <x v="0"/>
    <x v="705"/>
    <x v="0"/>
    <x v="477"/>
    <n v="240"/>
    <m/>
    <m/>
    <m/>
    <n v="0"/>
  </r>
  <r>
    <x v="3"/>
    <x v="0"/>
    <x v="706"/>
    <x v="0"/>
    <x v="477"/>
    <n v="240"/>
    <m/>
    <m/>
    <m/>
    <n v="0"/>
  </r>
  <r>
    <x v="3"/>
    <x v="0"/>
    <x v="707"/>
    <x v="123"/>
    <x v="307"/>
    <n v="59"/>
    <m/>
    <m/>
    <m/>
    <n v="0"/>
  </r>
  <r>
    <x v="3"/>
    <x v="0"/>
    <x v="708"/>
    <x v="118"/>
    <x v="478"/>
    <n v="181"/>
    <m/>
    <m/>
    <m/>
    <n v="0"/>
  </r>
  <r>
    <x v="4"/>
    <x v="1"/>
    <x v="709"/>
    <x v="1"/>
    <x v="140"/>
    <n v="9"/>
    <m/>
    <m/>
    <m/>
    <n v="0"/>
  </r>
  <r>
    <x v="4"/>
    <x v="1"/>
    <x v="189"/>
    <x v="1"/>
    <x v="140"/>
    <n v="9"/>
    <m/>
    <m/>
    <m/>
    <n v="0"/>
  </r>
  <r>
    <x v="4"/>
    <x v="1"/>
    <x v="270"/>
    <x v="119"/>
    <x v="140"/>
    <n v="32"/>
    <m/>
    <m/>
    <m/>
    <n v="0"/>
  </r>
  <r>
    <x v="4"/>
    <x v="1"/>
    <x v="271"/>
    <x v="239"/>
    <x v="479"/>
    <n v="15"/>
    <m/>
    <m/>
    <m/>
    <n v="0"/>
  </r>
  <r>
    <x v="4"/>
    <x v="1"/>
    <x v="323"/>
    <x v="13"/>
    <x v="479"/>
    <n v="5"/>
    <m/>
    <m/>
    <m/>
    <n v="0"/>
  </r>
  <r>
    <x v="4"/>
    <x v="1"/>
    <x v="289"/>
    <x v="1"/>
    <x v="311"/>
    <n v="4"/>
    <m/>
    <m/>
    <m/>
    <n v="0"/>
  </r>
  <r>
    <x v="4"/>
    <x v="1"/>
    <x v="336"/>
    <x v="17"/>
    <x v="142"/>
    <n v="7"/>
    <m/>
    <m/>
    <m/>
    <n v="0"/>
  </r>
  <r>
    <x v="4"/>
    <x v="1"/>
    <x v="347"/>
    <x v="6"/>
    <x v="479"/>
    <n v="1"/>
    <m/>
    <m/>
    <m/>
    <n v="0"/>
  </r>
  <r>
    <x v="4"/>
    <x v="1"/>
    <x v="361"/>
    <x v="294"/>
    <x v="480"/>
    <n v="25413"/>
    <m/>
    <m/>
    <m/>
    <n v="0"/>
  </r>
  <r>
    <x v="4"/>
    <x v="1"/>
    <x v="362"/>
    <x v="294"/>
    <x v="481"/>
    <n v="25293"/>
    <m/>
    <m/>
    <m/>
    <n v="0"/>
  </r>
  <r>
    <x v="4"/>
    <x v="1"/>
    <x v="677"/>
    <x v="1"/>
    <x v="482"/>
    <n v="120"/>
    <m/>
    <m/>
    <m/>
    <n v="0"/>
  </r>
  <r>
    <x v="5"/>
    <x v="1"/>
    <x v="8"/>
    <x v="13"/>
    <x v="483"/>
    <n v="196"/>
    <m/>
    <m/>
    <m/>
    <n v="0"/>
  </r>
  <r>
    <x v="5"/>
    <x v="1"/>
    <x v="710"/>
    <x v="6"/>
    <x v="314"/>
    <n v="35"/>
    <m/>
    <m/>
    <m/>
    <n v="0"/>
  </r>
  <r>
    <x v="5"/>
    <x v="1"/>
    <x v="711"/>
    <x v="6"/>
    <x v="169"/>
    <n v="7"/>
    <m/>
    <m/>
    <m/>
    <n v="0"/>
  </r>
  <r>
    <x v="5"/>
    <x v="1"/>
    <x v="712"/>
    <x v="1"/>
    <x v="142"/>
    <n v="5"/>
    <m/>
    <m/>
    <m/>
    <n v="0"/>
  </r>
  <r>
    <x v="5"/>
    <x v="1"/>
    <x v="713"/>
    <x v="1"/>
    <x v="166"/>
    <n v="1"/>
    <m/>
    <m/>
    <m/>
    <n v="0"/>
  </r>
  <r>
    <x v="5"/>
    <x v="1"/>
    <x v="714"/>
    <x v="1"/>
    <x v="142"/>
    <n v="5"/>
    <m/>
    <m/>
    <m/>
    <n v="0"/>
  </r>
  <r>
    <x v="5"/>
    <x v="1"/>
    <x v="715"/>
    <x v="1"/>
    <x v="229"/>
    <n v="14"/>
    <m/>
    <m/>
    <m/>
    <n v="0"/>
  </r>
  <r>
    <x v="5"/>
    <x v="1"/>
    <x v="716"/>
    <x v="1"/>
    <x v="21"/>
    <n v="3"/>
    <m/>
    <m/>
    <m/>
    <n v="0"/>
  </r>
  <r>
    <x v="5"/>
    <x v="1"/>
    <x v="717"/>
    <x v="17"/>
    <x v="281"/>
    <n v="23"/>
    <m/>
    <m/>
    <m/>
    <n v="0"/>
  </r>
  <r>
    <x v="5"/>
    <x v="1"/>
    <x v="718"/>
    <x v="1"/>
    <x v="150"/>
    <n v="12"/>
    <m/>
    <m/>
    <m/>
    <n v="0"/>
  </r>
  <r>
    <x v="5"/>
    <x v="1"/>
    <x v="719"/>
    <x v="1"/>
    <x v="166"/>
    <n v="1"/>
    <m/>
    <m/>
    <m/>
    <n v="0"/>
  </r>
  <r>
    <x v="5"/>
    <x v="1"/>
    <x v="720"/>
    <x v="1"/>
    <x v="286"/>
    <n v="7"/>
    <m/>
    <m/>
    <m/>
    <n v="0"/>
  </r>
  <r>
    <x v="5"/>
    <x v="1"/>
    <x v="721"/>
    <x v="1"/>
    <x v="166"/>
    <n v="1"/>
    <m/>
    <m/>
    <m/>
    <n v="0"/>
  </r>
  <r>
    <x v="5"/>
    <x v="1"/>
    <x v="722"/>
    <x v="17"/>
    <x v="311"/>
    <n v="2"/>
    <m/>
    <m/>
    <m/>
    <n v="0"/>
  </r>
  <r>
    <x v="5"/>
    <x v="1"/>
    <x v="723"/>
    <x v="17"/>
    <x v="156"/>
    <n v="138"/>
    <m/>
    <m/>
    <m/>
    <n v="0"/>
  </r>
  <r>
    <x v="5"/>
    <x v="1"/>
    <x v="396"/>
    <x v="1"/>
    <x v="484"/>
    <n v="110"/>
    <m/>
    <m/>
    <m/>
    <n v="0"/>
  </r>
  <r>
    <x v="5"/>
    <x v="1"/>
    <x v="130"/>
    <x v="17"/>
    <x v="168"/>
    <n v="19"/>
    <m/>
    <m/>
    <m/>
    <n v="0"/>
  </r>
  <r>
    <x v="5"/>
    <x v="1"/>
    <x v="724"/>
    <x v="1"/>
    <x v="140"/>
    <n v="9"/>
    <m/>
    <m/>
    <m/>
    <n v="0"/>
  </r>
  <r>
    <x v="5"/>
    <x v="1"/>
    <x v="725"/>
    <x v="17"/>
    <x v="169"/>
    <n v="8"/>
    <m/>
    <m/>
    <m/>
    <n v="0"/>
  </r>
  <r>
    <x v="5"/>
    <x v="1"/>
    <x v="726"/>
    <x v="6"/>
    <x v="311"/>
    <n v="5"/>
    <m/>
    <m/>
    <m/>
    <n v="0"/>
  </r>
  <r>
    <x v="5"/>
    <x v="1"/>
    <x v="727"/>
    <x v="6"/>
    <x v="311"/>
    <n v="5"/>
    <m/>
    <m/>
    <m/>
    <n v="0"/>
  </r>
  <r>
    <x v="5"/>
    <x v="1"/>
    <x v="728"/>
    <x v="1"/>
    <x v="166"/>
    <n v="1"/>
    <m/>
    <m/>
    <m/>
    <n v="0"/>
  </r>
  <r>
    <x v="5"/>
    <x v="1"/>
    <x v="729"/>
    <x v="1"/>
    <x v="166"/>
    <n v="1"/>
    <m/>
    <m/>
    <m/>
    <n v="0"/>
  </r>
  <r>
    <x v="5"/>
    <x v="1"/>
    <x v="730"/>
    <x v="6"/>
    <x v="166"/>
    <n v="2"/>
    <m/>
    <m/>
    <m/>
    <n v="0"/>
  </r>
  <r>
    <x v="5"/>
    <x v="1"/>
    <x v="731"/>
    <x v="6"/>
    <x v="166"/>
    <n v="2"/>
    <m/>
    <m/>
    <m/>
    <n v="0"/>
  </r>
  <r>
    <x v="5"/>
    <x v="1"/>
    <x v="732"/>
    <x v="1"/>
    <x v="166"/>
    <n v="1"/>
    <m/>
    <m/>
    <m/>
    <n v="0"/>
  </r>
  <r>
    <x v="5"/>
    <x v="1"/>
    <x v="733"/>
    <x v="1"/>
    <x v="166"/>
    <n v="1"/>
    <m/>
    <m/>
    <m/>
    <n v="0"/>
  </r>
  <r>
    <x v="5"/>
    <x v="1"/>
    <x v="734"/>
    <x v="1"/>
    <x v="166"/>
    <n v="1"/>
    <m/>
    <m/>
    <m/>
    <n v="0"/>
  </r>
  <r>
    <x v="6"/>
    <x v="1"/>
    <x v="8"/>
    <x v="1"/>
    <x v="2"/>
    <n v="0"/>
    <m/>
    <m/>
    <m/>
    <n v="0"/>
  </r>
  <r>
    <x v="6"/>
    <x v="1"/>
    <x v="723"/>
    <x v="1"/>
    <x v="2"/>
    <n v="0"/>
    <m/>
    <m/>
    <m/>
    <n v="0"/>
  </r>
  <r>
    <x v="6"/>
    <x v="1"/>
    <x v="735"/>
    <x v="1"/>
    <x v="2"/>
    <n v="0"/>
    <m/>
    <m/>
    <m/>
    <n v="0"/>
  </r>
  <r>
    <x v="6"/>
    <x v="1"/>
    <x v="736"/>
    <x v="1"/>
    <x v="2"/>
    <n v="0"/>
    <m/>
    <m/>
    <m/>
    <n v="0"/>
  </r>
  <r>
    <x v="6"/>
    <x v="1"/>
    <x v="10"/>
    <x v="173"/>
    <x v="485"/>
    <n v="995"/>
    <m/>
    <m/>
    <m/>
    <n v="0"/>
  </r>
  <r>
    <x v="6"/>
    <x v="1"/>
    <x v="11"/>
    <x v="167"/>
    <x v="486"/>
    <n v="522"/>
    <m/>
    <m/>
    <m/>
    <n v="0"/>
  </r>
  <r>
    <x v="6"/>
    <x v="1"/>
    <x v="737"/>
    <x v="38"/>
    <x v="284"/>
    <n v="128"/>
    <m/>
    <m/>
    <m/>
    <n v="0"/>
  </r>
  <r>
    <x v="6"/>
    <x v="1"/>
    <x v="16"/>
    <x v="1"/>
    <x v="2"/>
    <n v="0"/>
    <m/>
    <m/>
    <m/>
    <n v="0"/>
  </r>
  <r>
    <x v="6"/>
    <x v="1"/>
    <x v="131"/>
    <x v="208"/>
    <x v="487"/>
    <n v="394"/>
    <m/>
    <m/>
    <m/>
    <n v="0"/>
  </r>
  <r>
    <x v="6"/>
    <x v="1"/>
    <x v="33"/>
    <x v="1"/>
    <x v="242"/>
    <n v="18"/>
    <m/>
    <m/>
    <m/>
    <n v="0"/>
  </r>
  <r>
    <x v="6"/>
    <x v="1"/>
    <x v="738"/>
    <x v="1"/>
    <x v="2"/>
    <n v="0"/>
    <m/>
    <m/>
    <m/>
    <n v="0"/>
  </r>
  <r>
    <x v="6"/>
    <x v="1"/>
    <x v="37"/>
    <x v="1"/>
    <x v="2"/>
    <n v="0"/>
    <m/>
    <m/>
    <m/>
    <n v="0"/>
  </r>
  <r>
    <x v="6"/>
    <x v="1"/>
    <x v="38"/>
    <x v="1"/>
    <x v="2"/>
    <n v="0"/>
    <m/>
    <m/>
    <m/>
    <n v="0"/>
  </r>
  <r>
    <x v="6"/>
    <x v="1"/>
    <x v="41"/>
    <x v="1"/>
    <x v="2"/>
    <n v="0"/>
    <m/>
    <m/>
    <m/>
    <n v="0"/>
  </r>
  <r>
    <x v="6"/>
    <x v="1"/>
    <x v="51"/>
    <x v="1"/>
    <x v="2"/>
    <n v="0"/>
    <m/>
    <m/>
    <m/>
    <n v="0"/>
  </r>
  <r>
    <x v="6"/>
    <x v="1"/>
    <x v="53"/>
    <x v="1"/>
    <x v="2"/>
    <n v="0"/>
    <m/>
    <m/>
    <m/>
    <n v="0"/>
  </r>
  <r>
    <x v="6"/>
    <x v="1"/>
    <x v="54"/>
    <x v="1"/>
    <x v="2"/>
    <n v="0"/>
    <m/>
    <m/>
    <m/>
    <n v="0"/>
  </r>
  <r>
    <x v="6"/>
    <x v="1"/>
    <x v="739"/>
    <x v="1"/>
    <x v="242"/>
    <n v="18"/>
    <m/>
    <m/>
    <m/>
    <n v="0"/>
  </r>
  <r>
    <x v="6"/>
    <x v="1"/>
    <x v="740"/>
    <x v="11"/>
    <x v="488"/>
    <n v="163"/>
    <m/>
    <m/>
    <m/>
    <n v="0"/>
  </r>
  <r>
    <x v="6"/>
    <x v="1"/>
    <x v="741"/>
    <x v="1"/>
    <x v="2"/>
    <n v="0"/>
    <m/>
    <m/>
    <m/>
    <n v="0"/>
  </r>
  <r>
    <x v="6"/>
    <x v="1"/>
    <x v="742"/>
    <x v="1"/>
    <x v="2"/>
    <n v="0"/>
    <m/>
    <m/>
    <m/>
    <n v="0"/>
  </r>
  <r>
    <x v="6"/>
    <x v="1"/>
    <x v="743"/>
    <x v="11"/>
    <x v="77"/>
    <n v="160"/>
    <m/>
    <m/>
    <m/>
    <n v="0"/>
  </r>
  <r>
    <x v="6"/>
    <x v="1"/>
    <x v="744"/>
    <x v="1"/>
    <x v="2"/>
    <n v="0"/>
    <m/>
    <m/>
    <m/>
    <n v="0"/>
  </r>
  <r>
    <x v="6"/>
    <x v="1"/>
    <x v="745"/>
    <x v="1"/>
    <x v="2"/>
    <n v="0"/>
    <m/>
    <m/>
    <m/>
    <n v="0"/>
  </r>
  <r>
    <x v="6"/>
    <x v="1"/>
    <x v="746"/>
    <x v="1"/>
    <x v="2"/>
    <n v="0"/>
    <m/>
    <m/>
    <m/>
    <n v="0"/>
  </r>
  <r>
    <x v="6"/>
    <x v="1"/>
    <x v="747"/>
    <x v="1"/>
    <x v="2"/>
    <n v="0"/>
    <m/>
    <m/>
    <m/>
    <n v="0"/>
  </r>
  <r>
    <x v="6"/>
    <x v="1"/>
    <x v="748"/>
    <x v="1"/>
    <x v="21"/>
    <n v="3"/>
    <m/>
    <m/>
    <m/>
    <n v="0"/>
  </r>
  <r>
    <x v="6"/>
    <x v="1"/>
    <x v="749"/>
    <x v="1"/>
    <x v="2"/>
    <n v="0"/>
    <m/>
    <m/>
    <m/>
    <n v="0"/>
  </r>
  <r>
    <x v="6"/>
    <x v="1"/>
    <x v="750"/>
    <x v="1"/>
    <x v="2"/>
    <n v="0"/>
    <m/>
    <m/>
    <m/>
    <n v="0"/>
  </r>
  <r>
    <x v="6"/>
    <x v="1"/>
    <x v="751"/>
    <x v="1"/>
    <x v="2"/>
    <n v="0"/>
    <m/>
    <m/>
    <m/>
    <n v="0"/>
  </r>
  <r>
    <x v="7"/>
    <x v="1"/>
    <x v="752"/>
    <x v="1"/>
    <x v="2"/>
    <n v="0"/>
    <m/>
    <m/>
    <m/>
    <n v="0"/>
  </r>
  <r>
    <x v="7"/>
    <x v="1"/>
    <x v="8"/>
    <x v="1"/>
    <x v="2"/>
    <n v="0"/>
    <m/>
    <m/>
    <m/>
    <n v="0"/>
  </r>
  <r>
    <x v="7"/>
    <x v="1"/>
    <x v="753"/>
    <x v="1"/>
    <x v="2"/>
    <n v="0"/>
    <m/>
    <m/>
    <m/>
    <n v="0"/>
  </r>
  <r>
    <x v="7"/>
    <x v="1"/>
    <x v="10"/>
    <x v="1"/>
    <x v="2"/>
    <n v="0"/>
    <m/>
    <m/>
    <m/>
    <n v="0"/>
  </r>
  <r>
    <x v="7"/>
    <x v="1"/>
    <x v="754"/>
    <x v="1"/>
    <x v="2"/>
    <n v="0"/>
    <m/>
    <m/>
    <m/>
    <n v="0"/>
  </r>
  <r>
    <x v="7"/>
    <x v="1"/>
    <x v="732"/>
    <x v="1"/>
    <x v="2"/>
    <n v="0"/>
    <m/>
    <m/>
    <m/>
    <n v="0"/>
  </r>
  <r>
    <x v="7"/>
    <x v="1"/>
    <x v="270"/>
    <x v="1"/>
    <x v="2"/>
    <n v="0"/>
    <m/>
    <m/>
    <m/>
    <n v="0"/>
  </r>
  <r>
    <x v="7"/>
    <x v="1"/>
    <x v="586"/>
    <x v="1"/>
    <x v="2"/>
    <n v="0"/>
    <m/>
    <m/>
    <m/>
    <n v="0"/>
  </r>
  <r>
    <x v="7"/>
    <x v="1"/>
    <x v="617"/>
    <x v="1"/>
    <x v="2"/>
    <n v="0"/>
    <m/>
    <m/>
    <m/>
    <n v="0"/>
  </r>
  <r>
    <x v="7"/>
    <x v="1"/>
    <x v="361"/>
    <x v="1"/>
    <x v="2"/>
    <n v="0"/>
    <m/>
    <m/>
    <m/>
    <n v="0"/>
  </r>
  <r>
    <x v="7"/>
    <x v="1"/>
    <x v="755"/>
    <x v="1"/>
    <x v="2"/>
    <n v="0"/>
    <m/>
    <m/>
    <m/>
    <n v="0"/>
  </r>
  <r>
    <x v="7"/>
    <x v="1"/>
    <x v="756"/>
    <x v="1"/>
    <x v="2"/>
    <n v="0"/>
    <m/>
    <m/>
    <m/>
    <n v="0"/>
  </r>
  <r>
    <x v="7"/>
    <x v="1"/>
    <x v="757"/>
    <x v="1"/>
    <x v="2"/>
    <n v="0"/>
    <m/>
    <m/>
    <m/>
    <n v="0"/>
  </r>
  <r>
    <x v="7"/>
    <x v="1"/>
    <x v="758"/>
    <x v="1"/>
    <x v="2"/>
    <n v="0"/>
    <m/>
    <m/>
    <m/>
    <n v="0"/>
  </r>
  <r>
    <x v="7"/>
    <x v="1"/>
    <x v="759"/>
    <x v="13"/>
    <x v="21"/>
    <n v="8"/>
    <m/>
    <m/>
    <m/>
    <n v="0"/>
  </r>
  <r>
    <x v="7"/>
    <x v="1"/>
    <x v="760"/>
    <x v="1"/>
    <x v="2"/>
    <n v="0"/>
    <m/>
    <m/>
    <m/>
    <n v="0"/>
  </r>
  <r>
    <x v="7"/>
    <x v="1"/>
    <x v="761"/>
    <x v="17"/>
    <x v="4"/>
    <n v="4"/>
    <m/>
    <m/>
    <m/>
    <n v="0"/>
  </r>
  <r>
    <x v="7"/>
    <x v="1"/>
    <x v="762"/>
    <x v="17"/>
    <x v="166"/>
    <n v="3"/>
    <m/>
    <m/>
    <m/>
    <n v="0"/>
  </r>
  <r>
    <x v="7"/>
    <x v="1"/>
    <x v="706"/>
    <x v="1"/>
    <x v="2"/>
    <n v="0"/>
    <m/>
    <m/>
    <m/>
    <n v="0"/>
  </r>
  <r>
    <x v="7"/>
    <x v="1"/>
    <x v="763"/>
    <x v="6"/>
    <x v="2"/>
    <n v="1"/>
    <m/>
    <m/>
    <m/>
    <n v="0"/>
  </r>
  <r>
    <x v="7"/>
    <x v="1"/>
    <x v="725"/>
    <x v="1"/>
    <x v="2"/>
    <n v="0"/>
    <m/>
    <m/>
    <m/>
    <n v="0"/>
  </r>
  <r>
    <x v="7"/>
    <x v="1"/>
    <x v="764"/>
    <x v="1"/>
    <x v="2"/>
    <n v="0"/>
    <m/>
    <m/>
    <m/>
    <n v="0"/>
  </r>
  <r>
    <x v="8"/>
    <x v="1"/>
    <x v="732"/>
    <x v="1"/>
    <x v="2"/>
    <n v="0"/>
    <m/>
    <m/>
    <m/>
    <n v="0"/>
  </r>
  <r>
    <x v="8"/>
    <x v="1"/>
    <x v="236"/>
    <x v="1"/>
    <x v="2"/>
    <n v="0"/>
    <m/>
    <m/>
    <m/>
    <n v="0"/>
  </r>
  <r>
    <x v="8"/>
    <x v="1"/>
    <x v="239"/>
    <x v="1"/>
    <x v="2"/>
    <n v="0"/>
    <m/>
    <m/>
    <m/>
    <n v="0"/>
  </r>
  <r>
    <x v="8"/>
    <x v="1"/>
    <x v="240"/>
    <x v="1"/>
    <x v="2"/>
    <n v="0"/>
    <m/>
    <m/>
    <m/>
    <n v="0"/>
  </r>
  <r>
    <x v="8"/>
    <x v="1"/>
    <x v="241"/>
    <x v="1"/>
    <x v="2"/>
    <n v="0"/>
    <m/>
    <m/>
    <m/>
    <n v="0"/>
  </r>
  <r>
    <x v="8"/>
    <x v="1"/>
    <x v="193"/>
    <x v="1"/>
    <x v="2"/>
    <n v="0"/>
    <m/>
    <m/>
    <m/>
    <n v="0"/>
  </r>
  <r>
    <x v="8"/>
    <x v="1"/>
    <x v="751"/>
    <x v="1"/>
    <x v="2"/>
    <n v="0"/>
    <m/>
    <m/>
    <m/>
    <n v="0"/>
  </r>
  <r>
    <x v="8"/>
    <x v="1"/>
    <x v="765"/>
    <x v="1"/>
    <x v="2"/>
    <n v="0"/>
    <m/>
    <m/>
    <m/>
    <n v="0"/>
  </r>
  <r>
    <x v="8"/>
    <x v="1"/>
    <x v="243"/>
    <x v="1"/>
    <x v="2"/>
    <n v="0"/>
    <m/>
    <m/>
    <m/>
    <n v="0"/>
  </r>
  <r>
    <x v="8"/>
    <x v="1"/>
    <x v="244"/>
    <x v="1"/>
    <x v="2"/>
    <n v="0"/>
    <m/>
    <m/>
    <m/>
    <n v="0"/>
  </r>
  <r>
    <x v="8"/>
    <x v="1"/>
    <x v="246"/>
    <x v="1"/>
    <x v="2"/>
    <n v="0"/>
    <m/>
    <m/>
    <m/>
    <n v="0"/>
  </r>
  <r>
    <x v="8"/>
    <x v="1"/>
    <x v="247"/>
    <x v="1"/>
    <x v="2"/>
    <n v="0"/>
    <m/>
    <m/>
    <m/>
    <n v="0"/>
  </r>
  <r>
    <x v="8"/>
    <x v="1"/>
    <x v="249"/>
    <x v="1"/>
    <x v="2"/>
    <n v="0"/>
    <m/>
    <m/>
    <m/>
    <n v="0"/>
  </r>
  <r>
    <x v="8"/>
    <x v="1"/>
    <x v="250"/>
    <x v="1"/>
    <x v="2"/>
    <n v="0"/>
    <m/>
    <m/>
    <m/>
    <n v="0"/>
  </r>
  <r>
    <x v="8"/>
    <x v="1"/>
    <x v="251"/>
    <x v="1"/>
    <x v="2"/>
    <n v="0"/>
    <m/>
    <m/>
    <m/>
    <n v="0"/>
  </r>
  <r>
    <x v="8"/>
    <x v="1"/>
    <x v="751"/>
    <x v="1"/>
    <x v="2"/>
    <n v="0"/>
    <m/>
    <m/>
    <m/>
    <n v="0"/>
  </r>
  <r>
    <x v="8"/>
    <x v="1"/>
    <x v="245"/>
    <x v="1"/>
    <x v="2"/>
    <n v="0"/>
    <m/>
    <m/>
    <m/>
    <n v="0"/>
  </r>
  <r>
    <x v="8"/>
    <x v="1"/>
    <x v="248"/>
    <x v="1"/>
    <x v="2"/>
    <n v="0"/>
    <m/>
    <m/>
    <m/>
    <n v="0"/>
  </r>
  <r>
    <x v="8"/>
    <x v="1"/>
    <x v="162"/>
    <x v="1"/>
    <x v="2"/>
    <n v="0"/>
    <m/>
    <m/>
    <m/>
    <n v="0"/>
  </r>
  <r>
    <x v="8"/>
    <x v="1"/>
    <x v="93"/>
    <x v="1"/>
    <x v="2"/>
    <n v="0"/>
    <m/>
    <m/>
    <m/>
    <n v="0"/>
  </r>
  <r>
    <x v="8"/>
    <x v="1"/>
    <x v="252"/>
    <x v="1"/>
    <x v="2"/>
    <n v="0"/>
    <m/>
    <m/>
    <m/>
    <n v="0"/>
  </r>
  <r>
    <x v="8"/>
    <x v="1"/>
    <x v="253"/>
    <x v="1"/>
    <x v="2"/>
    <n v="0"/>
    <m/>
    <m/>
    <m/>
    <n v="0"/>
  </r>
  <r>
    <x v="8"/>
    <x v="1"/>
    <x v="254"/>
    <x v="1"/>
    <x v="2"/>
    <n v="0"/>
    <m/>
    <m/>
    <m/>
    <n v="0"/>
  </r>
  <r>
    <x v="8"/>
    <x v="1"/>
    <x v="766"/>
    <x v="1"/>
    <x v="2"/>
    <n v="0"/>
    <m/>
    <m/>
    <m/>
    <n v="0"/>
  </r>
  <r>
    <x v="8"/>
    <x v="1"/>
    <x v="767"/>
    <x v="1"/>
    <x v="2"/>
    <n v="0"/>
    <m/>
    <m/>
    <m/>
    <n v="0"/>
  </r>
  <r>
    <x v="8"/>
    <x v="1"/>
    <x v="257"/>
    <x v="1"/>
    <x v="2"/>
    <n v="0"/>
    <m/>
    <m/>
    <m/>
    <n v="0"/>
  </r>
  <r>
    <x v="8"/>
    <x v="1"/>
    <x v="258"/>
    <x v="1"/>
    <x v="2"/>
    <n v="0"/>
    <m/>
    <m/>
    <m/>
    <n v="0"/>
  </r>
  <r>
    <x v="8"/>
    <x v="1"/>
    <x v="768"/>
    <x v="1"/>
    <x v="2"/>
    <n v="0"/>
    <m/>
    <m/>
    <m/>
    <n v="0"/>
  </r>
  <r>
    <x v="8"/>
    <x v="1"/>
    <x v="97"/>
    <x v="1"/>
    <x v="2"/>
    <n v="0"/>
    <m/>
    <m/>
    <m/>
    <n v="0"/>
  </r>
  <r>
    <x v="8"/>
    <x v="1"/>
    <x v="769"/>
    <x v="1"/>
    <x v="2"/>
    <n v="0"/>
    <m/>
    <m/>
    <m/>
    <n v="0"/>
  </r>
  <r>
    <x v="8"/>
    <x v="1"/>
    <x v="770"/>
    <x v="1"/>
    <x v="2"/>
    <n v="0"/>
    <m/>
    <m/>
    <m/>
    <n v="0"/>
  </r>
  <r>
    <x v="8"/>
    <x v="1"/>
    <x v="771"/>
    <x v="1"/>
    <x v="2"/>
    <n v="0"/>
    <m/>
    <m/>
    <m/>
    <n v="0"/>
  </r>
  <r>
    <x v="8"/>
    <x v="1"/>
    <x v="772"/>
    <x v="1"/>
    <x v="2"/>
    <n v="0"/>
    <m/>
    <m/>
    <m/>
    <n v="0"/>
  </r>
  <r>
    <x v="8"/>
    <x v="1"/>
    <x v="255"/>
    <x v="1"/>
    <x v="2"/>
    <n v="0"/>
    <m/>
    <m/>
    <m/>
    <n v="0"/>
  </r>
  <r>
    <x v="8"/>
    <x v="1"/>
    <x v="773"/>
    <x v="1"/>
    <x v="2"/>
    <n v="0"/>
    <m/>
    <m/>
    <m/>
    <n v="0"/>
  </r>
  <r>
    <x v="8"/>
    <x v="1"/>
    <x v="774"/>
    <x v="1"/>
    <x v="2"/>
    <n v="0"/>
    <m/>
    <m/>
    <m/>
    <n v="0"/>
  </r>
  <r>
    <x v="8"/>
    <x v="1"/>
    <x v="733"/>
    <x v="1"/>
    <x v="2"/>
    <n v="0"/>
    <m/>
    <m/>
    <m/>
    <n v="0"/>
  </r>
  <r>
    <x v="8"/>
    <x v="1"/>
    <x v="775"/>
    <x v="1"/>
    <x v="2"/>
    <n v="0"/>
    <m/>
    <m/>
    <m/>
    <n v="0"/>
  </r>
  <r>
    <x v="8"/>
    <x v="1"/>
    <x v="776"/>
    <x v="1"/>
    <x v="2"/>
    <n v="0"/>
    <m/>
    <m/>
    <m/>
    <n v="0"/>
  </r>
  <r>
    <x v="8"/>
    <x v="1"/>
    <x v="777"/>
    <x v="1"/>
    <x v="2"/>
    <n v="0"/>
    <m/>
    <m/>
    <m/>
    <n v="0"/>
  </r>
  <r>
    <x v="8"/>
    <x v="1"/>
    <x v="778"/>
    <x v="1"/>
    <x v="2"/>
    <n v="0"/>
    <m/>
    <m/>
    <m/>
    <n v="0"/>
  </r>
  <r>
    <x v="8"/>
    <x v="1"/>
    <x v="779"/>
    <x v="1"/>
    <x v="2"/>
    <n v="0"/>
    <m/>
    <m/>
    <m/>
    <n v="0"/>
  </r>
  <r>
    <x v="8"/>
    <x v="1"/>
    <x v="780"/>
    <x v="1"/>
    <x v="2"/>
    <n v="0"/>
    <m/>
    <m/>
    <m/>
    <n v="0"/>
  </r>
  <r>
    <x v="8"/>
    <x v="1"/>
    <x v="781"/>
    <x v="1"/>
    <x v="2"/>
    <n v="0"/>
    <m/>
    <m/>
    <m/>
    <n v="0"/>
  </r>
  <r>
    <x v="8"/>
    <x v="1"/>
    <x v="782"/>
    <x v="1"/>
    <x v="2"/>
    <n v="0"/>
    <m/>
    <m/>
    <m/>
    <n v="0"/>
  </r>
  <r>
    <x v="8"/>
    <x v="1"/>
    <x v="783"/>
    <x v="1"/>
    <x v="2"/>
    <n v="0"/>
    <m/>
    <m/>
    <m/>
    <n v="0"/>
  </r>
  <r>
    <x v="8"/>
    <x v="1"/>
    <x v="784"/>
    <x v="1"/>
    <x v="2"/>
    <n v="0"/>
    <m/>
    <m/>
    <m/>
    <n v="0"/>
  </r>
  <r>
    <x v="8"/>
    <x v="1"/>
    <x v="785"/>
    <x v="1"/>
    <x v="2"/>
    <n v="0"/>
    <m/>
    <m/>
    <m/>
    <n v="0"/>
  </r>
  <r>
    <x v="8"/>
    <x v="1"/>
    <x v="248"/>
    <x v="1"/>
    <x v="2"/>
    <n v="0"/>
    <m/>
    <m/>
    <m/>
    <n v="0"/>
  </r>
  <r>
    <x v="8"/>
    <x v="1"/>
    <x v="774"/>
    <x v="1"/>
    <x v="2"/>
    <n v="0"/>
    <m/>
    <m/>
    <m/>
    <n v="0"/>
  </r>
  <r>
    <x v="8"/>
    <x v="1"/>
    <x v="332"/>
    <x v="1"/>
    <x v="2"/>
    <n v="0"/>
    <m/>
    <m/>
    <m/>
    <n v="0"/>
  </r>
  <r>
    <x v="8"/>
    <x v="1"/>
    <x v="230"/>
    <x v="1"/>
    <x v="2"/>
    <n v="0"/>
    <m/>
    <m/>
    <m/>
    <n v="0"/>
  </r>
  <r>
    <x v="8"/>
    <x v="1"/>
    <x v="786"/>
    <x v="1"/>
    <x v="2"/>
    <n v="0"/>
    <m/>
    <m/>
    <m/>
    <n v="0"/>
  </r>
  <r>
    <x v="8"/>
    <x v="1"/>
    <x v="787"/>
    <x v="1"/>
    <x v="2"/>
    <n v="0"/>
    <m/>
    <m/>
    <m/>
    <n v="0"/>
  </r>
  <r>
    <x v="8"/>
    <x v="1"/>
    <x v="788"/>
    <x v="1"/>
    <x v="2"/>
    <n v="0"/>
    <m/>
    <m/>
    <m/>
    <n v="0"/>
  </r>
  <r>
    <x v="8"/>
    <x v="1"/>
    <x v="789"/>
    <x v="1"/>
    <x v="2"/>
    <n v="0"/>
    <m/>
    <m/>
    <m/>
    <n v="0"/>
  </r>
  <r>
    <x v="8"/>
    <x v="1"/>
    <x v="189"/>
    <x v="1"/>
    <x v="2"/>
    <n v="0"/>
    <m/>
    <m/>
    <m/>
    <n v="0"/>
  </r>
  <r>
    <x v="8"/>
    <x v="1"/>
    <x v="790"/>
    <x v="1"/>
    <x v="2"/>
    <n v="0"/>
    <m/>
    <m/>
    <m/>
    <n v="0"/>
  </r>
  <r>
    <x v="8"/>
    <x v="1"/>
    <x v="734"/>
    <x v="1"/>
    <x v="2"/>
    <n v="0"/>
    <m/>
    <m/>
    <m/>
    <n v="0"/>
  </r>
  <r>
    <x v="8"/>
    <x v="1"/>
    <x v="791"/>
    <x v="1"/>
    <x v="2"/>
    <n v="0"/>
    <m/>
    <m/>
    <m/>
    <n v="0"/>
  </r>
  <r>
    <x v="8"/>
    <x v="1"/>
    <x v="792"/>
    <x v="1"/>
    <x v="2"/>
    <n v="0"/>
    <m/>
    <m/>
    <m/>
    <n v="0"/>
  </r>
  <r>
    <x v="8"/>
    <x v="1"/>
    <x v="259"/>
    <x v="1"/>
    <x v="2"/>
    <n v="0"/>
    <m/>
    <m/>
    <m/>
    <n v="0"/>
  </r>
  <r>
    <x v="8"/>
    <x v="1"/>
    <x v="561"/>
    <x v="1"/>
    <x v="2"/>
    <n v="0"/>
    <m/>
    <m/>
    <m/>
    <n v="0"/>
  </r>
  <r>
    <x v="8"/>
    <x v="1"/>
    <x v="261"/>
    <x v="1"/>
    <x v="2"/>
    <n v="0"/>
    <m/>
    <m/>
    <m/>
    <n v="0"/>
  </r>
  <r>
    <x v="8"/>
    <x v="1"/>
    <x v="84"/>
    <x v="1"/>
    <x v="2"/>
    <n v="0"/>
    <m/>
    <m/>
    <m/>
    <n v="0"/>
  </r>
  <r>
    <x v="8"/>
    <x v="1"/>
    <x v="562"/>
    <x v="1"/>
    <x v="2"/>
    <n v="0"/>
    <m/>
    <m/>
    <m/>
    <n v="0"/>
  </r>
  <r>
    <x v="8"/>
    <x v="1"/>
    <x v="265"/>
    <x v="1"/>
    <x v="2"/>
    <n v="0"/>
    <m/>
    <m/>
    <m/>
    <n v="0"/>
  </r>
  <r>
    <x v="8"/>
    <x v="1"/>
    <x v="259"/>
    <x v="1"/>
    <x v="2"/>
    <n v="0"/>
    <m/>
    <m/>
    <m/>
    <n v="0"/>
  </r>
  <r>
    <x v="8"/>
    <x v="1"/>
    <x v="267"/>
    <x v="1"/>
    <x v="2"/>
    <n v="0"/>
    <m/>
    <m/>
    <m/>
    <n v="0"/>
  </r>
  <r>
    <x v="8"/>
    <x v="1"/>
    <x v="316"/>
    <x v="1"/>
    <x v="2"/>
    <n v="0"/>
    <m/>
    <m/>
    <m/>
    <n v="0"/>
  </r>
  <r>
    <x v="8"/>
    <x v="1"/>
    <x v="564"/>
    <x v="1"/>
    <x v="2"/>
    <n v="0"/>
    <m/>
    <m/>
    <m/>
    <n v="0"/>
  </r>
  <r>
    <x v="8"/>
    <x v="1"/>
    <x v="262"/>
    <x v="1"/>
    <x v="2"/>
    <n v="0"/>
    <m/>
    <m/>
    <m/>
    <n v="0"/>
  </r>
  <r>
    <x v="8"/>
    <x v="1"/>
    <x v="263"/>
    <x v="1"/>
    <x v="2"/>
    <n v="0"/>
    <m/>
    <m/>
    <m/>
    <n v="0"/>
  </r>
  <r>
    <x v="8"/>
    <x v="1"/>
    <x v="246"/>
    <x v="1"/>
    <x v="2"/>
    <n v="0"/>
    <m/>
    <m/>
    <m/>
    <n v="0"/>
  </r>
  <r>
    <x v="8"/>
    <x v="1"/>
    <x v="266"/>
    <x v="1"/>
    <x v="2"/>
    <n v="0"/>
    <m/>
    <m/>
    <m/>
    <n v="0"/>
  </r>
  <r>
    <x v="8"/>
    <x v="1"/>
    <x v="212"/>
    <x v="1"/>
    <x v="2"/>
    <n v="0"/>
    <m/>
    <m/>
    <m/>
    <n v="0"/>
  </r>
  <r>
    <x v="8"/>
    <x v="1"/>
    <x v="93"/>
    <x v="1"/>
    <x v="2"/>
    <n v="0"/>
    <m/>
    <m/>
    <m/>
    <n v="0"/>
  </r>
  <r>
    <x v="8"/>
    <x v="1"/>
    <x v="641"/>
    <x v="1"/>
    <x v="2"/>
    <n v="0"/>
    <m/>
    <m/>
    <m/>
    <n v="0"/>
  </r>
  <r>
    <x v="8"/>
    <x v="1"/>
    <x v="793"/>
    <x v="1"/>
    <x v="2"/>
    <n v="0"/>
    <m/>
    <m/>
    <m/>
    <n v="0"/>
  </r>
  <r>
    <x v="8"/>
    <x v="1"/>
    <x v="586"/>
    <x v="239"/>
    <x v="489"/>
    <n v="106"/>
    <m/>
    <m/>
    <m/>
    <n v="0"/>
  </r>
  <r>
    <x v="8"/>
    <x v="1"/>
    <x v="592"/>
    <x v="1"/>
    <x v="2"/>
    <n v="0"/>
    <m/>
    <m/>
    <m/>
    <n v="0"/>
  </r>
  <r>
    <x v="8"/>
    <x v="1"/>
    <x v="794"/>
    <x v="1"/>
    <x v="2"/>
    <n v="0"/>
    <m/>
    <m/>
    <m/>
    <n v="0"/>
  </r>
  <r>
    <x v="8"/>
    <x v="1"/>
    <x v="140"/>
    <x v="1"/>
    <x v="2"/>
    <n v="0"/>
    <m/>
    <m/>
    <m/>
    <n v="0"/>
  </r>
  <r>
    <x v="8"/>
    <x v="1"/>
    <x v="795"/>
    <x v="1"/>
    <x v="2"/>
    <n v="0"/>
    <m/>
    <m/>
    <m/>
    <n v="0"/>
  </r>
  <r>
    <x v="8"/>
    <x v="1"/>
    <x v="796"/>
    <x v="1"/>
    <x v="2"/>
    <n v="0"/>
    <m/>
    <m/>
    <m/>
    <n v="0"/>
  </r>
  <r>
    <x v="8"/>
    <x v="1"/>
    <x v="797"/>
    <x v="1"/>
    <x v="2"/>
    <n v="0"/>
    <m/>
    <m/>
    <m/>
    <n v="0"/>
  </r>
  <r>
    <x v="8"/>
    <x v="1"/>
    <x v="798"/>
    <x v="1"/>
    <x v="2"/>
    <n v="0"/>
    <m/>
    <m/>
    <m/>
    <n v="0"/>
  </r>
  <r>
    <x v="8"/>
    <x v="1"/>
    <x v="799"/>
    <x v="1"/>
    <x v="2"/>
    <n v="0"/>
    <m/>
    <m/>
    <m/>
    <n v="0"/>
  </r>
  <r>
    <x v="8"/>
    <x v="1"/>
    <x v="800"/>
    <x v="1"/>
    <x v="2"/>
    <n v="0"/>
    <m/>
    <m/>
    <m/>
    <n v="0"/>
  </r>
  <r>
    <x v="8"/>
    <x v="1"/>
    <x v="801"/>
    <x v="1"/>
    <x v="2"/>
    <n v="0"/>
    <m/>
    <m/>
    <m/>
    <n v="0"/>
  </r>
  <r>
    <x v="8"/>
    <x v="1"/>
    <x v="802"/>
    <x v="1"/>
    <x v="2"/>
    <n v="0"/>
    <m/>
    <m/>
    <m/>
    <n v="0"/>
  </r>
  <r>
    <x v="8"/>
    <x v="1"/>
    <x v="803"/>
    <x v="1"/>
    <x v="2"/>
    <n v="0"/>
    <m/>
    <m/>
    <m/>
    <n v="0"/>
  </r>
  <r>
    <x v="8"/>
    <x v="1"/>
    <x v="804"/>
    <x v="1"/>
    <x v="2"/>
    <n v="0"/>
    <m/>
    <m/>
    <m/>
    <n v="0"/>
  </r>
  <r>
    <x v="8"/>
    <x v="1"/>
    <x v="805"/>
    <x v="1"/>
    <x v="2"/>
    <n v="0"/>
    <m/>
    <m/>
    <m/>
    <n v="0"/>
  </r>
  <r>
    <x v="8"/>
    <x v="1"/>
    <x v="806"/>
    <x v="1"/>
    <x v="2"/>
    <n v="0"/>
    <m/>
    <m/>
    <m/>
    <n v="0"/>
  </r>
  <r>
    <x v="8"/>
    <x v="1"/>
    <x v="807"/>
    <x v="1"/>
    <x v="2"/>
    <n v="0"/>
    <m/>
    <m/>
    <m/>
    <n v="0"/>
  </r>
  <r>
    <x v="8"/>
    <x v="1"/>
    <x v="808"/>
    <x v="1"/>
    <x v="2"/>
    <n v="0"/>
    <m/>
    <m/>
    <m/>
    <n v="0"/>
  </r>
  <r>
    <x v="8"/>
    <x v="1"/>
    <x v="809"/>
    <x v="1"/>
    <x v="2"/>
    <n v="0"/>
    <m/>
    <m/>
    <m/>
    <n v="0"/>
  </r>
  <r>
    <x v="8"/>
    <x v="1"/>
    <x v="593"/>
    <x v="17"/>
    <x v="311"/>
    <n v="6"/>
    <m/>
    <m/>
    <m/>
    <n v="0"/>
  </r>
  <r>
    <x v="8"/>
    <x v="1"/>
    <x v="810"/>
    <x v="17"/>
    <x v="311"/>
    <n v="6"/>
    <m/>
    <m/>
    <m/>
    <n v="0"/>
  </r>
  <r>
    <x v="8"/>
    <x v="1"/>
    <x v="811"/>
    <x v="1"/>
    <x v="2"/>
    <n v="0"/>
    <m/>
    <m/>
    <m/>
    <n v="0"/>
  </r>
  <r>
    <x v="8"/>
    <x v="1"/>
    <x v="812"/>
    <x v="1"/>
    <x v="2"/>
    <n v="0"/>
    <m/>
    <m/>
    <m/>
    <n v="0"/>
  </r>
  <r>
    <x v="8"/>
    <x v="1"/>
    <x v="93"/>
    <x v="1"/>
    <x v="2"/>
    <n v="0"/>
    <m/>
    <m/>
    <m/>
    <n v="0"/>
  </r>
  <r>
    <x v="8"/>
    <x v="1"/>
    <x v="640"/>
    <x v="1"/>
    <x v="2"/>
    <n v="0"/>
    <m/>
    <m/>
    <m/>
    <n v="0"/>
  </r>
  <r>
    <x v="8"/>
    <x v="1"/>
    <x v="813"/>
    <x v="1"/>
    <x v="2"/>
    <n v="0"/>
    <m/>
    <m/>
    <m/>
    <n v="0"/>
  </r>
  <r>
    <x v="8"/>
    <x v="1"/>
    <x v="814"/>
    <x v="1"/>
    <x v="2"/>
    <n v="0"/>
    <m/>
    <m/>
    <m/>
    <n v="0"/>
  </r>
  <r>
    <x v="8"/>
    <x v="1"/>
    <x v="815"/>
    <x v="1"/>
    <x v="2"/>
    <n v="0"/>
    <m/>
    <m/>
    <m/>
    <n v="0"/>
  </r>
  <r>
    <x v="8"/>
    <x v="1"/>
    <x v="816"/>
    <x v="1"/>
    <x v="2"/>
    <n v="0"/>
    <m/>
    <m/>
    <m/>
    <n v="0"/>
  </r>
  <r>
    <x v="8"/>
    <x v="1"/>
    <x v="817"/>
    <x v="1"/>
    <x v="2"/>
    <n v="0"/>
    <m/>
    <m/>
    <m/>
    <n v="0"/>
  </r>
  <r>
    <x v="8"/>
    <x v="1"/>
    <x v="818"/>
    <x v="1"/>
    <x v="2"/>
    <n v="0"/>
    <m/>
    <m/>
    <m/>
    <n v="0"/>
  </r>
  <r>
    <x v="8"/>
    <x v="1"/>
    <x v="819"/>
    <x v="1"/>
    <x v="2"/>
    <n v="0"/>
    <m/>
    <m/>
    <m/>
    <n v="0"/>
  </r>
  <r>
    <x v="8"/>
    <x v="1"/>
    <x v="820"/>
    <x v="1"/>
    <x v="2"/>
    <n v="0"/>
    <m/>
    <m/>
    <m/>
    <n v="0"/>
  </r>
  <r>
    <x v="8"/>
    <x v="1"/>
    <x v="821"/>
    <x v="1"/>
    <x v="2"/>
    <n v="0"/>
    <m/>
    <m/>
    <m/>
    <n v="0"/>
  </r>
  <r>
    <x v="8"/>
    <x v="1"/>
    <x v="822"/>
    <x v="1"/>
    <x v="2"/>
    <n v="0"/>
    <m/>
    <m/>
    <m/>
    <n v="0"/>
  </r>
  <r>
    <x v="8"/>
    <x v="1"/>
    <x v="823"/>
    <x v="1"/>
    <x v="2"/>
    <n v="0"/>
    <m/>
    <m/>
    <m/>
    <n v="0"/>
  </r>
  <r>
    <x v="8"/>
    <x v="1"/>
    <x v="824"/>
    <x v="1"/>
    <x v="2"/>
    <n v="0"/>
    <m/>
    <m/>
    <m/>
    <n v="0"/>
  </r>
  <r>
    <x v="8"/>
    <x v="1"/>
    <x v="825"/>
    <x v="1"/>
    <x v="2"/>
    <n v="0"/>
    <m/>
    <m/>
    <m/>
    <n v="0"/>
  </r>
  <r>
    <x v="8"/>
    <x v="1"/>
    <x v="587"/>
    <x v="1"/>
    <x v="2"/>
    <n v="0"/>
    <m/>
    <m/>
    <m/>
    <n v="0"/>
  </r>
  <r>
    <x v="8"/>
    <x v="1"/>
    <x v="826"/>
    <x v="1"/>
    <x v="2"/>
    <n v="0"/>
    <m/>
    <m/>
    <m/>
    <n v="0"/>
  </r>
  <r>
    <x v="8"/>
    <x v="1"/>
    <x v="827"/>
    <x v="1"/>
    <x v="2"/>
    <n v="0"/>
    <m/>
    <m/>
    <m/>
    <n v="0"/>
  </r>
  <r>
    <x v="8"/>
    <x v="1"/>
    <x v="591"/>
    <x v="1"/>
    <x v="2"/>
    <n v="0"/>
    <m/>
    <m/>
    <m/>
    <n v="0"/>
  </r>
  <r>
    <x v="8"/>
    <x v="1"/>
    <x v="590"/>
    <x v="1"/>
    <x v="2"/>
    <n v="0"/>
    <m/>
    <m/>
    <m/>
    <n v="0"/>
  </r>
  <r>
    <x v="8"/>
    <x v="1"/>
    <x v="828"/>
    <x v="1"/>
    <x v="2"/>
    <n v="0"/>
    <m/>
    <m/>
    <m/>
    <n v="0"/>
  </r>
  <r>
    <x v="8"/>
    <x v="1"/>
    <x v="829"/>
    <x v="1"/>
    <x v="2"/>
    <n v="0"/>
    <m/>
    <m/>
    <m/>
    <n v="0"/>
  </r>
  <r>
    <x v="8"/>
    <x v="1"/>
    <x v="830"/>
    <x v="1"/>
    <x v="2"/>
    <n v="0"/>
    <m/>
    <m/>
    <m/>
    <n v="0"/>
  </r>
  <r>
    <x v="8"/>
    <x v="1"/>
    <x v="831"/>
    <x v="1"/>
    <x v="2"/>
    <n v="0"/>
    <m/>
    <m/>
    <m/>
    <n v="0"/>
  </r>
  <r>
    <x v="8"/>
    <x v="1"/>
    <x v="832"/>
    <x v="1"/>
    <x v="2"/>
    <n v="0"/>
    <m/>
    <m/>
    <m/>
    <n v="0"/>
  </r>
  <r>
    <x v="8"/>
    <x v="1"/>
    <x v="833"/>
    <x v="1"/>
    <x v="2"/>
    <n v="0"/>
    <m/>
    <m/>
    <m/>
    <n v="0"/>
  </r>
  <r>
    <x v="8"/>
    <x v="1"/>
    <x v="31"/>
    <x v="1"/>
    <x v="2"/>
    <n v="0"/>
    <m/>
    <m/>
    <m/>
    <n v="0"/>
  </r>
  <r>
    <x v="8"/>
    <x v="1"/>
    <x v="834"/>
    <x v="1"/>
    <x v="2"/>
    <n v="0"/>
    <m/>
    <m/>
    <m/>
    <n v="0"/>
  </r>
  <r>
    <x v="8"/>
    <x v="1"/>
    <x v="835"/>
    <x v="1"/>
    <x v="2"/>
    <n v="0"/>
    <m/>
    <m/>
    <m/>
    <n v="0"/>
  </r>
  <r>
    <x v="8"/>
    <x v="1"/>
    <x v="836"/>
    <x v="1"/>
    <x v="2"/>
    <n v="0"/>
    <m/>
    <m/>
    <m/>
    <n v="0"/>
  </r>
  <r>
    <x v="8"/>
    <x v="1"/>
    <x v="837"/>
    <x v="1"/>
    <x v="2"/>
    <n v="0"/>
    <m/>
    <m/>
    <m/>
    <n v="0"/>
  </r>
  <r>
    <x v="8"/>
    <x v="1"/>
    <x v="589"/>
    <x v="1"/>
    <x v="2"/>
    <n v="0"/>
    <m/>
    <m/>
    <m/>
    <n v="0"/>
  </r>
  <r>
    <x v="8"/>
    <x v="1"/>
    <x v="838"/>
    <x v="1"/>
    <x v="2"/>
    <n v="0"/>
    <m/>
    <m/>
    <m/>
    <n v="0"/>
  </r>
  <r>
    <x v="8"/>
    <x v="1"/>
    <x v="839"/>
    <x v="1"/>
    <x v="2"/>
    <n v="0"/>
    <m/>
    <m/>
    <m/>
    <n v="0"/>
  </r>
  <r>
    <x v="8"/>
    <x v="1"/>
    <x v="193"/>
    <x v="1"/>
    <x v="2"/>
    <n v="0"/>
    <m/>
    <m/>
    <m/>
    <n v="0"/>
  </r>
  <r>
    <x v="8"/>
    <x v="1"/>
    <x v="840"/>
    <x v="1"/>
    <x v="2"/>
    <n v="0"/>
    <m/>
    <m/>
    <m/>
    <n v="0"/>
  </r>
  <r>
    <x v="8"/>
    <x v="1"/>
    <x v="841"/>
    <x v="1"/>
    <x v="2"/>
    <n v="0"/>
    <m/>
    <m/>
    <m/>
    <n v="0"/>
  </r>
  <r>
    <x v="8"/>
    <x v="1"/>
    <x v="842"/>
    <x v="1"/>
    <x v="2"/>
    <n v="0"/>
    <m/>
    <m/>
    <m/>
    <n v="0"/>
  </r>
  <r>
    <x v="8"/>
    <x v="1"/>
    <x v="843"/>
    <x v="1"/>
    <x v="2"/>
    <n v="0"/>
    <m/>
    <m/>
    <m/>
    <n v="0"/>
  </r>
  <r>
    <x v="8"/>
    <x v="1"/>
    <x v="594"/>
    <x v="1"/>
    <x v="2"/>
    <n v="0"/>
    <m/>
    <m/>
    <m/>
    <n v="0"/>
  </r>
  <r>
    <x v="8"/>
    <x v="1"/>
    <x v="844"/>
    <x v="1"/>
    <x v="2"/>
    <n v="0"/>
    <m/>
    <m/>
    <m/>
    <n v="0"/>
  </r>
  <r>
    <x v="8"/>
    <x v="1"/>
    <x v="845"/>
    <x v="1"/>
    <x v="2"/>
    <n v="0"/>
    <m/>
    <m/>
    <m/>
    <n v="0"/>
  </r>
  <r>
    <x v="8"/>
    <x v="1"/>
    <x v="846"/>
    <x v="1"/>
    <x v="2"/>
    <n v="0"/>
    <m/>
    <m/>
    <m/>
    <n v="0"/>
  </r>
  <r>
    <x v="8"/>
    <x v="1"/>
    <x v="847"/>
    <x v="1"/>
    <x v="2"/>
    <n v="0"/>
    <m/>
    <m/>
    <m/>
    <n v="0"/>
  </r>
  <r>
    <x v="8"/>
    <x v="1"/>
    <x v="848"/>
    <x v="1"/>
    <x v="2"/>
    <n v="0"/>
    <m/>
    <m/>
    <m/>
    <n v="0"/>
  </r>
  <r>
    <x v="8"/>
    <x v="1"/>
    <x v="849"/>
    <x v="1"/>
    <x v="2"/>
    <n v="0"/>
    <m/>
    <m/>
    <m/>
    <n v="0"/>
  </r>
  <r>
    <x v="8"/>
    <x v="1"/>
    <x v="850"/>
    <x v="1"/>
    <x v="2"/>
    <n v="0"/>
    <m/>
    <m/>
    <m/>
    <n v="0"/>
  </r>
  <r>
    <x v="8"/>
    <x v="1"/>
    <x v="851"/>
    <x v="1"/>
    <x v="2"/>
    <n v="0"/>
    <m/>
    <m/>
    <m/>
    <n v="0"/>
  </r>
  <r>
    <x v="8"/>
    <x v="1"/>
    <x v="852"/>
    <x v="1"/>
    <x v="2"/>
    <n v="0"/>
    <m/>
    <m/>
    <m/>
    <n v="0"/>
  </r>
  <r>
    <x v="8"/>
    <x v="1"/>
    <x v="853"/>
    <x v="1"/>
    <x v="2"/>
    <n v="0"/>
    <m/>
    <m/>
    <m/>
    <n v="0"/>
  </r>
  <r>
    <x v="8"/>
    <x v="1"/>
    <x v="854"/>
    <x v="1"/>
    <x v="2"/>
    <n v="0"/>
    <m/>
    <m/>
    <m/>
    <n v="0"/>
  </r>
  <r>
    <x v="8"/>
    <x v="1"/>
    <x v="855"/>
    <x v="1"/>
    <x v="2"/>
    <n v="0"/>
    <m/>
    <m/>
    <m/>
    <n v="0"/>
  </r>
  <r>
    <x v="8"/>
    <x v="1"/>
    <x v="596"/>
    <x v="1"/>
    <x v="2"/>
    <n v="0"/>
    <m/>
    <m/>
    <m/>
    <n v="0"/>
  </r>
  <r>
    <x v="8"/>
    <x v="1"/>
    <x v="84"/>
    <x v="1"/>
    <x v="2"/>
    <n v="0"/>
    <m/>
    <m/>
    <m/>
    <n v="0"/>
  </r>
  <r>
    <x v="8"/>
    <x v="1"/>
    <x v="856"/>
    <x v="1"/>
    <x v="2"/>
    <n v="0"/>
    <m/>
    <m/>
    <m/>
    <n v="0"/>
  </r>
  <r>
    <x v="8"/>
    <x v="1"/>
    <x v="857"/>
    <x v="1"/>
    <x v="2"/>
    <n v="0"/>
    <m/>
    <m/>
    <m/>
    <n v="0"/>
  </r>
  <r>
    <x v="8"/>
    <x v="1"/>
    <x v="858"/>
    <x v="1"/>
    <x v="2"/>
    <n v="0"/>
    <m/>
    <m/>
    <m/>
    <n v="0"/>
  </r>
  <r>
    <x v="8"/>
    <x v="1"/>
    <x v="597"/>
    <x v="1"/>
    <x v="2"/>
    <n v="0"/>
    <m/>
    <m/>
    <m/>
    <n v="0"/>
  </r>
  <r>
    <x v="8"/>
    <x v="1"/>
    <x v="859"/>
    <x v="1"/>
    <x v="2"/>
    <n v="0"/>
    <m/>
    <m/>
    <m/>
    <n v="0"/>
  </r>
  <r>
    <x v="8"/>
    <x v="1"/>
    <x v="860"/>
    <x v="1"/>
    <x v="2"/>
    <n v="0"/>
    <m/>
    <m/>
    <m/>
    <n v="0"/>
  </r>
  <r>
    <x v="8"/>
    <x v="1"/>
    <x v="861"/>
    <x v="1"/>
    <x v="2"/>
    <n v="0"/>
    <m/>
    <m/>
    <m/>
    <n v="0"/>
  </r>
  <r>
    <x v="8"/>
    <x v="1"/>
    <x v="862"/>
    <x v="1"/>
    <x v="2"/>
    <n v="0"/>
    <m/>
    <m/>
    <m/>
    <n v="0"/>
  </r>
  <r>
    <x v="8"/>
    <x v="1"/>
    <x v="863"/>
    <x v="1"/>
    <x v="2"/>
    <n v="0"/>
    <m/>
    <m/>
    <m/>
    <n v="0"/>
  </r>
  <r>
    <x v="8"/>
    <x v="1"/>
    <x v="864"/>
    <x v="1"/>
    <x v="2"/>
    <n v="0"/>
    <m/>
    <m/>
    <m/>
    <n v="0"/>
  </r>
  <r>
    <x v="8"/>
    <x v="1"/>
    <x v="124"/>
    <x v="1"/>
    <x v="2"/>
    <n v="0"/>
    <m/>
    <m/>
    <m/>
    <n v="0"/>
  </r>
  <r>
    <x v="8"/>
    <x v="1"/>
    <x v="865"/>
    <x v="1"/>
    <x v="2"/>
    <n v="0"/>
    <m/>
    <m/>
    <m/>
    <n v="0"/>
  </r>
  <r>
    <x v="8"/>
    <x v="1"/>
    <x v="866"/>
    <x v="1"/>
    <x v="2"/>
    <n v="0"/>
    <m/>
    <m/>
    <m/>
    <n v="0"/>
  </r>
  <r>
    <x v="8"/>
    <x v="1"/>
    <x v="867"/>
    <x v="1"/>
    <x v="2"/>
    <n v="0"/>
    <m/>
    <m/>
    <m/>
    <n v="0"/>
  </r>
  <r>
    <x v="8"/>
    <x v="1"/>
    <x v="868"/>
    <x v="1"/>
    <x v="2"/>
    <n v="0"/>
    <m/>
    <m/>
    <m/>
    <n v="0"/>
  </r>
  <r>
    <x v="8"/>
    <x v="1"/>
    <x v="869"/>
    <x v="1"/>
    <x v="2"/>
    <n v="0"/>
    <m/>
    <m/>
    <m/>
    <n v="0"/>
  </r>
  <r>
    <x v="8"/>
    <x v="1"/>
    <x v="870"/>
    <x v="1"/>
    <x v="2"/>
    <n v="0"/>
    <m/>
    <m/>
    <m/>
    <n v="0"/>
  </r>
  <r>
    <x v="8"/>
    <x v="1"/>
    <x v="871"/>
    <x v="1"/>
    <x v="2"/>
    <n v="0"/>
    <m/>
    <m/>
    <m/>
    <n v="0"/>
  </r>
  <r>
    <x v="8"/>
    <x v="1"/>
    <x v="872"/>
    <x v="1"/>
    <x v="2"/>
    <n v="0"/>
    <m/>
    <m/>
    <m/>
    <n v="0"/>
  </r>
  <r>
    <x v="8"/>
    <x v="1"/>
    <x v="873"/>
    <x v="1"/>
    <x v="2"/>
    <n v="0"/>
    <m/>
    <m/>
    <m/>
    <n v="0"/>
  </r>
  <r>
    <x v="8"/>
    <x v="1"/>
    <x v="874"/>
    <x v="1"/>
    <x v="2"/>
    <n v="0"/>
    <m/>
    <m/>
    <m/>
    <n v="0"/>
  </r>
  <r>
    <x v="8"/>
    <x v="1"/>
    <x v="875"/>
    <x v="1"/>
    <x v="2"/>
    <n v="0"/>
    <m/>
    <m/>
    <m/>
    <n v="0"/>
  </r>
  <r>
    <x v="8"/>
    <x v="1"/>
    <x v="876"/>
    <x v="1"/>
    <x v="2"/>
    <n v="0"/>
    <m/>
    <m/>
    <m/>
    <n v="0"/>
  </r>
  <r>
    <x v="8"/>
    <x v="1"/>
    <x v="54"/>
    <x v="1"/>
    <x v="2"/>
    <n v="0"/>
    <m/>
    <m/>
    <m/>
    <n v="0"/>
  </r>
  <r>
    <x v="8"/>
    <x v="1"/>
    <x v="55"/>
    <x v="1"/>
    <x v="2"/>
    <n v="0"/>
    <m/>
    <m/>
    <m/>
    <n v="0"/>
  </r>
  <r>
    <x v="8"/>
    <x v="1"/>
    <x v="877"/>
    <x v="1"/>
    <x v="2"/>
    <n v="0"/>
    <m/>
    <m/>
    <m/>
    <n v="0"/>
  </r>
  <r>
    <x v="8"/>
    <x v="1"/>
    <x v="878"/>
    <x v="1"/>
    <x v="2"/>
    <n v="0"/>
    <m/>
    <m/>
    <m/>
    <n v="0"/>
  </r>
  <r>
    <x v="8"/>
    <x v="1"/>
    <x v="879"/>
    <x v="1"/>
    <x v="2"/>
    <n v="0"/>
    <m/>
    <m/>
    <m/>
    <n v="0"/>
  </r>
  <r>
    <x v="8"/>
    <x v="1"/>
    <x v="880"/>
    <x v="1"/>
    <x v="2"/>
    <n v="0"/>
    <m/>
    <m/>
    <m/>
    <n v="0"/>
  </r>
  <r>
    <x v="8"/>
    <x v="1"/>
    <x v="881"/>
    <x v="1"/>
    <x v="2"/>
    <n v="0"/>
    <m/>
    <m/>
    <m/>
    <n v="0"/>
  </r>
  <r>
    <x v="8"/>
    <x v="1"/>
    <x v="598"/>
    <x v="8"/>
    <x v="361"/>
    <n v="100"/>
    <m/>
    <m/>
    <m/>
    <n v="0"/>
  </r>
  <r>
    <x v="8"/>
    <x v="1"/>
    <x v="882"/>
    <x v="1"/>
    <x v="2"/>
    <n v="0"/>
    <m/>
    <m/>
    <m/>
    <n v="0"/>
  </r>
  <r>
    <x v="8"/>
    <x v="1"/>
    <x v="883"/>
    <x v="1"/>
    <x v="2"/>
    <n v="0"/>
    <m/>
    <m/>
    <m/>
    <n v="0"/>
  </r>
  <r>
    <x v="8"/>
    <x v="1"/>
    <x v="884"/>
    <x v="125"/>
    <x v="2"/>
    <n v="6"/>
    <m/>
    <m/>
    <m/>
    <n v="0"/>
  </r>
  <r>
    <x v="8"/>
    <x v="1"/>
    <x v="605"/>
    <x v="1"/>
    <x v="2"/>
    <n v="0"/>
    <m/>
    <m/>
    <m/>
    <n v="0"/>
  </r>
  <r>
    <x v="8"/>
    <x v="1"/>
    <x v="885"/>
    <x v="1"/>
    <x v="2"/>
    <n v="0"/>
    <m/>
    <m/>
    <m/>
    <n v="0"/>
  </r>
  <r>
    <x v="8"/>
    <x v="1"/>
    <x v="886"/>
    <x v="1"/>
    <x v="2"/>
    <n v="0"/>
    <m/>
    <m/>
    <m/>
    <n v="0"/>
  </r>
  <r>
    <x v="8"/>
    <x v="1"/>
    <x v="604"/>
    <x v="1"/>
    <x v="2"/>
    <n v="0"/>
    <m/>
    <m/>
    <m/>
    <n v="0"/>
  </r>
  <r>
    <x v="8"/>
    <x v="1"/>
    <x v="607"/>
    <x v="1"/>
    <x v="2"/>
    <n v="0"/>
    <m/>
    <m/>
    <m/>
    <n v="0"/>
  </r>
  <r>
    <x v="8"/>
    <x v="1"/>
    <x v="608"/>
    <x v="1"/>
    <x v="2"/>
    <n v="0"/>
    <m/>
    <m/>
    <m/>
    <n v="0"/>
  </r>
  <r>
    <x v="8"/>
    <x v="1"/>
    <x v="887"/>
    <x v="1"/>
    <x v="2"/>
    <n v="0"/>
    <m/>
    <m/>
    <m/>
    <n v="0"/>
  </r>
  <r>
    <x v="8"/>
    <x v="1"/>
    <x v="888"/>
    <x v="6"/>
    <x v="3"/>
    <n v="81"/>
    <m/>
    <m/>
    <m/>
    <n v="0"/>
  </r>
  <r>
    <x v="8"/>
    <x v="1"/>
    <x v="889"/>
    <x v="1"/>
    <x v="2"/>
    <n v="0"/>
    <m/>
    <m/>
    <m/>
    <n v="0"/>
  </r>
  <r>
    <x v="8"/>
    <x v="1"/>
    <x v="890"/>
    <x v="1"/>
    <x v="2"/>
    <n v="0"/>
    <m/>
    <m/>
    <m/>
    <n v="0"/>
  </r>
  <r>
    <x v="8"/>
    <x v="1"/>
    <x v="602"/>
    <x v="1"/>
    <x v="2"/>
    <n v="0"/>
    <m/>
    <m/>
    <m/>
    <n v="0"/>
  </r>
  <r>
    <x v="8"/>
    <x v="1"/>
    <x v="601"/>
    <x v="1"/>
    <x v="2"/>
    <n v="0"/>
    <m/>
    <m/>
    <m/>
    <n v="0"/>
  </r>
  <r>
    <x v="8"/>
    <x v="1"/>
    <x v="891"/>
    <x v="1"/>
    <x v="2"/>
    <n v="0"/>
    <m/>
    <m/>
    <m/>
    <n v="0"/>
  </r>
  <r>
    <x v="8"/>
    <x v="1"/>
    <x v="600"/>
    <x v="1"/>
    <x v="2"/>
    <n v="0"/>
    <m/>
    <m/>
    <m/>
    <n v="0"/>
  </r>
  <r>
    <x v="8"/>
    <x v="1"/>
    <x v="892"/>
    <x v="1"/>
    <x v="2"/>
    <n v="0"/>
    <m/>
    <m/>
    <m/>
    <n v="0"/>
  </r>
  <r>
    <x v="8"/>
    <x v="1"/>
    <x v="834"/>
    <x v="6"/>
    <x v="2"/>
    <n v="1"/>
    <m/>
    <m/>
    <m/>
    <n v="0"/>
  </r>
  <r>
    <x v="8"/>
    <x v="1"/>
    <x v="893"/>
    <x v="1"/>
    <x v="2"/>
    <n v="0"/>
    <m/>
    <m/>
    <m/>
    <n v="0"/>
  </r>
  <r>
    <x v="8"/>
    <x v="1"/>
    <x v="612"/>
    <x v="1"/>
    <x v="2"/>
    <n v="0"/>
    <m/>
    <m/>
    <m/>
    <n v="0"/>
  </r>
  <r>
    <x v="8"/>
    <x v="1"/>
    <x v="599"/>
    <x v="1"/>
    <x v="2"/>
    <n v="0"/>
    <m/>
    <m/>
    <m/>
    <n v="0"/>
  </r>
  <r>
    <x v="8"/>
    <x v="1"/>
    <x v="894"/>
    <x v="1"/>
    <x v="166"/>
    <n v="1"/>
    <m/>
    <m/>
    <m/>
    <n v="0"/>
  </r>
  <r>
    <x v="8"/>
    <x v="1"/>
    <x v="875"/>
    <x v="1"/>
    <x v="2"/>
    <n v="0"/>
    <m/>
    <m/>
    <m/>
    <n v="0"/>
  </r>
  <r>
    <x v="8"/>
    <x v="1"/>
    <x v="614"/>
    <x v="1"/>
    <x v="2"/>
    <n v="0"/>
    <m/>
    <m/>
    <m/>
    <n v="0"/>
  </r>
  <r>
    <x v="8"/>
    <x v="1"/>
    <x v="895"/>
    <x v="1"/>
    <x v="4"/>
    <n v="2"/>
    <m/>
    <m/>
    <m/>
    <n v="0"/>
  </r>
  <r>
    <x v="8"/>
    <x v="1"/>
    <x v="896"/>
    <x v="1"/>
    <x v="2"/>
    <n v="0"/>
    <m/>
    <m/>
    <m/>
    <n v="0"/>
  </r>
  <r>
    <x v="8"/>
    <x v="1"/>
    <x v="897"/>
    <x v="1"/>
    <x v="2"/>
    <n v="0"/>
    <m/>
    <m/>
    <m/>
    <n v="0"/>
  </r>
  <r>
    <x v="8"/>
    <x v="1"/>
    <x v="898"/>
    <x v="1"/>
    <x v="2"/>
    <n v="0"/>
    <m/>
    <m/>
    <m/>
    <n v="0"/>
  </r>
  <r>
    <x v="8"/>
    <x v="1"/>
    <x v="617"/>
    <x v="176"/>
    <x v="490"/>
    <n v="943"/>
    <m/>
    <m/>
    <m/>
    <n v="0"/>
  </r>
  <r>
    <x v="8"/>
    <x v="1"/>
    <x v="618"/>
    <x v="81"/>
    <x v="491"/>
    <n v="436"/>
    <m/>
    <m/>
    <m/>
    <n v="0"/>
  </r>
  <r>
    <x v="8"/>
    <x v="1"/>
    <x v="899"/>
    <x v="17"/>
    <x v="2"/>
    <n v="2"/>
    <m/>
    <m/>
    <m/>
    <n v="0"/>
  </r>
  <r>
    <x v="8"/>
    <x v="1"/>
    <x v="900"/>
    <x v="1"/>
    <x v="2"/>
    <n v="0"/>
    <m/>
    <m/>
    <m/>
    <n v="0"/>
  </r>
  <r>
    <x v="8"/>
    <x v="1"/>
    <x v="901"/>
    <x v="1"/>
    <x v="2"/>
    <n v="0"/>
    <m/>
    <m/>
    <m/>
    <n v="0"/>
  </r>
  <r>
    <x v="8"/>
    <x v="1"/>
    <x v="902"/>
    <x v="1"/>
    <x v="2"/>
    <n v="0"/>
    <m/>
    <m/>
    <m/>
    <n v="0"/>
  </r>
  <r>
    <x v="8"/>
    <x v="1"/>
    <x v="903"/>
    <x v="1"/>
    <x v="2"/>
    <n v="0"/>
    <m/>
    <m/>
    <m/>
    <n v="0"/>
  </r>
  <r>
    <x v="8"/>
    <x v="1"/>
    <x v="904"/>
    <x v="125"/>
    <x v="338"/>
    <n v="39"/>
    <m/>
    <m/>
    <m/>
    <n v="0"/>
  </r>
  <r>
    <x v="8"/>
    <x v="1"/>
    <x v="571"/>
    <x v="6"/>
    <x v="286"/>
    <n v="8"/>
    <m/>
    <m/>
    <m/>
    <n v="0"/>
  </r>
  <r>
    <x v="8"/>
    <x v="1"/>
    <x v="905"/>
    <x v="1"/>
    <x v="2"/>
    <n v="0"/>
    <m/>
    <m/>
    <m/>
    <n v="0"/>
  </r>
  <r>
    <x v="8"/>
    <x v="1"/>
    <x v="906"/>
    <x v="1"/>
    <x v="2"/>
    <n v="0"/>
    <m/>
    <m/>
    <m/>
    <n v="0"/>
  </r>
  <r>
    <x v="8"/>
    <x v="1"/>
    <x v="193"/>
    <x v="1"/>
    <x v="2"/>
    <n v="0"/>
    <m/>
    <m/>
    <m/>
    <n v="0"/>
  </r>
  <r>
    <x v="8"/>
    <x v="1"/>
    <x v="619"/>
    <x v="1"/>
    <x v="2"/>
    <n v="0"/>
    <m/>
    <m/>
    <m/>
    <n v="0"/>
  </r>
  <r>
    <x v="8"/>
    <x v="1"/>
    <x v="626"/>
    <x v="1"/>
    <x v="2"/>
    <n v="0"/>
    <m/>
    <m/>
    <m/>
    <n v="0"/>
  </r>
  <r>
    <x v="8"/>
    <x v="1"/>
    <x v="907"/>
    <x v="1"/>
    <x v="2"/>
    <n v="0"/>
    <m/>
    <m/>
    <m/>
    <n v="0"/>
  </r>
  <r>
    <x v="8"/>
    <x v="1"/>
    <x v="908"/>
    <x v="1"/>
    <x v="492"/>
    <n v="56"/>
    <m/>
    <m/>
    <m/>
    <n v="0"/>
  </r>
  <r>
    <x v="8"/>
    <x v="1"/>
    <x v="909"/>
    <x v="1"/>
    <x v="2"/>
    <n v="0"/>
    <m/>
    <m/>
    <m/>
    <n v="0"/>
  </r>
  <r>
    <x v="8"/>
    <x v="1"/>
    <x v="624"/>
    <x v="1"/>
    <x v="2"/>
    <n v="0"/>
    <m/>
    <m/>
    <m/>
    <n v="0"/>
  </r>
  <r>
    <x v="8"/>
    <x v="1"/>
    <x v="910"/>
    <x v="8"/>
    <x v="493"/>
    <n v="53"/>
    <m/>
    <m/>
    <m/>
    <n v="0"/>
  </r>
  <r>
    <x v="8"/>
    <x v="1"/>
    <x v="911"/>
    <x v="1"/>
    <x v="2"/>
    <n v="0"/>
    <m/>
    <m/>
    <m/>
    <n v="0"/>
  </r>
  <r>
    <x v="8"/>
    <x v="1"/>
    <x v="912"/>
    <x v="1"/>
    <x v="2"/>
    <n v="0"/>
    <m/>
    <m/>
    <m/>
    <n v="0"/>
  </r>
  <r>
    <x v="8"/>
    <x v="1"/>
    <x v="913"/>
    <x v="1"/>
    <x v="2"/>
    <n v="0"/>
    <m/>
    <m/>
    <m/>
    <n v="0"/>
  </r>
  <r>
    <x v="8"/>
    <x v="1"/>
    <x v="914"/>
    <x v="1"/>
    <x v="2"/>
    <n v="0"/>
    <m/>
    <m/>
    <m/>
    <n v="0"/>
  </r>
  <r>
    <x v="8"/>
    <x v="1"/>
    <x v="915"/>
    <x v="1"/>
    <x v="2"/>
    <n v="0"/>
    <m/>
    <m/>
    <m/>
    <n v="0"/>
  </r>
  <r>
    <x v="8"/>
    <x v="1"/>
    <x v="916"/>
    <x v="1"/>
    <x v="2"/>
    <n v="0"/>
    <m/>
    <m/>
    <m/>
    <n v="0"/>
  </r>
  <r>
    <x v="8"/>
    <x v="1"/>
    <x v="917"/>
    <x v="17"/>
    <x v="28"/>
    <n v="27"/>
    <m/>
    <m/>
    <m/>
    <n v="0"/>
  </r>
  <r>
    <x v="8"/>
    <x v="1"/>
    <x v="918"/>
    <x v="126"/>
    <x v="2"/>
    <n v="30"/>
    <m/>
    <m/>
    <m/>
    <n v="0"/>
  </r>
  <r>
    <x v="8"/>
    <x v="1"/>
    <x v="919"/>
    <x v="17"/>
    <x v="319"/>
    <n v="127"/>
    <m/>
    <m/>
    <m/>
    <n v="0"/>
  </r>
  <r>
    <x v="8"/>
    <x v="1"/>
    <x v="627"/>
    <x v="1"/>
    <x v="2"/>
    <n v="0"/>
    <m/>
    <m/>
    <m/>
    <n v="0"/>
  </r>
  <r>
    <x v="8"/>
    <x v="1"/>
    <x v="920"/>
    <x v="1"/>
    <x v="2"/>
    <n v="0"/>
    <m/>
    <m/>
    <m/>
    <n v="0"/>
  </r>
  <r>
    <x v="8"/>
    <x v="1"/>
    <x v="921"/>
    <x v="1"/>
    <x v="2"/>
    <n v="0"/>
    <m/>
    <m/>
    <m/>
    <n v="0"/>
  </r>
  <r>
    <x v="8"/>
    <x v="1"/>
    <x v="922"/>
    <x v="1"/>
    <x v="2"/>
    <n v="0"/>
    <m/>
    <m/>
    <m/>
    <n v="0"/>
  </r>
  <r>
    <x v="8"/>
    <x v="1"/>
    <x v="923"/>
    <x v="166"/>
    <x v="314"/>
    <n v="91"/>
    <m/>
    <m/>
    <m/>
    <n v="0"/>
  </r>
  <r>
    <x v="8"/>
    <x v="1"/>
    <x v="126"/>
    <x v="1"/>
    <x v="2"/>
    <n v="0"/>
    <m/>
    <m/>
    <m/>
    <n v="0"/>
  </r>
  <r>
    <x v="8"/>
    <x v="1"/>
    <x v="924"/>
    <x v="6"/>
    <x v="4"/>
    <n v="3"/>
    <m/>
    <m/>
    <m/>
    <n v="0"/>
  </r>
  <r>
    <x v="8"/>
    <x v="1"/>
    <x v="925"/>
    <x v="1"/>
    <x v="2"/>
    <n v="0"/>
    <m/>
    <m/>
    <m/>
    <n v="0"/>
  </r>
  <r>
    <x v="8"/>
    <x v="1"/>
    <x v="31"/>
    <x v="1"/>
    <x v="2"/>
    <n v="0"/>
    <m/>
    <m/>
    <m/>
    <n v="0"/>
  </r>
  <r>
    <x v="8"/>
    <x v="1"/>
    <x v="623"/>
    <x v="1"/>
    <x v="2"/>
    <n v="0"/>
    <m/>
    <m/>
    <m/>
    <n v="0"/>
  </r>
  <r>
    <x v="8"/>
    <x v="1"/>
    <x v="926"/>
    <x v="1"/>
    <x v="2"/>
    <n v="0"/>
    <m/>
    <m/>
    <m/>
    <n v="0"/>
  </r>
  <r>
    <x v="8"/>
    <x v="1"/>
    <x v="379"/>
    <x v="1"/>
    <x v="2"/>
    <n v="0"/>
    <m/>
    <m/>
    <m/>
    <n v="0"/>
  </r>
  <r>
    <x v="8"/>
    <x v="1"/>
    <x v="54"/>
    <x v="1"/>
    <x v="2"/>
    <n v="0"/>
    <m/>
    <m/>
    <m/>
    <n v="0"/>
  </r>
  <r>
    <x v="8"/>
    <x v="1"/>
    <x v="927"/>
    <x v="1"/>
    <x v="2"/>
    <n v="0"/>
    <m/>
    <m/>
    <m/>
    <n v="0"/>
  </r>
  <r>
    <x v="8"/>
    <x v="1"/>
    <x v="928"/>
    <x v="1"/>
    <x v="2"/>
    <n v="0"/>
    <m/>
    <m/>
    <m/>
    <n v="0"/>
  </r>
  <r>
    <x v="8"/>
    <x v="1"/>
    <x v="929"/>
    <x v="1"/>
    <x v="2"/>
    <n v="0"/>
    <m/>
    <m/>
    <m/>
    <n v="0"/>
  </r>
  <r>
    <x v="8"/>
    <x v="1"/>
    <x v="620"/>
    <x v="1"/>
    <x v="2"/>
    <n v="0"/>
    <m/>
    <m/>
    <m/>
    <n v="0"/>
  </r>
  <r>
    <x v="8"/>
    <x v="1"/>
    <x v="930"/>
    <x v="1"/>
    <x v="2"/>
    <n v="0"/>
    <m/>
    <m/>
    <m/>
    <n v="0"/>
  </r>
  <r>
    <x v="8"/>
    <x v="1"/>
    <x v="621"/>
    <x v="1"/>
    <x v="2"/>
    <n v="0"/>
    <m/>
    <m/>
    <m/>
    <n v="0"/>
  </r>
  <r>
    <x v="8"/>
    <x v="1"/>
    <x v="622"/>
    <x v="1"/>
    <x v="2"/>
    <n v="0"/>
    <m/>
    <m/>
    <m/>
    <n v="0"/>
  </r>
  <r>
    <x v="8"/>
    <x v="1"/>
    <x v="625"/>
    <x v="1"/>
    <x v="2"/>
    <n v="0"/>
    <m/>
    <m/>
    <m/>
    <n v="0"/>
  </r>
  <r>
    <x v="8"/>
    <x v="1"/>
    <x v="931"/>
    <x v="1"/>
    <x v="2"/>
    <n v="0"/>
    <m/>
    <m/>
    <m/>
    <n v="0"/>
  </r>
  <r>
    <x v="8"/>
    <x v="1"/>
    <x v="628"/>
    <x v="295"/>
    <x v="494"/>
    <n v="507"/>
    <m/>
    <m/>
    <m/>
    <n v="0"/>
  </r>
  <r>
    <x v="8"/>
    <x v="1"/>
    <x v="564"/>
    <x v="20"/>
    <x v="27"/>
    <n v="50"/>
    <m/>
    <m/>
    <m/>
    <n v="0"/>
  </r>
  <r>
    <x v="8"/>
    <x v="1"/>
    <x v="932"/>
    <x v="1"/>
    <x v="2"/>
    <n v="0"/>
    <m/>
    <m/>
    <m/>
    <n v="0"/>
  </r>
  <r>
    <x v="8"/>
    <x v="1"/>
    <x v="933"/>
    <x v="1"/>
    <x v="2"/>
    <n v="0"/>
    <m/>
    <m/>
    <m/>
    <n v="0"/>
  </r>
  <r>
    <x v="8"/>
    <x v="1"/>
    <x v="934"/>
    <x v="1"/>
    <x v="2"/>
    <n v="0"/>
    <m/>
    <m/>
    <m/>
    <n v="0"/>
  </r>
  <r>
    <x v="8"/>
    <x v="1"/>
    <x v="935"/>
    <x v="1"/>
    <x v="2"/>
    <n v="0"/>
    <m/>
    <m/>
    <m/>
    <n v="0"/>
  </r>
  <r>
    <x v="8"/>
    <x v="1"/>
    <x v="629"/>
    <x v="1"/>
    <x v="2"/>
    <n v="0"/>
    <m/>
    <m/>
    <m/>
    <n v="0"/>
  </r>
  <r>
    <x v="8"/>
    <x v="1"/>
    <x v="936"/>
    <x v="1"/>
    <x v="2"/>
    <n v="0"/>
    <m/>
    <m/>
    <m/>
    <n v="0"/>
  </r>
  <r>
    <x v="8"/>
    <x v="1"/>
    <x v="637"/>
    <x v="1"/>
    <x v="2"/>
    <n v="0"/>
    <m/>
    <m/>
    <m/>
    <n v="0"/>
  </r>
  <r>
    <x v="8"/>
    <x v="1"/>
    <x v="634"/>
    <x v="1"/>
    <x v="2"/>
    <n v="0"/>
    <m/>
    <m/>
    <m/>
    <n v="0"/>
  </r>
  <r>
    <x v="8"/>
    <x v="1"/>
    <x v="937"/>
    <x v="119"/>
    <x v="495"/>
    <n v="115"/>
    <m/>
    <m/>
    <m/>
    <n v="0"/>
  </r>
  <r>
    <x v="8"/>
    <x v="1"/>
    <x v="635"/>
    <x v="1"/>
    <x v="2"/>
    <n v="0"/>
    <m/>
    <m/>
    <m/>
    <n v="0"/>
  </r>
  <r>
    <x v="8"/>
    <x v="1"/>
    <x v="938"/>
    <x v="1"/>
    <x v="2"/>
    <n v="0"/>
    <m/>
    <m/>
    <m/>
    <n v="0"/>
  </r>
  <r>
    <x v="8"/>
    <x v="1"/>
    <x v="939"/>
    <x v="1"/>
    <x v="2"/>
    <n v="0"/>
    <m/>
    <m/>
    <m/>
    <n v="0"/>
  </r>
  <r>
    <x v="8"/>
    <x v="1"/>
    <x v="940"/>
    <x v="16"/>
    <x v="311"/>
    <n v="8"/>
    <m/>
    <m/>
    <m/>
    <n v="0"/>
  </r>
  <r>
    <x v="8"/>
    <x v="1"/>
    <x v="907"/>
    <x v="1"/>
    <x v="2"/>
    <n v="0"/>
    <m/>
    <m/>
    <m/>
    <n v="0"/>
  </r>
  <r>
    <x v="8"/>
    <x v="1"/>
    <x v="941"/>
    <x v="1"/>
    <x v="2"/>
    <n v="0"/>
    <m/>
    <m/>
    <m/>
    <n v="0"/>
  </r>
  <r>
    <x v="8"/>
    <x v="1"/>
    <x v="630"/>
    <x v="1"/>
    <x v="2"/>
    <n v="0"/>
    <m/>
    <m/>
    <m/>
    <n v="0"/>
  </r>
  <r>
    <x v="8"/>
    <x v="1"/>
    <x v="643"/>
    <x v="1"/>
    <x v="2"/>
    <n v="0"/>
    <m/>
    <m/>
    <m/>
    <n v="0"/>
  </r>
  <r>
    <x v="8"/>
    <x v="1"/>
    <x v="942"/>
    <x v="1"/>
    <x v="2"/>
    <n v="0"/>
    <m/>
    <m/>
    <m/>
    <n v="0"/>
  </r>
  <r>
    <x v="8"/>
    <x v="1"/>
    <x v="943"/>
    <x v="1"/>
    <x v="2"/>
    <n v="0"/>
    <m/>
    <m/>
    <m/>
    <n v="0"/>
  </r>
  <r>
    <x v="8"/>
    <x v="1"/>
    <x v="638"/>
    <x v="1"/>
    <x v="2"/>
    <n v="0"/>
    <m/>
    <m/>
    <m/>
    <n v="0"/>
  </r>
  <r>
    <x v="8"/>
    <x v="1"/>
    <x v="944"/>
    <x v="1"/>
    <x v="2"/>
    <n v="0"/>
    <m/>
    <m/>
    <m/>
    <n v="0"/>
  </r>
  <r>
    <x v="8"/>
    <x v="1"/>
    <x v="945"/>
    <x v="1"/>
    <x v="2"/>
    <n v="0"/>
    <m/>
    <m/>
    <m/>
    <n v="0"/>
  </r>
  <r>
    <x v="8"/>
    <x v="1"/>
    <x v="946"/>
    <x v="296"/>
    <x v="496"/>
    <n v="189"/>
    <m/>
    <m/>
    <m/>
    <n v="0"/>
  </r>
  <r>
    <x v="8"/>
    <x v="1"/>
    <x v="632"/>
    <x v="1"/>
    <x v="2"/>
    <n v="0"/>
    <m/>
    <m/>
    <m/>
    <n v="0"/>
  </r>
  <r>
    <x v="8"/>
    <x v="1"/>
    <x v="947"/>
    <x v="1"/>
    <x v="2"/>
    <n v="0"/>
    <m/>
    <m/>
    <m/>
    <n v="0"/>
  </r>
  <r>
    <x v="8"/>
    <x v="1"/>
    <x v="948"/>
    <x v="1"/>
    <x v="2"/>
    <n v="0"/>
    <m/>
    <m/>
    <m/>
    <n v="0"/>
  </r>
  <r>
    <x v="8"/>
    <x v="1"/>
    <x v="636"/>
    <x v="1"/>
    <x v="2"/>
    <n v="0"/>
    <m/>
    <m/>
    <m/>
    <n v="0"/>
  </r>
  <r>
    <x v="8"/>
    <x v="1"/>
    <x v="949"/>
    <x v="1"/>
    <x v="2"/>
    <n v="0"/>
    <m/>
    <m/>
    <m/>
    <n v="0"/>
  </r>
  <r>
    <x v="8"/>
    <x v="1"/>
    <x v="950"/>
    <x v="1"/>
    <x v="2"/>
    <n v="0"/>
    <m/>
    <m/>
    <m/>
    <n v="0"/>
  </r>
  <r>
    <x v="8"/>
    <x v="1"/>
    <x v="639"/>
    <x v="1"/>
    <x v="2"/>
    <n v="0"/>
    <m/>
    <m/>
    <m/>
    <n v="0"/>
  </r>
  <r>
    <x v="8"/>
    <x v="1"/>
    <x v="951"/>
    <x v="1"/>
    <x v="2"/>
    <n v="0"/>
    <m/>
    <m/>
    <m/>
    <n v="0"/>
  </r>
  <r>
    <x v="8"/>
    <x v="1"/>
    <x v="952"/>
    <x v="2"/>
    <x v="497"/>
    <n v="3"/>
    <m/>
    <m/>
    <m/>
    <n v="0"/>
  </r>
  <r>
    <x v="8"/>
    <x v="1"/>
    <x v="310"/>
    <x v="1"/>
    <x v="2"/>
    <n v="0"/>
    <m/>
    <m/>
    <m/>
    <n v="0"/>
  </r>
  <r>
    <x v="8"/>
    <x v="1"/>
    <x v="953"/>
    <x v="1"/>
    <x v="2"/>
    <n v="0"/>
    <m/>
    <m/>
    <m/>
    <n v="0"/>
  </r>
  <r>
    <x v="8"/>
    <x v="1"/>
    <x v="31"/>
    <x v="1"/>
    <x v="2"/>
    <n v="0"/>
    <m/>
    <m/>
    <m/>
    <n v="0"/>
  </r>
  <r>
    <x v="8"/>
    <x v="1"/>
    <x v="954"/>
    <x v="1"/>
    <x v="2"/>
    <n v="0"/>
    <m/>
    <m/>
    <m/>
    <n v="0"/>
  </r>
  <r>
    <x v="8"/>
    <x v="1"/>
    <x v="955"/>
    <x v="1"/>
    <x v="2"/>
    <n v="0"/>
    <m/>
    <m/>
    <m/>
    <n v="0"/>
  </r>
  <r>
    <x v="8"/>
    <x v="1"/>
    <x v="956"/>
    <x v="297"/>
    <x v="154"/>
    <n v="131"/>
    <m/>
    <m/>
    <m/>
    <n v="0"/>
  </r>
  <r>
    <x v="8"/>
    <x v="1"/>
    <x v="957"/>
    <x v="1"/>
    <x v="2"/>
    <n v="0"/>
    <m/>
    <m/>
    <m/>
    <n v="0"/>
  </r>
  <r>
    <x v="8"/>
    <x v="1"/>
    <x v="316"/>
    <x v="1"/>
    <x v="2"/>
    <n v="0"/>
    <m/>
    <m/>
    <m/>
    <n v="0"/>
  </r>
  <r>
    <x v="8"/>
    <x v="1"/>
    <x v="213"/>
    <x v="1"/>
    <x v="2"/>
    <n v="0"/>
    <m/>
    <m/>
    <m/>
    <n v="0"/>
  </r>
  <r>
    <x v="8"/>
    <x v="1"/>
    <x v="640"/>
    <x v="1"/>
    <x v="2"/>
    <n v="0"/>
    <m/>
    <m/>
    <m/>
    <n v="0"/>
  </r>
  <r>
    <x v="8"/>
    <x v="1"/>
    <x v="641"/>
    <x v="1"/>
    <x v="2"/>
    <n v="0"/>
    <m/>
    <m/>
    <m/>
    <n v="0"/>
  </r>
  <r>
    <x v="8"/>
    <x v="1"/>
    <x v="958"/>
    <x v="1"/>
    <x v="2"/>
    <n v="0"/>
    <m/>
    <m/>
    <m/>
    <n v="0"/>
  </r>
  <r>
    <x v="8"/>
    <x v="1"/>
    <x v="959"/>
    <x v="20"/>
    <x v="497"/>
    <n v="11"/>
    <m/>
    <m/>
    <m/>
    <n v="0"/>
  </r>
  <r>
    <x v="8"/>
    <x v="1"/>
    <x v="644"/>
    <x v="1"/>
    <x v="2"/>
    <n v="0"/>
    <m/>
    <m/>
    <m/>
    <n v="0"/>
  </r>
  <r>
    <x v="8"/>
    <x v="1"/>
    <x v="642"/>
    <x v="1"/>
    <x v="2"/>
    <n v="0"/>
    <m/>
    <m/>
    <m/>
    <n v="0"/>
  </r>
  <r>
    <x v="8"/>
    <x v="1"/>
    <x v="960"/>
    <x v="1"/>
    <x v="2"/>
    <n v="0"/>
    <m/>
    <m/>
    <m/>
    <n v="0"/>
  </r>
  <r>
    <x v="8"/>
    <x v="1"/>
    <x v="631"/>
    <x v="1"/>
    <x v="2"/>
    <n v="0"/>
    <m/>
    <m/>
    <m/>
    <n v="0"/>
  </r>
  <r>
    <x v="8"/>
    <x v="1"/>
    <x v="961"/>
    <x v="1"/>
    <x v="2"/>
    <n v="0"/>
    <m/>
    <m/>
    <m/>
    <n v="0"/>
  </r>
  <r>
    <x v="8"/>
    <x v="1"/>
    <x v="633"/>
    <x v="1"/>
    <x v="2"/>
    <n v="0"/>
    <m/>
    <m/>
    <m/>
    <n v="0"/>
  </r>
  <r>
    <x v="8"/>
    <x v="1"/>
    <x v="962"/>
    <x v="1"/>
    <x v="2"/>
    <n v="0"/>
    <m/>
    <m/>
    <m/>
    <n v="0"/>
  </r>
  <r>
    <x v="8"/>
    <x v="1"/>
    <x v="963"/>
    <x v="1"/>
    <x v="2"/>
    <n v="0"/>
    <m/>
    <m/>
    <m/>
    <n v="0"/>
  </r>
  <r>
    <x v="8"/>
    <x v="1"/>
    <x v="964"/>
    <x v="1"/>
    <x v="2"/>
    <n v="0"/>
    <m/>
    <m/>
    <m/>
    <n v="0"/>
  </r>
  <r>
    <x v="8"/>
    <x v="1"/>
    <x v="965"/>
    <x v="1"/>
    <x v="2"/>
    <n v="0"/>
    <m/>
    <m/>
    <m/>
    <n v="0"/>
  </r>
  <r>
    <x v="8"/>
    <x v="1"/>
    <x v="966"/>
    <x v="1"/>
    <x v="2"/>
    <n v="0"/>
    <m/>
    <m/>
    <m/>
    <n v="0"/>
  </r>
  <r>
    <x v="8"/>
    <x v="1"/>
    <x v="967"/>
    <x v="1"/>
    <x v="2"/>
    <n v="0"/>
    <m/>
    <m/>
    <m/>
    <n v="0"/>
  </r>
  <r>
    <x v="8"/>
    <x v="1"/>
    <x v="968"/>
    <x v="1"/>
    <x v="2"/>
    <n v="0"/>
    <m/>
    <m/>
    <m/>
    <n v="0"/>
  </r>
  <r>
    <x v="8"/>
    <x v="1"/>
    <x v="969"/>
    <x v="1"/>
    <x v="2"/>
    <n v="0"/>
    <m/>
    <m/>
    <m/>
    <n v="0"/>
  </r>
  <r>
    <x v="8"/>
    <x v="1"/>
    <x v="970"/>
    <x v="1"/>
    <x v="2"/>
    <n v="0"/>
    <m/>
    <m/>
    <m/>
    <n v="0"/>
  </r>
  <r>
    <x v="8"/>
    <x v="1"/>
    <x v="971"/>
    <x v="1"/>
    <x v="2"/>
    <n v="0"/>
    <m/>
    <m/>
    <m/>
    <n v="0"/>
  </r>
  <r>
    <x v="8"/>
    <x v="1"/>
    <x v="972"/>
    <x v="1"/>
    <x v="2"/>
    <n v="0"/>
    <m/>
    <m/>
    <m/>
    <n v="0"/>
  </r>
  <r>
    <x v="8"/>
    <x v="1"/>
    <x v="973"/>
    <x v="1"/>
    <x v="2"/>
    <n v="0"/>
    <m/>
    <m/>
    <m/>
    <n v="0"/>
  </r>
  <r>
    <x v="8"/>
    <x v="1"/>
    <x v="974"/>
    <x v="1"/>
    <x v="2"/>
    <n v="0"/>
    <m/>
    <m/>
    <m/>
    <n v="0"/>
  </r>
  <r>
    <x v="8"/>
    <x v="1"/>
    <x v="975"/>
    <x v="1"/>
    <x v="2"/>
    <n v="0"/>
    <m/>
    <m/>
    <m/>
    <n v="0"/>
  </r>
  <r>
    <x v="8"/>
    <x v="1"/>
    <x v="976"/>
    <x v="1"/>
    <x v="2"/>
    <n v="0"/>
    <m/>
    <m/>
    <m/>
    <n v="0"/>
  </r>
  <r>
    <x v="8"/>
    <x v="1"/>
    <x v="977"/>
    <x v="1"/>
    <x v="2"/>
    <n v="0"/>
    <m/>
    <m/>
    <m/>
    <n v="0"/>
  </r>
  <r>
    <x v="8"/>
    <x v="1"/>
    <x v="978"/>
    <x v="1"/>
    <x v="2"/>
    <n v="0"/>
    <m/>
    <m/>
    <m/>
    <n v="0"/>
  </r>
  <r>
    <x v="8"/>
    <x v="1"/>
    <x v="312"/>
    <x v="1"/>
    <x v="2"/>
    <n v="0"/>
    <m/>
    <m/>
    <m/>
    <n v="0"/>
  </r>
  <r>
    <x v="8"/>
    <x v="1"/>
    <x v="93"/>
    <x v="1"/>
    <x v="2"/>
    <n v="0"/>
    <m/>
    <m/>
    <m/>
    <n v="0"/>
  </r>
  <r>
    <x v="8"/>
    <x v="1"/>
    <x v="979"/>
    <x v="1"/>
    <x v="2"/>
    <n v="0"/>
    <m/>
    <m/>
    <m/>
    <n v="0"/>
  </r>
  <r>
    <x v="8"/>
    <x v="1"/>
    <x v="980"/>
    <x v="1"/>
    <x v="2"/>
    <n v="0"/>
    <m/>
    <m/>
    <m/>
    <n v="0"/>
  </r>
  <r>
    <x v="8"/>
    <x v="1"/>
    <x v="981"/>
    <x v="1"/>
    <x v="2"/>
    <n v="0"/>
    <m/>
    <m/>
    <m/>
    <n v="0"/>
  </r>
  <r>
    <x v="8"/>
    <x v="1"/>
    <x v="982"/>
    <x v="1"/>
    <x v="2"/>
    <n v="0"/>
    <m/>
    <m/>
    <m/>
    <n v="0"/>
  </r>
  <r>
    <x v="8"/>
    <x v="1"/>
    <x v="983"/>
    <x v="1"/>
    <x v="2"/>
    <n v="0"/>
    <m/>
    <m/>
    <m/>
    <n v="0"/>
  </r>
  <r>
    <x v="8"/>
    <x v="1"/>
    <x v="984"/>
    <x v="1"/>
    <x v="2"/>
    <n v="0"/>
    <m/>
    <m/>
    <m/>
    <n v="0"/>
  </r>
  <r>
    <x v="8"/>
    <x v="1"/>
    <x v="985"/>
    <x v="1"/>
    <x v="2"/>
    <n v="0"/>
    <m/>
    <m/>
    <m/>
    <n v="0"/>
  </r>
  <r>
    <x v="8"/>
    <x v="1"/>
    <x v="986"/>
    <x v="1"/>
    <x v="2"/>
    <n v="0"/>
    <m/>
    <m/>
    <m/>
    <n v="0"/>
  </r>
  <r>
    <x v="8"/>
    <x v="1"/>
    <x v="987"/>
    <x v="1"/>
    <x v="2"/>
    <n v="0"/>
    <m/>
    <m/>
    <m/>
    <n v="0"/>
  </r>
  <r>
    <x v="8"/>
    <x v="1"/>
    <x v="988"/>
    <x v="1"/>
    <x v="2"/>
    <n v="0"/>
    <m/>
    <m/>
    <m/>
    <n v="0"/>
  </r>
  <r>
    <x v="8"/>
    <x v="1"/>
    <x v="989"/>
    <x v="1"/>
    <x v="2"/>
    <n v="0"/>
    <m/>
    <m/>
    <m/>
    <n v="0"/>
  </r>
  <r>
    <x v="8"/>
    <x v="1"/>
    <x v="990"/>
    <x v="1"/>
    <x v="2"/>
    <n v="0"/>
    <m/>
    <m/>
    <m/>
    <n v="0"/>
  </r>
  <r>
    <x v="8"/>
    <x v="1"/>
    <x v="991"/>
    <x v="1"/>
    <x v="2"/>
    <n v="0"/>
    <m/>
    <m/>
    <m/>
    <n v="0"/>
  </r>
  <r>
    <x v="8"/>
    <x v="1"/>
    <x v="130"/>
    <x v="1"/>
    <x v="2"/>
    <n v="0"/>
    <m/>
    <m/>
    <m/>
    <n v="0"/>
  </r>
  <r>
    <x v="8"/>
    <x v="1"/>
    <x v="987"/>
    <x v="1"/>
    <x v="2"/>
    <n v="0"/>
    <m/>
    <m/>
    <m/>
    <n v="0"/>
  </r>
  <r>
    <x v="8"/>
    <x v="1"/>
    <x v="361"/>
    <x v="298"/>
    <x v="498"/>
    <n v="1453"/>
    <m/>
    <m/>
    <m/>
    <n v="0"/>
  </r>
  <r>
    <x v="8"/>
    <x v="1"/>
    <x v="645"/>
    <x v="1"/>
    <x v="2"/>
    <n v="0"/>
    <m/>
    <m/>
    <m/>
    <n v="0"/>
  </r>
  <r>
    <x v="8"/>
    <x v="1"/>
    <x v="992"/>
    <x v="1"/>
    <x v="2"/>
    <n v="0"/>
    <m/>
    <m/>
    <m/>
    <n v="0"/>
  </r>
  <r>
    <x v="8"/>
    <x v="1"/>
    <x v="993"/>
    <x v="1"/>
    <x v="2"/>
    <n v="0"/>
    <m/>
    <m/>
    <m/>
    <n v="0"/>
  </r>
  <r>
    <x v="8"/>
    <x v="1"/>
    <x v="994"/>
    <x v="1"/>
    <x v="2"/>
    <n v="0"/>
    <m/>
    <m/>
    <m/>
    <n v="0"/>
  </r>
  <r>
    <x v="8"/>
    <x v="1"/>
    <x v="645"/>
    <x v="1"/>
    <x v="2"/>
    <n v="0"/>
    <m/>
    <m/>
    <m/>
    <n v="0"/>
  </r>
  <r>
    <x v="8"/>
    <x v="1"/>
    <x v="646"/>
    <x v="1"/>
    <x v="2"/>
    <n v="0"/>
    <m/>
    <m/>
    <m/>
    <n v="0"/>
  </r>
  <r>
    <x v="8"/>
    <x v="1"/>
    <x v="995"/>
    <x v="1"/>
    <x v="2"/>
    <n v="0"/>
    <m/>
    <m/>
    <m/>
    <n v="0"/>
  </r>
  <r>
    <x v="8"/>
    <x v="1"/>
    <x v="996"/>
    <x v="1"/>
    <x v="2"/>
    <n v="0"/>
    <m/>
    <m/>
    <m/>
    <n v="0"/>
  </r>
  <r>
    <x v="8"/>
    <x v="1"/>
    <x v="647"/>
    <x v="1"/>
    <x v="2"/>
    <n v="0"/>
    <m/>
    <m/>
    <m/>
    <n v="0"/>
  </r>
  <r>
    <x v="8"/>
    <x v="1"/>
    <x v="382"/>
    <x v="52"/>
    <x v="141"/>
    <n v="43"/>
    <m/>
    <m/>
    <m/>
    <n v="0"/>
  </r>
  <r>
    <x v="8"/>
    <x v="1"/>
    <x v="383"/>
    <x v="1"/>
    <x v="2"/>
    <n v="0"/>
    <m/>
    <m/>
    <m/>
    <n v="0"/>
  </r>
  <r>
    <x v="8"/>
    <x v="1"/>
    <x v="650"/>
    <x v="52"/>
    <x v="141"/>
    <n v="43"/>
    <m/>
    <m/>
    <m/>
    <n v="0"/>
  </r>
  <r>
    <x v="8"/>
    <x v="1"/>
    <x v="997"/>
    <x v="1"/>
    <x v="2"/>
    <n v="0"/>
    <m/>
    <m/>
    <m/>
    <n v="0"/>
  </r>
  <r>
    <x v="8"/>
    <x v="1"/>
    <x v="195"/>
    <x v="1"/>
    <x v="2"/>
    <n v="0"/>
    <m/>
    <m/>
    <m/>
    <n v="0"/>
  </r>
  <r>
    <x v="8"/>
    <x v="1"/>
    <x v="386"/>
    <x v="1"/>
    <x v="2"/>
    <n v="0"/>
    <m/>
    <m/>
    <m/>
    <n v="0"/>
  </r>
  <r>
    <x v="8"/>
    <x v="1"/>
    <x v="658"/>
    <x v="1"/>
    <x v="2"/>
    <n v="0"/>
    <m/>
    <m/>
    <m/>
    <n v="0"/>
  </r>
  <r>
    <x v="8"/>
    <x v="1"/>
    <x v="384"/>
    <x v="1"/>
    <x v="2"/>
    <n v="0"/>
    <m/>
    <m/>
    <m/>
    <n v="0"/>
  </r>
  <r>
    <x v="8"/>
    <x v="1"/>
    <x v="662"/>
    <x v="1"/>
    <x v="2"/>
    <n v="0"/>
    <m/>
    <m/>
    <m/>
    <n v="0"/>
  </r>
  <r>
    <x v="8"/>
    <x v="1"/>
    <x v="385"/>
    <x v="1"/>
    <x v="2"/>
    <n v="0"/>
    <m/>
    <m/>
    <m/>
    <n v="0"/>
  </r>
  <r>
    <x v="8"/>
    <x v="1"/>
    <x v="663"/>
    <x v="1"/>
    <x v="2"/>
    <n v="0"/>
    <m/>
    <m/>
    <m/>
    <n v="0"/>
  </r>
  <r>
    <x v="8"/>
    <x v="1"/>
    <x v="664"/>
    <x v="1"/>
    <x v="2"/>
    <n v="0"/>
    <m/>
    <m/>
    <m/>
    <n v="0"/>
  </r>
  <r>
    <x v="8"/>
    <x v="1"/>
    <x v="648"/>
    <x v="1"/>
    <x v="2"/>
    <n v="0"/>
    <m/>
    <m/>
    <m/>
    <n v="0"/>
  </r>
  <r>
    <x v="8"/>
    <x v="1"/>
    <x v="649"/>
    <x v="1"/>
    <x v="2"/>
    <n v="0"/>
    <m/>
    <m/>
    <m/>
    <n v="0"/>
  </r>
  <r>
    <x v="8"/>
    <x v="1"/>
    <x v="652"/>
    <x v="1"/>
    <x v="2"/>
    <n v="0"/>
    <m/>
    <m/>
    <m/>
    <n v="0"/>
  </r>
  <r>
    <x v="8"/>
    <x v="1"/>
    <x v="653"/>
    <x v="1"/>
    <x v="2"/>
    <n v="0"/>
    <m/>
    <m/>
    <m/>
    <n v="0"/>
  </r>
  <r>
    <x v="8"/>
    <x v="1"/>
    <x v="654"/>
    <x v="1"/>
    <x v="2"/>
    <n v="0"/>
    <m/>
    <m/>
    <m/>
    <n v="0"/>
  </r>
  <r>
    <x v="8"/>
    <x v="1"/>
    <x v="655"/>
    <x v="1"/>
    <x v="2"/>
    <n v="0"/>
    <m/>
    <m/>
    <m/>
    <n v="0"/>
  </r>
  <r>
    <x v="8"/>
    <x v="1"/>
    <x v="656"/>
    <x v="1"/>
    <x v="2"/>
    <n v="0"/>
    <m/>
    <m/>
    <m/>
    <n v="0"/>
  </r>
  <r>
    <x v="8"/>
    <x v="1"/>
    <x v="657"/>
    <x v="1"/>
    <x v="2"/>
    <n v="0"/>
    <m/>
    <m/>
    <m/>
    <n v="0"/>
  </r>
  <r>
    <x v="8"/>
    <x v="1"/>
    <x v="659"/>
    <x v="1"/>
    <x v="2"/>
    <n v="0"/>
    <m/>
    <m/>
    <m/>
    <n v="0"/>
  </r>
  <r>
    <x v="8"/>
    <x v="1"/>
    <x v="329"/>
    <x v="1"/>
    <x v="2"/>
    <n v="0"/>
    <m/>
    <m/>
    <m/>
    <n v="0"/>
  </r>
  <r>
    <x v="8"/>
    <x v="1"/>
    <x v="660"/>
    <x v="1"/>
    <x v="2"/>
    <n v="0"/>
    <m/>
    <m/>
    <m/>
    <n v="0"/>
  </r>
  <r>
    <x v="8"/>
    <x v="1"/>
    <x v="661"/>
    <x v="1"/>
    <x v="2"/>
    <n v="0"/>
    <m/>
    <m/>
    <m/>
    <n v="0"/>
  </r>
  <r>
    <x v="8"/>
    <x v="1"/>
    <x v="665"/>
    <x v="119"/>
    <x v="499"/>
    <n v="1212"/>
    <m/>
    <m/>
    <m/>
    <n v="0"/>
  </r>
  <r>
    <x v="8"/>
    <x v="1"/>
    <x v="998"/>
    <x v="15"/>
    <x v="500"/>
    <n v="121"/>
    <m/>
    <m/>
    <m/>
    <n v="0"/>
  </r>
  <r>
    <x v="8"/>
    <x v="1"/>
    <x v="666"/>
    <x v="1"/>
    <x v="2"/>
    <n v="0"/>
    <m/>
    <m/>
    <m/>
    <n v="0"/>
  </r>
  <r>
    <x v="8"/>
    <x v="1"/>
    <x v="999"/>
    <x v="13"/>
    <x v="501"/>
    <n v="1007"/>
    <m/>
    <m/>
    <m/>
    <n v="0"/>
  </r>
  <r>
    <x v="8"/>
    <x v="1"/>
    <x v="54"/>
    <x v="1"/>
    <x v="2"/>
    <n v="0"/>
    <m/>
    <m/>
    <m/>
    <n v="0"/>
  </r>
  <r>
    <x v="8"/>
    <x v="1"/>
    <x v="641"/>
    <x v="1"/>
    <x v="2"/>
    <n v="0"/>
    <m/>
    <m/>
    <m/>
    <n v="0"/>
  </r>
  <r>
    <x v="8"/>
    <x v="1"/>
    <x v="1000"/>
    <x v="1"/>
    <x v="2"/>
    <n v="0"/>
    <m/>
    <m/>
    <m/>
    <n v="0"/>
  </r>
  <r>
    <x v="8"/>
    <x v="1"/>
    <x v="1001"/>
    <x v="17"/>
    <x v="286"/>
    <n v="9"/>
    <m/>
    <m/>
    <m/>
    <n v="0"/>
  </r>
  <r>
    <x v="8"/>
    <x v="1"/>
    <x v="1002"/>
    <x v="1"/>
    <x v="2"/>
    <n v="0"/>
    <m/>
    <m/>
    <m/>
    <n v="0"/>
  </r>
  <r>
    <x v="8"/>
    <x v="1"/>
    <x v="668"/>
    <x v="1"/>
    <x v="2"/>
    <n v="0"/>
    <m/>
    <m/>
    <m/>
    <n v="0"/>
  </r>
  <r>
    <x v="8"/>
    <x v="1"/>
    <x v="1003"/>
    <x v="1"/>
    <x v="2"/>
    <n v="0"/>
    <m/>
    <m/>
    <m/>
    <n v="0"/>
  </r>
  <r>
    <x v="8"/>
    <x v="1"/>
    <x v="1004"/>
    <x v="1"/>
    <x v="2"/>
    <n v="0"/>
    <m/>
    <m/>
    <m/>
    <n v="0"/>
  </r>
  <r>
    <x v="8"/>
    <x v="1"/>
    <x v="670"/>
    <x v="2"/>
    <x v="8"/>
    <n v="53"/>
    <m/>
    <m/>
    <m/>
    <n v="0"/>
  </r>
  <r>
    <x v="8"/>
    <x v="1"/>
    <x v="1005"/>
    <x v="1"/>
    <x v="2"/>
    <n v="0"/>
    <m/>
    <m/>
    <m/>
    <n v="0"/>
  </r>
  <r>
    <x v="8"/>
    <x v="1"/>
    <x v="675"/>
    <x v="13"/>
    <x v="166"/>
    <n v="6"/>
    <m/>
    <m/>
    <m/>
    <n v="0"/>
  </r>
  <r>
    <x v="8"/>
    <x v="1"/>
    <x v="1006"/>
    <x v="1"/>
    <x v="2"/>
    <n v="0"/>
    <m/>
    <m/>
    <m/>
    <n v="0"/>
  </r>
  <r>
    <x v="8"/>
    <x v="1"/>
    <x v="86"/>
    <x v="1"/>
    <x v="2"/>
    <n v="0"/>
    <m/>
    <m/>
    <m/>
    <n v="0"/>
  </r>
  <r>
    <x v="8"/>
    <x v="1"/>
    <x v="1007"/>
    <x v="1"/>
    <x v="2"/>
    <n v="0"/>
    <m/>
    <m/>
    <m/>
    <n v="0"/>
  </r>
  <r>
    <x v="8"/>
    <x v="1"/>
    <x v="1008"/>
    <x v="1"/>
    <x v="2"/>
    <n v="0"/>
    <m/>
    <m/>
    <m/>
    <n v="0"/>
  </r>
  <r>
    <x v="8"/>
    <x v="1"/>
    <x v="1009"/>
    <x v="1"/>
    <x v="2"/>
    <n v="0"/>
    <m/>
    <m/>
    <m/>
    <n v="0"/>
  </r>
  <r>
    <x v="8"/>
    <x v="1"/>
    <x v="1010"/>
    <x v="1"/>
    <x v="2"/>
    <n v="0"/>
    <m/>
    <m/>
    <m/>
    <n v="0"/>
  </r>
  <r>
    <x v="8"/>
    <x v="1"/>
    <x v="1011"/>
    <x v="1"/>
    <x v="2"/>
    <n v="0"/>
    <m/>
    <m/>
    <m/>
    <n v="0"/>
  </r>
  <r>
    <x v="8"/>
    <x v="1"/>
    <x v="669"/>
    <x v="1"/>
    <x v="2"/>
    <n v="0"/>
    <m/>
    <m/>
    <m/>
    <n v="0"/>
  </r>
  <r>
    <x v="8"/>
    <x v="1"/>
    <x v="665"/>
    <x v="1"/>
    <x v="2"/>
    <n v="0"/>
    <m/>
    <m/>
    <m/>
    <n v="0"/>
  </r>
  <r>
    <x v="8"/>
    <x v="1"/>
    <x v="379"/>
    <x v="1"/>
    <x v="2"/>
    <n v="0"/>
    <m/>
    <m/>
    <m/>
    <n v="0"/>
  </r>
  <r>
    <x v="8"/>
    <x v="1"/>
    <x v="1012"/>
    <x v="1"/>
    <x v="2"/>
    <n v="0"/>
    <m/>
    <m/>
    <m/>
    <n v="0"/>
  </r>
  <r>
    <x v="8"/>
    <x v="1"/>
    <x v="1013"/>
    <x v="1"/>
    <x v="2"/>
    <n v="0"/>
    <m/>
    <m/>
    <m/>
    <n v="0"/>
  </r>
  <r>
    <x v="8"/>
    <x v="1"/>
    <x v="1014"/>
    <x v="1"/>
    <x v="2"/>
    <n v="0"/>
    <m/>
    <m/>
    <m/>
    <n v="0"/>
  </r>
  <r>
    <x v="8"/>
    <x v="1"/>
    <x v="674"/>
    <x v="1"/>
    <x v="2"/>
    <n v="0"/>
    <m/>
    <m/>
    <m/>
    <n v="0"/>
  </r>
  <r>
    <x v="8"/>
    <x v="1"/>
    <x v="1015"/>
    <x v="1"/>
    <x v="2"/>
    <n v="0"/>
    <m/>
    <m/>
    <m/>
    <n v="0"/>
  </r>
  <r>
    <x v="8"/>
    <x v="1"/>
    <x v="1016"/>
    <x v="1"/>
    <x v="2"/>
    <n v="0"/>
    <m/>
    <m/>
    <m/>
    <n v="0"/>
  </r>
  <r>
    <x v="8"/>
    <x v="1"/>
    <x v="1017"/>
    <x v="1"/>
    <x v="2"/>
    <n v="0"/>
    <m/>
    <m/>
    <m/>
    <n v="0"/>
  </r>
  <r>
    <x v="8"/>
    <x v="1"/>
    <x v="1018"/>
    <x v="1"/>
    <x v="2"/>
    <n v="0"/>
    <m/>
    <m/>
    <m/>
    <n v="0"/>
  </r>
  <r>
    <x v="8"/>
    <x v="1"/>
    <x v="1019"/>
    <x v="1"/>
    <x v="2"/>
    <n v="0"/>
    <m/>
    <m/>
    <m/>
    <n v="0"/>
  </r>
  <r>
    <x v="8"/>
    <x v="1"/>
    <x v="1020"/>
    <x v="1"/>
    <x v="2"/>
    <n v="0"/>
    <m/>
    <m/>
    <m/>
    <n v="0"/>
  </r>
  <r>
    <x v="8"/>
    <x v="1"/>
    <x v="1021"/>
    <x v="1"/>
    <x v="2"/>
    <n v="0"/>
    <m/>
    <m/>
    <m/>
    <n v="0"/>
  </r>
  <r>
    <x v="8"/>
    <x v="1"/>
    <x v="1022"/>
    <x v="1"/>
    <x v="2"/>
    <n v="0"/>
    <m/>
    <m/>
    <m/>
    <n v="0"/>
  </r>
  <r>
    <x v="8"/>
    <x v="1"/>
    <x v="671"/>
    <x v="1"/>
    <x v="2"/>
    <n v="0"/>
    <m/>
    <m/>
    <m/>
    <n v="0"/>
  </r>
  <r>
    <x v="8"/>
    <x v="1"/>
    <x v="672"/>
    <x v="1"/>
    <x v="2"/>
    <n v="0"/>
    <m/>
    <m/>
    <m/>
    <n v="0"/>
  </r>
  <r>
    <x v="8"/>
    <x v="1"/>
    <x v="673"/>
    <x v="1"/>
    <x v="2"/>
    <n v="0"/>
    <m/>
    <m/>
    <m/>
    <n v="0"/>
  </r>
  <r>
    <x v="8"/>
    <x v="1"/>
    <x v="1023"/>
    <x v="1"/>
    <x v="2"/>
    <n v="0"/>
    <m/>
    <m/>
    <m/>
    <n v="0"/>
  </r>
  <r>
    <x v="8"/>
    <x v="1"/>
    <x v="676"/>
    <x v="1"/>
    <x v="2"/>
    <n v="0"/>
    <m/>
    <m/>
    <m/>
    <n v="0"/>
  </r>
  <r>
    <x v="8"/>
    <x v="1"/>
    <x v="1024"/>
    <x v="1"/>
    <x v="2"/>
    <n v="0"/>
    <m/>
    <m/>
    <m/>
    <n v="0"/>
  </r>
  <r>
    <x v="8"/>
    <x v="1"/>
    <x v="362"/>
    <x v="1"/>
    <x v="2"/>
    <n v="0"/>
    <m/>
    <m/>
    <m/>
    <n v="0"/>
  </r>
  <r>
    <x v="8"/>
    <x v="1"/>
    <x v="363"/>
    <x v="1"/>
    <x v="2"/>
    <n v="0"/>
    <m/>
    <m/>
    <m/>
    <n v="0"/>
  </r>
  <r>
    <x v="8"/>
    <x v="1"/>
    <x v="364"/>
    <x v="1"/>
    <x v="2"/>
    <n v="0"/>
    <m/>
    <m/>
    <m/>
    <n v="0"/>
  </r>
  <r>
    <x v="8"/>
    <x v="1"/>
    <x v="365"/>
    <x v="1"/>
    <x v="2"/>
    <n v="0"/>
    <m/>
    <m/>
    <m/>
    <n v="0"/>
  </r>
  <r>
    <x v="8"/>
    <x v="1"/>
    <x v="366"/>
    <x v="1"/>
    <x v="2"/>
    <n v="0"/>
    <m/>
    <m/>
    <m/>
    <n v="0"/>
  </r>
  <r>
    <x v="8"/>
    <x v="1"/>
    <x v="367"/>
    <x v="1"/>
    <x v="2"/>
    <n v="0"/>
    <m/>
    <m/>
    <m/>
    <n v="0"/>
  </r>
  <r>
    <x v="8"/>
    <x v="1"/>
    <x v="373"/>
    <x v="1"/>
    <x v="2"/>
    <n v="0"/>
    <m/>
    <m/>
    <m/>
    <n v="0"/>
  </r>
  <r>
    <x v="8"/>
    <x v="1"/>
    <x v="374"/>
    <x v="1"/>
    <x v="2"/>
    <n v="0"/>
    <m/>
    <m/>
    <m/>
    <n v="0"/>
  </r>
  <r>
    <x v="8"/>
    <x v="1"/>
    <x v="376"/>
    <x v="1"/>
    <x v="2"/>
    <n v="0"/>
    <m/>
    <m/>
    <m/>
    <n v="0"/>
  </r>
  <r>
    <x v="8"/>
    <x v="1"/>
    <x v="129"/>
    <x v="1"/>
    <x v="2"/>
    <n v="0"/>
    <m/>
    <m/>
    <m/>
    <n v="0"/>
  </r>
  <r>
    <x v="8"/>
    <x v="1"/>
    <x v="107"/>
    <x v="1"/>
    <x v="2"/>
    <n v="0"/>
    <m/>
    <m/>
    <m/>
    <n v="0"/>
  </r>
  <r>
    <x v="8"/>
    <x v="1"/>
    <x v="379"/>
    <x v="1"/>
    <x v="2"/>
    <n v="0"/>
    <m/>
    <m/>
    <m/>
    <n v="0"/>
  </r>
  <r>
    <x v="8"/>
    <x v="1"/>
    <x v="93"/>
    <x v="1"/>
    <x v="2"/>
    <n v="0"/>
    <m/>
    <m/>
    <m/>
    <n v="0"/>
  </r>
  <r>
    <x v="8"/>
    <x v="1"/>
    <x v="332"/>
    <x v="1"/>
    <x v="2"/>
    <n v="0"/>
    <m/>
    <m/>
    <m/>
    <n v="0"/>
  </r>
  <r>
    <x v="8"/>
    <x v="1"/>
    <x v="97"/>
    <x v="1"/>
    <x v="2"/>
    <n v="0"/>
    <m/>
    <m/>
    <m/>
    <n v="0"/>
  </r>
  <r>
    <x v="8"/>
    <x v="1"/>
    <x v="368"/>
    <x v="1"/>
    <x v="2"/>
    <n v="0"/>
    <m/>
    <m/>
    <m/>
    <n v="0"/>
  </r>
  <r>
    <x v="8"/>
    <x v="1"/>
    <x v="369"/>
    <x v="1"/>
    <x v="2"/>
    <n v="0"/>
    <m/>
    <m/>
    <m/>
    <n v="0"/>
  </r>
  <r>
    <x v="8"/>
    <x v="1"/>
    <x v="370"/>
    <x v="1"/>
    <x v="2"/>
    <n v="0"/>
    <m/>
    <m/>
    <m/>
    <n v="0"/>
  </r>
  <r>
    <x v="8"/>
    <x v="1"/>
    <x v="371"/>
    <x v="1"/>
    <x v="2"/>
    <n v="0"/>
    <m/>
    <m/>
    <m/>
    <n v="0"/>
  </r>
  <r>
    <x v="8"/>
    <x v="1"/>
    <x v="372"/>
    <x v="1"/>
    <x v="2"/>
    <n v="0"/>
    <m/>
    <m/>
    <m/>
    <n v="0"/>
  </r>
  <r>
    <x v="8"/>
    <x v="1"/>
    <x v="375"/>
    <x v="1"/>
    <x v="2"/>
    <n v="0"/>
    <m/>
    <m/>
    <m/>
    <n v="0"/>
  </r>
  <r>
    <x v="8"/>
    <x v="1"/>
    <x v="377"/>
    <x v="1"/>
    <x v="2"/>
    <n v="0"/>
    <m/>
    <m/>
    <m/>
    <n v="0"/>
  </r>
  <r>
    <x v="8"/>
    <x v="1"/>
    <x v="378"/>
    <x v="1"/>
    <x v="2"/>
    <n v="0"/>
    <m/>
    <m/>
    <m/>
    <n v="0"/>
  </r>
  <r>
    <x v="8"/>
    <x v="1"/>
    <x v="380"/>
    <x v="1"/>
    <x v="2"/>
    <n v="0"/>
    <m/>
    <m/>
    <m/>
    <n v="0"/>
  </r>
  <r>
    <x v="8"/>
    <x v="1"/>
    <x v="381"/>
    <x v="1"/>
    <x v="2"/>
    <n v="0"/>
    <m/>
    <m/>
    <m/>
    <n v="0"/>
  </r>
  <r>
    <x v="8"/>
    <x v="1"/>
    <x v="677"/>
    <x v="42"/>
    <x v="502"/>
    <n v="198"/>
    <m/>
    <m/>
    <m/>
    <n v="0"/>
  </r>
  <r>
    <x v="8"/>
    <x v="1"/>
    <x v="678"/>
    <x v="1"/>
    <x v="2"/>
    <n v="0"/>
    <m/>
    <m/>
    <m/>
    <n v="0"/>
  </r>
  <r>
    <x v="8"/>
    <x v="1"/>
    <x v="388"/>
    <x v="1"/>
    <x v="2"/>
    <n v="0"/>
    <m/>
    <m/>
    <m/>
    <n v="0"/>
  </r>
  <r>
    <x v="8"/>
    <x v="1"/>
    <x v="682"/>
    <x v="1"/>
    <x v="2"/>
    <n v="0"/>
    <m/>
    <m/>
    <m/>
    <n v="0"/>
  </r>
  <r>
    <x v="8"/>
    <x v="1"/>
    <x v="686"/>
    <x v="1"/>
    <x v="2"/>
    <n v="0"/>
    <m/>
    <m/>
    <m/>
    <n v="0"/>
  </r>
  <r>
    <x v="8"/>
    <x v="1"/>
    <x v="688"/>
    <x v="1"/>
    <x v="2"/>
    <n v="0"/>
    <m/>
    <m/>
    <m/>
    <n v="0"/>
  </r>
  <r>
    <x v="8"/>
    <x v="1"/>
    <x v="691"/>
    <x v="1"/>
    <x v="2"/>
    <n v="0"/>
    <m/>
    <m/>
    <m/>
    <n v="0"/>
  </r>
  <r>
    <x v="8"/>
    <x v="1"/>
    <x v="694"/>
    <x v="1"/>
    <x v="2"/>
    <n v="0"/>
    <m/>
    <m/>
    <m/>
    <n v="0"/>
  </r>
  <r>
    <x v="8"/>
    <x v="1"/>
    <x v="696"/>
    <x v="1"/>
    <x v="2"/>
    <n v="0"/>
    <m/>
    <m/>
    <m/>
    <n v="0"/>
  </r>
  <r>
    <x v="8"/>
    <x v="1"/>
    <x v="1025"/>
    <x v="1"/>
    <x v="2"/>
    <n v="0"/>
    <m/>
    <m/>
    <m/>
    <n v="0"/>
  </r>
  <r>
    <x v="8"/>
    <x v="1"/>
    <x v="699"/>
    <x v="1"/>
    <x v="2"/>
    <n v="0"/>
    <m/>
    <m/>
    <m/>
    <n v="0"/>
  </r>
  <r>
    <x v="8"/>
    <x v="1"/>
    <x v="679"/>
    <x v="1"/>
    <x v="2"/>
    <n v="0"/>
    <m/>
    <m/>
    <m/>
    <n v="0"/>
  </r>
  <r>
    <x v="8"/>
    <x v="1"/>
    <x v="680"/>
    <x v="6"/>
    <x v="286"/>
    <n v="8"/>
    <m/>
    <m/>
    <m/>
    <n v="0"/>
  </r>
  <r>
    <x v="8"/>
    <x v="1"/>
    <x v="387"/>
    <x v="241"/>
    <x v="503"/>
    <n v="160"/>
    <m/>
    <m/>
    <m/>
    <n v="0"/>
  </r>
  <r>
    <x v="8"/>
    <x v="1"/>
    <x v="681"/>
    <x v="1"/>
    <x v="2"/>
    <n v="0"/>
    <m/>
    <m/>
    <m/>
    <n v="0"/>
  </r>
  <r>
    <x v="8"/>
    <x v="1"/>
    <x v="683"/>
    <x v="1"/>
    <x v="2"/>
    <n v="0"/>
    <m/>
    <m/>
    <m/>
    <n v="0"/>
  </r>
  <r>
    <x v="8"/>
    <x v="1"/>
    <x v="684"/>
    <x v="1"/>
    <x v="2"/>
    <n v="0"/>
    <m/>
    <m/>
    <m/>
    <n v="0"/>
  </r>
  <r>
    <x v="8"/>
    <x v="1"/>
    <x v="685"/>
    <x v="1"/>
    <x v="2"/>
    <n v="0"/>
    <m/>
    <m/>
    <m/>
    <n v="0"/>
  </r>
  <r>
    <x v="8"/>
    <x v="1"/>
    <x v="687"/>
    <x v="1"/>
    <x v="2"/>
    <n v="0"/>
    <m/>
    <m/>
    <m/>
    <n v="0"/>
  </r>
  <r>
    <x v="8"/>
    <x v="1"/>
    <x v="689"/>
    <x v="1"/>
    <x v="2"/>
    <n v="0"/>
    <m/>
    <m/>
    <m/>
    <n v="0"/>
  </r>
  <r>
    <x v="8"/>
    <x v="1"/>
    <x v="690"/>
    <x v="227"/>
    <x v="504"/>
    <n v="30"/>
    <m/>
    <m/>
    <m/>
    <n v="0"/>
  </r>
  <r>
    <x v="8"/>
    <x v="1"/>
    <x v="692"/>
    <x v="1"/>
    <x v="2"/>
    <n v="0"/>
    <m/>
    <m/>
    <m/>
    <n v="0"/>
  </r>
  <r>
    <x v="8"/>
    <x v="1"/>
    <x v="693"/>
    <x v="1"/>
    <x v="2"/>
    <n v="0"/>
    <m/>
    <m/>
    <m/>
    <n v="0"/>
  </r>
  <r>
    <x v="8"/>
    <x v="1"/>
    <x v="698"/>
    <x v="1"/>
    <x v="2"/>
    <n v="0"/>
    <m/>
    <m/>
    <m/>
    <n v="0"/>
  </r>
  <r>
    <x v="8"/>
    <x v="1"/>
    <x v="700"/>
    <x v="1"/>
    <x v="2"/>
    <n v="0"/>
    <m/>
    <m/>
    <m/>
    <n v="0"/>
  </r>
  <r>
    <x v="8"/>
    <x v="1"/>
    <x v="701"/>
    <x v="1"/>
    <x v="2"/>
    <n v="0"/>
    <m/>
    <m/>
    <m/>
    <n v="0"/>
  </r>
  <r>
    <x v="8"/>
    <x v="1"/>
    <x v="702"/>
    <x v="1"/>
    <x v="2"/>
    <n v="0"/>
    <m/>
    <m/>
    <m/>
    <n v="0"/>
  </r>
  <r>
    <x v="8"/>
    <x v="1"/>
    <x v="1026"/>
    <x v="1"/>
    <x v="2"/>
    <n v="0"/>
    <m/>
    <m/>
    <m/>
    <n v="0"/>
  </r>
  <r>
    <x v="8"/>
    <x v="1"/>
    <x v="1027"/>
    <x v="1"/>
    <x v="2"/>
    <n v="0"/>
    <m/>
    <m/>
    <m/>
    <n v="0"/>
  </r>
  <r>
    <x v="8"/>
    <x v="1"/>
    <x v="703"/>
    <x v="1"/>
    <x v="2"/>
    <n v="0"/>
    <m/>
    <m/>
    <m/>
    <n v="0"/>
  </r>
  <r>
    <x v="8"/>
    <x v="1"/>
    <x v="1028"/>
    <x v="1"/>
    <x v="2"/>
    <n v="0"/>
    <m/>
    <m/>
    <m/>
    <n v="0"/>
  </r>
  <r>
    <x v="8"/>
    <x v="1"/>
    <x v="1029"/>
    <x v="1"/>
    <x v="2"/>
    <n v="0"/>
    <m/>
    <m/>
    <m/>
    <n v="0"/>
  </r>
  <r>
    <x v="8"/>
    <x v="1"/>
    <x v="205"/>
    <x v="1"/>
    <x v="2"/>
    <n v="0"/>
    <m/>
    <m/>
    <m/>
    <n v="0"/>
  </r>
  <r>
    <x v="8"/>
    <x v="1"/>
    <x v="704"/>
    <x v="1"/>
    <x v="2"/>
    <n v="0"/>
    <m/>
    <m/>
    <m/>
    <n v="0"/>
  </r>
  <r>
    <x v="8"/>
    <x v="1"/>
    <x v="1030"/>
    <x v="1"/>
    <x v="2"/>
    <n v="0"/>
    <m/>
    <m/>
    <m/>
    <n v="0"/>
  </r>
  <r>
    <x v="8"/>
    <x v="1"/>
    <x v="1031"/>
    <x v="1"/>
    <x v="2"/>
    <n v="0"/>
    <m/>
    <m/>
    <m/>
    <n v="0"/>
  </r>
  <r>
    <x v="8"/>
    <x v="1"/>
    <x v="1032"/>
    <x v="1"/>
    <x v="2"/>
    <n v="0"/>
    <m/>
    <m/>
    <m/>
    <n v="0"/>
  </r>
  <r>
    <x v="8"/>
    <x v="1"/>
    <x v="1033"/>
    <x v="1"/>
    <x v="2"/>
    <n v="0"/>
    <m/>
    <m/>
    <m/>
    <n v="0"/>
  </r>
  <r>
    <x v="8"/>
    <x v="1"/>
    <x v="948"/>
    <x v="1"/>
    <x v="2"/>
    <n v="0"/>
    <m/>
    <m/>
    <m/>
    <n v="0"/>
  </r>
  <r>
    <x v="8"/>
    <x v="1"/>
    <x v="1034"/>
    <x v="1"/>
    <x v="2"/>
    <n v="0"/>
    <m/>
    <m/>
    <m/>
    <n v="0"/>
  </r>
  <r>
    <x v="8"/>
    <x v="1"/>
    <x v="1035"/>
    <x v="1"/>
    <x v="2"/>
    <n v="0"/>
    <m/>
    <m/>
    <m/>
    <n v="0"/>
  </r>
  <r>
    <x v="8"/>
    <x v="1"/>
    <x v="213"/>
    <x v="1"/>
    <x v="2"/>
    <n v="0"/>
    <m/>
    <m/>
    <m/>
    <n v="0"/>
  </r>
  <r>
    <x v="8"/>
    <x v="1"/>
    <x v="1036"/>
    <x v="1"/>
    <x v="2"/>
    <n v="0"/>
    <m/>
    <m/>
    <m/>
    <n v="0"/>
  </r>
  <r>
    <x v="8"/>
    <x v="1"/>
    <x v="1037"/>
    <x v="1"/>
    <x v="2"/>
    <n v="0"/>
    <m/>
    <m/>
    <m/>
    <n v="0"/>
  </r>
  <r>
    <x v="8"/>
    <x v="1"/>
    <x v="1038"/>
    <x v="1"/>
    <x v="2"/>
    <n v="0"/>
    <m/>
    <m/>
    <m/>
    <n v="0"/>
  </r>
  <r>
    <x v="8"/>
    <x v="1"/>
    <x v="644"/>
    <x v="1"/>
    <x v="2"/>
    <n v="0"/>
    <m/>
    <m/>
    <m/>
    <n v="0"/>
  </r>
  <r>
    <x v="8"/>
    <x v="1"/>
    <x v="755"/>
    <x v="208"/>
    <x v="281"/>
    <n v="81"/>
    <m/>
    <m/>
    <m/>
    <n v="0"/>
  </r>
  <r>
    <x v="8"/>
    <x v="1"/>
    <x v="1039"/>
    <x v="1"/>
    <x v="2"/>
    <n v="0"/>
    <m/>
    <m/>
    <m/>
    <n v="0"/>
  </r>
  <r>
    <x v="8"/>
    <x v="1"/>
    <x v="1040"/>
    <x v="1"/>
    <x v="2"/>
    <n v="0"/>
    <m/>
    <m/>
    <m/>
    <n v="0"/>
  </r>
  <r>
    <x v="8"/>
    <x v="1"/>
    <x v="1041"/>
    <x v="1"/>
    <x v="2"/>
    <n v="0"/>
    <m/>
    <m/>
    <m/>
    <n v="0"/>
  </r>
  <r>
    <x v="8"/>
    <x v="1"/>
    <x v="1042"/>
    <x v="1"/>
    <x v="2"/>
    <n v="0"/>
    <m/>
    <m/>
    <m/>
    <n v="0"/>
  </r>
  <r>
    <x v="8"/>
    <x v="1"/>
    <x v="1043"/>
    <x v="1"/>
    <x v="2"/>
    <n v="0"/>
    <m/>
    <m/>
    <m/>
    <n v="0"/>
  </r>
  <r>
    <x v="8"/>
    <x v="1"/>
    <x v="1044"/>
    <x v="1"/>
    <x v="2"/>
    <n v="0"/>
    <m/>
    <m/>
    <m/>
    <n v="0"/>
  </r>
  <r>
    <x v="8"/>
    <x v="1"/>
    <x v="1045"/>
    <x v="1"/>
    <x v="2"/>
    <n v="0"/>
    <m/>
    <m/>
    <m/>
    <n v="0"/>
  </r>
  <r>
    <x v="8"/>
    <x v="1"/>
    <x v="1046"/>
    <x v="1"/>
    <x v="2"/>
    <n v="0"/>
    <m/>
    <m/>
    <m/>
    <n v="0"/>
  </r>
  <r>
    <x v="8"/>
    <x v="1"/>
    <x v="1047"/>
    <x v="1"/>
    <x v="2"/>
    <n v="0"/>
    <m/>
    <m/>
    <m/>
    <n v="0"/>
  </r>
  <r>
    <x v="8"/>
    <x v="1"/>
    <x v="1048"/>
    <x v="1"/>
    <x v="2"/>
    <n v="0"/>
    <m/>
    <m/>
    <m/>
    <n v="0"/>
  </r>
  <r>
    <x v="8"/>
    <x v="1"/>
    <x v="976"/>
    <x v="1"/>
    <x v="2"/>
    <n v="0"/>
    <m/>
    <m/>
    <m/>
    <n v="0"/>
  </r>
  <r>
    <x v="8"/>
    <x v="1"/>
    <x v="1049"/>
    <x v="1"/>
    <x v="2"/>
    <n v="0"/>
    <m/>
    <m/>
    <m/>
    <n v="0"/>
  </r>
  <r>
    <x v="8"/>
    <x v="1"/>
    <x v="1050"/>
    <x v="1"/>
    <x v="2"/>
    <n v="0"/>
    <m/>
    <m/>
    <m/>
    <n v="0"/>
  </r>
  <r>
    <x v="8"/>
    <x v="1"/>
    <x v="1051"/>
    <x v="1"/>
    <x v="2"/>
    <n v="0"/>
    <m/>
    <m/>
    <m/>
    <n v="0"/>
  </r>
  <r>
    <x v="8"/>
    <x v="1"/>
    <x v="1052"/>
    <x v="1"/>
    <x v="2"/>
    <n v="0"/>
    <m/>
    <m/>
    <m/>
    <n v="0"/>
  </r>
  <r>
    <x v="8"/>
    <x v="1"/>
    <x v="1053"/>
    <x v="1"/>
    <x v="2"/>
    <n v="0"/>
    <m/>
    <m/>
    <m/>
    <n v="0"/>
  </r>
  <r>
    <x v="8"/>
    <x v="1"/>
    <x v="1054"/>
    <x v="1"/>
    <x v="2"/>
    <n v="0"/>
    <m/>
    <m/>
    <m/>
    <n v="0"/>
  </r>
  <r>
    <x v="8"/>
    <x v="1"/>
    <x v="1055"/>
    <x v="1"/>
    <x v="2"/>
    <n v="0"/>
    <m/>
    <m/>
    <m/>
    <n v="0"/>
  </r>
  <r>
    <x v="8"/>
    <x v="1"/>
    <x v="162"/>
    <x v="1"/>
    <x v="2"/>
    <n v="0"/>
    <m/>
    <m/>
    <m/>
    <n v="0"/>
  </r>
  <r>
    <x v="8"/>
    <x v="1"/>
    <x v="1056"/>
    <x v="1"/>
    <x v="2"/>
    <n v="0"/>
    <m/>
    <m/>
    <m/>
    <n v="0"/>
  </r>
  <r>
    <x v="8"/>
    <x v="1"/>
    <x v="1057"/>
    <x v="1"/>
    <x v="2"/>
    <n v="0"/>
    <m/>
    <m/>
    <m/>
    <n v="0"/>
  </r>
  <r>
    <x v="8"/>
    <x v="1"/>
    <x v="1058"/>
    <x v="1"/>
    <x v="2"/>
    <n v="0"/>
    <m/>
    <m/>
    <m/>
    <n v="0"/>
  </r>
  <r>
    <x v="8"/>
    <x v="1"/>
    <x v="1059"/>
    <x v="1"/>
    <x v="2"/>
    <n v="0"/>
    <m/>
    <m/>
    <m/>
    <n v="0"/>
  </r>
  <r>
    <x v="8"/>
    <x v="1"/>
    <x v="1060"/>
    <x v="1"/>
    <x v="2"/>
    <n v="0"/>
    <m/>
    <m/>
    <m/>
    <n v="0"/>
  </r>
  <r>
    <x v="8"/>
    <x v="1"/>
    <x v="1061"/>
    <x v="1"/>
    <x v="2"/>
    <n v="0"/>
    <m/>
    <m/>
    <m/>
    <n v="0"/>
  </r>
  <r>
    <x v="8"/>
    <x v="1"/>
    <x v="1062"/>
    <x v="1"/>
    <x v="2"/>
    <n v="0"/>
    <m/>
    <m/>
    <m/>
    <n v="0"/>
  </r>
  <r>
    <x v="8"/>
    <x v="1"/>
    <x v="1063"/>
    <x v="1"/>
    <x v="2"/>
    <n v="0"/>
    <m/>
    <m/>
    <m/>
    <n v="0"/>
  </r>
  <r>
    <x v="8"/>
    <x v="1"/>
    <x v="1064"/>
    <x v="1"/>
    <x v="2"/>
    <n v="0"/>
    <m/>
    <m/>
    <m/>
    <n v="0"/>
  </r>
  <r>
    <x v="8"/>
    <x v="1"/>
    <x v="1065"/>
    <x v="208"/>
    <x v="281"/>
    <n v="81"/>
    <m/>
    <m/>
    <m/>
    <n v="0"/>
  </r>
  <r>
    <x v="8"/>
    <x v="1"/>
    <x v="11"/>
    <x v="1"/>
    <x v="2"/>
    <n v="0"/>
    <m/>
    <m/>
    <m/>
    <n v="0"/>
  </r>
  <r>
    <x v="8"/>
    <x v="1"/>
    <x v="1066"/>
    <x v="1"/>
    <x v="2"/>
    <n v="0"/>
    <m/>
    <m/>
    <m/>
    <n v="0"/>
  </r>
  <r>
    <x v="8"/>
    <x v="1"/>
    <x v="1067"/>
    <x v="1"/>
    <x v="2"/>
    <n v="0"/>
    <m/>
    <m/>
    <m/>
    <n v="0"/>
  </r>
  <r>
    <x v="8"/>
    <x v="1"/>
    <x v="1068"/>
    <x v="1"/>
    <x v="2"/>
    <n v="0"/>
    <m/>
    <m/>
    <m/>
    <n v="0"/>
  </r>
  <r>
    <x v="8"/>
    <x v="1"/>
    <x v="1069"/>
    <x v="1"/>
    <x v="2"/>
    <n v="0"/>
    <m/>
    <m/>
    <m/>
    <n v="0"/>
  </r>
  <r>
    <x v="8"/>
    <x v="1"/>
    <x v="1070"/>
    <x v="1"/>
    <x v="2"/>
    <n v="0"/>
    <m/>
    <m/>
    <m/>
    <n v="0"/>
  </r>
  <r>
    <x v="8"/>
    <x v="1"/>
    <x v="1071"/>
    <x v="1"/>
    <x v="2"/>
    <n v="0"/>
    <m/>
    <m/>
    <m/>
    <n v="0"/>
  </r>
  <r>
    <x v="8"/>
    <x v="1"/>
    <x v="1072"/>
    <x v="1"/>
    <x v="2"/>
    <n v="0"/>
    <m/>
    <m/>
    <m/>
    <n v="0"/>
  </r>
  <r>
    <x v="8"/>
    <x v="1"/>
    <x v="1073"/>
    <x v="1"/>
    <x v="2"/>
    <n v="0"/>
    <m/>
    <m/>
    <m/>
    <n v="0"/>
  </r>
  <r>
    <x v="8"/>
    <x v="1"/>
    <x v="1074"/>
    <x v="1"/>
    <x v="2"/>
    <n v="0"/>
    <m/>
    <m/>
    <m/>
    <n v="0"/>
  </r>
  <r>
    <x v="8"/>
    <x v="1"/>
    <x v="1075"/>
    <x v="1"/>
    <x v="2"/>
    <n v="0"/>
    <m/>
    <m/>
    <m/>
    <n v="0"/>
  </r>
  <r>
    <x v="8"/>
    <x v="1"/>
    <x v="1076"/>
    <x v="1"/>
    <x v="2"/>
    <n v="0"/>
    <m/>
    <m/>
    <m/>
    <n v="0"/>
  </r>
  <r>
    <x v="8"/>
    <x v="1"/>
    <x v="1077"/>
    <x v="1"/>
    <x v="2"/>
    <n v="0"/>
    <m/>
    <m/>
    <m/>
    <n v="0"/>
  </r>
  <r>
    <x v="8"/>
    <x v="1"/>
    <x v="1078"/>
    <x v="1"/>
    <x v="2"/>
    <n v="0"/>
    <m/>
    <m/>
    <m/>
    <n v="0"/>
  </r>
  <r>
    <x v="8"/>
    <x v="1"/>
    <x v="1079"/>
    <x v="1"/>
    <x v="2"/>
    <n v="0"/>
    <m/>
    <m/>
    <m/>
    <n v="0"/>
  </r>
  <r>
    <x v="8"/>
    <x v="1"/>
    <x v="1080"/>
    <x v="1"/>
    <x v="2"/>
    <n v="0"/>
    <m/>
    <m/>
    <m/>
    <n v="0"/>
  </r>
  <r>
    <x v="8"/>
    <x v="1"/>
    <x v="1081"/>
    <x v="1"/>
    <x v="2"/>
    <n v="0"/>
    <m/>
    <m/>
    <m/>
    <n v="0"/>
  </r>
  <r>
    <x v="8"/>
    <x v="1"/>
    <x v="208"/>
    <x v="1"/>
    <x v="2"/>
    <n v="0"/>
    <m/>
    <m/>
    <m/>
    <n v="0"/>
  </r>
  <r>
    <x v="8"/>
    <x v="1"/>
    <x v="1082"/>
    <x v="1"/>
    <x v="2"/>
    <n v="0"/>
    <m/>
    <m/>
    <m/>
    <n v="0"/>
  </r>
  <r>
    <x v="8"/>
    <x v="1"/>
    <x v="54"/>
    <x v="1"/>
    <x v="2"/>
    <n v="0"/>
    <m/>
    <m/>
    <m/>
    <n v="0"/>
  </r>
  <r>
    <x v="8"/>
    <x v="1"/>
    <x v="1083"/>
    <x v="1"/>
    <x v="2"/>
    <n v="0"/>
    <m/>
    <m/>
    <m/>
    <n v="0"/>
  </r>
  <r>
    <x v="8"/>
    <x v="1"/>
    <x v="1084"/>
    <x v="1"/>
    <x v="2"/>
    <n v="0"/>
    <m/>
    <m/>
    <m/>
    <n v="0"/>
  </r>
  <r>
    <x v="8"/>
    <x v="1"/>
    <x v="1085"/>
    <x v="1"/>
    <x v="2"/>
    <n v="0"/>
    <m/>
    <m/>
    <m/>
    <n v="0"/>
  </r>
  <r>
    <x v="8"/>
    <x v="1"/>
    <x v="1086"/>
    <x v="1"/>
    <x v="2"/>
    <n v="0"/>
    <m/>
    <m/>
    <m/>
    <n v="0"/>
  </r>
  <r>
    <x v="8"/>
    <x v="1"/>
    <x v="1087"/>
    <x v="1"/>
    <x v="2"/>
    <n v="0"/>
    <m/>
    <m/>
    <m/>
    <n v="0"/>
  </r>
  <r>
    <x v="8"/>
    <x v="1"/>
    <x v="1088"/>
    <x v="1"/>
    <x v="2"/>
    <n v="0"/>
    <m/>
    <m/>
    <m/>
    <n v="0"/>
  </r>
  <r>
    <x v="8"/>
    <x v="1"/>
    <x v="1089"/>
    <x v="1"/>
    <x v="2"/>
    <n v="0"/>
    <m/>
    <m/>
    <m/>
    <n v="0"/>
  </r>
  <r>
    <x v="8"/>
    <x v="1"/>
    <x v="1090"/>
    <x v="208"/>
    <x v="281"/>
    <n v="81"/>
    <m/>
    <m/>
    <m/>
    <n v="0"/>
  </r>
  <r>
    <x v="8"/>
    <x v="1"/>
    <x v="1091"/>
    <x v="1"/>
    <x v="2"/>
    <n v="0"/>
    <m/>
    <m/>
    <m/>
    <n v="0"/>
  </r>
  <r>
    <x v="8"/>
    <x v="1"/>
    <x v="900"/>
    <x v="1"/>
    <x v="2"/>
    <n v="0"/>
    <m/>
    <m/>
    <m/>
    <n v="0"/>
  </r>
  <r>
    <x v="8"/>
    <x v="1"/>
    <x v="1092"/>
    <x v="1"/>
    <x v="2"/>
    <n v="0"/>
    <m/>
    <m/>
    <m/>
    <n v="0"/>
  </r>
  <r>
    <x v="8"/>
    <x v="1"/>
    <x v="1093"/>
    <x v="1"/>
    <x v="2"/>
    <n v="0"/>
    <m/>
    <m/>
    <m/>
    <n v="0"/>
  </r>
  <r>
    <x v="8"/>
    <x v="1"/>
    <x v="1094"/>
    <x v="1"/>
    <x v="2"/>
    <n v="0"/>
    <m/>
    <m/>
    <m/>
    <n v="0"/>
  </r>
  <r>
    <x v="8"/>
    <x v="1"/>
    <x v="1095"/>
    <x v="1"/>
    <x v="2"/>
    <n v="0"/>
    <m/>
    <m/>
    <m/>
    <n v="0"/>
  </r>
  <r>
    <x v="8"/>
    <x v="1"/>
    <x v="1096"/>
    <x v="1"/>
    <x v="2"/>
    <n v="0"/>
    <m/>
    <m/>
    <m/>
    <n v="0"/>
  </r>
  <r>
    <x v="8"/>
    <x v="1"/>
    <x v="1097"/>
    <x v="1"/>
    <x v="2"/>
    <n v="0"/>
    <m/>
    <m/>
    <m/>
    <n v="0"/>
  </r>
  <r>
    <x v="8"/>
    <x v="1"/>
    <x v="1098"/>
    <x v="1"/>
    <x v="2"/>
    <n v="0"/>
    <m/>
    <m/>
    <m/>
    <n v="0"/>
  </r>
  <r>
    <x v="8"/>
    <x v="1"/>
    <x v="1099"/>
    <x v="1"/>
    <x v="2"/>
    <n v="0"/>
    <m/>
    <m/>
    <m/>
    <n v="0"/>
  </r>
  <r>
    <x v="8"/>
    <x v="1"/>
    <x v="1100"/>
    <x v="1"/>
    <x v="2"/>
    <n v="0"/>
    <m/>
    <m/>
    <m/>
    <n v="0"/>
  </r>
  <r>
    <x v="8"/>
    <x v="1"/>
    <x v="1101"/>
    <x v="1"/>
    <x v="2"/>
    <n v="0"/>
    <m/>
    <m/>
    <m/>
    <n v="0"/>
  </r>
  <r>
    <x v="8"/>
    <x v="1"/>
    <x v="1102"/>
    <x v="1"/>
    <x v="2"/>
    <n v="0"/>
    <m/>
    <m/>
    <m/>
    <n v="0"/>
  </r>
  <r>
    <x v="8"/>
    <x v="1"/>
    <x v="1103"/>
    <x v="1"/>
    <x v="2"/>
    <n v="0"/>
    <m/>
    <m/>
    <m/>
    <n v="0"/>
  </r>
  <r>
    <x v="8"/>
    <x v="1"/>
    <x v="1104"/>
    <x v="1"/>
    <x v="2"/>
    <n v="0"/>
    <m/>
    <m/>
    <m/>
    <n v="0"/>
  </r>
  <r>
    <x v="8"/>
    <x v="1"/>
    <x v="1105"/>
    <x v="1"/>
    <x v="2"/>
    <n v="0"/>
    <m/>
    <m/>
    <m/>
    <n v="0"/>
  </r>
  <r>
    <x v="8"/>
    <x v="1"/>
    <x v="1106"/>
    <x v="1"/>
    <x v="2"/>
    <n v="0"/>
    <m/>
    <m/>
    <m/>
    <n v="0"/>
  </r>
  <r>
    <x v="8"/>
    <x v="1"/>
    <x v="1107"/>
    <x v="1"/>
    <x v="2"/>
    <n v="0"/>
    <m/>
    <m/>
    <m/>
    <n v="0"/>
  </r>
  <r>
    <x v="8"/>
    <x v="1"/>
    <x v="1108"/>
    <x v="1"/>
    <x v="2"/>
    <n v="0"/>
    <m/>
    <m/>
    <m/>
    <n v="0"/>
  </r>
  <r>
    <x v="8"/>
    <x v="1"/>
    <x v="756"/>
    <x v="85"/>
    <x v="505"/>
    <n v="432"/>
    <m/>
    <m/>
    <m/>
    <n v="0"/>
  </r>
  <r>
    <x v="8"/>
    <x v="1"/>
    <x v="1109"/>
    <x v="55"/>
    <x v="503"/>
    <n v="151"/>
    <m/>
    <m/>
    <m/>
    <n v="0"/>
  </r>
  <r>
    <x v="8"/>
    <x v="1"/>
    <x v="1110"/>
    <x v="1"/>
    <x v="2"/>
    <n v="0"/>
    <m/>
    <m/>
    <m/>
    <n v="0"/>
  </r>
  <r>
    <x v="8"/>
    <x v="1"/>
    <x v="1111"/>
    <x v="1"/>
    <x v="2"/>
    <n v="0"/>
    <m/>
    <m/>
    <m/>
    <n v="0"/>
  </r>
  <r>
    <x v="8"/>
    <x v="1"/>
    <x v="1029"/>
    <x v="8"/>
    <x v="393"/>
    <n v="142"/>
    <m/>
    <m/>
    <m/>
    <n v="0"/>
  </r>
  <r>
    <x v="8"/>
    <x v="1"/>
    <x v="1112"/>
    <x v="2"/>
    <x v="169"/>
    <n v="9"/>
    <m/>
    <m/>
    <m/>
    <n v="0"/>
  </r>
  <r>
    <x v="8"/>
    <x v="1"/>
    <x v="1113"/>
    <x v="1"/>
    <x v="2"/>
    <n v="0"/>
    <m/>
    <m/>
    <m/>
    <n v="0"/>
  </r>
  <r>
    <x v="8"/>
    <x v="1"/>
    <x v="1114"/>
    <x v="1"/>
    <x v="2"/>
    <n v="0"/>
    <m/>
    <m/>
    <m/>
    <n v="0"/>
  </r>
  <r>
    <x v="8"/>
    <x v="1"/>
    <x v="1115"/>
    <x v="1"/>
    <x v="2"/>
    <n v="0"/>
    <m/>
    <m/>
    <m/>
    <n v="0"/>
  </r>
  <r>
    <x v="8"/>
    <x v="1"/>
    <x v="1116"/>
    <x v="1"/>
    <x v="2"/>
    <n v="0"/>
    <m/>
    <m/>
    <m/>
    <n v="0"/>
  </r>
  <r>
    <x v="8"/>
    <x v="1"/>
    <x v="1117"/>
    <x v="1"/>
    <x v="2"/>
    <n v="0"/>
    <m/>
    <m/>
    <m/>
    <n v="0"/>
  </r>
  <r>
    <x v="8"/>
    <x v="1"/>
    <x v="1118"/>
    <x v="1"/>
    <x v="2"/>
    <n v="0"/>
    <m/>
    <m/>
    <m/>
    <n v="0"/>
  </r>
  <r>
    <x v="8"/>
    <x v="1"/>
    <x v="316"/>
    <x v="1"/>
    <x v="2"/>
    <n v="0"/>
    <m/>
    <m/>
    <m/>
    <n v="0"/>
  </r>
  <r>
    <x v="8"/>
    <x v="1"/>
    <x v="1119"/>
    <x v="1"/>
    <x v="2"/>
    <n v="0"/>
    <m/>
    <m/>
    <m/>
    <n v="0"/>
  </r>
  <r>
    <x v="8"/>
    <x v="1"/>
    <x v="1120"/>
    <x v="1"/>
    <x v="2"/>
    <n v="0"/>
    <m/>
    <m/>
    <m/>
    <n v="0"/>
  </r>
  <r>
    <x v="8"/>
    <x v="1"/>
    <x v="1121"/>
    <x v="1"/>
    <x v="2"/>
    <n v="0"/>
    <m/>
    <m/>
    <m/>
    <n v="0"/>
  </r>
  <r>
    <x v="8"/>
    <x v="1"/>
    <x v="1122"/>
    <x v="1"/>
    <x v="2"/>
    <n v="0"/>
    <m/>
    <m/>
    <m/>
    <n v="0"/>
  </r>
  <r>
    <x v="8"/>
    <x v="1"/>
    <x v="1123"/>
    <x v="1"/>
    <x v="2"/>
    <n v="0"/>
    <m/>
    <m/>
    <m/>
    <n v="0"/>
  </r>
  <r>
    <x v="8"/>
    <x v="1"/>
    <x v="1124"/>
    <x v="1"/>
    <x v="2"/>
    <n v="0"/>
    <m/>
    <m/>
    <m/>
    <n v="0"/>
  </r>
  <r>
    <x v="8"/>
    <x v="1"/>
    <x v="1125"/>
    <x v="1"/>
    <x v="2"/>
    <n v="0"/>
    <m/>
    <m/>
    <m/>
    <n v="0"/>
  </r>
  <r>
    <x v="8"/>
    <x v="1"/>
    <x v="189"/>
    <x v="1"/>
    <x v="2"/>
    <n v="0"/>
    <m/>
    <m/>
    <m/>
    <n v="0"/>
  </r>
  <r>
    <x v="8"/>
    <x v="1"/>
    <x v="1126"/>
    <x v="1"/>
    <x v="2"/>
    <n v="0"/>
    <m/>
    <m/>
    <m/>
    <n v="0"/>
  </r>
  <r>
    <x v="8"/>
    <x v="1"/>
    <x v="1127"/>
    <x v="1"/>
    <x v="2"/>
    <n v="0"/>
    <m/>
    <m/>
    <m/>
    <n v="0"/>
  </r>
  <r>
    <x v="8"/>
    <x v="1"/>
    <x v="1128"/>
    <x v="1"/>
    <x v="2"/>
    <n v="0"/>
    <m/>
    <m/>
    <m/>
    <n v="0"/>
  </r>
  <r>
    <x v="8"/>
    <x v="1"/>
    <x v="1129"/>
    <x v="1"/>
    <x v="1"/>
    <n v="15"/>
    <m/>
    <m/>
    <m/>
    <n v="0"/>
  </r>
  <r>
    <x v="8"/>
    <x v="1"/>
    <x v="1130"/>
    <x v="1"/>
    <x v="2"/>
    <n v="0"/>
    <m/>
    <m/>
    <m/>
    <n v="0"/>
  </r>
  <r>
    <x v="8"/>
    <x v="1"/>
    <x v="1131"/>
    <x v="227"/>
    <x v="229"/>
    <n v="14"/>
    <m/>
    <m/>
    <m/>
    <n v="0"/>
  </r>
  <r>
    <x v="8"/>
    <x v="1"/>
    <x v="367"/>
    <x v="1"/>
    <x v="2"/>
    <n v="0"/>
    <m/>
    <m/>
    <m/>
    <n v="0"/>
  </r>
  <r>
    <x v="8"/>
    <x v="1"/>
    <x v="1132"/>
    <x v="1"/>
    <x v="2"/>
    <n v="0"/>
    <m/>
    <m/>
    <m/>
    <n v="0"/>
  </r>
  <r>
    <x v="8"/>
    <x v="1"/>
    <x v="1133"/>
    <x v="227"/>
    <x v="166"/>
    <n v="1"/>
    <m/>
    <m/>
    <m/>
    <n v="0"/>
  </r>
  <r>
    <x v="8"/>
    <x v="1"/>
    <x v="1134"/>
    <x v="1"/>
    <x v="2"/>
    <n v="0"/>
    <m/>
    <m/>
    <m/>
    <n v="0"/>
  </r>
  <r>
    <x v="8"/>
    <x v="1"/>
    <x v="1135"/>
    <x v="1"/>
    <x v="2"/>
    <n v="0"/>
    <m/>
    <m/>
    <m/>
    <n v="0"/>
  </r>
  <r>
    <x v="8"/>
    <x v="1"/>
    <x v="1136"/>
    <x v="1"/>
    <x v="2"/>
    <n v="0"/>
    <m/>
    <m/>
    <m/>
    <n v="0"/>
  </r>
  <r>
    <x v="8"/>
    <x v="1"/>
    <x v="1137"/>
    <x v="1"/>
    <x v="2"/>
    <n v="0"/>
    <m/>
    <m/>
    <m/>
    <n v="0"/>
  </r>
  <r>
    <x v="8"/>
    <x v="1"/>
    <x v="1138"/>
    <x v="1"/>
    <x v="2"/>
    <n v="0"/>
    <m/>
    <m/>
    <m/>
    <n v="0"/>
  </r>
  <r>
    <x v="8"/>
    <x v="1"/>
    <x v="1139"/>
    <x v="1"/>
    <x v="2"/>
    <n v="0"/>
    <m/>
    <m/>
    <m/>
    <n v="0"/>
  </r>
  <r>
    <x v="8"/>
    <x v="1"/>
    <x v="1140"/>
    <x v="1"/>
    <x v="2"/>
    <n v="0"/>
    <m/>
    <m/>
    <m/>
    <n v="0"/>
  </r>
  <r>
    <x v="8"/>
    <x v="1"/>
    <x v="1141"/>
    <x v="1"/>
    <x v="2"/>
    <n v="0"/>
    <m/>
    <m/>
    <m/>
    <n v="0"/>
  </r>
  <r>
    <x v="8"/>
    <x v="1"/>
    <x v="1142"/>
    <x v="1"/>
    <x v="2"/>
    <n v="0"/>
    <m/>
    <m/>
    <m/>
    <n v="0"/>
  </r>
  <r>
    <x v="8"/>
    <x v="1"/>
    <x v="1143"/>
    <x v="1"/>
    <x v="2"/>
    <n v="0"/>
    <m/>
    <m/>
    <m/>
    <n v="0"/>
  </r>
  <r>
    <x v="8"/>
    <x v="1"/>
    <x v="1144"/>
    <x v="1"/>
    <x v="2"/>
    <n v="0"/>
    <m/>
    <m/>
    <m/>
    <n v="0"/>
  </r>
  <r>
    <x v="8"/>
    <x v="1"/>
    <x v="1145"/>
    <x v="1"/>
    <x v="2"/>
    <n v="0"/>
    <m/>
    <m/>
    <m/>
    <n v="0"/>
  </r>
  <r>
    <x v="8"/>
    <x v="1"/>
    <x v="1146"/>
    <x v="1"/>
    <x v="2"/>
    <n v="0"/>
    <m/>
    <m/>
    <m/>
    <n v="0"/>
  </r>
  <r>
    <x v="8"/>
    <x v="1"/>
    <x v="1147"/>
    <x v="1"/>
    <x v="2"/>
    <n v="0"/>
    <m/>
    <m/>
    <m/>
    <n v="0"/>
  </r>
  <r>
    <x v="8"/>
    <x v="1"/>
    <x v="1148"/>
    <x v="1"/>
    <x v="2"/>
    <n v="0"/>
    <m/>
    <m/>
    <m/>
    <n v="0"/>
  </r>
  <r>
    <x v="8"/>
    <x v="1"/>
    <x v="248"/>
    <x v="1"/>
    <x v="2"/>
    <n v="0"/>
    <m/>
    <m/>
    <m/>
    <n v="0"/>
  </r>
  <r>
    <x v="8"/>
    <x v="1"/>
    <x v="1149"/>
    <x v="1"/>
    <x v="2"/>
    <n v="0"/>
    <m/>
    <m/>
    <m/>
    <n v="0"/>
  </r>
  <r>
    <x v="8"/>
    <x v="1"/>
    <x v="1150"/>
    <x v="1"/>
    <x v="2"/>
    <n v="0"/>
    <m/>
    <m/>
    <m/>
    <n v="0"/>
  </r>
  <r>
    <x v="8"/>
    <x v="1"/>
    <x v="1151"/>
    <x v="1"/>
    <x v="2"/>
    <n v="0"/>
    <m/>
    <m/>
    <m/>
    <n v="0"/>
  </r>
  <r>
    <x v="8"/>
    <x v="1"/>
    <x v="1152"/>
    <x v="1"/>
    <x v="2"/>
    <n v="0"/>
    <m/>
    <m/>
    <m/>
    <n v="0"/>
  </r>
  <r>
    <x v="8"/>
    <x v="1"/>
    <x v="1153"/>
    <x v="1"/>
    <x v="2"/>
    <n v="0"/>
    <m/>
    <m/>
    <m/>
    <n v="0"/>
  </r>
  <r>
    <x v="8"/>
    <x v="1"/>
    <x v="1154"/>
    <x v="1"/>
    <x v="2"/>
    <n v="0"/>
    <m/>
    <m/>
    <m/>
    <n v="0"/>
  </r>
  <r>
    <x v="8"/>
    <x v="1"/>
    <x v="1155"/>
    <x v="1"/>
    <x v="2"/>
    <n v="0"/>
    <m/>
    <m/>
    <m/>
    <n v="0"/>
  </r>
  <r>
    <x v="8"/>
    <x v="1"/>
    <x v="1156"/>
    <x v="1"/>
    <x v="2"/>
    <n v="0"/>
    <m/>
    <m/>
    <m/>
    <n v="0"/>
  </r>
  <r>
    <x v="8"/>
    <x v="1"/>
    <x v="1157"/>
    <x v="1"/>
    <x v="2"/>
    <n v="0"/>
    <m/>
    <m/>
    <m/>
    <n v="0"/>
  </r>
  <r>
    <x v="8"/>
    <x v="1"/>
    <x v="1158"/>
    <x v="1"/>
    <x v="2"/>
    <n v="0"/>
    <m/>
    <m/>
    <m/>
    <n v="0"/>
  </r>
  <r>
    <x v="8"/>
    <x v="1"/>
    <x v="1159"/>
    <x v="1"/>
    <x v="2"/>
    <n v="0"/>
    <m/>
    <m/>
    <m/>
    <n v="0"/>
  </r>
  <r>
    <x v="8"/>
    <x v="1"/>
    <x v="1160"/>
    <x v="1"/>
    <x v="2"/>
    <n v="0"/>
    <m/>
    <m/>
    <m/>
    <n v="0"/>
  </r>
  <r>
    <x v="8"/>
    <x v="1"/>
    <x v="84"/>
    <x v="1"/>
    <x v="2"/>
    <n v="0"/>
    <m/>
    <m/>
    <m/>
    <n v="0"/>
  </r>
  <r>
    <x v="8"/>
    <x v="1"/>
    <x v="1161"/>
    <x v="1"/>
    <x v="2"/>
    <n v="0"/>
    <m/>
    <m/>
    <m/>
    <n v="0"/>
  </r>
  <r>
    <x v="8"/>
    <x v="1"/>
    <x v="1162"/>
    <x v="1"/>
    <x v="2"/>
    <n v="0"/>
    <m/>
    <m/>
    <m/>
    <n v="0"/>
  </r>
  <r>
    <x v="8"/>
    <x v="1"/>
    <x v="1163"/>
    <x v="1"/>
    <x v="2"/>
    <n v="0"/>
    <m/>
    <m/>
    <m/>
    <n v="0"/>
  </r>
  <r>
    <x v="8"/>
    <x v="1"/>
    <x v="1164"/>
    <x v="1"/>
    <x v="2"/>
    <n v="0"/>
    <m/>
    <m/>
    <m/>
    <n v="0"/>
  </r>
  <r>
    <x v="8"/>
    <x v="1"/>
    <x v="51"/>
    <x v="1"/>
    <x v="2"/>
    <n v="0"/>
    <m/>
    <m/>
    <m/>
    <n v="0"/>
  </r>
  <r>
    <x v="8"/>
    <x v="1"/>
    <x v="1165"/>
    <x v="1"/>
    <x v="2"/>
    <n v="0"/>
    <m/>
    <m/>
    <m/>
    <n v="0"/>
  </r>
  <r>
    <x v="8"/>
    <x v="1"/>
    <x v="1166"/>
    <x v="1"/>
    <x v="2"/>
    <n v="0"/>
    <m/>
    <m/>
    <m/>
    <n v="0"/>
  </r>
  <r>
    <x v="8"/>
    <x v="1"/>
    <x v="909"/>
    <x v="1"/>
    <x v="2"/>
    <n v="0"/>
    <m/>
    <m/>
    <m/>
    <n v="0"/>
  </r>
  <r>
    <x v="8"/>
    <x v="1"/>
    <x v="1167"/>
    <x v="1"/>
    <x v="2"/>
    <n v="0"/>
    <m/>
    <m/>
    <m/>
    <n v="0"/>
  </r>
  <r>
    <x v="8"/>
    <x v="1"/>
    <x v="1168"/>
    <x v="1"/>
    <x v="2"/>
    <n v="0"/>
    <m/>
    <m/>
    <m/>
    <n v="0"/>
  </r>
  <r>
    <x v="8"/>
    <x v="1"/>
    <x v="1169"/>
    <x v="1"/>
    <x v="2"/>
    <n v="0"/>
    <m/>
    <m/>
    <m/>
    <n v="0"/>
  </r>
  <r>
    <x v="8"/>
    <x v="1"/>
    <x v="1170"/>
    <x v="1"/>
    <x v="2"/>
    <n v="0"/>
    <m/>
    <m/>
    <m/>
    <n v="0"/>
  </r>
  <r>
    <x v="8"/>
    <x v="1"/>
    <x v="962"/>
    <x v="1"/>
    <x v="2"/>
    <n v="0"/>
    <m/>
    <m/>
    <m/>
    <n v="0"/>
  </r>
  <r>
    <x v="8"/>
    <x v="1"/>
    <x v="1171"/>
    <x v="84"/>
    <x v="393"/>
    <n v="266"/>
    <m/>
    <m/>
    <m/>
    <n v="0"/>
  </r>
  <r>
    <x v="8"/>
    <x v="1"/>
    <x v="1172"/>
    <x v="1"/>
    <x v="2"/>
    <n v="0"/>
    <m/>
    <m/>
    <m/>
    <n v="0"/>
  </r>
  <r>
    <x v="8"/>
    <x v="1"/>
    <x v="1173"/>
    <x v="1"/>
    <x v="2"/>
    <n v="0"/>
    <m/>
    <m/>
    <m/>
    <n v="0"/>
  </r>
  <r>
    <x v="8"/>
    <x v="1"/>
    <x v="1174"/>
    <x v="217"/>
    <x v="279"/>
    <n v="20"/>
    <m/>
    <m/>
    <m/>
    <n v="0"/>
  </r>
  <r>
    <x v="8"/>
    <x v="1"/>
    <x v="1175"/>
    <x v="1"/>
    <x v="2"/>
    <n v="0"/>
    <m/>
    <m/>
    <m/>
    <n v="0"/>
  </r>
  <r>
    <x v="8"/>
    <x v="1"/>
    <x v="1176"/>
    <x v="6"/>
    <x v="497"/>
    <n v="1"/>
    <m/>
    <m/>
    <m/>
    <n v="0"/>
  </r>
  <r>
    <x v="8"/>
    <x v="1"/>
    <x v="1177"/>
    <x v="120"/>
    <x v="141"/>
    <n v="50"/>
    <m/>
    <m/>
    <m/>
    <n v="0"/>
  </r>
  <r>
    <x v="8"/>
    <x v="1"/>
    <x v="1178"/>
    <x v="1"/>
    <x v="2"/>
    <n v="0"/>
    <m/>
    <m/>
    <m/>
    <n v="0"/>
  </r>
  <r>
    <x v="8"/>
    <x v="1"/>
    <x v="1179"/>
    <x v="1"/>
    <x v="2"/>
    <n v="0"/>
    <m/>
    <m/>
    <m/>
    <n v="0"/>
  </r>
  <r>
    <x v="8"/>
    <x v="1"/>
    <x v="1180"/>
    <x v="227"/>
    <x v="166"/>
    <n v="1"/>
    <m/>
    <m/>
    <m/>
    <n v="0"/>
  </r>
  <r>
    <x v="8"/>
    <x v="1"/>
    <x v="1181"/>
    <x v="1"/>
    <x v="2"/>
    <n v="0"/>
    <m/>
    <m/>
    <m/>
    <n v="0"/>
  </r>
  <r>
    <x v="8"/>
    <x v="1"/>
    <x v="1182"/>
    <x v="17"/>
    <x v="168"/>
    <n v="19"/>
    <m/>
    <m/>
    <m/>
    <n v="0"/>
  </r>
  <r>
    <x v="8"/>
    <x v="1"/>
    <x v="1183"/>
    <x v="1"/>
    <x v="2"/>
    <n v="0"/>
    <m/>
    <m/>
    <m/>
    <n v="0"/>
  </r>
  <r>
    <x v="8"/>
    <x v="1"/>
    <x v="1184"/>
    <x v="1"/>
    <x v="2"/>
    <n v="0"/>
    <m/>
    <m/>
    <m/>
    <n v="0"/>
  </r>
  <r>
    <x v="8"/>
    <x v="1"/>
    <x v="1185"/>
    <x v="1"/>
    <x v="2"/>
    <n v="0"/>
    <m/>
    <m/>
    <m/>
    <n v="0"/>
  </r>
  <r>
    <x v="8"/>
    <x v="1"/>
    <x v="341"/>
    <x v="1"/>
    <x v="2"/>
    <n v="0"/>
    <m/>
    <m/>
    <m/>
    <n v="0"/>
  </r>
  <r>
    <x v="8"/>
    <x v="1"/>
    <x v="1186"/>
    <x v="1"/>
    <x v="2"/>
    <n v="0"/>
    <m/>
    <m/>
    <m/>
    <n v="0"/>
  </r>
  <r>
    <x v="8"/>
    <x v="1"/>
    <x v="1187"/>
    <x v="1"/>
    <x v="2"/>
    <n v="0"/>
    <m/>
    <m/>
    <m/>
    <n v="0"/>
  </r>
  <r>
    <x v="8"/>
    <x v="1"/>
    <x v="1188"/>
    <x v="1"/>
    <x v="2"/>
    <n v="0"/>
    <m/>
    <m/>
    <m/>
    <n v="0"/>
  </r>
  <r>
    <x v="8"/>
    <x v="1"/>
    <x v="1189"/>
    <x v="8"/>
    <x v="497"/>
    <n v="13"/>
    <m/>
    <m/>
    <m/>
    <n v="0"/>
  </r>
  <r>
    <x v="8"/>
    <x v="1"/>
    <x v="1190"/>
    <x v="1"/>
    <x v="2"/>
    <n v="0"/>
    <m/>
    <m/>
    <m/>
    <n v="0"/>
  </r>
  <r>
    <x v="8"/>
    <x v="1"/>
    <x v="821"/>
    <x v="1"/>
    <x v="2"/>
    <n v="0"/>
    <m/>
    <m/>
    <m/>
    <n v="0"/>
  </r>
  <r>
    <x v="8"/>
    <x v="1"/>
    <x v="1191"/>
    <x v="1"/>
    <x v="2"/>
    <n v="0"/>
    <m/>
    <m/>
    <m/>
    <n v="0"/>
  </r>
  <r>
    <x v="8"/>
    <x v="1"/>
    <x v="1192"/>
    <x v="1"/>
    <x v="2"/>
    <n v="0"/>
    <m/>
    <m/>
    <m/>
    <n v="0"/>
  </r>
  <r>
    <x v="8"/>
    <x v="1"/>
    <x v="1193"/>
    <x v="1"/>
    <x v="2"/>
    <n v="0"/>
    <m/>
    <m/>
    <m/>
    <n v="0"/>
  </r>
  <r>
    <x v="8"/>
    <x v="1"/>
    <x v="1194"/>
    <x v="1"/>
    <x v="2"/>
    <n v="0"/>
    <m/>
    <m/>
    <m/>
    <n v="0"/>
  </r>
  <r>
    <x v="8"/>
    <x v="1"/>
    <x v="1145"/>
    <x v="299"/>
    <x v="506"/>
    <n v="162"/>
    <m/>
    <m/>
    <m/>
    <n v="0"/>
  </r>
  <r>
    <x v="8"/>
    <x v="1"/>
    <x v="1195"/>
    <x v="1"/>
    <x v="2"/>
    <n v="0"/>
    <m/>
    <m/>
    <m/>
    <n v="0"/>
  </r>
  <r>
    <x v="8"/>
    <x v="1"/>
    <x v="757"/>
    <x v="6"/>
    <x v="150"/>
    <n v="13"/>
    <m/>
    <m/>
    <m/>
    <n v="0"/>
  </r>
  <r>
    <x v="8"/>
    <x v="1"/>
    <x v="1196"/>
    <x v="1"/>
    <x v="2"/>
    <n v="0"/>
    <m/>
    <m/>
    <m/>
    <n v="0"/>
  </r>
  <r>
    <x v="8"/>
    <x v="1"/>
    <x v="1197"/>
    <x v="6"/>
    <x v="150"/>
    <n v="13"/>
    <m/>
    <m/>
    <m/>
    <n v="0"/>
  </r>
  <r>
    <x v="8"/>
    <x v="1"/>
    <x v="1198"/>
    <x v="1"/>
    <x v="2"/>
    <n v="0"/>
    <m/>
    <m/>
    <m/>
    <n v="0"/>
  </r>
  <r>
    <x v="8"/>
    <x v="1"/>
    <x v="643"/>
    <x v="1"/>
    <x v="2"/>
    <n v="0"/>
    <m/>
    <m/>
    <m/>
    <n v="0"/>
  </r>
  <r>
    <x v="8"/>
    <x v="1"/>
    <x v="1199"/>
    <x v="1"/>
    <x v="2"/>
    <n v="0"/>
    <m/>
    <m/>
    <m/>
    <n v="0"/>
  </r>
  <r>
    <x v="8"/>
    <x v="1"/>
    <x v="1200"/>
    <x v="6"/>
    <x v="150"/>
    <n v="13"/>
    <m/>
    <m/>
    <m/>
    <n v="0"/>
  </r>
  <r>
    <x v="8"/>
    <x v="1"/>
    <x v="1201"/>
    <x v="1"/>
    <x v="2"/>
    <n v="0"/>
    <m/>
    <m/>
    <m/>
    <n v="0"/>
  </r>
  <r>
    <x v="8"/>
    <x v="1"/>
    <x v="1202"/>
    <x v="1"/>
    <x v="2"/>
    <n v="0"/>
    <m/>
    <m/>
    <m/>
    <n v="0"/>
  </r>
  <r>
    <x v="8"/>
    <x v="1"/>
    <x v="1203"/>
    <x v="1"/>
    <x v="2"/>
    <n v="0"/>
    <m/>
    <m/>
    <m/>
    <n v="0"/>
  </r>
  <r>
    <x v="8"/>
    <x v="1"/>
    <x v="1204"/>
    <x v="1"/>
    <x v="2"/>
    <n v="0"/>
    <m/>
    <m/>
    <m/>
    <n v="0"/>
  </r>
  <r>
    <x v="8"/>
    <x v="1"/>
    <x v="1205"/>
    <x v="1"/>
    <x v="2"/>
    <n v="0"/>
    <m/>
    <m/>
    <m/>
    <n v="0"/>
  </r>
  <r>
    <x v="8"/>
    <x v="1"/>
    <x v="1206"/>
    <x v="1"/>
    <x v="2"/>
    <n v="0"/>
    <m/>
    <m/>
    <m/>
    <n v="0"/>
  </r>
  <r>
    <x v="8"/>
    <x v="1"/>
    <x v="1207"/>
    <x v="1"/>
    <x v="2"/>
    <n v="0"/>
    <m/>
    <m/>
    <m/>
    <n v="0"/>
  </r>
  <r>
    <x v="8"/>
    <x v="1"/>
    <x v="1208"/>
    <x v="1"/>
    <x v="2"/>
    <n v="0"/>
    <m/>
    <m/>
    <m/>
    <n v="0"/>
  </r>
  <r>
    <x v="8"/>
    <x v="1"/>
    <x v="1209"/>
    <x v="1"/>
    <x v="2"/>
    <n v="0"/>
    <m/>
    <m/>
    <m/>
    <n v="0"/>
  </r>
  <r>
    <x v="8"/>
    <x v="1"/>
    <x v="1198"/>
    <x v="1"/>
    <x v="2"/>
    <n v="0"/>
    <m/>
    <m/>
    <m/>
    <n v="0"/>
  </r>
  <r>
    <x v="8"/>
    <x v="1"/>
    <x v="1210"/>
    <x v="1"/>
    <x v="2"/>
    <n v="0"/>
    <m/>
    <m/>
    <m/>
    <n v="0"/>
  </r>
  <r>
    <x v="8"/>
    <x v="1"/>
    <x v="1211"/>
    <x v="1"/>
    <x v="2"/>
    <n v="0"/>
    <m/>
    <m/>
    <m/>
    <n v="0"/>
  </r>
  <r>
    <x v="8"/>
    <x v="1"/>
    <x v="1212"/>
    <x v="1"/>
    <x v="2"/>
    <n v="0"/>
    <m/>
    <m/>
    <m/>
    <n v="0"/>
  </r>
  <r>
    <x v="8"/>
    <x v="1"/>
    <x v="379"/>
    <x v="1"/>
    <x v="2"/>
    <n v="0"/>
    <m/>
    <m/>
    <m/>
    <n v="0"/>
  </r>
  <r>
    <x v="8"/>
    <x v="1"/>
    <x v="1213"/>
    <x v="1"/>
    <x v="2"/>
    <n v="0"/>
    <m/>
    <m/>
    <m/>
    <n v="0"/>
  </r>
  <r>
    <x v="8"/>
    <x v="1"/>
    <x v="1214"/>
    <x v="1"/>
    <x v="2"/>
    <n v="0"/>
    <m/>
    <m/>
    <m/>
    <n v="0"/>
  </r>
  <r>
    <x v="8"/>
    <x v="1"/>
    <x v="1215"/>
    <x v="1"/>
    <x v="2"/>
    <n v="0"/>
    <m/>
    <m/>
    <m/>
    <n v="0"/>
  </r>
  <r>
    <x v="8"/>
    <x v="1"/>
    <x v="907"/>
    <x v="1"/>
    <x v="2"/>
    <n v="0"/>
    <m/>
    <m/>
    <m/>
    <n v="0"/>
  </r>
  <r>
    <x v="8"/>
    <x v="1"/>
    <x v="1216"/>
    <x v="1"/>
    <x v="2"/>
    <n v="0"/>
    <m/>
    <m/>
    <m/>
    <n v="0"/>
  </r>
  <r>
    <x v="8"/>
    <x v="1"/>
    <x v="1217"/>
    <x v="1"/>
    <x v="2"/>
    <n v="0"/>
    <m/>
    <m/>
    <m/>
    <n v="0"/>
  </r>
  <r>
    <x v="8"/>
    <x v="1"/>
    <x v="412"/>
    <x v="1"/>
    <x v="2"/>
    <n v="0"/>
    <m/>
    <m/>
    <m/>
    <n v="0"/>
  </r>
  <r>
    <x v="8"/>
    <x v="1"/>
    <x v="1218"/>
    <x v="1"/>
    <x v="2"/>
    <n v="0"/>
    <m/>
    <m/>
    <m/>
    <n v="0"/>
  </r>
  <r>
    <x v="8"/>
    <x v="1"/>
    <x v="1198"/>
    <x v="1"/>
    <x v="2"/>
    <n v="0"/>
    <m/>
    <m/>
    <m/>
    <n v="0"/>
  </r>
  <r>
    <x v="8"/>
    <x v="1"/>
    <x v="1219"/>
    <x v="1"/>
    <x v="2"/>
    <n v="0"/>
    <m/>
    <m/>
    <m/>
    <n v="0"/>
  </r>
  <r>
    <x v="8"/>
    <x v="1"/>
    <x v="1220"/>
    <x v="1"/>
    <x v="2"/>
    <n v="0"/>
    <m/>
    <m/>
    <m/>
    <n v="0"/>
  </r>
  <r>
    <x v="8"/>
    <x v="1"/>
    <x v="1221"/>
    <x v="1"/>
    <x v="2"/>
    <n v="0"/>
    <m/>
    <m/>
    <m/>
    <n v="0"/>
  </r>
  <r>
    <x v="8"/>
    <x v="1"/>
    <x v="45"/>
    <x v="1"/>
    <x v="2"/>
    <n v="0"/>
    <m/>
    <m/>
    <m/>
    <n v="0"/>
  </r>
  <r>
    <x v="8"/>
    <x v="1"/>
    <x v="248"/>
    <x v="1"/>
    <x v="2"/>
    <n v="0"/>
    <m/>
    <m/>
    <m/>
    <n v="0"/>
  </r>
  <r>
    <x v="8"/>
    <x v="1"/>
    <x v="1222"/>
    <x v="1"/>
    <x v="2"/>
    <n v="0"/>
    <m/>
    <m/>
    <m/>
    <n v="0"/>
  </r>
  <r>
    <x v="8"/>
    <x v="1"/>
    <x v="1223"/>
    <x v="1"/>
    <x v="2"/>
    <n v="0"/>
    <m/>
    <m/>
    <m/>
    <n v="0"/>
  </r>
  <r>
    <x v="8"/>
    <x v="1"/>
    <x v="751"/>
    <x v="1"/>
    <x v="2"/>
    <n v="0"/>
    <m/>
    <m/>
    <m/>
    <n v="0"/>
  </r>
  <r>
    <x v="8"/>
    <x v="1"/>
    <x v="1224"/>
    <x v="1"/>
    <x v="2"/>
    <n v="0"/>
    <m/>
    <m/>
    <m/>
    <n v="0"/>
  </r>
  <r>
    <x v="8"/>
    <x v="1"/>
    <x v="1225"/>
    <x v="1"/>
    <x v="2"/>
    <n v="0"/>
    <m/>
    <m/>
    <m/>
    <n v="0"/>
  </r>
  <r>
    <x v="8"/>
    <x v="1"/>
    <x v="1226"/>
    <x v="1"/>
    <x v="2"/>
    <n v="0"/>
    <m/>
    <m/>
    <m/>
    <n v="0"/>
  </r>
  <r>
    <x v="8"/>
    <x v="1"/>
    <x v="1227"/>
    <x v="1"/>
    <x v="2"/>
    <n v="0"/>
    <m/>
    <m/>
    <m/>
    <n v="0"/>
  </r>
  <r>
    <x v="8"/>
    <x v="1"/>
    <x v="1228"/>
    <x v="1"/>
    <x v="2"/>
    <n v="0"/>
    <m/>
    <m/>
    <m/>
    <n v="0"/>
  </r>
  <r>
    <x v="8"/>
    <x v="1"/>
    <x v="739"/>
    <x v="1"/>
    <x v="2"/>
    <n v="0"/>
    <m/>
    <m/>
    <m/>
    <n v="0"/>
  </r>
  <r>
    <x v="8"/>
    <x v="1"/>
    <x v="1229"/>
    <x v="1"/>
    <x v="2"/>
    <n v="0"/>
    <m/>
    <m/>
    <m/>
    <n v="0"/>
  </r>
  <r>
    <x v="8"/>
    <x v="1"/>
    <x v="1230"/>
    <x v="1"/>
    <x v="2"/>
    <n v="0"/>
    <m/>
    <m/>
    <m/>
    <n v="0"/>
  </r>
  <r>
    <x v="8"/>
    <x v="1"/>
    <x v="1231"/>
    <x v="1"/>
    <x v="2"/>
    <n v="0"/>
    <m/>
    <m/>
    <m/>
    <n v="0"/>
  </r>
  <r>
    <x v="8"/>
    <x v="1"/>
    <x v="1198"/>
    <x v="1"/>
    <x v="2"/>
    <n v="0"/>
    <m/>
    <m/>
    <m/>
    <n v="0"/>
  </r>
  <r>
    <x v="8"/>
    <x v="1"/>
    <x v="1232"/>
    <x v="1"/>
    <x v="2"/>
    <n v="0"/>
    <m/>
    <m/>
    <m/>
    <n v="0"/>
  </r>
  <r>
    <x v="8"/>
    <x v="1"/>
    <x v="1233"/>
    <x v="1"/>
    <x v="2"/>
    <n v="0"/>
    <m/>
    <m/>
    <m/>
    <n v="0"/>
  </r>
  <r>
    <x v="8"/>
    <x v="1"/>
    <x v="1234"/>
    <x v="1"/>
    <x v="2"/>
    <n v="0"/>
    <m/>
    <m/>
    <m/>
    <n v="0"/>
  </r>
  <r>
    <x v="8"/>
    <x v="1"/>
    <x v="1235"/>
    <x v="1"/>
    <x v="2"/>
    <n v="0"/>
    <m/>
    <m/>
    <m/>
    <n v="0"/>
  </r>
  <r>
    <x v="8"/>
    <x v="1"/>
    <x v="1236"/>
    <x v="1"/>
    <x v="2"/>
    <n v="0"/>
    <m/>
    <m/>
    <m/>
    <n v="0"/>
  </r>
  <r>
    <x v="8"/>
    <x v="1"/>
    <x v="1237"/>
    <x v="1"/>
    <x v="2"/>
    <n v="0"/>
    <m/>
    <m/>
    <m/>
    <n v="0"/>
  </r>
  <r>
    <x v="8"/>
    <x v="1"/>
    <x v="1238"/>
    <x v="1"/>
    <x v="2"/>
    <n v="0"/>
    <m/>
    <m/>
    <m/>
    <n v="0"/>
  </r>
  <r>
    <x v="8"/>
    <x v="1"/>
    <x v="1239"/>
    <x v="1"/>
    <x v="2"/>
    <n v="0"/>
    <m/>
    <m/>
    <m/>
    <n v="0"/>
  </r>
  <r>
    <x v="8"/>
    <x v="1"/>
    <x v="1240"/>
    <x v="1"/>
    <x v="2"/>
    <n v="0"/>
    <m/>
    <m/>
    <m/>
    <n v="0"/>
  </r>
  <r>
    <x v="8"/>
    <x v="1"/>
    <x v="1241"/>
    <x v="1"/>
    <x v="2"/>
    <n v="0"/>
    <m/>
    <m/>
    <m/>
    <n v="0"/>
  </r>
  <r>
    <x v="8"/>
    <x v="1"/>
    <x v="379"/>
    <x v="1"/>
    <x v="2"/>
    <n v="0"/>
    <m/>
    <m/>
    <m/>
    <n v="0"/>
  </r>
  <r>
    <x v="8"/>
    <x v="1"/>
    <x v="758"/>
    <x v="1"/>
    <x v="2"/>
    <n v="0"/>
    <m/>
    <m/>
    <m/>
    <n v="0"/>
  </r>
  <r>
    <x v="8"/>
    <x v="1"/>
    <x v="1242"/>
    <x v="1"/>
    <x v="2"/>
    <n v="0"/>
    <m/>
    <m/>
    <m/>
    <n v="0"/>
  </r>
  <r>
    <x v="8"/>
    <x v="1"/>
    <x v="1243"/>
    <x v="1"/>
    <x v="2"/>
    <n v="0"/>
    <m/>
    <m/>
    <m/>
    <n v="0"/>
  </r>
  <r>
    <x v="8"/>
    <x v="1"/>
    <x v="1244"/>
    <x v="1"/>
    <x v="2"/>
    <n v="0"/>
    <m/>
    <m/>
    <m/>
    <n v="0"/>
  </r>
  <r>
    <x v="8"/>
    <x v="1"/>
    <x v="1245"/>
    <x v="1"/>
    <x v="2"/>
    <n v="0"/>
    <m/>
    <m/>
    <m/>
    <n v="0"/>
  </r>
  <r>
    <x v="8"/>
    <x v="1"/>
    <x v="1246"/>
    <x v="1"/>
    <x v="2"/>
    <n v="0"/>
    <m/>
    <m/>
    <m/>
    <n v="0"/>
  </r>
  <r>
    <x v="8"/>
    <x v="1"/>
    <x v="1247"/>
    <x v="1"/>
    <x v="2"/>
    <n v="0"/>
    <m/>
    <m/>
    <m/>
    <n v="0"/>
  </r>
  <r>
    <x v="8"/>
    <x v="1"/>
    <x v="1248"/>
    <x v="1"/>
    <x v="2"/>
    <n v="0"/>
    <m/>
    <m/>
    <m/>
    <n v="0"/>
  </r>
  <r>
    <x v="8"/>
    <x v="1"/>
    <x v="907"/>
    <x v="1"/>
    <x v="2"/>
    <n v="0"/>
    <m/>
    <m/>
    <m/>
    <n v="0"/>
  </r>
  <r>
    <x v="8"/>
    <x v="1"/>
    <x v="1249"/>
    <x v="1"/>
    <x v="2"/>
    <n v="0"/>
    <m/>
    <m/>
    <m/>
    <n v="0"/>
  </r>
  <r>
    <x v="8"/>
    <x v="1"/>
    <x v="1250"/>
    <x v="1"/>
    <x v="2"/>
    <n v="0"/>
    <m/>
    <m/>
    <m/>
    <n v="0"/>
  </r>
  <r>
    <x v="8"/>
    <x v="1"/>
    <x v="1251"/>
    <x v="1"/>
    <x v="2"/>
    <n v="0"/>
    <m/>
    <m/>
    <m/>
    <n v="0"/>
  </r>
  <r>
    <x v="8"/>
    <x v="1"/>
    <x v="1252"/>
    <x v="1"/>
    <x v="2"/>
    <n v="0"/>
    <m/>
    <m/>
    <m/>
    <n v="0"/>
  </r>
  <r>
    <x v="8"/>
    <x v="1"/>
    <x v="1253"/>
    <x v="1"/>
    <x v="2"/>
    <n v="0"/>
    <m/>
    <m/>
    <m/>
    <n v="0"/>
  </r>
  <r>
    <x v="8"/>
    <x v="1"/>
    <x v="1254"/>
    <x v="1"/>
    <x v="2"/>
    <n v="0"/>
    <m/>
    <m/>
    <m/>
    <n v="0"/>
  </r>
  <r>
    <x v="8"/>
    <x v="1"/>
    <x v="1255"/>
    <x v="1"/>
    <x v="2"/>
    <n v="0"/>
    <m/>
    <m/>
    <m/>
    <n v="0"/>
  </r>
  <r>
    <x v="8"/>
    <x v="1"/>
    <x v="1256"/>
    <x v="1"/>
    <x v="2"/>
    <n v="0"/>
    <m/>
    <m/>
    <m/>
    <n v="0"/>
  </r>
  <r>
    <x v="8"/>
    <x v="1"/>
    <x v="1257"/>
    <x v="1"/>
    <x v="2"/>
    <n v="0"/>
    <m/>
    <m/>
    <m/>
    <n v="0"/>
  </r>
  <r>
    <x v="8"/>
    <x v="1"/>
    <x v="835"/>
    <x v="1"/>
    <x v="2"/>
    <n v="0"/>
    <m/>
    <m/>
    <m/>
    <n v="0"/>
  </r>
  <r>
    <x v="8"/>
    <x v="1"/>
    <x v="1258"/>
    <x v="1"/>
    <x v="2"/>
    <n v="0"/>
    <m/>
    <m/>
    <m/>
    <n v="0"/>
  </r>
  <r>
    <x v="8"/>
    <x v="1"/>
    <x v="1229"/>
    <x v="1"/>
    <x v="2"/>
    <n v="0"/>
    <m/>
    <m/>
    <m/>
    <n v="0"/>
  </r>
  <r>
    <x v="8"/>
    <x v="1"/>
    <x v="1259"/>
    <x v="1"/>
    <x v="2"/>
    <n v="0"/>
    <m/>
    <m/>
    <m/>
    <n v="0"/>
  </r>
  <r>
    <x v="8"/>
    <x v="1"/>
    <x v="1260"/>
    <x v="1"/>
    <x v="2"/>
    <n v="0"/>
    <m/>
    <m/>
    <m/>
    <n v="0"/>
  </r>
  <r>
    <x v="8"/>
    <x v="1"/>
    <x v="1261"/>
    <x v="1"/>
    <x v="2"/>
    <n v="0"/>
    <m/>
    <m/>
    <m/>
    <n v="0"/>
  </r>
  <r>
    <x v="8"/>
    <x v="1"/>
    <x v="1262"/>
    <x v="1"/>
    <x v="2"/>
    <n v="0"/>
    <m/>
    <m/>
    <m/>
    <n v="0"/>
  </r>
  <r>
    <x v="8"/>
    <x v="1"/>
    <x v="1263"/>
    <x v="1"/>
    <x v="2"/>
    <n v="0"/>
    <m/>
    <m/>
    <m/>
    <n v="0"/>
  </r>
  <r>
    <x v="8"/>
    <x v="1"/>
    <x v="1264"/>
    <x v="1"/>
    <x v="2"/>
    <n v="0"/>
    <m/>
    <m/>
    <m/>
    <n v="0"/>
  </r>
  <r>
    <x v="8"/>
    <x v="1"/>
    <x v="1265"/>
    <x v="1"/>
    <x v="2"/>
    <n v="0"/>
    <m/>
    <m/>
    <m/>
    <n v="0"/>
  </r>
  <r>
    <x v="8"/>
    <x v="1"/>
    <x v="1266"/>
    <x v="1"/>
    <x v="2"/>
    <n v="0"/>
    <m/>
    <m/>
    <m/>
    <n v="0"/>
  </r>
  <r>
    <x v="8"/>
    <x v="1"/>
    <x v="795"/>
    <x v="1"/>
    <x v="2"/>
    <n v="0"/>
    <m/>
    <m/>
    <m/>
    <n v="0"/>
  </r>
  <r>
    <x v="8"/>
    <x v="1"/>
    <x v="1267"/>
    <x v="1"/>
    <x v="2"/>
    <n v="0"/>
    <m/>
    <m/>
    <m/>
    <n v="0"/>
  </r>
  <r>
    <x v="8"/>
    <x v="1"/>
    <x v="1268"/>
    <x v="1"/>
    <x v="2"/>
    <n v="0"/>
    <m/>
    <m/>
    <m/>
    <n v="0"/>
  </r>
  <r>
    <x v="8"/>
    <x v="1"/>
    <x v="1269"/>
    <x v="1"/>
    <x v="2"/>
    <n v="0"/>
    <m/>
    <m/>
    <m/>
    <n v="0"/>
  </r>
  <r>
    <x v="8"/>
    <x v="1"/>
    <x v="1270"/>
    <x v="1"/>
    <x v="2"/>
    <n v="0"/>
    <m/>
    <m/>
    <m/>
    <n v="0"/>
  </r>
  <r>
    <x v="8"/>
    <x v="1"/>
    <x v="1271"/>
    <x v="1"/>
    <x v="2"/>
    <n v="0"/>
    <m/>
    <m/>
    <m/>
    <n v="0"/>
  </r>
  <r>
    <x v="8"/>
    <x v="1"/>
    <x v="696"/>
    <x v="1"/>
    <x v="2"/>
    <n v="0"/>
    <m/>
    <m/>
    <m/>
    <n v="0"/>
  </r>
  <r>
    <x v="8"/>
    <x v="1"/>
    <x v="1272"/>
    <x v="1"/>
    <x v="2"/>
    <n v="0"/>
    <m/>
    <m/>
    <m/>
    <n v="0"/>
  </r>
  <r>
    <x v="8"/>
    <x v="1"/>
    <x v="1273"/>
    <x v="1"/>
    <x v="2"/>
    <n v="0"/>
    <m/>
    <m/>
    <m/>
    <n v="0"/>
  </r>
  <r>
    <x v="8"/>
    <x v="1"/>
    <x v="1274"/>
    <x v="1"/>
    <x v="2"/>
    <n v="0"/>
    <m/>
    <m/>
    <m/>
    <n v="0"/>
  </r>
  <r>
    <x v="8"/>
    <x v="1"/>
    <x v="1275"/>
    <x v="1"/>
    <x v="2"/>
    <n v="0"/>
    <m/>
    <m/>
    <m/>
    <n v="0"/>
  </r>
  <r>
    <x v="8"/>
    <x v="1"/>
    <x v="1276"/>
    <x v="1"/>
    <x v="2"/>
    <n v="0"/>
    <m/>
    <m/>
    <m/>
    <n v="0"/>
  </r>
  <r>
    <x v="8"/>
    <x v="1"/>
    <x v="1277"/>
    <x v="1"/>
    <x v="2"/>
    <n v="0"/>
    <m/>
    <m/>
    <m/>
    <n v="0"/>
  </r>
  <r>
    <x v="8"/>
    <x v="1"/>
    <x v="1278"/>
    <x v="1"/>
    <x v="2"/>
    <n v="0"/>
    <m/>
    <m/>
    <m/>
    <n v="0"/>
  </r>
  <r>
    <x v="8"/>
    <x v="1"/>
    <x v="1279"/>
    <x v="1"/>
    <x v="2"/>
    <n v="0"/>
    <m/>
    <m/>
    <m/>
    <n v="0"/>
  </r>
  <r>
    <x v="8"/>
    <x v="1"/>
    <x v="1280"/>
    <x v="1"/>
    <x v="2"/>
    <n v="0"/>
    <m/>
    <m/>
    <m/>
    <n v="0"/>
  </r>
  <r>
    <x v="8"/>
    <x v="1"/>
    <x v="1281"/>
    <x v="1"/>
    <x v="2"/>
    <n v="0"/>
    <m/>
    <m/>
    <m/>
    <n v="0"/>
  </r>
  <r>
    <x v="8"/>
    <x v="1"/>
    <x v="1282"/>
    <x v="1"/>
    <x v="2"/>
    <n v="0"/>
    <m/>
    <m/>
    <m/>
    <n v="0"/>
  </r>
  <r>
    <x v="8"/>
    <x v="1"/>
    <x v="1283"/>
    <x v="1"/>
    <x v="2"/>
    <n v="0"/>
    <m/>
    <m/>
    <m/>
    <n v="0"/>
  </r>
  <r>
    <x v="8"/>
    <x v="1"/>
    <x v="1284"/>
    <x v="1"/>
    <x v="2"/>
    <n v="0"/>
    <m/>
    <m/>
    <m/>
    <n v="0"/>
  </r>
  <r>
    <x v="8"/>
    <x v="1"/>
    <x v="581"/>
    <x v="1"/>
    <x v="2"/>
    <n v="0"/>
    <m/>
    <m/>
    <m/>
    <n v="0"/>
  </r>
  <r>
    <x v="8"/>
    <x v="1"/>
    <x v="1285"/>
    <x v="1"/>
    <x v="2"/>
    <n v="0"/>
    <m/>
    <m/>
    <m/>
    <n v="0"/>
  </r>
  <r>
    <x v="8"/>
    <x v="1"/>
    <x v="1286"/>
    <x v="1"/>
    <x v="2"/>
    <n v="0"/>
    <m/>
    <m/>
    <m/>
    <n v="0"/>
  </r>
  <r>
    <x v="8"/>
    <x v="1"/>
    <x v="1287"/>
    <x v="1"/>
    <x v="2"/>
    <n v="0"/>
    <m/>
    <m/>
    <m/>
    <n v="0"/>
  </r>
  <r>
    <x v="8"/>
    <x v="1"/>
    <x v="1288"/>
    <x v="1"/>
    <x v="2"/>
    <n v="0"/>
    <m/>
    <m/>
    <m/>
    <n v="0"/>
  </r>
  <r>
    <x v="8"/>
    <x v="1"/>
    <x v="1234"/>
    <x v="242"/>
    <x v="507"/>
    <n v="498"/>
    <m/>
    <m/>
    <m/>
    <n v="0"/>
  </r>
  <r>
    <x v="8"/>
    <x v="1"/>
    <x v="760"/>
    <x v="2"/>
    <x v="2"/>
    <n v="3"/>
    <m/>
    <m/>
    <m/>
    <n v="0"/>
  </r>
  <r>
    <x v="8"/>
    <x v="1"/>
    <x v="1196"/>
    <x v="1"/>
    <x v="2"/>
    <n v="0"/>
    <m/>
    <m/>
    <m/>
    <n v="0"/>
  </r>
  <r>
    <x v="8"/>
    <x v="1"/>
    <x v="1289"/>
    <x v="2"/>
    <x v="2"/>
    <n v="3"/>
    <m/>
    <m/>
    <m/>
    <n v="0"/>
  </r>
  <r>
    <x v="8"/>
    <x v="1"/>
    <x v="1290"/>
    <x v="1"/>
    <x v="2"/>
    <n v="0"/>
    <m/>
    <m/>
    <m/>
    <n v="0"/>
  </r>
  <r>
    <x v="8"/>
    <x v="1"/>
    <x v="193"/>
    <x v="1"/>
    <x v="2"/>
    <n v="0"/>
    <m/>
    <m/>
    <m/>
    <n v="0"/>
  </r>
  <r>
    <x v="8"/>
    <x v="1"/>
    <x v="1291"/>
    <x v="1"/>
    <x v="2"/>
    <n v="0"/>
    <m/>
    <m/>
    <m/>
    <n v="0"/>
  </r>
  <r>
    <x v="8"/>
    <x v="1"/>
    <x v="907"/>
    <x v="1"/>
    <x v="2"/>
    <n v="0"/>
    <m/>
    <m/>
    <m/>
    <n v="0"/>
  </r>
  <r>
    <x v="8"/>
    <x v="1"/>
    <x v="1292"/>
    <x v="1"/>
    <x v="2"/>
    <n v="0"/>
    <m/>
    <m/>
    <m/>
    <n v="0"/>
  </r>
  <r>
    <x v="8"/>
    <x v="1"/>
    <x v="1293"/>
    <x v="1"/>
    <x v="2"/>
    <n v="0"/>
    <m/>
    <m/>
    <m/>
    <n v="0"/>
  </r>
  <r>
    <x v="8"/>
    <x v="1"/>
    <x v="356"/>
    <x v="1"/>
    <x v="2"/>
    <n v="0"/>
    <m/>
    <m/>
    <m/>
    <n v="0"/>
  </r>
  <r>
    <x v="8"/>
    <x v="1"/>
    <x v="1294"/>
    <x v="1"/>
    <x v="2"/>
    <n v="0"/>
    <m/>
    <m/>
    <m/>
    <n v="0"/>
  </r>
  <r>
    <x v="8"/>
    <x v="1"/>
    <x v="1295"/>
    <x v="1"/>
    <x v="2"/>
    <n v="0"/>
    <m/>
    <m/>
    <m/>
    <n v="0"/>
  </r>
  <r>
    <x v="8"/>
    <x v="1"/>
    <x v="721"/>
    <x v="1"/>
    <x v="2"/>
    <n v="0"/>
    <m/>
    <m/>
    <m/>
    <n v="0"/>
  </r>
  <r>
    <x v="8"/>
    <x v="1"/>
    <x v="1296"/>
    <x v="1"/>
    <x v="2"/>
    <n v="0"/>
    <m/>
    <m/>
    <m/>
    <n v="0"/>
  </r>
  <r>
    <x v="8"/>
    <x v="1"/>
    <x v="761"/>
    <x v="125"/>
    <x v="150"/>
    <n v="18"/>
    <m/>
    <m/>
    <m/>
    <n v="0"/>
  </r>
  <r>
    <x v="8"/>
    <x v="1"/>
    <x v="1196"/>
    <x v="1"/>
    <x v="2"/>
    <n v="0"/>
    <m/>
    <m/>
    <m/>
    <n v="0"/>
  </r>
  <r>
    <x v="8"/>
    <x v="1"/>
    <x v="1297"/>
    <x v="1"/>
    <x v="2"/>
    <n v="0"/>
    <m/>
    <m/>
    <m/>
    <n v="0"/>
  </r>
  <r>
    <x v="8"/>
    <x v="1"/>
    <x v="581"/>
    <x v="1"/>
    <x v="2"/>
    <n v="0"/>
    <m/>
    <m/>
    <m/>
    <n v="0"/>
  </r>
  <r>
    <x v="8"/>
    <x v="1"/>
    <x v="1298"/>
    <x v="1"/>
    <x v="2"/>
    <n v="0"/>
    <m/>
    <m/>
    <m/>
    <n v="0"/>
  </r>
  <r>
    <x v="8"/>
    <x v="1"/>
    <x v="131"/>
    <x v="1"/>
    <x v="2"/>
    <n v="0"/>
    <m/>
    <m/>
    <m/>
    <n v="0"/>
  </r>
  <r>
    <x v="8"/>
    <x v="1"/>
    <x v="1299"/>
    <x v="2"/>
    <x v="169"/>
    <n v="9"/>
    <m/>
    <m/>
    <m/>
    <n v="0"/>
  </r>
  <r>
    <x v="8"/>
    <x v="1"/>
    <x v="1300"/>
    <x v="1"/>
    <x v="2"/>
    <n v="0"/>
    <m/>
    <m/>
    <m/>
    <n v="0"/>
  </r>
  <r>
    <x v="8"/>
    <x v="1"/>
    <x v="1301"/>
    <x v="1"/>
    <x v="2"/>
    <n v="0"/>
    <m/>
    <m/>
    <m/>
    <n v="0"/>
  </r>
  <r>
    <x v="8"/>
    <x v="1"/>
    <x v="86"/>
    <x v="2"/>
    <x v="169"/>
    <n v="9"/>
    <m/>
    <m/>
    <m/>
    <n v="0"/>
  </r>
  <r>
    <x v="8"/>
    <x v="1"/>
    <x v="1302"/>
    <x v="1"/>
    <x v="2"/>
    <n v="0"/>
    <m/>
    <m/>
    <m/>
    <n v="0"/>
  </r>
  <r>
    <x v="8"/>
    <x v="1"/>
    <x v="129"/>
    <x v="1"/>
    <x v="2"/>
    <n v="0"/>
    <m/>
    <m/>
    <m/>
    <n v="0"/>
  </r>
  <r>
    <x v="8"/>
    <x v="1"/>
    <x v="213"/>
    <x v="1"/>
    <x v="2"/>
    <n v="0"/>
    <m/>
    <m/>
    <m/>
    <n v="0"/>
  </r>
  <r>
    <x v="8"/>
    <x v="1"/>
    <x v="1303"/>
    <x v="1"/>
    <x v="2"/>
    <n v="0"/>
    <m/>
    <m/>
    <m/>
    <n v="0"/>
  </r>
  <r>
    <x v="8"/>
    <x v="1"/>
    <x v="1304"/>
    <x v="1"/>
    <x v="2"/>
    <n v="0"/>
    <m/>
    <m/>
    <m/>
    <n v="0"/>
  </r>
  <r>
    <x v="8"/>
    <x v="1"/>
    <x v="1305"/>
    <x v="1"/>
    <x v="2"/>
    <n v="0"/>
    <m/>
    <m/>
    <m/>
    <n v="0"/>
  </r>
  <r>
    <x v="8"/>
    <x v="1"/>
    <x v="762"/>
    <x v="6"/>
    <x v="281"/>
    <n v="22"/>
    <m/>
    <m/>
    <m/>
    <n v="0"/>
  </r>
  <r>
    <x v="8"/>
    <x v="1"/>
    <x v="1306"/>
    <x v="1"/>
    <x v="2"/>
    <n v="0"/>
    <m/>
    <m/>
    <m/>
    <n v="0"/>
  </r>
  <r>
    <x v="8"/>
    <x v="1"/>
    <x v="1307"/>
    <x v="1"/>
    <x v="2"/>
    <n v="0"/>
    <m/>
    <m/>
    <m/>
    <n v="0"/>
  </r>
  <r>
    <x v="8"/>
    <x v="1"/>
    <x v="1302"/>
    <x v="1"/>
    <x v="2"/>
    <n v="0"/>
    <m/>
    <m/>
    <m/>
    <n v="0"/>
  </r>
  <r>
    <x v="8"/>
    <x v="1"/>
    <x v="1308"/>
    <x v="1"/>
    <x v="2"/>
    <n v="0"/>
    <m/>
    <m/>
    <m/>
    <n v="0"/>
  </r>
  <r>
    <x v="8"/>
    <x v="1"/>
    <x v="1309"/>
    <x v="1"/>
    <x v="2"/>
    <n v="0"/>
    <m/>
    <m/>
    <m/>
    <n v="0"/>
  </r>
  <r>
    <x v="8"/>
    <x v="1"/>
    <x v="1310"/>
    <x v="6"/>
    <x v="281"/>
    <n v="22"/>
    <m/>
    <m/>
    <m/>
    <n v="0"/>
  </r>
  <r>
    <x v="8"/>
    <x v="1"/>
    <x v="93"/>
    <x v="1"/>
    <x v="2"/>
    <n v="0"/>
    <m/>
    <m/>
    <m/>
    <n v="0"/>
  </r>
  <r>
    <x v="8"/>
    <x v="1"/>
    <x v="706"/>
    <x v="1"/>
    <x v="2"/>
    <n v="0"/>
    <m/>
    <m/>
    <m/>
    <n v="0"/>
  </r>
  <r>
    <x v="8"/>
    <x v="1"/>
    <x v="1196"/>
    <x v="1"/>
    <x v="2"/>
    <n v="0"/>
    <m/>
    <m/>
    <m/>
    <n v="0"/>
  </r>
  <r>
    <x v="8"/>
    <x v="1"/>
    <x v="1311"/>
    <x v="1"/>
    <x v="2"/>
    <n v="0"/>
    <m/>
    <m/>
    <m/>
    <n v="0"/>
  </r>
  <r>
    <x v="8"/>
    <x v="1"/>
    <x v="1312"/>
    <x v="1"/>
    <x v="2"/>
    <n v="0"/>
    <m/>
    <m/>
    <m/>
    <n v="0"/>
  </r>
  <r>
    <x v="8"/>
    <x v="1"/>
    <x v="1313"/>
    <x v="1"/>
    <x v="2"/>
    <n v="0"/>
    <m/>
    <m/>
    <m/>
    <n v="0"/>
  </r>
  <r>
    <x v="8"/>
    <x v="1"/>
    <x v="196"/>
    <x v="1"/>
    <x v="2"/>
    <n v="0"/>
    <m/>
    <m/>
    <m/>
    <n v="0"/>
  </r>
  <r>
    <x v="8"/>
    <x v="1"/>
    <x v="31"/>
    <x v="1"/>
    <x v="2"/>
    <n v="0"/>
    <m/>
    <m/>
    <m/>
    <n v="0"/>
  </r>
  <r>
    <x v="8"/>
    <x v="1"/>
    <x v="707"/>
    <x v="1"/>
    <x v="2"/>
    <n v="0"/>
    <m/>
    <m/>
    <m/>
    <n v="0"/>
  </r>
  <r>
    <x v="8"/>
    <x v="1"/>
    <x v="379"/>
    <x v="1"/>
    <x v="2"/>
    <n v="0"/>
    <m/>
    <m/>
    <m/>
    <n v="0"/>
  </r>
  <r>
    <x v="8"/>
    <x v="1"/>
    <x v="708"/>
    <x v="1"/>
    <x v="2"/>
    <n v="0"/>
    <m/>
    <m/>
    <m/>
    <n v="0"/>
  </r>
  <r>
    <x v="8"/>
    <x v="1"/>
    <x v="768"/>
    <x v="1"/>
    <x v="2"/>
    <n v="0"/>
    <m/>
    <m/>
    <m/>
    <n v="0"/>
  </r>
  <r>
    <x v="8"/>
    <x v="1"/>
    <x v="933"/>
    <x v="1"/>
    <x v="2"/>
    <n v="0"/>
    <m/>
    <m/>
    <m/>
    <n v="0"/>
  </r>
  <r>
    <x v="8"/>
    <x v="1"/>
    <x v="1314"/>
    <x v="1"/>
    <x v="2"/>
    <n v="0"/>
    <m/>
    <m/>
    <m/>
    <n v="0"/>
  </r>
  <r>
    <x v="8"/>
    <x v="1"/>
    <x v="1315"/>
    <x v="1"/>
    <x v="2"/>
    <n v="0"/>
    <m/>
    <m/>
    <m/>
    <n v="0"/>
  </r>
  <r>
    <x v="8"/>
    <x v="1"/>
    <x v="1316"/>
    <x v="1"/>
    <x v="2"/>
    <n v="0"/>
    <m/>
    <m/>
    <m/>
    <n v="0"/>
  </r>
  <r>
    <x v="8"/>
    <x v="1"/>
    <x v="1317"/>
    <x v="1"/>
    <x v="2"/>
    <n v="0"/>
    <m/>
    <m/>
    <m/>
    <n v="0"/>
  </r>
  <r>
    <x v="8"/>
    <x v="1"/>
    <x v="1318"/>
    <x v="1"/>
    <x v="2"/>
    <n v="0"/>
    <m/>
    <m/>
    <m/>
    <n v="0"/>
  </r>
  <r>
    <x v="8"/>
    <x v="1"/>
    <x v="582"/>
    <x v="1"/>
    <x v="2"/>
    <n v="0"/>
    <m/>
    <m/>
    <m/>
    <n v="0"/>
  </r>
  <r>
    <x v="8"/>
    <x v="1"/>
    <x v="1319"/>
    <x v="1"/>
    <x v="2"/>
    <n v="0"/>
    <m/>
    <m/>
    <m/>
    <n v="0"/>
  </r>
  <r>
    <x v="8"/>
    <x v="1"/>
    <x v="1320"/>
    <x v="1"/>
    <x v="2"/>
    <n v="0"/>
    <m/>
    <m/>
    <m/>
    <n v="0"/>
  </r>
  <r>
    <x v="8"/>
    <x v="1"/>
    <x v="1321"/>
    <x v="1"/>
    <x v="2"/>
    <n v="0"/>
    <m/>
    <m/>
    <m/>
    <n v="0"/>
  </r>
  <r>
    <x v="8"/>
    <x v="1"/>
    <x v="1322"/>
    <x v="1"/>
    <x v="2"/>
    <n v="0"/>
    <m/>
    <m/>
    <m/>
    <n v="0"/>
  </r>
  <r>
    <x v="8"/>
    <x v="1"/>
    <x v="1146"/>
    <x v="1"/>
    <x v="2"/>
    <n v="0"/>
    <m/>
    <m/>
    <m/>
    <n v="0"/>
  </r>
  <r>
    <x v="8"/>
    <x v="1"/>
    <x v="763"/>
    <x v="300"/>
    <x v="508"/>
    <n v="455"/>
    <m/>
    <m/>
    <m/>
    <n v="0"/>
  </r>
  <r>
    <x v="8"/>
    <x v="1"/>
    <x v="1196"/>
    <x v="1"/>
    <x v="2"/>
    <n v="0"/>
    <m/>
    <m/>
    <m/>
    <n v="0"/>
  </r>
  <r>
    <x v="8"/>
    <x v="1"/>
    <x v="1323"/>
    <x v="1"/>
    <x v="2"/>
    <n v="0"/>
    <m/>
    <m/>
    <m/>
    <n v="0"/>
  </r>
  <r>
    <x v="8"/>
    <x v="1"/>
    <x v="1324"/>
    <x v="276"/>
    <x v="509"/>
    <n v="436"/>
    <m/>
    <m/>
    <m/>
    <n v="0"/>
  </r>
  <r>
    <x v="8"/>
    <x v="1"/>
    <x v="1325"/>
    <x v="1"/>
    <x v="2"/>
    <n v="0"/>
    <m/>
    <m/>
    <m/>
    <n v="0"/>
  </r>
  <r>
    <x v="8"/>
    <x v="1"/>
    <x v="907"/>
    <x v="227"/>
    <x v="4"/>
    <n v="2"/>
    <m/>
    <m/>
    <m/>
    <n v="0"/>
  </r>
  <r>
    <x v="8"/>
    <x v="1"/>
    <x v="1326"/>
    <x v="1"/>
    <x v="2"/>
    <n v="0"/>
    <m/>
    <m/>
    <m/>
    <n v="0"/>
  </r>
  <r>
    <x v="8"/>
    <x v="1"/>
    <x v="910"/>
    <x v="1"/>
    <x v="2"/>
    <n v="0"/>
    <m/>
    <m/>
    <m/>
    <n v="0"/>
  </r>
  <r>
    <x v="8"/>
    <x v="1"/>
    <x v="1327"/>
    <x v="1"/>
    <x v="2"/>
    <n v="0"/>
    <m/>
    <m/>
    <m/>
    <n v="0"/>
  </r>
  <r>
    <x v="8"/>
    <x v="1"/>
    <x v="1328"/>
    <x v="1"/>
    <x v="2"/>
    <n v="0"/>
    <m/>
    <m/>
    <m/>
    <n v="0"/>
  </r>
  <r>
    <x v="8"/>
    <x v="1"/>
    <x v="1329"/>
    <x v="1"/>
    <x v="2"/>
    <n v="0"/>
    <m/>
    <m/>
    <m/>
    <n v="0"/>
  </r>
  <r>
    <x v="8"/>
    <x v="1"/>
    <x v="1330"/>
    <x v="1"/>
    <x v="2"/>
    <n v="0"/>
    <m/>
    <m/>
    <m/>
    <n v="0"/>
  </r>
  <r>
    <x v="8"/>
    <x v="1"/>
    <x v="267"/>
    <x v="1"/>
    <x v="2"/>
    <n v="0"/>
    <m/>
    <m/>
    <m/>
    <n v="0"/>
  </r>
  <r>
    <x v="8"/>
    <x v="1"/>
    <x v="54"/>
    <x v="17"/>
    <x v="4"/>
    <n v="4"/>
    <m/>
    <m/>
    <m/>
    <n v="0"/>
  </r>
  <r>
    <x v="8"/>
    <x v="1"/>
    <x v="1331"/>
    <x v="1"/>
    <x v="2"/>
    <n v="0"/>
    <m/>
    <m/>
    <m/>
    <n v="0"/>
  </r>
  <r>
    <x v="8"/>
    <x v="1"/>
    <x v="1332"/>
    <x v="1"/>
    <x v="2"/>
    <n v="0"/>
    <m/>
    <m/>
    <m/>
    <n v="0"/>
  </r>
  <r>
    <x v="8"/>
    <x v="1"/>
    <x v="1333"/>
    <x v="8"/>
    <x v="497"/>
    <n v="13"/>
    <m/>
    <m/>
    <m/>
    <n v="0"/>
  </r>
  <r>
    <x v="8"/>
    <x v="1"/>
    <x v="1334"/>
    <x v="1"/>
    <x v="2"/>
    <n v="0"/>
    <m/>
    <m/>
    <m/>
    <n v="0"/>
  </r>
  <r>
    <x v="8"/>
    <x v="1"/>
    <x v="1335"/>
    <x v="1"/>
    <x v="2"/>
    <n v="0"/>
    <m/>
    <m/>
    <m/>
    <n v="0"/>
  </r>
  <r>
    <x v="8"/>
    <x v="1"/>
    <x v="1336"/>
    <x v="1"/>
    <x v="2"/>
    <n v="0"/>
    <m/>
    <m/>
    <m/>
    <n v="0"/>
  </r>
  <r>
    <x v="8"/>
    <x v="1"/>
    <x v="1337"/>
    <x v="1"/>
    <x v="2"/>
    <n v="0"/>
    <m/>
    <m/>
    <m/>
    <n v="0"/>
  </r>
  <r>
    <x v="9"/>
    <x v="1"/>
    <x v="752"/>
    <x v="1"/>
    <x v="2"/>
    <n v="0"/>
    <m/>
    <m/>
    <m/>
    <n v="0"/>
  </r>
  <r>
    <x v="9"/>
    <x v="1"/>
    <x v="1338"/>
    <x v="1"/>
    <x v="2"/>
    <n v="0"/>
    <m/>
    <m/>
    <m/>
    <n v="0"/>
  </r>
  <r>
    <x v="9"/>
    <x v="1"/>
    <x v="1339"/>
    <x v="1"/>
    <x v="2"/>
    <n v="0"/>
    <m/>
    <m/>
    <m/>
    <n v="0"/>
  </r>
  <r>
    <x v="9"/>
    <x v="1"/>
    <x v="1340"/>
    <x v="1"/>
    <x v="2"/>
    <n v="0"/>
    <m/>
    <m/>
    <m/>
    <n v="0"/>
  </r>
  <r>
    <x v="9"/>
    <x v="1"/>
    <x v="1341"/>
    <x v="1"/>
    <x v="2"/>
    <n v="0"/>
    <m/>
    <m/>
    <m/>
    <n v="0"/>
  </r>
  <r>
    <x v="9"/>
    <x v="1"/>
    <x v="1342"/>
    <x v="1"/>
    <x v="2"/>
    <n v="0"/>
    <m/>
    <m/>
    <m/>
    <n v="0"/>
  </r>
  <r>
    <x v="9"/>
    <x v="1"/>
    <x v="1343"/>
    <x v="1"/>
    <x v="2"/>
    <n v="0"/>
    <m/>
    <m/>
    <m/>
    <n v="0"/>
  </r>
  <r>
    <x v="9"/>
    <x v="1"/>
    <x v="1344"/>
    <x v="1"/>
    <x v="2"/>
    <n v="0"/>
    <m/>
    <m/>
    <m/>
    <n v="0"/>
  </r>
  <r>
    <x v="9"/>
    <x v="1"/>
    <x v="1345"/>
    <x v="1"/>
    <x v="2"/>
    <n v="0"/>
    <m/>
    <m/>
    <m/>
    <n v="0"/>
  </r>
  <r>
    <x v="9"/>
    <x v="1"/>
    <x v="1346"/>
    <x v="1"/>
    <x v="2"/>
    <n v="0"/>
    <m/>
    <m/>
    <m/>
    <n v="0"/>
  </r>
  <r>
    <x v="9"/>
    <x v="1"/>
    <x v="1347"/>
    <x v="1"/>
    <x v="2"/>
    <n v="0"/>
    <m/>
    <m/>
    <m/>
    <n v="0"/>
  </r>
  <r>
    <x v="9"/>
    <x v="1"/>
    <x v="1348"/>
    <x v="1"/>
    <x v="2"/>
    <n v="0"/>
    <m/>
    <m/>
    <m/>
    <n v="0"/>
  </r>
  <r>
    <x v="9"/>
    <x v="1"/>
    <x v="1349"/>
    <x v="1"/>
    <x v="2"/>
    <n v="0"/>
    <m/>
    <m/>
    <m/>
    <n v="0"/>
  </r>
  <r>
    <x v="9"/>
    <x v="1"/>
    <x v="1350"/>
    <x v="1"/>
    <x v="2"/>
    <n v="0"/>
    <m/>
    <m/>
    <m/>
    <n v="0"/>
  </r>
  <r>
    <x v="9"/>
    <x v="1"/>
    <x v="1351"/>
    <x v="1"/>
    <x v="2"/>
    <n v="0"/>
    <m/>
    <m/>
    <m/>
    <n v="0"/>
  </r>
  <r>
    <x v="9"/>
    <x v="1"/>
    <x v="1352"/>
    <x v="1"/>
    <x v="2"/>
    <n v="0"/>
    <m/>
    <m/>
    <m/>
    <n v="0"/>
  </r>
  <r>
    <x v="9"/>
    <x v="1"/>
    <x v="1353"/>
    <x v="1"/>
    <x v="2"/>
    <n v="0"/>
    <m/>
    <m/>
    <m/>
    <n v="0"/>
  </r>
  <r>
    <x v="9"/>
    <x v="1"/>
    <x v="1354"/>
    <x v="1"/>
    <x v="2"/>
    <n v="0"/>
    <m/>
    <m/>
    <m/>
    <n v="0"/>
  </r>
  <r>
    <x v="9"/>
    <x v="1"/>
    <x v="8"/>
    <x v="1"/>
    <x v="2"/>
    <n v="0"/>
    <m/>
    <m/>
    <m/>
    <n v="0"/>
  </r>
  <r>
    <x v="9"/>
    <x v="1"/>
    <x v="710"/>
    <x v="1"/>
    <x v="2"/>
    <n v="0"/>
    <m/>
    <m/>
    <m/>
    <n v="0"/>
  </r>
  <r>
    <x v="9"/>
    <x v="1"/>
    <x v="717"/>
    <x v="1"/>
    <x v="2"/>
    <n v="0"/>
    <m/>
    <m/>
    <m/>
    <n v="0"/>
  </r>
  <r>
    <x v="9"/>
    <x v="1"/>
    <x v="723"/>
    <x v="1"/>
    <x v="2"/>
    <n v="0"/>
    <m/>
    <m/>
    <m/>
    <n v="0"/>
  </r>
  <r>
    <x v="9"/>
    <x v="1"/>
    <x v="1355"/>
    <x v="1"/>
    <x v="2"/>
    <n v="0"/>
    <m/>
    <m/>
    <m/>
    <n v="0"/>
  </r>
  <r>
    <x v="9"/>
    <x v="1"/>
    <x v="753"/>
    <x v="100"/>
    <x v="510"/>
    <n v="1344"/>
    <m/>
    <m/>
    <m/>
    <n v="0"/>
  </r>
  <r>
    <x v="9"/>
    <x v="1"/>
    <x v="1356"/>
    <x v="16"/>
    <x v="428"/>
    <n v="121"/>
    <m/>
    <m/>
    <m/>
    <n v="0"/>
  </r>
  <r>
    <x v="9"/>
    <x v="1"/>
    <x v="1357"/>
    <x v="212"/>
    <x v="237"/>
    <n v="1223"/>
    <m/>
    <m/>
    <m/>
    <n v="0"/>
  </r>
  <r>
    <x v="9"/>
    <x v="1"/>
    <x v="1358"/>
    <x v="1"/>
    <x v="2"/>
    <n v="0"/>
    <m/>
    <m/>
    <m/>
    <n v="0"/>
  </r>
  <r>
    <x v="9"/>
    <x v="1"/>
    <x v="1359"/>
    <x v="1"/>
    <x v="2"/>
    <n v="0"/>
    <m/>
    <m/>
    <m/>
    <n v="0"/>
  </r>
  <r>
    <x v="9"/>
    <x v="1"/>
    <x v="1360"/>
    <x v="1"/>
    <x v="2"/>
    <n v="0"/>
    <m/>
    <m/>
    <m/>
    <n v="0"/>
  </r>
  <r>
    <x v="9"/>
    <x v="1"/>
    <x v="10"/>
    <x v="1"/>
    <x v="2"/>
    <n v="0"/>
    <m/>
    <m/>
    <m/>
    <n v="0"/>
  </r>
  <r>
    <x v="9"/>
    <x v="1"/>
    <x v="11"/>
    <x v="1"/>
    <x v="2"/>
    <n v="0"/>
    <m/>
    <m/>
    <m/>
    <n v="0"/>
  </r>
  <r>
    <x v="9"/>
    <x v="1"/>
    <x v="20"/>
    <x v="1"/>
    <x v="2"/>
    <n v="0"/>
    <m/>
    <m/>
    <m/>
    <n v="0"/>
  </r>
  <r>
    <x v="9"/>
    <x v="1"/>
    <x v="33"/>
    <x v="1"/>
    <x v="2"/>
    <n v="0"/>
    <m/>
    <m/>
    <m/>
    <n v="0"/>
  </r>
  <r>
    <x v="9"/>
    <x v="1"/>
    <x v="740"/>
    <x v="1"/>
    <x v="2"/>
    <n v="0"/>
    <m/>
    <m/>
    <m/>
    <n v="0"/>
  </r>
  <r>
    <x v="9"/>
    <x v="1"/>
    <x v="57"/>
    <x v="1"/>
    <x v="2"/>
    <n v="0"/>
    <m/>
    <m/>
    <m/>
    <n v="0"/>
  </r>
  <r>
    <x v="9"/>
    <x v="1"/>
    <x v="79"/>
    <x v="1"/>
    <x v="2"/>
    <n v="0"/>
    <m/>
    <m/>
    <m/>
    <n v="0"/>
  </r>
  <r>
    <x v="9"/>
    <x v="1"/>
    <x v="98"/>
    <x v="1"/>
    <x v="2"/>
    <n v="0"/>
    <m/>
    <m/>
    <m/>
    <n v="0"/>
  </r>
  <r>
    <x v="9"/>
    <x v="1"/>
    <x v="709"/>
    <x v="1"/>
    <x v="2"/>
    <n v="0"/>
    <m/>
    <m/>
    <m/>
    <n v="0"/>
  </r>
  <r>
    <x v="9"/>
    <x v="1"/>
    <x v="114"/>
    <x v="1"/>
    <x v="2"/>
    <n v="0"/>
    <m/>
    <m/>
    <m/>
    <n v="0"/>
  </r>
  <r>
    <x v="9"/>
    <x v="1"/>
    <x v="170"/>
    <x v="1"/>
    <x v="2"/>
    <n v="0"/>
    <m/>
    <m/>
    <m/>
    <n v="0"/>
  </r>
  <r>
    <x v="9"/>
    <x v="1"/>
    <x v="145"/>
    <x v="1"/>
    <x v="2"/>
    <n v="0"/>
    <m/>
    <m/>
    <m/>
    <n v="0"/>
  </r>
  <r>
    <x v="9"/>
    <x v="1"/>
    <x v="189"/>
    <x v="1"/>
    <x v="2"/>
    <n v="0"/>
    <m/>
    <m/>
    <m/>
    <n v="0"/>
  </r>
  <r>
    <x v="9"/>
    <x v="1"/>
    <x v="162"/>
    <x v="1"/>
    <x v="2"/>
    <n v="0"/>
    <m/>
    <m/>
    <m/>
    <n v="0"/>
  </r>
  <r>
    <x v="9"/>
    <x v="1"/>
    <x v="1361"/>
    <x v="1"/>
    <x v="2"/>
    <n v="0"/>
    <m/>
    <m/>
    <m/>
    <n v="0"/>
  </r>
  <r>
    <x v="9"/>
    <x v="1"/>
    <x v="236"/>
    <x v="1"/>
    <x v="2"/>
    <n v="0"/>
    <m/>
    <m/>
    <m/>
    <n v="0"/>
  </r>
  <r>
    <x v="9"/>
    <x v="1"/>
    <x v="243"/>
    <x v="1"/>
    <x v="2"/>
    <n v="0"/>
    <m/>
    <m/>
    <m/>
    <n v="0"/>
  </r>
  <r>
    <x v="9"/>
    <x v="1"/>
    <x v="252"/>
    <x v="1"/>
    <x v="2"/>
    <n v="0"/>
    <m/>
    <m/>
    <m/>
    <n v="0"/>
  </r>
  <r>
    <x v="9"/>
    <x v="1"/>
    <x v="733"/>
    <x v="1"/>
    <x v="2"/>
    <n v="0"/>
    <m/>
    <m/>
    <m/>
    <n v="0"/>
  </r>
  <r>
    <x v="9"/>
    <x v="1"/>
    <x v="259"/>
    <x v="1"/>
    <x v="2"/>
    <n v="0"/>
    <m/>
    <m/>
    <m/>
    <n v="0"/>
  </r>
  <r>
    <x v="9"/>
    <x v="1"/>
    <x v="270"/>
    <x v="1"/>
    <x v="2"/>
    <n v="0"/>
    <m/>
    <m/>
    <m/>
    <n v="0"/>
  </r>
  <r>
    <x v="9"/>
    <x v="1"/>
    <x v="271"/>
    <x v="1"/>
    <x v="2"/>
    <n v="0"/>
    <m/>
    <m/>
    <m/>
    <n v="0"/>
  </r>
  <r>
    <x v="9"/>
    <x v="1"/>
    <x v="323"/>
    <x v="1"/>
    <x v="2"/>
    <n v="0"/>
    <m/>
    <m/>
    <m/>
    <n v="0"/>
  </r>
  <r>
    <x v="9"/>
    <x v="1"/>
    <x v="289"/>
    <x v="1"/>
    <x v="2"/>
    <n v="0"/>
    <m/>
    <m/>
    <m/>
    <n v="0"/>
  </r>
  <r>
    <x v="9"/>
    <x v="1"/>
    <x v="336"/>
    <x v="1"/>
    <x v="2"/>
    <n v="0"/>
    <m/>
    <m/>
    <m/>
    <n v="0"/>
  </r>
  <r>
    <x v="9"/>
    <x v="1"/>
    <x v="1362"/>
    <x v="1"/>
    <x v="2"/>
    <n v="0"/>
    <m/>
    <m/>
    <m/>
    <n v="0"/>
  </r>
  <r>
    <x v="9"/>
    <x v="1"/>
    <x v="347"/>
    <x v="1"/>
    <x v="2"/>
    <n v="0"/>
    <m/>
    <m/>
    <m/>
    <n v="0"/>
  </r>
  <r>
    <x v="9"/>
    <x v="1"/>
    <x v="586"/>
    <x v="1"/>
    <x v="2"/>
    <n v="0"/>
    <m/>
    <m/>
    <m/>
    <n v="0"/>
  </r>
  <r>
    <x v="9"/>
    <x v="1"/>
    <x v="592"/>
    <x v="1"/>
    <x v="2"/>
    <n v="0"/>
    <m/>
    <m/>
    <m/>
    <n v="0"/>
  </r>
  <r>
    <x v="9"/>
    <x v="1"/>
    <x v="593"/>
    <x v="1"/>
    <x v="2"/>
    <n v="0"/>
    <m/>
    <m/>
    <m/>
    <n v="0"/>
  </r>
  <r>
    <x v="9"/>
    <x v="1"/>
    <x v="587"/>
    <x v="1"/>
    <x v="2"/>
    <n v="0"/>
    <m/>
    <m/>
    <m/>
    <n v="0"/>
  </r>
  <r>
    <x v="9"/>
    <x v="1"/>
    <x v="839"/>
    <x v="1"/>
    <x v="2"/>
    <n v="0"/>
    <m/>
    <m/>
    <m/>
    <n v="0"/>
  </r>
  <r>
    <x v="9"/>
    <x v="1"/>
    <x v="594"/>
    <x v="1"/>
    <x v="2"/>
    <n v="0"/>
    <m/>
    <m/>
    <m/>
    <n v="0"/>
  </r>
  <r>
    <x v="9"/>
    <x v="1"/>
    <x v="598"/>
    <x v="1"/>
    <x v="2"/>
    <n v="0"/>
    <m/>
    <m/>
    <m/>
    <n v="0"/>
  </r>
  <r>
    <x v="9"/>
    <x v="1"/>
    <x v="617"/>
    <x v="1"/>
    <x v="2"/>
    <n v="0"/>
    <m/>
    <m/>
    <m/>
    <n v="0"/>
  </r>
  <r>
    <x v="9"/>
    <x v="1"/>
    <x v="618"/>
    <x v="1"/>
    <x v="2"/>
    <n v="0"/>
    <m/>
    <m/>
    <m/>
    <n v="0"/>
  </r>
  <r>
    <x v="9"/>
    <x v="1"/>
    <x v="628"/>
    <x v="1"/>
    <x v="2"/>
    <n v="0"/>
    <m/>
    <m/>
    <m/>
    <n v="0"/>
  </r>
  <r>
    <x v="9"/>
    <x v="1"/>
    <x v="963"/>
    <x v="1"/>
    <x v="2"/>
    <n v="0"/>
    <m/>
    <m/>
    <m/>
    <n v="0"/>
  </r>
  <r>
    <x v="9"/>
    <x v="1"/>
    <x v="987"/>
    <x v="1"/>
    <x v="2"/>
    <n v="0"/>
    <m/>
    <m/>
    <m/>
    <n v="0"/>
  </r>
  <r>
    <x v="9"/>
    <x v="1"/>
    <x v="361"/>
    <x v="1"/>
    <x v="2"/>
    <n v="0"/>
    <m/>
    <m/>
    <m/>
    <n v="0"/>
  </r>
  <r>
    <x v="9"/>
    <x v="1"/>
    <x v="645"/>
    <x v="1"/>
    <x v="2"/>
    <n v="0"/>
    <m/>
    <m/>
    <m/>
    <n v="0"/>
  </r>
  <r>
    <x v="9"/>
    <x v="1"/>
    <x v="382"/>
    <x v="1"/>
    <x v="2"/>
    <n v="0"/>
    <m/>
    <m/>
    <m/>
    <n v="0"/>
  </r>
  <r>
    <x v="9"/>
    <x v="1"/>
    <x v="665"/>
    <x v="1"/>
    <x v="2"/>
    <n v="0"/>
    <m/>
    <m/>
    <m/>
    <n v="0"/>
  </r>
  <r>
    <x v="9"/>
    <x v="1"/>
    <x v="362"/>
    <x v="1"/>
    <x v="2"/>
    <n v="0"/>
    <m/>
    <m/>
    <m/>
    <n v="0"/>
  </r>
  <r>
    <x v="9"/>
    <x v="1"/>
    <x v="677"/>
    <x v="1"/>
    <x v="2"/>
    <n v="0"/>
    <m/>
    <m/>
    <m/>
    <n v="0"/>
  </r>
  <r>
    <x v="9"/>
    <x v="1"/>
    <x v="702"/>
    <x v="1"/>
    <x v="2"/>
    <n v="0"/>
    <m/>
    <m/>
    <m/>
    <n v="0"/>
  </r>
  <r>
    <x v="9"/>
    <x v="1"/>
    <x v="755"/>
    <x v="1"/>
    <x v="2"/>
    <n v="0"/>
    <m/>
    <m/>
    <m/>
    <n v="0"/>
  </r>
  <r>
    <x v="9"/>
    <x v="1"/>
    <x v="1039"/>
    <x v="1"/>
    <x v="2"/>
    <n v="0"/>
    <m/>
    <m/>
    <m/>
    <n v="0"/>
  </r>
  <r>
    <x v="9"/>
    <x v="1"/>
    <x v="1065"/>
    <x v="1"/>
    <x v="2"/>
    <n v="0"/>
    <m/>
    <m/>
    <m/>
    <n v="0"/>
  </r>
  <r>
    <x v="9"/>
    <x v="1"/>
    <x v="1091"/>
    <x v="1"/>
    <x v="2"/>
    <n v="0"/>
    <m/>
    <m/>
    <m/>
    <n v="0"/>
  </r>
  <r>
    <x v="9"/>
    <x v="1"/>
    <x v="1107"/>
    <x v="1"/>
    <x v="2"/>
    <n v="0"/>
    <m/>
    <m/>
    <m/>
    <n v="0"/>
  </r>
  <r>
    <x v="9"/>
    <x v="1"/>
    <x v="756"/>
    <x v="1"/>
    <x v="2"/>
    <n v="0"/>
    <m/>
    <m/>
    <m/>
    <n v="0"/>
  </r>
  <r>
    <x v="9"/>
    <x v="1"/>
    <x v="1109"/>
    <x v="1"/>
    <x v="2"/>
    <n v="0"/>
    <m/>
    <m/>
    <m/>
    <n v="0"/>
  </r>
  <r>
    <x v="9"/>
    <x v="1"/>
    <x v="1129"/>
    <x v="1"/>
    <x v="2"/>
    <n v="0"/>
    <m/>
    <m/>
    <m/>
    <n v="0"/>
  </r>
  <r>
    <x v="9"/>
    <x v="1"/>
    <x v="1134"/>
    <x v="1"/>
    <x v="2"/>
    <n v="0"/>
    <m/>
    <m/>
    <m/>
    <n v="0"/>
  </r>
  <r>
    <x v="9"/>
    <x v="1"/>
    <x v="1157"/>
    <x v="1"/>
    <x v="2"/>
    <n v="0"/>
    <m/>
    <m/>
    <m/>
    <n v="0"/>
  </r>
  <r>
    <x v="9"/>
    <x v="1"/>
    <x v="1171"/>
    <x v="1"/>
    <x v="2"/>
    <n v="0"/>
    <m/>
    <m/>
    <m/>
    <n v="0"/>
  </r>
  <r>
    <x v="9"/>
    <x v="1"/>
    <x v="757"/>
    <x v="1"/>
    <x v="2"/>
    <n v="0"/>
    <m/>
    <m/>
    <m/>
    <n v="0"/>
  </r>
  <r>
    <x v="9"/>
    <x v="1"/>
    <x v="1197"/>
    <x v="1"/>
    <x v="2"/>
    <n v="0"/>
    <m/>
    <m/>
    <m/>
    <n v="0"/>
  </r>
  <r>
    <x v="9"/>
    <x v="1"/>
    <x v="1209"/>
    <x v="1"/>
    <x v="2"/>
    <n v="0"/>
    <m/>
    <m/>
    <m/>
    <n v="0"/>
  </r>
  <r>
    <x v="9"/>
    <x v="1"/>
    <x v="1218"/>
    <x v="1"/>
    <x v="2"/>
    <n v="0"/>
    <m/>
    <m/>
    <m/>
    <n v="0"/>
  </r>
  <r>
    <x v="9"/>
    <x v="1"/>
    <x v="1231"/>
    <x v="1"/>
    <x v="2"/>
    <n v="0"/>
    <m/>
    <m/>
    <m/>
    <n v="0"/>
  </r>
  <r>
    <x v="9"/>
    <x v="1"/>
    <x v="758"/>
    <x v="1"/>
    <x v="2"/>
    <n v="0"/>
    <m/>
    <m/>
    <m/>
    <n v="0"/>
  </r>
  <r>
    <x v="9"/>
    <x v="1"/>
    <x v="1242"/>
    <x v="1"/>
    <x v="2"/>
    <n v="0"/>
    <m/>
    <m/>
    <m/>
    <n v="0"/>
  </r>
  <r>
    <x v="9"/>
    <x v="1"/>
    <x v="1229"/>
    <x v="1"/>
    <x v="2"/>
    <n v="0"/>
    <m/>
    <m/>
    <m/>
    <n v="0"/>
  </r>
  <r>
    <x v="9"/>
    <x v="1"/>
    <x v="1266"/>
    <x v="1"/>
    <x v="2"/>
    <n v="0"/>
    <m/>
    <m/>
    <m/>
    <n v="0"/>
  </r>
  <r>
    <x v="9"/>
    <x v="1"/>
    <x v="1277"/>
    <x v="1"/>
    <x v="2"/>
    <n v="0"/>
    <m/>
    <m/>
    <m/>
    <n v="0"/>
  </r>
  <r>
    <x v="9"/>
    <x v="1"/>
    <x v="1234"/>
    <x v="1"/>
    <x v="2"/>
    <n v="0"/>
    <m/>
    <m/>
    <m/>
    <n v="0"/>
  </r>
  <r>
    <x v="9"/>
    <x v="1"/>
    <x v="760"/>
    <x v="1"/>
    <x v="2"/>
    <n v="0"/>
    <m/>
    <m/>
    <m/>
    <n v="0"/>
  </r>
  <r>
    <x v="9"/>
    <x v="1"/>
    <x v="761"/>
    <x v="1"/>
    <x v="2"/>
    <n v="0"/>
    <m/>
    <m/>
    <m/>
    <n v="0"/>
  </r>
  <r>
    <x v="9"/>
    <x v="1"/>
    <x v="762"/>
    <x v="1"/>
    <x v="2"/>
    <n v="0"/>
    <m/>
    <m/>
    <m/>
    <n v="0"/>
  </r>
  <r>
    <x v="9"/>
    <x v="1"/>
    <x v="706"/>
    <x v="1"/>
    <x v="2"/>
    <n v="0"/>
    <m/>
    <m/>
    <m/>
    <n v="0"/>
  </r>
  <r>
    <x v="9"/>
    <x v="1"/>
    <x v="763"/>
    <x v="1"/>
    <x v="2"/>
    <n v="0"/>
    <m/>
    <m/>
    <m/>
    <n v="0"/>
  </r>
  <r>
    <x v="9"/>
    <x v="1"/>
    <x v="725"/>
    <x v="1"/>
    <x v="2"/>
    <n v="0"/>
    <m/>
    <m/>
    <m/>
    <n v="0"/>
  </r>
  <r>
    <x v="9"/>
    <x v="1"/>
    <x v="726"/>
    <x v="1"/>
    <x v="2"/>
    <n v="0"/>
    <m/>
    <m/>
    <m/>
    <n v="0"/>
  </r>
  <r>
    <x v="9"/>
    <x v="1"/>
    <x v="1363"/>
    <x v="1"/>
    <x v="2"/>
    <n v="0"/>
    <m/>
    <m/>
    <m/>
    <n v="0"/>
  </r>
  <r>
    <x v="9"/>
    <x v="1"/>
    <x v="728"/>
    <x v="1"/>
    <x v="2"/>
    <n v="0"/>
    <m/>
    <m/>
    <m/>
    <n v="0"/>
  </r>
  <r>
    <x v="9"/>
    <x v="1"/>
    <x v="1364"/>
    <x v="1"/>
    <x v="2"/>
    <n v="0"/>
    <m/>
    <m/>
    <m/>
    <n v="0"/>
  </r>
  <r>
    <x v="9"/>
    <x v="1"/>
    <x v="730"/>
    <x v="1"/>
    <x v="2"/>
    <n v="0"/>
    <m/>
    <m/>
    <m/>
    <n v="0"/>
  </r>
  <r>
    <x v="9"/>
    <x v="1"/>
    <x v="1365"/>
    <x v="1"/>
    <x v="2"/>
    <n v="0"/>
    <m/>
    <m/>
    <m/>
    <n v="0"/>
  </r>
  <r>
    <x v="9"/>
    <x v="1"/>
    <x v="764"/>
    <x v="1"/>
    <x v="2"/>
    <n v="0"/>
    <m/>
    <m/>
    <m/>
    <n v="0"/>
  </r>
  <r>
    <x v="9"/>
    <x v="1"/>
    <x v="1366"/>
    <x v="1"/>
    <x v="2"/>
    <n v="0"/>
    <m/>
    <m/>
    <m/>
    <n v="0"/>
  </r>
  <r>
    <x v="9"/>
    <x v="1"/>
    <x v="1367"/>
    <x v="1"/>
    <x v="2"/>
    <n v="0"/>
    <m/>
    <m/>
    <m/>
    <n v="0"/>
  </r>
  <r>
    <x v="9"/>
    <x v="1"/>
    <x v="1368"/>
    <x v="1"/>
    <x v="2"/>
    <n v="0"/>
    <m/>
    <m/>
    <m/>
    <n v="0"/>
  </r>
  <r>
    <x v="9"/>
    <x v="1"/>
    <x v="1369"/>
    <x v="1"/>
    <x v="2"/>
    <n v="0"/>
    <m/>
    <m/>
    <m/>
    <n v="0"/>
  </r>
  <r>
    <x v="9"/>
    <x v="1"/>
    <x v="1370"/>
    <x v="1"/>
    <x v="2"/>
    <n v="0"/>
    <m/>
    <m/>
    <m/>
    <n v="0"/>
  </r>
  <r>
    <x v="10"/>
    <x v="1"/>
    <x v="555"/>
    <x v="301"/>
    <x v="511"/>
    <n v="5668"/>
    <m/>
    <m/>
    <m/>
    <n v="0"/>
  </r>
  <r>
    <x v="10"/>
    <x v="1"/>
    <x v="8"/>
    <x v="61"/>
    <x v="512"/>
    <n v="385"/>
    <m/>
    <m/>
    <m/>
    <n v="0"/>
  </r>
  <r>
    <x v="10"/>
    <x v="1"/>
    <x v="710"/>
    <x v="77"/>
    <x v="359"/>
    <n v="259"/>
    <m/>
    <m/>
    <m/>
    <n v="0"/>
  </r>
  <r>
    <x v="10"/>
    <x v="1"/>
    <x v="717"/>
    <x v="77"/>
    <x v="0"/>
    <n v="115"/>
    <m/>
    <m/>
    <m/>
    <n v="0"/>
  </r>
  <r>
    <x v="10"/>
    <x v="1"/>
    <x v="723"/>
    <x v="1"/>
    <x v="22"/>
    <n v="11"/>
    <m/>
    <m/>
    <m/>
    <n v="0"/>
  </r>
  <r>
    <x v="10"/>
    <x v="1"/>
    <x v="753"/>
    <x v="209"/>
    <x v="513"/>
    <n v="4788"/>
    <m/>
    <m/>
    <m/>
    <n v="0"/>
  </r>
  <r>
    <x v="10"/>
    <x v="1"/>
    <x v="1356"/>
    <x v="257"/>
    <x v="163"/>
    <n v="203"/>
    <m/>
    <m/>
    <m/>
    <n v="0"/>
  </r>
  <r>
    <x v="10"/>
    <x v="1"/>
    <x v="1357"/>
    <x v="105"/>
    <x v="107"/>
    <n v="4565"/>
    <m/>
    <m/>
    <m/>
    <n v="0"/>
  </r>
  <r>
    <x v="10"/>
    <x v="1"/>
    <x v="1359"/>
    <x v="1"/>
    <x v="344"/>
    <n v="20"/>
    <m/>
    <m/>
    <m/>
    <n v="0"/>
  </r>
  <r>
    <x v="10"/>
    <x v="1"/>
    <x v="725"/>
    <x v="41"/>
    <x v="514"/>
    <n v="495"/>
    <m/>
    <m/>
    <m/>
    <n v="0"/>
  </r>
  <r>
    <x v="10"/>
    <x v="1"/>
    <x v="726"/>
    <x v="6"/>
    <x v="311"/>
    <n v="5"/>
    <m/>
    <m/>
    <m/>
    <n v="0"/>
  </r>
  <r>
    <x v="10"/>
    <x v="1"/>
    <x v="1363"/>
    <x v="6"/>
    <x v="428"/>
    <n v="118"/>
    <m/>
    <m/>
    <m/>
    <n v="0"/>
  </r>
  <r>
    <x v="10"/>
    <x v="1"/>
    <x v="728"/>
    <x v="21"/>
    <x v="295"/>
    <n v="170"/>
    <m/>
    <m/>
    <m/>
    <n v="0"/>
  </r>
  <r>
    <x v="10"/>
    <x v="1"/>
    <x v="730"/>
    <x v="123"/>
    <x v="515"/>
    <n v="164"/>
    <m/>
    <m/>
    <m/>
    <n v="0"/>
  </r>
  <r>
    <x v="10"/>
    <x v="1"/>
    <x v="1365"/>
    <x v="13"/>
    <x v="338"/>
    <n v="38"/>
    <m/>
    <m/>
    <m/>
    <n v="0"/>
  </r>
  <r>
    <x v="11"/>
    <x v="1"/>
    <x v="555"/>
    <x v="302"/>
    <x v="516"/>
    <n v="137680"/>
    <m/>
    <m/>
    <m/>
    <n v="0"/>
  </r>
  <r>
    <x v="11"/>
    <x v="1"/>
    <x v="8"/>
    <x v="303"/>
    <x v="517"/>
    <n v="73918"/>
    <m/>
    <m/>
    <m/>
    <n v="0"/>
  </r>
  <r>
    <x v="11"/>
    <x v="1"/>
    <x v="710"/>
    <x v="119"/>
    <x v="75"/>
    <n v="85"/>
    <m/>
    <m/>
    <m/>
    <n v="0"/>
  </r>
  <r>
    <x v="11"/>
    <x v="1"/>
    <x v="717"/>
    <x v="304"/>
    <x v="272"/>
    <n v="496"/>
    <m/>
    <m/>
    <m/>
    <n v="0"/>
  </r>
  <r>
    <x v="11"/>
    <x v="1"/>
    <x v="723"/>
    <x v="305"/>
    <x v="518"/>
    <n v="8950"/>
    <m/>
    <m/>
    <m/>
    <n v="0"/>
  </r>
  <r>
    <x v="11"/>
    <x v="1"/>
    <x v="1355"/>
    <x v="306"/>
    <x v="519"/>
    <n v="64387"/>
    <m/>
    <m/>
    <m/>
    <n v="0"/>
  </r>
  <r>
    <x v="11"/>
    <x v="1"/>
    <x v="753"/>
    <x v="307"/>
    <x v="520"/>
    <n v="13421"/>
    <m/>
    <m/>
    <m/>
    <n v="0"/>
  </r>
  <r>
    <x v="11"/>
    <x v="1"/>
    <x v="1356"/>
    <x v="1"/>
    <x v="521"/>
    <n v="374"/>
    <m/>
    <m/>
    <m/>
    <n v="0"/>
  </r>
  <r>
    <x v="11"/>
    <x v="1"/>
    <x v="1357"/>
    <x v="16"/>
    <x v="296"/>
    <n v="28"/>
    <m/>
    <m/>
    <m/>
    <n v="0"/>
  </r>
  <r>
    <x v="11"/>
    <x v="1"/>
    <x v="1358"/>
    <x v="308"/>
    <x v="522"/>
    <n v="1519"/>
    <m/>
    <m/>
    <m/>
    <n v="0"/>
  </r>
  <r>
    <x v="11"/>
    <x v="1"/>
    <x v="1359"/>
    <x v="223"/>
    <x v="523"/>
    <n v="1553"/>
    <m/>
    <m/>
    <m/>
    <n v="0"/>
  </r>
  <r>
    <x v="11"/>
    <x v="1"/>
    <x v="1360"/>
    <x v="50"/>
    <x v="524"/>
    <n v="9947"/>
    <m/>
    <m/>
    <m/>
    <n v="0"/>
  </r>
  <r>
    <x v="11"/>
    <x v="1"/>
    <x v="10"/>
    <x v="309"/>
    <x v="525"/>
    <n v="43889"/>
    <m/>
    <m/>
    <m/>
    <n v="0"/>
  </r>
  <r>
    <x v="11"/>
    <x v="1"/>
    <x v="11"/>
    <x v="310"/>
    <x v="526"/>
    <n v="22991"/>
    <m/>
    <m/>
    <m/>
    <n v="0"/>
  </r>
  <r>
    <x v="11"/>
    <x v="1"/>
    <x v="20"/>
    <x v="77"/>
    <x v="22"/>
    <n v="31"/>
    <m/>
    <m/>
    <m/>
    <n v="0"/>
  </r>
  <r>
    <x v="11"/>
    <x v="1"/>
    <x v="33"/>
    <x v="2"/>
    <x v="316"/>
    <n v="115"/>
    <m/>
    <m/>
    <m/>
    <n v="0"/>
  </r>
  <r>
    <x v="11"/>
    <x v="1"/>
    <x v="740"/>
    <x v="311"/>
    <x v="527"/>
    <n v="12535"/>
    <m/>
    <m/>
    <m/>
    <n v="0"/>
  </r>
  <r>
    <x v="11"/>
    <x v="1"/>
    <x v="57"/>
    <x v="225"/>
    <x v="528"/>
    <n v="511"/>
    <m/>
    <m/>
    <m/>
    <n v="0"/>
  </r>
  <r>
    <x v="11"/>
    <x v="1"/>
    <x v="79"/>
    <x v="312"/>
    <x v="529"/>
    <n v="6786"/>
    <m/>
    <m/>
    <m/>
    <n v="0"/>
  </r>
  <r>
    <x v="11"/>
    <x v="1"/>
    <x v="98"/>
    <x v="304"/>
    <x v="530"/>
    <n v="920"/>
    <m/>
    <m/>
    <m/>
    <n v="0"/>
  </r>
  <r>
    <x v="11"/>
    <x v="1"/>
    <x v="556"/>
    <x v="313"/>
    <x v="531"/>
    <n v="4155"/>
    <m/>
    <m/>
    <m/>
    <n v="0"/>
  </r>
  <r>
    <x v="11"/>
    <x v="1"/>
    <x v="189"/>
    <x v="313"/>
    <x v="531"/>
    <n v="4155"/>
    <m/>
    <m/>
    <m/>
    <n v="0"/>
  </r>
  <r>
    <x v="11"/>
    <x v="1"/>
    <x v="725"/>
    <x v="62"/>
    <x v="532"/>
    <n v="2297"/>
    <m/>
    <m/>
    <m/>
    <n v="0"/>
  </r>
  <r>
    <x v="11"/>
    <x v="1"/>
    <x v="726"/>
    <x v="6"/>
    <x v="26"/>
    <n v="14"/>
    <m/>
    <m/>
    <m/>
    <n v="0"/>
  </r>
  <r>
    <x v="11"/>
    <x v="1"/>
    <x v="1363"/>
    <x v="11"/>
    <x v="478"/>
    <n v="162"/>
    <m/>
    <m/>
    <m/>
    <n v="0"/>
  </r>
  <r>
    <x v="11"/>
    <x v="1"/>
    <x v="728"/>
    <x v="314"/>
    <x v="533"/>
    <n v="989"/>
    <m/>
    <m/>
    <m/>
    <n v="0"/>
  </r>
  <r>
    <x v="11"/>
    <x v="1"/>
    <x v="1364"/>
    <x v="315"/>
    <x v="534"/>
    <n v="542"/>
    <m/>
    <m/>
    <m/>
    <n v="0"/>
  </r>
  <r>
    <x v="11"/>
    <x v="1"/>
    <x v="730"/>
    <x v="52"/>
    <x v="535"/>
    <n v="498"/>
    <m/>
    <m/>
    <m/>
    <n v="0"/>
  </r>
  <r>
    <x v="11"/>
    <x v="1"/>
    <x v="1365"/>
    <x v="17"/>
    <x v="283"/>
    <n v="92"/>
    <m/>
    <m/>
    <m/>
    <n v="0"/>
  </r>
  <r>
    <x v="12"/>
    <x v="1"/>
    <x v="555"/>
    <x v="316"/>
    <x v="536"/>
    <n v="317390"/>
    <m/>
    <m/>
    <m/>
    <n v="0"/>
  </r>
  <r>
    <x v="12"/>
    <x v="1"/>
    <x v="10"/>
    <x v="217"/>
    <x v="229"/>
    <n v="26"/>
    <m/>
    <m/>
    <m/>
    <n v="0"/>
  </r>
  <r>
    <x v="12"/>
    <x v="1"/>
    <x v="11"/>
    <x v="124"/>
    <x v="279"/>
    <n v="17"/>
    <m/>
    <m/>
    <m/>
    <n v="0"/>
  </r>
  <r>
    <x v="12"/>
    <x v="1"/>
    <x v="740"/>
    <x v="2"/>
    <x v="288"/>
    <n v="3"/>
    <m/>
    <m/>
    <m/>
    <n v="0"/>
  </r>
  <r>
    <x v="12"/>
    <x v="1"/>
    <x v="57"/>
    <x v="1"/>
    <x v="169"/>
    <n v="6"/>
    <m/>
    <m/>
    <m/>
    <n v="0"/>
  </r>
  <r>
    <x v="12"/>
    <x v="1"/>
    <x v="556"/>
    <x v="239"/>
    <x v="537"/>
    <n v="968"/>
    <m/>
    <m/>
    <m/>
    <n v="0"/>
  </r>
  <r>
    <x v="12"/>
    <x v="1"/>
    <x v="114"/>
    <x v="15"/>
    <x v="428"/>
    <n v="124"/>
    <m/>
    <m/>
    <m/>
    <n v="0"/>
  </r>
  <r>
    <x v="12"/>
    <x v="1"/>
    <x v="170"/>
    <x v="22"/>
    <x v="288"/>
    <n v="8"/>
    <m/>
    <m/>
    <m/>
    <n v="0"/>
  </r>
  <r>
    <x v="12"/>
    <x v="1"/>
    <x v="189"/>
    <x v="1"/>
    <x v="538"/>
    <n v="836"/>
    <m/>
    <m/>
    <m/>
    <n v="0"/>
  </r>
  <r>
    <x v="12"/>
    <x v="1"/>
    <x v="560"/>
    <x v="317"/>
    <x v="539"/>
    <n v="95166"/>
    <m/>
    <m/>
    <m/>
    <n v="0"/>
  </r>
  <r>
    <x v="12"/>
    <x v="1"/>
    <x v="236"/>
    <x v="318"/>
    <x v="540"/>
    <n v="5125"/>
    <m/>
    <m/>
    <m/>
    <n v="0"/>
  </r>
  <r>
    <x v="12"/>
    <x v="1"/>
    <x v="243"/>
    <x v="319"/>
    <x v="541"/>
    <n v="1009"/>
    <m/>
    <m/>
    <m/>
    <n v="0"/>
  </r>
  <r>
    <x v="12"/>
    <x v="1"/>
    <x v="252"/>
    <x v="320"/>
    <x v="542"/>
    <n v="82431"/>
    <m/>
    <m/>
    <m/>
    <n v="0"/>
  </r>
  <r>
    <x v="12"/>
    <x v="1"/>
    <x v="259"/>
    <x v="49"/>
    <x v="543"/>
    <n v="6601"/>
    <m/>
    <m/>
    <m/>
    <n v="0"/>
  </r>
  <r>
    <x v="12"/>
    <x v="1"/>
    <x v="270"/>
    <x v="321"/>
    <x v="544"/>
    <n v="97372"/>
    <m/>
    <m/>
    <m/>
    <n v="0"/>
  </r>
  <r>
    <x v="12"/>
    <x v="1"/>
    <x v="271"/>
    <x v="322"/>
    <x v="545"/>
    <n v="657"/>
    <m/>
    <m/>
    <m/>
    <n v="0"/>
  </r>
  <r>
    <x v="12"/>
    <x v="1"/>
    <x v="323"/>
    <x v="6"/>
    <x v="166"/>
    <n v="2"/>
    <m/>
    <m/>
    <m/>
    <n v="0"/>
  </r>
  <r>
    <x v="12"/>
    <x v="1"/>
    <x v="289"/>
    <x v="1"/>
    <x v="546"/>
    <n v="75"/>
    <m/>
    <m/>
    <m/>
    <n v="0"/>
  </r>
  <r>
    <x v="12"/>
    <x v="1"/>
    <x v="336"/>
    <x v="52"/>
    <x v="279"/>
    <n v="25"/>
    <m/>
    <m/>
    <m/>
    <n v="0"/>
  </r>
  <r>
    <x v="12"/>
    <x v="1"/>
    <x v="1362"/>
    <x v="323"/>
    <x v="458"/>
    <n v="8955"/>
    <m/>
    <m/>
    <m/>
    <n v="0"/>
  </r>
  <r>
    <x v="12"/>
    <x v="1"/>
    <x v="347"/>
    <x v="324"/>
    <x v="547"/>
    <n v="87658"/>
    <m/>
    <m/>
    <m/>
    <n v="0"/>
  </r>
  <r>
    <x v="12"/>
    <x v="1"/>
    <x v="361"/>
    <x v="325"/>
    <x v="548"/>
    <n v="123858"/>
    <m/>
    <m/>
    <m/>
    <n v="0"/>
  </r>
  <r>
    <x v="12"/>
    <x v="1"/>
    <x v="382"/>
    <x v="297"/>
    <x v="549"/>
    <n v="3157"/>
    <m/>
    <m/>
    <m/>
    <n v="0"/>
  </r>
  <r>
    <x v="12"/>
    <x v="1"/>
    <x v="362"/>
    <x v="326"/>
    <x v="550"/>
    <n v="120405"/>
    <m/>
    <m/>
    <m/>
    <n v="0"/>
  </r>
  <r>
    <x v="12"/>
    <x v="1"/>
    <x v="677"/>
    <x v="20"/>
    <x v="175"/>
    <n v="296"/>
    <m/>
    <m/>
    <m/>
    <n v="0"/>
  </r>
  <r>
    <x v="13"/>
    <x v="2"/>
    <x v="555"/>
    <x v="327"/>
    <x v="551"/>
    <n v="12777"/>
    <m/>
    <m/>
    <m/>
    <n v="0"/>
  </r>
  <r>
    <x v="13"/>
    <x v="2"/>
    <x v="8"/>
    <x v="61"/>
    <x v="477"/>
    <n v="233"/>
    <m/>
    <m/>
    <m/>
    <n v="0"/>
  </r>
  <r>
    <x v="13"/>
    <x v="2"/>
    <x v="710"/>
    <x v="1"/>
    <x v="344"/>
    <n v="20"/>
    <m/>
    <m/>
    <m/>
    <n v="0"/>
  </r>
  <r>
    <x v="13"/>
    <x v="2"/>
    <x v="723"/>
    <x v="171"/>
    <x v="28"/>
    <n v="46"/>
    <m/>
    <m/>
    <m/>
    <n v="0"/>
  </r>
  <r>
    <x v="13"/>
    <x v="2"/>
    <x v="1355"/>
    <x v="235"/>
    <x v="291"/>
    <n v="167"/>
    <m/>
    <m/>
    <m/>
    <n v="0"/>
  </r>
  <r>
    <x v="13"/>
    <x v="2"/>
    <x v="753"/>
    <x v="328"/>
    <x v="552"/>
    <n v="3324"/>
    <m/>
    <m/>
    <m/>
    <n v="0"/>
  </r>
  <r>
    <x v="13"/>
    <x v="2"/>
    <x v="1359"/>
    <x v="328"/>
    <x v="552"/>
    <n v="3324"/>
    <m/>
    <m/>
    <m/>
    <n v="0"/>
  </r>
  <r>
    <x v="13"/>
    <x v="2"/>
    <x v="10"/>
    <x v="329"/>
    <x v="553"/>
    <n v="8760"/>
    <m/>
    <m/>
    <m/>
    <n v="0"/>
  </r>
  <r>
    <x v="13"/>
    <x v="2"/>
    <x v="11"/>
    <x v="330"/>
    <x v="554"/>
    <n v="7704"/>
    <m/>
    <m/>
    <m/>
    <n v="0"/>
  </r>
  <r>
    <x v="13"/>
    <x v="2"/>
    <x v="740"/>
    <x v="61"/>
    <x v="555"/>
    <n v="1047"/>
    <m/>
    <m/>
    <m/>
    <n v="0"/>
  </r>
  <r>
    <x v="13"/>
    <x v="2"/>
    <x v="79"/>
    <x v="6"/>
    <x v="279"/>
    <n v="9"/>
    <m/>
    <m/>
    <m/>
    <n v="0"/>
  </r>
  <r>
    <x v="13"/>
    <x v="2"/>
    <x v="270"/>
    <x v="211"/>
    <x v="556"/>
    <n v="429"/>
    <m/>
    <m/>
    <m/>
    <n v="0"/>
  </r>
  <r>
    <x v="13"/>
    <x v="2"/>
    <x v="323"/>
    <x v="211"/>
    <x v="557"/>
    <n v="338"/>
    <m/>
    <m/>
    <m/>
    <n v="0"/>
  </r>
  <r>
    <x v="13"/>
    <x v="2"/>
    <x v="289"/>
    <x v="1"/>
    <x v="35"/>
    <n v="88"/>
    <m/>
    <m/>
    <m/>
    <n v="0"/>
  </r>
  <r>
    <x v="13"/>
    <x v="2"/>
    <x v="336"/>
    <x v="1"/>
    <x v="21"/>
    <n v="3"/>
    <m/>
    <m/>
    <m/>
    <n v="0"/>
  </r>
  <r>
    <x v="13"/>
    <x v="2"/>
    <x v="1371"/>
    <x v="1"/>
    <x v="230"/>
    <n v="31"/>
    <m/>
    <m/>
    <m/>
    <n v="0"/>
  </r>
  <r>
    <x v="13"/>
    <x v="2"/>
    <x v="728"/>
    <x v="1"/>
    <x v="162"/>
    <n v="16"/>
    <m/>
    <m/>
    <m/>
    <n v="0"/>
  </r>
  <r>
    <x v="13"/>
    <x v="2"/>
    <x v="1364"/>
    <x v="1"/>
    <x v="140"/>
    <n v="9"/>
    <m/>
    <m/>
    <m/>
    <n v="0"/>
  </r>
  <r>
    <x v="13"/>
    <x v="2"/>
    <x v="730"/>
    <x v="1"/>
    <x v="169"/>
    <n v="6"/>
    <m/>
    <m/>
    <m/>
    <n v="0"/>
  </r>
  <r>
    <x v="14"/>
    <x v="2"/>
    <x v="555"/>
    <x v="16"/>
    <x v="282"/>
    <n v="103"/>
    <m/>
    <m/>
    <m/>
    <n v="0"/>
  </r>
  <r>
    <x v="14"/>
    <x v="2"/>
    <x v="1372"/>
    <x v="16"/>
    <x v="283"/>
    <n v="94"/>
    <m/>
    <m/>
    <m/>
    <n v="0"/>
  </r>
  <r>
    <x v="14"/>
    <x v="2"/>
    <x v="259"/>
    <x v="16"/>
    <x v="283"/>
    <n v="94"/>
    <m/>
    <m/>
    <m/>
    <n v="0"/>
  </r>
  <r>
    <x v="14"/>
    <x v="2"/>
    <x v="564"/>
    <x v="1"/>
    <x v="4"/>
    <n v="2"/>
    <m/>
    <m/>
    <m/>
    <n v="0"/>
  </r>
  <r>
    <x v="14"/>
    <x v="2"/>
    <x v="262"/>
    <x v="17"/>
    <x v="35"/>
    <n v="90"/>
    <m/>
    <m/>
    <m/>
    <n v="0"/>
  </r>
  <r>
    <x v="14"/>
    <x v="2"/>
    <x v="266"/>
    <x v="17"/>
    <x v="288"/>
    <n v="2"/>
    <m/>
    <m/>
    <m/>
    <n v="0"/>
  </r>
  <r>
    <x v="14"/>
    <x v="2"/>
    <x v="586"/>
    <x v="1"/>
    <x v="140"/>
    <n v="9"/>
    <m/>
    <m/>
    <m/>
    <n v="0"/>
  </r>
  <r>
    <x v="14"/>
    <x v="2"/>
    <x v="594"/>
    <x v="1"/>
    <x v="140"/>
    <n v="9"/>
    <m/>
    <m/>
    <m/>
    <n v="0"/>
  </r>
  <r>
    <x v="14"/>
    <x v="2"/>
    <x v="862"/>
    <x v="1"/>
    <x v="140"/>
    <n v="9"/>
    <m/>
    <m/>
    <m/>
    <n v="0"/>
  </r>
  <r>
    <x v="15"/>
    <x v="2"/>
    <x v="555"/>
    <x v="331"/>
    <x v="558"/>
    <n v="2241"/>
    <m/>
    <m/>
    <m/>
    <n v="0"/>
  </r>
  <r>
    <x v="15"/>
    <x v="2"/>
    <x v="753"/>
    <x v="331"/>
    <x v="558"/>
    <n v="2241"/>
    <m/>
    <m/>
    <m/>
    <n v="0"/>
  </r>
  <r>
    <x v="15"/>
    <x v="2"/>
    <x v="1356"/>
    <x v="331"/>
    <x v="558"/>
    <n v="2241"/>
    <m/>
    <m/>
    <m/>
    <n v="0"/>
  </r>
  <r>
    <x v="15"/>
    <x v="2"/>
    <x v="1373"/>
    <x v="332"/>
    <x v="559"/>
    <n v="801"/>
    <m/>
    <m/>
    <m/>
    <n v="0"/>
  </r>
  <r>
    <x v="15"/>
    <x v="2"/>
    <x v="1374"/>
    <x v="102"/>
    <x v="560"/>
    <n v="619"/>
    <m/>
    <m/>
    <m/>
    <n v="0"/>
  </r>
  <r>
    <x v="15"/>
    <x v="2"/>
    <x v="1375"/>
    <x v="11"/>
    <x v="561"/>
    <n v="121"/>
    <m/>
    <m/>
    <m/>
    <n v="0"/>
  </r>
  <r>
    <x v="15"/>
    <x v="2"/>
    <x v="1376"/>
    <x v="20"/>
    <x v="562"/>
    <n v="188"/>
    <m/>
    <m/>
    <m/>
    <n v="0"/>
  </r>
  <r>
    <x v="15"/>
    <x v="2"/>
    <x v="1377"/>
    <x v="235"/>
    <x v="563"/>
    <n v="184"/>
    <m/>
    <m/>
    <m/>
    <n v="0"/>
  </r>
  <r>
    <x v="15"/>
    <x v="2"/>
    <x v="1378"/>
    <x v="13"/>
    <x v="564"/>
    <n v="328"/>
    <m/>
    <m/>
    <m/>
    <n v="0"/>
  </r>
  <r>
    <x v="16"/>
    <x v="2"/>
    <x v="555"/>
    <x v="333"/>
    <x v="565"/>
    <n v="271164"/>
    <m/>
    <m/>
    <m/>
    <n v="0"/>
  </r>
  <r>
    <x v="16"/>
    <x v="2"/>
    <x v="8"/>
    <x v="334"/>
    <x v="566"/>
    <n v="26554"/>
    <m/>
    <m/>
    <m/>
    <n v="0"/>
  </r>
  <r>
    <x v="16"/>
    <x v="2"/>
    <x v="710"/>
    <x v="335"/>
    <x v="567"/>
    <n v="7847"/>
    <m/>
    <m/>
    <m/>
    <n v="0"/>
  </r>
  <r>
    <x v="16"/>
    <x v="2"/>
    <x v="717"/>
    <x v="336"/>
    <x v="568"/>
    <n v="17792"/>
    <m/>
    <m/>
    <m/>
    <n v="0"/>
  </r>
  <r>
    <x v="16"/>
    <x v="2"/>
    <x v="723"/>
    <x v="297"/>
    <x v="569"/>
    <n v="915"/>
    <m/>
    <m/>
    <m/>
    <n v="0"/>
  </r>
  <r>
    <x v="16"/>
    <x v="2"/>
    <x v="753"/>
    <x v="337"/>
    <x v="570"/>
    <n v="199993"/>
    <m/>
    <m/>
    <m/>
    <n v="0"/>
  </r>
  <r>
    <x v="16"/>
    <x v="2"/>
    <x v="1357"/>
    <x v="338"/>
    <x v="571"/>
    <n v="136324"/>
    <m/>
    <m/>
    <m/>
    <n v="0"/>
  </r>
  <r>
    <x v="16"/>
    <x v="2"/>
    <x v="1358"/>
    <x v="339"/>
    <x v="572"/>
    <n v="62760"/>
    <m/>
    <m/>
    <m/>
    <n v="0"/>
  </r>
  <r>
    <x v="16"/>
    <x v="2"/>
    <x v="1359"/>
    <x v="239"/>
    <x v="573"/>
    <n v="542"/>
    <m/>
    <m/>
    <m/>
    <n v="0"/>
  </r>
  <r>
    <x v="16"/>
    <x v="2"/>
    <x v="1360"/>
    <x v="17"/>
    <x v="173"/>
    <n v="367"/>
    <m/>
    <m/>
    <m/>
    <n v="0"/>
  </r>
  <r>
    <x v="16"/>
    <x v="2"/>
    <x v="10"/>
    <x v="11"/>
    <x v="574"/>
    <n v="184"/>
    <m/>
    <m/>
    <m/>
    <n v="0"/>
  </r>
  <r>
    <x v="16"/>
    <x v="2"/>
    <x v="11"/>
    <x v="16"/>
    <x v="291"/>
    <n v="152"/>
    <m/>
    <m/>
    <m/>
    <n v="0"/>
  </r>
  <r>
    <x v="16"/>
    <x v="2"/>
    <x v="20"/>
    <x v="13"/>
    <x v="344"/>
    <n v="25"/>
    <m/>
    <m/>
    <m/>
    <n v="0"/>
  </r>
  <r>
    <x v="16"/>
    <x v="2"/>
    <x v="79"/>
    <x v="6"/>
    <x v="169"/>
    <n v="7"/>
    <m/>
    <m/>
    <m/>
    <n v="0"/>
  </r>
  <r>
    <x v="16"/>
    <x v="2"/>
    <x v="1371"/>
    <x v="340"/>
    <x v="575"/>
    <n v="44433"/>
    <m/>
    <m/>
    <m/>
    <n v="0"/>
  </r>
  <r>
    <x v="16"/>
    <x v="2"/>
    <x v="726"/>
    <x v="341"/>
    <x v="576"/>
    <n v="11800"/>
    <m/>
    <m/>
    <m/>
    <n v="0"/>
  </r>
  <r>
    <x v="16"/>
    <x v="2"/>
    <x v="1363"/>
    <x v="342"/>
    <x v="577"/>
    <n v="15080"/>
    <m/>
    <m/>
    <m/>
    <n v="0"/>
  </r>
  <r>
    <x v="16"/>
    <x v="2"/>
    <x v="728"/>
    <x v="343"/>
    <x v="578"/>
    <n v="2033"/>
    <m/>
    <m/>
    <m/>
    <n v="0"/>
  </r>
  <r>
    <x v="16"/>
    <x v="2"/>
    <x v="1364"/>
    <x v="257"/>
    <x v="579"/>
    <n v="1050"/>
    <m/>
    <m/>
    <m/>
    <n v="0"/>
  </r>
  <r>
    <x v="16"/>
    <x v="2"/>
    <x v="730"/>
    <x v="344"/>
    <x v="580"/>
    <n v="12556"/>
    <m/>
    <m/>
    <m/>
    <n v="0"/>
  </r>
  <r>
    <x v="16"/>
    <x v="2"/>
    <x v="1365"/>
    <x v="345"/>
    <x v="581"/>
    <n v="1914"/>
    <m/>
    <m/>
    <m/>
    <n v="0"/>
  </r>
  <r>
    <x v="17"/>
    <x v="2"/>
    <x v="555"/>
    <x v="346"/>
    <x v="582"/>
    <n v="124155"/>
    <m/>
    <m/>
    <m/>
    <n v="0"/>
  </r>
  <r>
    <x v="18"/>
    <x v="3"/>
    <x v="555"/>
    <x v="125"/>
    <x v="29"/>
    <n v="16"/>
    <m/>
    <m/>
    <m/>
    <n v="0"/>
  </r>
  <r>
    <x v="18"/>
    <x v="3"/>
    <x v="10"/>
    <x v="125"/>
    <x v="29"/>
    <n v="16"/>
    <m/>
    <m/>
    <m/>
    <n v="0"/>
  </r>
  <r>
    <x v="18"/>
    <x v="3"/>
    <x v="57"/>
    <x v="125"/>
    <x v="29"/>
    <n v="16"/>
    <m/>
    <m/>
    <m/>
    <n v="0"/>
  </r>
  <r>
    <x v="18"/>
    <x v="3"/>
    <x v="1379"/>
    <x v="125"/>
    <x v="29"/>
    <n v="16"/>
    <m/>
    <m/>
    <m/>
    <n v="0"/>
  </r>
  <r>
    <x v="19"/>
    <x v="3"/>
    <x v="555"/>
    <x v="347"/>
    <x v="583"/>
    <n v="319184"/>
    <m/>
    <m/>
    <m/>
    <n v="0"/>
  </r>
  <r>
    <x v="19"/>
    <x v="3"/>
    <x v="8"/>
    <x v="348"/>
    <x v="584"/>
    <n v="82310"/>
    <m/>
    <m/>
    <m/>
    <n v="0"/>
  </r>
  <r>
    <x v="19"/>
    <x v="3"/>
    <x v="710"/>
    <x v="349"/>
    <x v="585"/>
    <n v="28544"/>
    <m/>
    <m/>
    <m/>
    <n v="0"/>
  </r>
  <r>
    <x v="19"/>
    <x v="3"/>
    <x v="1380"/>
    <x v="6"/>
    <x v="586"/>
    <n v="298"/>
    <m/>
    <m/>
    <m/>
    <n v="0"/>
  </r>
  <r>
    <x v="19"/>
    <x v="3"/>
    <x v="1381"/>
    <x v="211"/>
    <x v="558"/>
    <n v="1856"/>
    <m/>
    <m/>
    <m/>
    <n v="0"/>
  </r>
  <r>
    <x v="19"/>
    <x v="3"/>
    <x v="711"/>
    <x v="350"/>
    <x v="587"/>
    <n v="2737"/>
    <m/>
    <m/>
    <m/>
    <n v="0"/>
  </r>
  <r>
    <x v="19"/>
    <x v="3"/>
    <x v="406"/>
    <x v="52"/>
    <x v="588"/>
    <n v="1166"/>
    <m/>
    <m/>
    <m/>
    <n v="0"/>
  </r>
  <r>
    <x v="19"/>
    <x v="3"/>
    <x v="1382"/>
    <x v="304"/>
    <x v="589"/>
    <n v="822"/>
    <m/>
    <m/>
    <m/>
    <n v="0"/>
  </r>
  <r>
    <x v="19"/>
    <x v="3"/>
    <x v="712"/>
    <x v="234"/>
    <x v="590"/>
    <n v="2826"/>
    <m/>
    <m/>
    <m/>
    <n v="0"/>
  </r>
  <r>
    <x v="19"/>
    <x v="3"/>
    <x v="1311"/>
    <x v="38"/>
    <x v="591"/>
    <n v="615"/>
    <m/>
    <m/>
    <m/>
    <n v="0"/>
  </r>
  <r>
    <x v="19"/>
    <x v="3"/>
    <x v="1383"/>
    <x v="1"/>
    <x v="346"/>
    <n v="29"/>
    <m/>
    <m/>
    <m/>
    <n v="0"/>
  </r>
  <r>
    <x v="19"/>
    <x v="3"/>
    <x v="1384"/>
    <x v="351"/>
    <x v="592"/>
    <n v="820"/>
    <m/>
    <m/>
    <m/>
    <n v="0"/>
  </r>
  <r>
    <x v="19"/>
    <x v="3"/>
    <x v="713"/>
    <x v="220"/>
    <x v="593"/>
    <n v="571"/>
    <m/>
    <m/>
    <m/>
    <n v="0"/>
  </r>
  <r>
    <x v="19"/>
    <x v="3"/>
    <x v="1385"/>
    <x v="2"/>
    <x v="594"/>
    <n v="111"/>
    <m/>
    <m/>
    <m/>
    <n v="0"/>
  </r>
  <r>
    <x v="19"/>
    <x v="3"/>
    <x v="1386"/>
    <x v="352"/>
    <x v="595"/>
    <n v="4154"/>
    <m/>
    <m/>
    <m/>
    <n v="0"/>
  </r>
  <r>
    <x v="19"/>
    <x v="3"/>
    <x v="1387"/>
    <x v="14"/>
    <x v="323"/>
    <n v="780"/>
    <m/>
    <m/>
    <m/>
    <n v="0"/>
  </r>
  <r>
    <x v="19"/>
    <x v="3"/>
    <x v="1388"/>
    <x v="212"/>
    <x v="449"/>
    <n v="729"/>
    <m/>
    <m/>
    <m/>
    <n v="0"/>
  </r>
  <r>
    <x v="19"/>
    <x v="3"/>
    <x v="407"/>
    <x v="203"/>
    <x v="596"/>
    <n v="2694"/>
    <m/>
    <m/>
    <m/>
    <n v="0"/>
  </r>
  <r>
    <x v="19"/>
    <x v="3"/>
    <x v="1389"/>
    <x v="40"/>
    <x v="597"/>
    <n v="2084"/>
    <m/>
    <m/>
    <m/>
    <n v="0"/>
  </r>
  <r>
    <x v="19"/>
    <x v="3"/>
    <x v="714"/>
    <x v="353"/>
    <x v="598"/>
    <n v="1583"/>
    <m/>
    <m/>
    <m/>
    <n v="0"/>
  </r>
  <r>
    <x v="19"/>
    <x v="3"/>
    <x v="1390"/>
    <x v="42"/>
    <x v="599"/>
    <n v="425"/>
    <m/>
    <m/>
    <m/>
    <n v="0"/>
  </r>
  <r>
    <x v="19"/>
    <x v="3"/>
    <x v="715"/>
    <x v="351"/>
    <x v="600"/>
    <n v="1089"/>
    <m/>
    <m/>
    <m/>
    <n v="0"/>
  </r>
  <r>
    <x v="19"/>
    <x v="3"/>
    <x v="132"/>
    <x v="121"/>
    <x v="601"/>
    <n v="1059"/>
    <m/>
    <m/>
    <m/>
    <n v="0"/>
  </r>
  <r>
    <x v="19"/>
    <x v="3"/>
    <x v="1391"/>
    <x v="126"/>
    <x v="602"/>
    <n v="673"/>
    <m/>
    <m/>
    <m/>
    <n v="0"/>
  </r>
  <r>
    <x v="19"/>
    <x v="3"/>
    <x v="1392"/>
    <x v="123"/>
    <x v="317"/>
    <n v="236"/>
    <m/>
    <m/>
    <m/>
    <n v="0"/>
  </r>
  <r>
    <x v="19"/>
    <x v="3"/>
    <x v="716"/>
    <x v="120"/>
    <x v="603"/>
    <n v="1187"/>
    <m/>
    <m/>
    <m/>
    <n v="0"/>
  </r>
  <r>
    <x v="19"/>
    <x v="3"/>
    <x v="717"/>
    <x v="354"/>
    <x v="604"/>
    <n v="40724"/>
    <m/>
    <m/>
    <m/>
    <n v="0"/>
  </r>
  <r>
    <x v="19"/>
    <x v="3"/>
    <x v="1393"/>
    <x v="6"/>
    <x v="605"/>
    <n v="85"/>
    <m/>
    <m/>
    <m/>
    <n v="0"/>
  </r>
  <r>
    <x v="19"/>
    <x v="3"/>
    <x v="1394"/>
    <x v="355"/>
    <x v="533"/>
    <n v="917"/>
    <m/>
    <m/>
    <m/>
    <n v="0"/>
  </r>
  <r>
    <x v="19"/>
    <x v="3"/>
    <x v="1395"/>
    <x v="192"/>
    <x v="606"/>
    <n v="839"/>
    <m/>
    <m/>
    <m/>
    <n v="0"/>
  </r>
  <r>
    <x v="19"/>
    <x v="3"/>
    <x v="1396"/>
    <x v="214"/>
    <x v="607"/>
    <n v="1460"/>
    <m/>
    <m/>
    <m/>
    <n v="0"/>
  </r>
  <r>
    <x v="19"/>
    <x v="3"/>
    <x v="1397"/>
    <x v="27"/>
    <x v="608"/>
    <n v="4474"/>
    <m/>
    <m/>
    <m/>
    <n v="0"/>
  </r>
  <r>
    <x v="19"/>
    <x v="3"/>
    <x v="1398"/>
    <x v="14"/>
    <x v="609"/>
    <n v="2553"/>
    <m/>
    <m/>
    <m/>
    <n v="0"/>
  </r>
  <r>
    <x v="19"/>
    <x v="3"/>
    <x v="1399"/>
    <x v="12"/>
    <x v="610"/>
    <n v="1424"/>
    <m/>
    <m/>
    <m/>
    <n v="0"/>
  </r>
  <r>
    <x v="19"/>
    <x v="3"/>
    <x v="1400"/>
    <x v="2"/>
    <x v="611"/>
    <n v="294"/>
    <m/>
    <m/>
    <m/>
    <n v="0"/>
  </r>
  <r>
    <x v="19"/>
    <x v="3"/>
    <x v="1401"/>
    <x v="52"/>
    <x v="612"/>
    <n v="612"/>
    <m/>
    <m/>
    <m/>
    <n v="0"/>
  </r>
  <r>
    <x v="19"/>
    <x v="3"/>
    <x v="1402"/>
    <x v="124"/>
    <x v="613"/>
    <n v="244"/>
    <m/>
    <m/>
    <m/>
    <n v="0"/>
  </r>
  <r>
    <x v="19"/>
    <x v="3"/>
    <x v="1403"/>
    <x v="15"/>
    <x v="249"/>
    <n v="291"/>
    <m/>
    <m/>
    <m/>
    <n v="0"/>
  </r>
  <r>
    <x v="19"/>
    <x v="3"/>
    <x v="718"/>
    <x v="356"/>
    <x v="614"/>
    <n v="2418"/>
    <m/>
    <m/>
    <m/>
    <n v="0"/>
  </r>
  <r>
    <x v="19"/>
    <x v="3"/>
    <x v="1404"/>
    <x v="125"/>
    <x v="397"/>
    <n v="71"/>
    <m/>
    <m/>
    <m/>
    <n v="0"/>
  </r>
  <r>
    <x v="19"/>
    <x v="3"/>
    <x v="1405"/>
    <x v="116"/>
    <x v="615"/>
    <n v="3854"/>
    <m/>
    <m/>
    <m/>
    <n v="0"/>
  </r>
  <r>
    <x v="19"/>
    <x v="3"/>
    <x v="1406"/>
    <x v="15"/>
    <x v="68"/>
    <n v="169"/>
    <m/>
    <m/>
    <m/>
    <n v="0"/>
  </r>
  <r>
    <x v="19"/>
    <x v="3"/>
    <x v="719"/>
    <x v="2"/>
    <x v="616"/>
    <n v="57"/>
    <m/>
    <m/>
    <m/>
    <n v="0"/>
  </r>
  <r>
    <x v="19"/>
    <x v="3"/>
    <x v="1407"/>
    <x v="124"/>
    <x v="479"/>
    <n v="9"/>
    <m/>
    <m/>
    <m/>
    <n v="0"/>
  </r>
  <r>
    <x v="19"/>
    <x v="3"/>
    <x v="720"/>
    <x v="17"/>
    <x v="617"/>
    <n v="1409"/>
    <m/>
    <m/>
    <m/>
    <n v="0"/>
  </r>
  <r>
    <x v="19"/>
    <x v="3"/>
    <x v="53"/>
    <x v="1"/>
    <x v="618"/>
    <n v="258"/>
    <m/>
    <m/>
    <m/>
    <n v="0"/>
  </r>
  <r>
    <x v="19"/>
    <x v="3"/>
    <x v="1408"/>
    <x v="212"/>
    <x v="619"/>
    <n v="1260"/>
    <m/>
    <m/>
    <m/>
    <n v="0"/>
  </r>
  <r>
    <x v="19"/>
    <x v="3"/>
    <x v="332"/>
    <x v="211"/>
    <x v="220"/>
    <n v="363"/>
    <m/>
    <m/>
    <m/>
    <n v="0"/>
  </r>
  <r>
    <x v="19"/>
    <x v="3"/>
    <x v="1409"/>
    <x v="14"/>
    <x v="620"/>
    <n v="913"/>
    <m/>
    <m/>
    <m/>
    <n v="0"/>
  </r>
  <r>
    <x v="19"/>
    <x v="3"/>
    <x v="979"/>
    <x v="234"/>
    <x v="621"/>
    <n v="1061"/>
    <m/>
    <m/>
    <m/>
    <n v="0"/>
  </r>
  <r>
    <x v="19"/>
    <x v="3"/>
    <x v="751"/>
    <x v="38"/>
    <x v="622"/>
    <n v="842"/>
    <m/>
    <m/>
    <m/>
    <n v="0"/>
  </r>
  <r>
    <x v="19"/>
    <x v="3"/>
    <x v="1410"/>
    <x v="297"/>
    <x v="623"/>
    <n v="2458"/>
    <m/>
    <m/>
    <m/>
    <n v="0"/>
  </r>
  <r>
    <x v="19"/>
    <x v="3"/>
    <x v="739"/>
    <x v="166"/>
    <x v="624"/>
    <n v="2883"/>
    <m/>
    <m/>
    <m/>
    <n v="0"/>
  </r>
  <r>
    <x v="19"/>
    <x v="3"/>
    <x v="721"/>
    <x v="357"/>
    <x v="625"/>
    <n v="1962"/>
    <m/>
    <m/>
    <m/>
    <n v="0"/>
  </r>
  <r>
    <x v="19"/>
    <x v="3"/>
    <x v="1411"/>
    <x v="276"/>
    <x v="626"/>
    <n v="1851"/>
    <m/>
    <m/>
    <m/>
    <n v="0"/>
  </r>
  <r>
    <x v="19"/>
    <x v="3"/>
    <x v="1412"/>
    <x v="1"/>
    <x v="338"/>
    <n v="33"/>
    <m/>
    <m/>
    <m/>
    <n v="0"/>
  </r>
  <r>
    <x v="19"/>
    <x v="3"/>
    <x v="1413"/>
    <x v="266"/>
    <x v="627"/>
    <n v="1797"/>
    <m/>
    <m/>
    <m/>
    <n v="0"/>
  </r>
  <r>
    <x v="19"/>
    <x v="3"/>
    <x v="1414"/>
    <x v="1"/>
    <x v="230"/>
    <n v="31"/>
    <m/>
    <m/>
    <m/>
    <n v="0"/>
  </r>
  <r>
    <x v="19"/>
    <x v="3"/>
    <x v="1415"/>
    <x v="13"/>
    <x v="628"/>
    <n v="345"/>
    <m/>
    <m/>
    <m/>
    <n v="0"/>
  </r>
  <r>
    <x v="19"/>
    <x v="3"/>
    <x v="1416"/>
    <x v="237"/>
    <x v="603"/>
    <n v="1197"/>
    <m/>
    <m/>
    <m/>
    <n v="0"/>
  </r>
  <r>
    <x v="19"/>
    <x v="3"/>
    <x v="722"/>
    <x v="210"/>
    <x v="629"/>
    <n v="2290"/>
    <m/>
    <m/>
    <m/>
    <n v="0"/>
  </r>
  <r>
    <x v="19"/>
    <x v="3"/>
    <x v="723"/>
    <x v="358"/>
    <x v="630"/>
    <n v="7802"/>
    <m/>
    <m/>
    <m/>
    <n v="0"/>
  </r>
  <r>
    <x v="19"/>
    <x v="3"/>
    <x v="735"/>
    <x v="171"/>
    <x v="631"/>
    <n v="765"/>
    <m/>
    <m/>
    <m/>
    <n v="0"/>
  </r>
  <r>
    <x v="19"/>
    <x v="3"/>
    <x v="1417"/>
    <x v="359"/>
    <x v="632"/>
    <n v="401"/>
    <m/>
    <m/>
    <m/>
    <n v="0"/>
  </r>
  <r>
    <x v="19"/>
    <x v="3"/>
    <x v="409"/>
    <x v="125"/>
    <x v="633"/>
    <n v="1022"/>
    <m/>
    <m/>
    <m/>
    <n v="0"/>
  </r>
  <r>
    <x v="19"/>
    <x v="3"/>
    <x v="1418"/>
    <x v="217"/>
    <x v="634"/>
    <n v="480"/>
    <m/>
    <m/>
    <m/>
    <n v="0"/>
  </r>
  <r>
    <x v="19"/>
    <x v="3"/>
    <x v="1419"/>
    <x v="22"/>
    <x v="268"/>
    <n v="151"/>
    <m/>
    <m/>
    <m/>
    <n v="0"/>
  </r>
  <r>
    <x v="19"/>
    <x v="3"/>
    <x v="1420"/>
    <x v="360"/>
    <x v="635"/>
    <n v="462"/>
    <m/>
    <m/>
    <m/>
    <n v="0"/>
  </r>
  <r>
    <x v="19"/>
    <x v="3"/>
    <x v="1421"/>
    <x v="52"/>
    <x v="636"/>
    <n v="615"/>
    <m/>
    <m/>
    <m/>
    <n v="0"/>
  </r>
  <r>
    <x v="19"/>
    <x v="3"/>
    <x v="1311"/>
    <x v="17"/>
    <x v="637"/>
    <n v="72"/>
    <m/>
    <m/>
    <m/>
    <n v="0"/>
  </r>
  <r>
    <x v="19"/>
    <x v="3"/>
    <x v="411"/>
    <x v="223"/>
    <x v="638"/>
    <n v="557"/>
    <m/>
    <m/>
    <m/>
    <n v="0"/>
  </r>
  <r>
    <x v="19"/>
    <x v="3"/>
    <x v="396"/>
    <x v="11"/>
    <x v="639"/>
    <n v="1030"/>
    <m/>
    <m/>
    <m/>
    <n v="0"/>
  </r>
  <r>
    <x v="19"/>
    <x v="3"/>
    <x v="1422"/>
    <x v="73"/>
    <x v="640"/>
    <n v="827"/>
    <m/>
    <m/>
    <m/>
    <n v="0"/>
  </r>
  <r>
    <x v="19"/>
    <x v="3"/>
    <x v="736"/>
    <x v="17"/>
    <x v="279"/>
    <n v="10"/>
    <m/>
    <m/>
    <m/>
    <n v="0"/>
  </r>
  <r>
    <x v="19"/>
    <x v="3"/>
    <x v="129"/>
    <x v="119"/>
    <x v="0"/>
    <n v="118"/>
    <m/>
    <m/>
    <m/>
    <n v="0"/>
  </r>
  <r>
    <x v="19"/>
    <x v="3"/>
    <x v="1423"/>
    <x v="11"/>
    <x v="641"/>
    <n v="248"/>
    <m/>
    <m/>
    <m/>
    <n v="0"/>
  </r>
  <r>
    <x v="19"/>
    <x v="3"/>
    <x v="1424"/>
    <x v="1"/>
    <x v="162"/>
    <n v="16"/>
    <m/>
    <m/>
    <m/>
    <n v="0"/>
  </r>
  <r>
    <x v="19"/>
    <x v="3"/>
    <x v="130"/>
    <x v="234"/>
    <x v="642"/>
    <n v="511"/>
    <m/>
    <m/>
    <m/>
    <n v="0"/>
  </r>
  <r>
    <x v="19"/>
    <x v="3"/>
    <x v="412"/>
    <x v="11"/>
    <x v="478"/>
    <n v="162"/>
    <m/>
    <m/>
    <m/>
    <n v="0"/>
  </r>
  <r>
    <x v="19"/>
    <x v="3"/>
    <x v="724"/>
    <x v="237"/>
    <x v="643"/>
    <n v="345"/>
    <m/>
    <m/>
    <m/>
    <n v="0"/>
  </r>
  <r>
    <x v="19"/>
    <x v="3"/>
    <x v="410"/>
    <x v="17"/>
    <x v="279"/>
    <n v="10"/>
    <m/>
    <m/>
    <m/>
    <n v="0"/>
  </r>
  <r>
    <x v="19"/>
    <x v="3"/>
    <x v="1355"/>
    <x v="361"/>
    <x v="644"/>
    <n v="5240"/>
    <m/>
    <m/>
    <m/>
    <n v="0"/>
  </r>
  <r>
    <x v="19"/>
    <x v="3"/>
    <x v="1425"/>
    <x v="1"/>
    <x v="315"/>
    <n v="241"/>
    <m/>
    <m/>
    <m/>
    <n v="0"/>
  </r>
  <r>
    <x v="19"/>
    <x v="3"/>
    <x v="414"/>
    <x v="214"/>
    <x v="645"/>
    <n v="361"/>
    <m/>
    <m/>
    <m/>
    <n v="0"/>
  </r>
  <r>
    <x v="19"/>
    <x v="3"/>
    <x v="425"/>
    <x v="1"/>
    <x v="21"/>
    <n v="3"/>
    <m/>
    <m/>
    <m/>
    <n v="0"/>
  </r>
  <r>
    <x v="19"/>
    <x v="3"/>
    <x v="421"/>
    <x v="13"/>
    <x v="281"/>
    <n v="26"/>
    <m/>
    <m/>
    <m/>
    <n v="0"/>
  </r>
  <r>
    <x v="19"/>
    <x v="3"/>
    <x v="1426"/>
    <x v="1"/>
    <x v="646"/>
    <n v="57"/>
    <m/>
    <m/>
    <m/>
    <n v="0"/>
  </r>
  <r>
    <x v="19"/>
    <x v="3"/>
    <x v="1427"/>
    <x v="1"/>
    <x v="647"/>
    <n v="28"/>
    <m/>
    <m/>
    <m/>
    <n v="0"/>
  </r>
  <r>
    <x v="19"/>
    <x v="3"/>
    <x v="1428"/>
    <x v="1"/>
    <x v="166"/>
    <n v="1"/>
    <m/>
    <m/>
    <m/>
    <n v="0"/>
  </r>
  <r>
    <x v="19"/>
    <x v="3"/>
    <x v="416"/>
    <x v="6"/>
    <x v="4"/>
    <n v="3"/>
    <m/>
    <m/>
    <m/>
    <n v="0"/>
  </r>
  <r>
    <x v="19"/>
    <x v="3"/>
    <x v="1429"/>
    <x v="2"/>
    <x v="479"/>
    <n v="3"/>
    <m/>
    <m/>
    <m/>
    <n v="0"/>
  </r>
  <r>
    <x v="19"/>
    <x v="3"/>
    <x v="1430"/>
    <x v="2"/>
    <x v="383"/>
    <n v="295"/>
    <m/>
    <m/>
    <m/>
    <n v="0"/>
  </r>
  <r>
    <x v="19"/>
    <x v="3"/>
    <x v="1431"/>
    <x v="13"/>
    <x v="338"/>
    <n v="38"/>
    <m/>
    <m/>
    <m/>
    <n v="0"/>
  </r>
  <r>
    <x v="19"/>
    <x v="3"/>
    <x v="1432"/>
    <x v="225"/>
    <x v="648"/>
    <n v="839"/>
    <m/>
    <m/>
    <m/>
    <n v="0"/>
  </r>
  <r>
    <x v="19"/>
    <x v="3"/>
    <x v="199"/>
    <x v="22"/>
    <x v="168"/>
    <n v="25"/>
    <m/>
    <m/>
    <m/>
    <n v="0"/>
  </r>
  <r>
    <x v="19"/>
    <x v="3"/>
    <x v="1433"/>
    <x v="13"/>
    <x v="649"/>
    <n v="121"/>
    <m/>
    <m/>
    <m/>
    <n v="0"/>
  </r>
  <r>
    <x v="19"/>
    <x v="3"/>
    <x v="1434"/>
    <x v="66"/>
    <x v="650"/>
    <n v="1274"/>
    <m/>
    <m/>
    <m/>
    <n v="0"/>
  </r>
  <r>
    <x v="19"/>
    <x v="3"/>
    <x v="126"/>
    <x v="124"/>
    <x v="88"/>
    <n v="801"/>
    <m/>
    <m/>
    <m/>
    <n v="0"/>
  </r>
  <r>
    <x v="19"/>
    <x v="3"/>
    <x v="1435"/>
    <x v="1"/>
    <x v="4"/>
    <n v="2"/>
    <m/>
    <m/>
    <m/>
    <n v="0"/>
  </r>
  <r>
    <x v="19"/>
    <x v="3"/>
    <x v="1436"/>
    <x v="1"/>
    <x v="4"/>
    <n v="2"/>
    <m/>
    <m/>
    <m/>
    <n v="0"/>
  </r>
  <r>
    <x v="19"/>
    <x v="3"/>
    <x v="1437"/>
    <x v="171"/>
    <x v="379"/>
    <n v="92"/>
    <m/>
    <m/>
    <m/>
    <n v="0"/>
  </r>
  <r>
    <x v="19"/>
    <x v="3"/>
    <x v="1438"/>
    <x v="13"/>
    <x v="651"/>
    <n v="165"/>
    <m/>
    <m/>
    <m/>
    <n v="0"/>
  </r>
  <r>
    <x v="19"/>
    <x v="3"/>
    <x v="1439"/>
    <x v="1"/>
    <x v="169"/>
    <n v="6"/>
    <m/>
    <m/>
    <m/>
    <n v="0"/>
  </r>
  <r>
    <x v="19"/>
    <x v="3"/>
    <x v="418"/>
    <x v="17"/>
    <x v="166"/>
    <n v="3"/>
    <m/>
    <m/>
    <m/>
    <n v="0"/>
  </r>
  <r>
    <x v="19"/>
    <x v="3"/>
    <x v="894"/>
    <x v="6"/>
    <x v="652"/>
    <n v="53"/>
    <m/>
    <m/>
    <m/>
    <n v="0"/>
  </r>
  <r>
    <x v="19"/>
    <x v="3"/>
    <x v="415"/>
    <x v="208"/>
    <x v="57"/>
    <n v="440"/>
    <m/>
    <m/>
    <m/>
    <n v="0"/>
  </r>
  <r>
    <x v="19"/>
    <x v="3"/>
    <x v="94"/>
    <x v="6"/>
    <x v="338"/>
    <n v="34"/>
    <m/>
    <m/>
    <m/>
    <n v="0"/>
  </r>
  <r>
    <x v="19"/>
    <x v="3"/>
    <x v="1440"/>
    <x v="20"/>
    <x v="21"/>
    <n v="14"/>
    <m/>
    <m/>
    <m/>
    <n v="0"/>
  </r>
  <r>
    <x v="19"/>
    <x v="3"/>
    <x v="1441"/>
    <x v="17"/>
    <x v="166"/>
    <n v="3"/>
    <m/>
    <m/>
    <m/>
    <n v="0"/>
  </r>
  <r>
    <x v="19"/>
    <x v="3"/>
    <x v="877"/>
    <x v="23"/>
    <x v="301"/>
    <n v="263"/>
    <m/>
    <m/>
    <m/>
    <n v="0"/>
  </r>
  <r>
    <x v="19"/>
    <x v="3"/>
    <x v="1442"/>
    <x v="6"/>
    <x v="479"/>
    <n v="1"/>
    <m/>
    <m/>
    <m/>
    <n v="0"/>
  </r>
  <r>
    <x v="19"/>
    <x v="3"/>
    <x v="1443"/>
    <x v="17"/>
    <x v="142"/>
    <n v="7"/>
    <m/>
    <m/>
    <m/>
    <n v="0"/>
  </r>
  <r>
    <x v="19"/>
    <x v="3"/>
    <x v="420"/>
    <x v="125"/>
    <x v="338"/>
    <n v="39"/>
    <m/>
    <m/>
    <m/>
    <n v="0"/>
  </r>
  <r>
    <x v="19"/>
    <x v="3"/>
    <x v="238"/>
    <x v="362"/>
    <x v="653"/>
    <n v="191465"/>
    <m/>
    <m/>
    <m/>
    <n v="0"/>
  </r>
  <r>
    <x v="19"/>
    <x v="3"/>
    <x v="238"/>
    <x v="363"/>
    <x v="654"/>
    <n v="182252"/>
    <m/>
    <m/>
    <m/>
    <n v="0"/>
  </r>
  <r>
    <x v="19"/>
    <x v="3"/>
    <x v="1444"/>
    <x v="364"/>
    <x v="655"/>
    <n v="6632"/>
    <m/>
    <m/>
    <m/>
    <n v="0"/>
  </r>
  <r>
    <x v="19"/>
    <x v="3"/>
    <x v="425"/>
    <x v="365"/>
    <x v="656"/>
    <n v="9393"/>
    <m/>
    <m/>
    <m/>
    <n v="0"/>
  </r>
  <r>
    <x v="19"/>
    <x v="3"/>
    <x v="1445"/>
    <x v="366"/>
    <x v="657"/>
    <n v="6441"/>
    <m/>
    <m/>
    <m/>
    <n v="0"/>
  </r>
  <r>
    <x v="19"/>
    <x v="3"/>
    <x v="427"/>
    <x v="367"/>
    <x v="658"/>
    <n v="11424"/>
    <m/>
    <m/>
    <m/>
    <n v="0"/>
  </r>
  <r>
    <x v="19"/>
    <x v="3"/>
    <x v="1446"/>
    <x v="368"/>
    <x v="659"/>
    <n v="10103"/>
    <m/>
    <m/>
    <m/>
    <n v="0"/>
  </r>
  <r>
    <x v="19"/>
    <x v="3"/>
    <x v="1447"/>
    <x v="369"/>
    <x v="660"/>
    <n v="15392"/>
    <m/>
    <m/>
    <m/>
    <n v="0"/>
  </r>
  <r>
    <x v="19"/>
    <x v="3"/>
    <x v="1448"/>
    <x v="370"/>
    <x v="661"/>
    <n v="6698"/>
    <m/>
    <m/>
    <m/>
    <n v="0"/>
  </r>
  <r>
    <x v="19"/>
    <x v="3"/>
    <x v="1449"/>
    <x v="196"/>
    <x v="662"/>
    <n v="3548"/>
    <m/>
    <m/>
    <m/>
    <n v="0"/>
  </r>
  <r>
    <x v="19"/>
    <x v="3"/>
    <x v="1450"/>
    <x v="20"/>
    <x v="663"/>
    <n v="232"/>
    <m/>
    <m/>
    <m/>
    <n v="0"/>
  </r>
  <r>
    <x v="19"/>
    <x v="3"/>
    <x v="1451"/>
    <x v="371"/>
    <x v="664"/>
    <n v="3250"/>
    <m/>
    <m/>
    <m/>
    <n v="0"/>
  </r>
  <r>
    <x v="19"/>
    <x v="3"/>
    <x v="341"/>
    <x v="372"/>
    <x v="665"/>
    <n v="2420"/>
    <m/>
    <m/>
    <m/>
    <n v="0"/>
  </r>
  <r>
    <x v="19"/>
    <x v="3"/>
    <x v="1452"/>
    <x v="164"/>
    <x v="666"/>
    <n v="2681"/>
    <m/>
    <m/>
    <m/>
    <n v="0"/>
  </r>
  <r>
    <x v="19"/>
    <x v="3"/>
    <x v="1453"/>
    <x v="373"/>
    <x v="667"/>
    <n v="10837"/>
    <m/>
    <m/>
    <m/>
    <n v="0"/>
  </r>
  <r>
    <x v="19"/>
    <x v="3"/>
    <x v="1454"/>
    <x v="374"/>
    <x v="668"/>
    <n v="8217"/>
    <m/>
    <m/>
    <m/>
    <n v="0"/>
  </r>
  <r>
    <x v="19"/>
    <x v="3"/>
    <x v="428"/>
    <x v="375"/>
    <x v="669"/>
    <n v="7360"/>
    <m/>
    <m/>
    <m/>
    <n v="0"/>
  </r>
  <r>
    <x v="19"/>
    <x v="3"/>
    <x v="1455"/>
    <x v="376"/>
    <x v="670"/>
    <n v="7672"/>
    <m/>
    <m/>
    <m/>
    <n v="0"/>
  </r>
  <r>
    <x v="19"/>
    <x v="3"/>
    <x v="426"/>
    <x v="377"/>
    <x v="671"/>
    <n v="6466"/>
    <m/>
    <m/>
    <m/>
    <n v="0"/>
  </r>
  <r>
    <x v="19"/>
    <x v="3"/>
    <x v="312"/>
    <x v="378"/>
    <x v="672"/>
    <n v="2086"/>
    <m/>
    <m/>
    <m/>
    <n v="0"/>
  </r>
  <r>
    <x v="19"/>
    <x v="3"/>
    <x v="1456"/>
    <x v="379"/>
    <x v="673"/>
    <n v="6696"/>
    <m/>
    <m/>
    <m/>
    <n v="0"/>
  </r>
  <r>
    <x v="19"/>
    <x v="3"/>
    <x v="1457"/>
    <x v="380"/>
    <x v="674"/>
    <n v="3690"/>
    <m/>
    <m/>
    <m/>
    <n v="0"/>
  </r>
  <r>
    <x v="19"/>
    <x v="3"/>
    <x v="162"/>
    <x v="381"/>
    <x v="675"/>
    <n v="3912"/>
    <m/>
    <m/>
    <m/>
    <n v="0"/>
  </r>
  <r>
    <x v="19"/>
    <x v="3"/>
    <x v="1458"/>
    <x v="382"/>
    <x v="676"/>
    <n v="4376"/>
    <m/>
    <m/>
    <m/>
    <n v="0"/>
  </r>
  <r>
    <x v="19"/>
    <x v="3"/>
    <x v="1459"/>
    <x v="383"/>
    <x v="677"/>
    <n v="4632"/>
    <m/>
    <m/>
    <m/>
    <n v="0"/>
  </r>
  <r>
    <x v="19"/>
    <x v="3"/>
    <x v="1460"/>
    <x v="237"/>
    <x v="678"/>
    <n v="504"/>
    <m/>
    <m/>
    <m/>
    <n v="0"/>
  </r>
  <r>
    <x v="19"/>
    <x v="3"/>
    <x v="1461"/>
    <x v="216"/>
    <x v="679"/>
    <n v="2658"/>
    <m/>
    <m/>
    <m/>
    <n v="0"/>
  </r>
  <r>
    <x v="19"/>
    <x v="3"/>
    <x v="1462"/>
    <x v="384"/>
    <x v="680"/>
    <n v="6254"/>
    <m/>
    <m/>
    <m/>
    <n v="0"/>
  </r>
  <r>
    <x v="19"/>
    <x v="3"/>
    <x v="1463"/>
    <x v="197"/>
    <x v="681"/>
    <n v="9748"/>
    <m/>
    <m/>
    <m/>
    <n v="0"/>
  </r>
  <r>
    <x v="19"/>
    <x v="3"/>
    <x v="1464"/>
    <x v="385"/>
    <x v="682"/>
    <n v="10656"/>
    <m/>
    <m/>
    <m/>
    <n v="0"/>
  </r>
  <r>
    <x v="19"/>
    <x v="3"/>
    <x v="1465"/>
    <x v="386"/>
    <x v="683"/>
    <n v="8274"/>
    <m/>
    <m/>
    <m/>
    <n v="0"/>
  </r>
  <r>
    <x v="19"/>
    <x v="3"/>
    <x v="1358"/>
    <x v="387"/>
    <x v="684"/>
    <n v="7732"/>
    <m/>
    <m/>
    <m/>
    <n v="0"/>
  </r>
  <r>
    <x v="19"/>
    <x v="3"/>
    <x v="900"/>
    <x v="123"/>
    <x v="489"/>
    <n v="109"/>
    <m/>
    <m/>
    <m/>
    <n v="0"/>
  </r>
  <r>
    <x v="19"/>
    <x v="3"/>
    <x v="1466"/>
    <x v="22"/>
    <x v="393"/>
    <n v="137"/>
    <m/>
    <m/>
    <m/>
    <n v="0"/>
  </r>
  <r>
    <x v="19"/>
    <x v="3"/>
    <x v="11"/>
    <x v="2"/>
    <x v="219"/>
    <n v="154"/>
    <m/>
    <m/>
    <m/>
    <n v="0"/>
  </r>
  <r>
    <x v="19"/>
    <x v="3"/>
    <x v="1467"/>
    <x v="1"/>
    <x v="394"/>
    <n v="182"/>
    <m/>
    <m/>
    <m/>
    <n v="0"/>
  </r>
  <r>
    <x v="19"/>
    <x v="3"/>
    <x v="1311"/>
    <x v="16"/>
    <x v="645"/>
    <n v="323"/>
    <m/>
    <m/>
    <m/>
    <n v="0"/>
  </r>
  <r>
    <x v="19"/>
    <x v="3"/>
    <x v="1468"/>
    <x v="388"/>
    <x v="685"/>
    <n v="752"/>
    <m/>
    <m/>
    <m/>
    <n v="0"/>
  </r>
  <r>
    <x v="19"/>
    <x v="3"/>
    <x v="854"/>
    <x v="52"/>
    <x v="686"/>
    <n v="367"/>
    <m/>
    <m/>
    <m/>
    <n v="0"/>
  </r>
  <r>
    <x v="19"/>
    <x v="3"/>
    <x v="1469"/>
    <x v="235"/>
    <x v="251"/>
    <n v="375"/>
    <m/>
    <m/>
    <m/>
    <n v="0"/>
  </r>
  <r>
    <x v="19"/>
    <x v="3"/>
    <x v="1470"/>
    <x v="1"/>
    <x v="285"/>
    <n v="22"/>
    <m/>
    <m/>
    <m/>
    <n v="0"/>
  </r>
  <r>
    <x v="19"/>
    <x v="3"/>
    <x v="1471"/>
    <x v="17"/>
    <x v="687"/>
    <n v="560"/>
    <m/>
    <m/>
    <m/>
    <n v="0"/>
  </r>
  <r>
    <x v="19"/>
    <x v="3"/>
    <x v="431"/>
    <x v="123"/>
    <x v="635"/>
    <n v="225"/>
    <m/>
    <m/>
    <m/>
    <n v="0"/>
  </r>
  <r>
    <x v="19"/>
    <x v="3"/>
    <x v="1472"/>
    <x v="17"/>
    <x v="166"/>
    <n v="3"/>
    <m/>
    <m/>
    <m/>
    <n v="0"/>
  </r>
  <r>
    <x v="19"/>
    <x v="3"/>
    <x v="1473"/>
    <x v="20"/>
    <x v="79"/>
    <n v="270"/>
    <m/>
    <m/>
    <m/>
    <n v="0"/>
  </r>
  <r>
    <x v="19"/>
    <x v="3"/>
    <x v="1474"/>
    <x v="77"/>
    <x v="72"/>
    <n v="333"/>
    <m/>
    <m/>
    <m/>
    <n v="0"/>
  </r>
  <r>
    <x v="19"/>
    <x v="3"/>
    <x v="396"/>
    <x v="20"/>
    <x v="263"/>
    <n v="260"/>
    <m/>
    <m/>
    <m/>
    <n v="0"/>
  </r>
  <r>
    <x v="19"/>
    <x v="3"/>
    <x v="1475"/>
    <x v="55"/>
    <x v="163"/>
    <n v="175"/>
    <m/>
    <m/>
    <m/>
    <n v="0"/>
  </r>
  <r>
    <x v="19"/>
    <x v="3"/>
    <x v="1476"/>
    <x v="13"/>
    <x v="263"/>
    <n v="254"/>
    <m/>
    <m/>
    <m/>
    <n v="0"/>
  </r>
  <r>
    <x v="19"/>
    <x v="3"/>
    <x v="1422"/>
    <x v="16"/>
    <x v="495"/>
    <n v="96"/>
    <m/>
    <m/>
    <m/>
    <n v="0"/>
  </r>
  <r>
    <x v="19"/>
    <x v="3"/>
    <x v="1477"/>
    <x v="11"/>
    <x v="688"/>
    <n v="824"/>
    <m/>
    <m/>
    <m/>
    <n v="0"/>
  </r>
  <r>
    <x v="19"/>
    <x v="3"/>
    <x v="189"/>
    <x v="171"/>
    <x v="689"/>
    <n v="466"/>
    <m/>
    <m/>
    <m/>
    <n v="0"/>
  </r>
  <r>
    <x v="19"/>
    <x v="3"/>
    <x v="1478"/>
    <x v="1"/>
    <x v="4"/>
    <n v="2"/>
    <m/>
    <m/>
    <m/>
    <n v="0"/>
  </r>
  <r>
    <x v="19"/>
    <x v="3"/>
    <x v="1479"/>
    <x v="17"/>
    <x v="546"/>
    <n v="77"/>
    <m/>
    <m/>
    <m/>
    <n v="0"/>
  </r>
  <r>
    <x v="19"/>
    <x v="3"/>
    <x v="774"/>
    <x v="124"/>
    <x v="690"/>
    <n v="313"/>
    <m/>
    <m/>
    <m/>
    <n v="0"/>
  </r>
  <r>
    <x v="19"/>
    <x v="3"/>
    <x v="267"/>
    <x v="6"/>
    <x v="281"/>
    <n v="22"/>
    <m/>
    <m/>
    <m/>
    <n v="0"/>
  </r>
  <r>
    <x v="19"/>
    <x v="3"/>
    <x v="1480"/>
    <x v="8"/>
    <x v="286"/>
    <n v="20"/>
    <m/>
    <m/>
    <m/>
    <n v="0"/>
  </r>
  <r>
    <x v="19"/>
    <x v="3"/>
    <x v="379"/>
    <x v="17"/>
    <x v="4"/>
    <n v="4"/>
    <m/>
    <m/>
    <m/>
    <n v="0"/>
  </r>
  <r>
    <x v="19"/>
    <x v="3"/>
    <x v="94"/>
    <x v="55"/>
    <x v="691"/>
    <n v="205"/>
    <m/>
    <m/>
    <m/>
    <n v="0"/>
  </r>
  <r>
    <x v="19"/>
    <x v="3"/>
    <x v="1481"/>
    <x v="1"/>
    <x v="386"/>
    <n v="97"/>
    <m/>
    <m/>
    <m/>
    <n v="0"/>
  </r>
  <r>
    <x v="19"/>
    <x v="3"/>
    <x v="228"/>
    <x v="1"/>
    <x v="242"/>
    <n v="18"/>
    <m/>
    <m/>
    <m/>
    <n v="0"/>
  </r>
  <r>
    <x v="19"/>
    <x v="3"/>
    <x v="1083"/>
    <x v="17"/>
    <x v="346"/>
    <n v="31"/>
    <m/>
    <m/>
    <m/>
    <n v="0"/>
  </r>
  <r>
    <x v="19"/>
    <x v="3"/>
    <x v="739"/>
    <x v="14"/>
    <x v="692"/>
    <n v="314"/>
    <m/>
    <m/>
    <m/>
    <n v="0"/>
  </r>
  <r>
    <x v="19"/>
    <x v="3"/>
    <x v="412"/>
    <x v="166"/>
    <x v="693"/>
    <n v="595"/>
    <m/>
    <m/>
    <m/>
    <n v="0"/>
  </r>
  <r>
    <x v="19"/>
    <x v="3"/>
    <x v="1482"/>
    <x v="16"/>
    <x v="268"/>
    <n v="147"/>
    <m/>
    <m/>
    <m/>
    <n v="0"/>
  </r>
  <r>
    <x v="19"/>
    <x v="3"/>
    <x v="1359"/>
    <x v="220"/>
    <x v="694"/>
    <n v="1207"/>
    <m/>
    <m/>
    <m/>
    <n v="0"/>
  </r>
  <r>
    <x v="19"/>
    <x v="3"/>
    <x v="1483"/>
    <x v="6"/>
    <x v="397"/>
    <n v="66"/>
    <m/>
    <m/>
    <m/>
    <n v="0"/>
  </r>
  <r>
    <x v="19"/>
    <x v="3"/>
    <x v="1484"/>
    <x v="17"/>
    <x v="695"/>
    <n v="156"/>
    <m/>
    <m/>
    <m/>
    <n v="0"/>
  </r>
  <r>
    <x v="19"/>
    <x v="3"/>
    <x v="1485"/>
    <x v="1"/>
    <x v="142"/>
    <n v="5"/>
    <m/>
    <m/>
    <m/>
    <n v="0"/>
  </r>
  <r>
    <x v="19"/>
    <x v="3"/>
    <x v="1486"/>
    <x v="17"/>
    <x v="344"/>
    <n v="22"/>
    <m/>
    <m/>
    <m/>
    <n v="0"/>
  </r>
  <r>
    <x v="19"/>
    <x v="3"/>
    <x v="1487"/>
    <x v="16"/>
    <x v="393"/>
    <n v="133"/>
    <m/>
    <m/>
    <m/>
    <n v="0"/>
  </r>
  <r>
    <x v="19"/>
    <x v="3"/>
    <x v="1488"/>
    <x v="2"/>
    <x v="26"/>
    <n v="16"/>
    <m/>
    <m/>
    <m/>
    <n v="0"/>
  </r>
  <r>
    <x v="19"/>
    <x v="3"/>
    <x v="1489"/>
    <x v="1"/>
    <x v="162"/>
    <n v="16"/>
    <m/>
    <m/>
    <m/>
    <n v="0"/>
  </r>
  <r>
    <x v="19"/>
    <x v="3"/>
    <x v="1490"/>
    <x v="16"/>
    <x v="281"/>
    <n v="25"/>
    <m/>
    <m/>
    <m/>
    <n v="0"/>
  </r>
  <r>
    <x v="19"/>
    <x v="3"/>
    <x v="1491"/>
    <x v="1"/>
    <x v="164"/>
    <n v="43"/>
    <m/>
    <m/>
    <m/>
    <n v="0"/>
  </r>
  <r>
    <x v="19"/>
    <x v="3"/>
    <x v="434"/>
    <x v="15"/>
    <x v="696"/>
    <n v="290"/>
    <m/>
    <m/>
    <m/>
    <n v="0"/>
  </r>
  <r>
    <x v="19"/>
    <x v="3"/>
    <x v="1492"/>
    <x v="1"/>
    <x v="646"/>
    <n v="57"/>
    <m/>
    <m/>
    <m/>
    <n v="0"/>
  </r>
  <r>
    <x v="19"/>
    <x v="3"/>
    <x v="641"/>
    <x v="125"/>
    <x v="697"/>
    <n v="217"/>
    <m/>
    <m/>
    <m/>
    <n v="0"/>
  </r>
  <r>
    <x v="19"/>
    <x v="3"/>
    <x v="1493"/>
    <x v="17"/>
    <x v="163"/>
    <n v="161"/>
    <m/>
    <m/>
    <m/>
    <n v="0"/>
  </r>
  <r>
    <x v="19"/>
    <x v="3"/>
    <x v="1360"/>
    <x v="217"/>
    <x v="698"/>
    <n v="274"/>
    <m/>
    <m/>
    <m/>
    <n v="0"/>
  </r>
  <r>
    <x v="19"/>
    <x v="3"/>
    <x v="1494"/>
    <x v="1"/>
    <x v="605"/>
    <n v="84"/>
    <m/>
    <m/>
    <m/>
    <n v="0"/>
  </r>
  <r>
    <x v="19"/>
    <x v="3"/>
    <x v="1495"/>
    <x v="16"/>
    <x v="649"/>
    <n v="120"/>
    <m/>
    <m/>
    <m/>
    <n v="0"/>
  </r>
  <r>
    <x v="19"/>
    <x v="3"/>
    <x v="1496"/>
    <x v="22"/>
    <x v="7"/>
    <n v="63"/>
    <m/>
    <m/>
    <m/>
    <n v="0"/>
  </r>
  <r>
    <x v="19"/>
    <x v="3"/>
    <x v="1497"/>
    <x v="1"/>
    <x v="4"/>
    <n v="2"/>
    <m/>
    <m/>
    <m/>
    <n v="0"/>
  </r>
  <r>
    <x v="19"/>
    <x v="3"/>
    <x v="1498"/>
    <x v="1"/>
    <x v="142"/>
    <n v="5"/>
    <m/>
    <m/>
    <m/>
    <n v="0"/>
  </r>
  <r>
    <x v="19"/>
    <x v="3"/>
    <x v="10"/>
    <x v="389"/>
    <x v="699"/>
    <n v="2300"/>
    <m/>
    <m/>
    <m/>
    <n v="0"/>
  </r>
  <r>
    <x v="19"/>
    <x v="3"/>
    <x v="11"/>
    <x v="1"/>
    <x v="286"/>
    <n v="7"/>
    <m/>
    <m/>
    <m/>
    <n v="0"/>
  </r>
  <r>
    <x v="19"/>
    <x v="3"/>
    <x v="737"/>
    <x v="1"/>
    <x v="166"/>
    <n v="1"/>
    <m/>
    <m/>
    <m/>
    <n v="0"/>
  </r>
  <r>
    <x v="19"/>
    <x v="3"/>
    <x v="13"/>
    <x v="1"/>
    <x v="169"/>
    <n v="6"/>
    <m/>
    <m/>
    <m/>
    <n v="0"/>
  </r>
  <r>
    <x v="19"/>
    <x v="3"/>
    <x v="20"/>
    <x v="1"/>
    <x v="296"/>
    <n v="24"/>
    <m/>
    <m/>
    <m/>
    <n v="0"/>
  </r>
  <r>
    <x v="19"/>
    <x v="3"/>
    <x v="22"/>
    <x v="1"/>
    <x v="311"/>
    <n v="4"/>
    <m/>
    <m/>
    <m/>
    <n v="0"/>
  </r>
  <r>
    <x v="19"/>
    <x v="3"/>
    <x v="25"/>
    <x v="1"/>
    <x v="142"/>
    <n v="5"/>
    <m/>
    <m/>
    <m/>
    <n v="0"/>
  </r>
  <r>
    <x v="19"/>
    <x v="3"/>
    <x v="27"/>
    <x v="1"/>
    <x v="142"/>
    <n v="5"/>
    <m/>
    <m/>
    <m/>
    <n v="0"/>
  </r>
  <r>
    <x v="19"/>
    <x v="3"/>
    <x v="28"/>
    <x v="1"/>
    <x v="286"/>
    <n v="7"/>
    <m/>
    <m/>
    <m/>
    <n v="0"/>
  </r>
  <r>
    <x v="19"/>
    <x v="3"/>
    <x v="30"/>
    <x v="1"/>
    <x v="21"/>
    <n v="3"/>
    <m/>
    <m/>
    <m/>
    <n v="0"/>
  </r>
  <r>
    <x v="19"/>
    <x v="3"/>
    <x v="33"/>
    <x v="125"/>
    <x v="316"/>
    <n v="118"/>
    <m/>
    <m/>
    <m/>
    <n v="0"/>
  </r>
  <r>
    <x v="19"/>
    <x v="3"/>
    <x v="738"/>
    <x v="6"/>
    <x v="311"/>
    <n v="5"/>
    <m/>
    <m/>
    <m/>
    <n v="0"/>
  </r>
  <r>
    <x v="19"/>
    <x v="3"/>
    <x v="39"/>
    <x v="6"/>
    <x v="700"/>
    <n v="101"/>
    <m/>
    <m/>
    <m/>
    <n v="0"/>
  </r>
  <r>
    <x v="19"/>
    <x v="3"/>
    <x v="1499"/>
    <x v="16"/>
    <x v="166"/>
    <n v="5"/>
    <m/>
    <m/>
    <m/>
    <n v="0"/>
  </r>
  <r>
    <x v="19"/>
    <x v="3"/>
    <x v="42"/>
    <x v="1"/>
    <x v="286"/>
    <n v="7"/>
    <m/>
    <m/>
    <m/>
    <n v="0"/>
  </r>
  <r>
    <x v="19"/>
    <x v="3"/>
    <x v="740"/>
    <x v="55"/>
    <x v="427"/>
    <n v="194"/>
    <m/>
    <m/>
    <m/>
    <n v="0"/>
  </r>
  <r>
    <x v="19"/>
    <x v="3"/>
    <x v="1500"/>
    <x v="8"/>
    <x v="291"/>
    <n v="161"/>
    <m/>
    <m/>
    <m/>
    <n v="0"/>
  </r>
  <r>
    <x v="19"/>
    <x v="3"/>
    <x v="1501"/>
    <x v="6"/>
    <x v="142"/>
    <n v="6"/>
    <m/>
    <m/>
    <m/>
    <n v="0"/>
  </r>
  <r>
    <x v="19"/>
    <x v="3"/>
    <x v="1502"/>
    <x v="17"/>
    <x v="311"/>
    <n v="6"/>
    <m/>
    <m/>
    <m/>
    <n v="0"/>
  </r>
  <r>
    <x v="19"/>
    <x v="3"/>
    <x v="1503"/>
    <x v="1"/>
    <x v="4"/>
    <n v="2"/>
    <m/>
    <m/>
    <m/>
    <n v="0"/>
  </r>
  <r>
    <x v="19"/>
    <x v="3"/>
    <x v="162"/>
    <x v="1"/>
    <x v="159"/>
    <n v="19"/>
    <m/>
    <m/>
    <m/>
    <n v="0"/>
  </r>
  <r>
    <x v="19"/>
    <x v="3"/>
    <x v="57"/>
    <x v="1"/>
    <x v="26"/>
    <n v="13"/>
    <m/>
    <m/>
    <m/>
    <n v="0"/>
  </r>
  <r>
    <x v="19"/>
    <x v="3"/>
    <x v="59"/>
    <x v="1"/>
    <x v="4"/>
    <n v="2"/>
    <m/>
    <m/>
    <m/>
    <n v="0"/>
  </r>
  <r>
    <x v="19"/>
    <x v="3"/>
    <x v="62"/>
    <x v="1"/>
    <x v="166"/>
    <n v="1"/>
    <m/>
    <m/>
    <m/>
    <n v="0"/>
  </r>
  <r>
    <x v="19"/>
    <x v="3"/>
    <x v="71"/>
    <x v="1"/>
    <x v="142"/>
    <n v="5"/>
    <m/>
    <m/>
    <m/>
    <n v="0"/>
  </r>
  <r>
    <x v="19"/>
    <x v="3"/>
    <x v="131"/>
    <x v="1"/>
    <x v="21"/>
    <n v="3"/>
    <m/>
    <m/>
    <m/>
    <n v="0"/>
  </r>
  <r>
    <x v="19"/>
    <x v="3"/>
    <x v="695"/>
    <x v="1"/>
    <x v="4"/>
    <n v="2"/>
    <m/>
    <m/>
    <m/>
    <n v="0"/>
  </r>
  <r>
    <x v="19"/>
    <x v="3"/>
    <x v="79"/>
    <x v="13"/>
    <x v="22"/>
    <n v="16"/>
    <m/>
    <m/>
    <m/>
    <n v="0"/>
  </r>
  <r>
    <x v="19"/>
    <x v="3"/>
    <x v="1504"/>
    <x v="6"/>
    <x v="4"/>
    <n v="3"/>
    <m/>
    <m/>
    <m/>
    <n v="0"/>
  </r>
  <r>
    <x v="19"/>
    <x v="3"/>
    <x v="83"/>
    <x v="1"/>
    <x v="21"/>
    <n v="3"/>
    <m/>
    <m/>
    <m/>
    <n v="0"/>
  </r>
  <r>
    <x v="19"/>
    <x v="3"/>
    <x v="88"/>
    <x v="2"/>
    <x v="21"/>
    <n v="6"/>
    <m/>
    <m/>
    <m/>
    <n v="0"/>
  </r>
  <r>
    <x v="19"/>
    <x v="3"/>
    <x v="94"/>
    <x v="1"/>
    <x v="21"/>
    <n v="3"/>
    <m/>
    <m/>
    <m/>
    <n v="0"/>
  </r>
  <r>
    <x v="19"/>
    <x v="3"/>
    <x v="97"/>
    <x v="6"/>
    <x v="479"/>
    <n v="1"/>
    <m/>
    <m/>
    <m/>
    <n v="0"/>
  </r>
  <r>
    <x v="19"/>
    <x v="3"/>
    <x v="98"/>
    <x v="390"/>
    <x v="701"/>
    <n v="1928"/>
    <m/>
    <m/>
    <m/>
    <n v="0"/>
  </r>
  <r>
    <x v="19"/>
    <x v="3"/>
    <x v="99"/>
    <x v="22"/>
    <x v="646"/>
    <n v="65"/>
    <m/>
    <m/>
    <m/>
    <n v="0"/>
  </r>
  <r>
    <x v="19"/>
    <x v="3"/>
    <x v="100"/>
    <x v="1"/>
    <x v="166"/>
    <n v="1"/>
    <m/>
    <m/>
    <m/>
    <n v="0"/>
  </r>
  <r>
    <x v="19"/>
    <x v="3"/>
    <x v="101"/>
    <x v="388"/>
    <x v="702"/>
    <n v="389"/>
    <m/>
    <m/>
    <m/>
    <n v="0"/>
  </r>
  <r>
    <x v="19"/>
    <x v="3"/>
    <x v="1505"/>
    <x v="125"/>
    <x v="703"/>
    <n v="102"/>
    <m/>
    <m/>
    <m/>
    <n v="0"/>
  </r>
  <r>
    <x v="19"/>
    <x v="3"/>
    <x v="104"/>
    <x v="241"/>
    <x v="704"/>
    <n v="523"/>
    <m/>
    <m/>
    <m/>
    <n v="0"/>
  </r>
  <r>
    <x v="19"/>
    <x v="3"/>
    <x v="106"/>
    <x v="6"/>
    <x v="307"/>
    <n v="42"/>
    <m/>
    <m/>
    <m/>
    <n v="0"/>
  </r>
  <r>
    <x v="19"/>
    <x v="3"/>
    <x v="1506"/>
    <x v="1"/>
    <x v="150"/>
    <n v="12"/>
    <m/>
    <m/>
    <m/>
    <n v="0"/>
  </r>
  <r>
    <x v="19"/>
    <x v="3"/>
    <x v="110"/>
    <x v="2"/>
    <x v="504"/>
    <n v="33"/>
    <m/>
    <m/>
    <m/>
    <n v="0"/>
  </r>
  <r>
    <x v="19"/>
    <x v="3"/>
    <x v="751"/>
    <x v="15"/>
    <x v="705"/>
    <n v="761"/>
    <m/>
    <m/>
    <m/>
    <n v="0"/>
  </r>
  <r>
    <x v="19"/>
    <x v="3"/>
    <x v="1371"/>
    <x v="391"/>
    <x v="706"/>
    <n v="43109"/>
    <m/>
    <m/>
    <m/>
    <n v="0"/>
  </r>
  <r>
    <x v="19"/>
    <x v="3"/>
    <x v="726"/>
    <x v="392"/>
    <x v="707"/>
    <n v="18421"/>
    <m/>
    <m/>
    <m/>
    <n v="0"/>
  </r>
  <r>
    <x v="19"/>
    <x v="3"/>
    <x v="1507"/>
    <x v="53"/>
    <x v="708"/>
    <n v="3747"/>
    <m/>
    <m/>
    <m/>
    <n v="0"/>
  </r>
  <r>
    <x v="19"/>
    <x v="3"/>
    <x v="1508"/>
    <x v="211"/>
    <x v="709"/>
    <n v="1114"/>
    <m/>
    <m/>
    <m/>
    <n v="0"/>
  </r>
  <r>
    <x v="19"/>
    <x v="3"/>
    <x v="1509"/>
    <x v="1"/>
    <x v="31"/>
    <n v="44"/>
    <m/>
    <m/>
    <m/>
    <n v="0"/>
  </r>
  <r>
    <x v="19"/>
    <x v="3"/>
    <x v="1510"/>
    <x v="14"/>
    <x v="332"/>
    <n v="858"/>
    <m/>
    <m/>
    <m/>
    <n v="0"/>
  </r>
  <r>
    <x v="19"/>
    <x v="3"/>
    <x v="195"/>
    <x v="17"/>
    <x v="535"/>
    <n v="483"/>
    <m/>
    <m/>
    <m/>
    <n v="0"/>
  </r>
  <r>
    <x v="19"/>
    <x v="3"/>
    <x v="86"/>
    <x v="106"/>
    <x v="710"/>
    <n v="1973"/>
    <m/>
    <m/>
    <m/>
    <n v="0"/>
  </r>
  <r>
    <x v="19"/>
    <x v="3"/>
    <x v="1511"/>
    <x v="1"/>
    <x v="17"/>
    <n v="23"/>
    <m/>
    <m/>
    <m/>
    <n v="0"/>
  </r>
  <r>
    <x v="19"/>
    <x v="3"/>
    <x v="1512"/>
    <x v="15"/>
    <x v="711"/>
    <n v="1108"/>
    <m/>
    <m/>
    <m/>
    <n v="0"/>
  </r>
  <r>
    <x v="19"/>
    <x v="3"/>
    <x v="1513"/>
    <x v="13"/>
    <x v="712"/>
    <n v="766"/>
    <m/>
    <m/>
    <m/>
    <n v="0"/>
  </r>
  <r>
    <x v="19"/>
    <x v="3"/>
    <x v="1514"/>
    <x v="17"/>
    <x v="119"/>
    <n v="147"/>
    <m/>
    <m/>
    <m/>
    <n v="0"/>
  </r>
  <r>
    <x v="19"/>
    <x v="3"/>
    <x v="1515"/>
    <x v="16"/>
    <x v="713"/>
    <n v="151"/>
    <m/>
    <m/>
    <m/>
    <n v="0"/>
  </r>
  <r>
    <x v="19"/>
    <x v="3"/>
    <x v="1516"/>
    <x v="22"/>
    <x v="512"/>
    <n v="353"/>
    <m/>
    <m/>
    <m/>
    <n v="0"/>
  </r>
  <r>
    <x v="19"/>
    <x v="3"/>
    <x v="1517"/>
    <x v="1"/>
    <x v="29"/>
    <n v="10"/>
    <m/>
    <m/>
    <m/>
    <n v="0"/>
  </r>
  <r>
    <x v="19"/>
    <x v="3"/>
    <x v="1518"/>
    <x v="124"/>
    <x v="714"/>
    <n v="1572"/>
    <m/>
    <m/>
    <m/>
    <n v="0"/>
  </r>
  <r>
    <x v="19"/>
    <x v="3"/>
    <x v="1519"/>
    <x v="16"/>
    <x v="715"/>
    <n v="1083"/>
    <m/>
    <m/>
    <m/>
    <n v="0"/>
  </r>
  <r>
    <x v="19"/>
    <x v="3"/>
    <x v="727"/>
    <x v="13"/>
    <x v="633"/>
    <n v="1021"/>
    <m/>
    <m/>
    <m/>
    <n v="0"/>
  </r>
  <r>
    <x v="19"/>
    <x v="3"/>
    <x v="31"/>
    <x v="78"/>
    <x v="716"/>
    <n v="1141"/>
    <m/>
    <m/>
    <m/>
    <n v="0"/>
  </r>
  <r>
    <x v="19"/>
    <x v="3"/>
    <x v="1520"/>
    <x v="125"/>
    <x v="326"/>
    <n v="301"/>
    <m/>
    <m/>
    <m/>
    <n v="0"/>
  </r>
  <r>
    <x v="19"/>
    <x v="3"/>
    <x v="379"/>
    <x v="13"/>
    <x v="645"/>
    <n v="324"/>
    <m/>
    <m/>
    <m/>
    <n v="0"/>
  </r>
  <r>
    <x v="19"/>
    <x v="3"/>
    <x v="130"/>
    <x v="393"/>
    <x v="717"/>
    <n v="674"/>
    <m/>
    <m/>
    <m/>
    <n v="0"/>
  </r>
  <r>
    <x v="19"/>
    <x v="3"/>
    <x v="1441"/>
    <x v="11"/>
    <x v="157"/>
    <n v="404"/>
    <m/>
    <m/>
    <m/>
    <n v="0"/>
  </r>
  <r>
    <x v="19"/>
    <x v="3"/>
    <x v="1521"/>
    <x v="42"/>
    <x v="718"/>
    <n v="698"/>
    <m/>
    <m/>
    <m/>
    <n v="0"/>
  </r>
  <r>
    <x v="19"/>
    <x v="3"/>
    <x v="1522"/>
    <x v="235"/>
    <x v="500"/>
    <n v="133"/>
    <m/>
    <m/>
    <m/>
    <n v="0"/>
  </r>
  <r>
    <x v="19"/>
    <x v="3"/>
    <x v="1523"/>
    <x v="1"/>
    <x v="719"/>
    <n v="115"/>
    <m/>
    <m/>
    <m/>
    <n v="0"/>
  </r>
  <r>
    <x v="19"/>
    <x v="3"/>
    <x v="1524"/>
    <x v="13"/>
    <x v="399"/>
    <n v="178"/>
    <m/>
    <m/>
    <m/>
    <n v="0"/>
  </r>
  <r>
    <x v="19"/>
    <x v="3"/>
    <x v="1363"/>
    <x v="394"/>
    <x v="720"/>
    <n v="16939"/>
    <m/>
    <m/>
    <m/>
    <n v="0"/>
  </r>
  <r>
    <x v="19"/>
    <x v="3"/>
    <x v="1525"/>
    <x v="257"/>
    <x v="721"/>
    <n v="1008"/>
    <m/>
    <m/>
    <m/>
    <n v="0"/>
  </r>
  <r>
    <x v="19"/>
    <x v="3"/>
    <x v="393"/>
    <x v="395"/>
    <x v="183"/>
    <n v="2608"/>
    <m/>
    <m/>
    <m/>
    <n v="0"/>
  </r>
  <r>
    <x v="19"/>
    <x v="3"/>
    <x v="395"/>
    <x v="396"/>
    <x v="722"/>
    <n v="2917"/>
    <m/>
    <m/>
    <m/>
    <n v="0"/>
  </r>
  <r>
    <x v="19"/>
    <x v="3"/>
    <x v="1526"/>
    <x v="192"/>
    <x v="723"/>
    <n v="1413"/>
    <m/>
    <m/>
    <m/>
    <n v="0"/>
  </r>
  <r>
    <x v="19"/>
    <x v="3"/>
    <x v="396"/>
    <x v="356"/>
    <x v="724"/>
    <n v="3241"/>
    <m/>
    <m/>
    <m/>
    <n v="0"/>
  </r>
  <r>
    <x v="19"/>
    <x v="3"/>
    <x v="397"/>
    <x v="397"/>
    <x v="725"/>
    <n v="3301"/>
    <m/>
    <m/>
    <m/>
    <n v="0"/>
  </r>
  <r>
    <x v="19"/>
    <x v="3"/>
    <x v="398"/>
    <x v="398"/>
    <x v="726"/>
    <n v="2451"/>
    <m/>
    <m/>
    <m/>
    <n v="0"/>
  </r>
  <r>
    <x v="19"/>
    <x v="3"/>
    <x v="728"/>
    <x v="399"/>
    <x v="727"/>
    <n v="3659"/>
    <m/>
    <m/>
    <m/>
    <n v="0"/>
  </r>
  <r>
    <x v="19"/>
    <x v="3"/>
    <x v="1527"/>
    <x v="125"/>
    <x v="26"/>
    <n v="19"/>
    <m/>
    <m/>
    <m/>
    <n v="0"/>
  </r>
  <r>
    <x v="19"/>
    <x v="3"/>
    <x v="1528"/>
    <x v="400"/>
    <x v="491"/>
    <n v="434"/>
    <m/>
    <m/>
    <m/>
    <n v="0"/>
  </r>
  <r>
    <x v="19"/>
    <x v="3"/>
    <x v="1529"/>
    <x v="22"/>
    <x v="397"/>
    <n v="73"/>
    <m/>
    <m/>
    <m/>
    <n v="0"/>
  </r>
  <r>
    <x v="19"/>
    <x v="3"/>
    <x v="1530"/>
    <x v="297"/>
    <x v="265"/>
    <n v="325"/>
    <m/>
    <m/>
    <m/>
    <n v="0"/>
  </r>
  <r>
    <x v="19"/>
    <x v="3"/>
    <x v="1531"/>
    <x v="119"/>
    <x v="355"/>
    <n v="394"/>
    <m/>
    <m/>
    <m/>
    <n v="0"/>
  </r>
  <r>
    <x v="19"/>
    <x v="3"/>
    <x v="400"/>
    <x v="401"/>
    <x v="728"/>
    <n v="1077"/>
    <m/>
    <m/>
    <m/>
    <n v="0"/>
  </r>
  <r>
    <x v="19"/>
    <x v="3"/>
    <x v="1532"/>
    <x v="77"/>
    <x v="729"/>
    <n v="287"/>
    <m/>
    <m/>
    <m/>
    <n v="0"/>
  </r>
  <r>
    <x v="19"/>
    <x v="3"/>
    <x v="1533"/>
    <x v="21"/>
    <x v="14"/>
    <n v="248"/>
    <m/>
    <m/>
    <m/>
    <n v="0"/>
  </r>
  <r>
    <x v="19"/>
    <x v="3"/>
    <x v="1534"/>
    <x v="124"/>
    <x v="8"/>
    <n v="59"/>
    <m/>
    <m/>
    <m/>
    <n v="0"/>
  </r>
  <r>
    <x v="19"/>
    <x v="3"/>
    <x v="729"/>
    <x v="17"/>
    <x v="479"/>
    <n v="2"/>
    <m/>
    <m/>
    <m/>
    <n v="0"/>
  </r>
  <r>
    <x v="19"/>
    <x v="3"/>
    <x v="1535"/>
    <x v="17"/>
    <x v="306"/>
    <n v="37"/>
    <m/>
    <m/>
    <m/>
    <n v="0"/>
  </r>
  <r>
    <x v="19"/>
    <x v="3"/>
    <x v="1536"/>
    <x v="15"/>
    <x v="730"/>
    <n v="76"/>
    <m/>
    <m/>
    <m/>
    <n v="0"/>
  </r>
  <r>
    <x v="19"/>
    <x v="3"/>
    <x v="1537"/>
    <x v="345"/>
    <x v="731"/>
    <n v="394"/>
    <m/>
    <m/>
    <m/>
    <n v="0"/>
  </r>
  <r>
    <x v="19"/>
    <x v="3"/>
    <x v="1538"/>
    <x v="124"/>
    <x v="732"/>
    <n v="234"/>
    <m/>
    <m/>
    <m/>
    <n v="0"/>
  </r>
  <r>
    <x v="19"/>
    <x v="3"/>
    <x v="1364"/>
    <x v="42"/>
    <x v="733"/>
    <n v="712"/>
    <m/>
    <m/>
    <m/>
    <n v="0"/>
  </r>
  <r>
    <x v="19"/>
    <x v="3"/>
    <x v="1539"/>
    <x v="16"/>
    <x v="17"/>
    <n v="27"/>
    <m/>
    <m/>
    <m/>
    <n v="0"/>
  </r>
  <r>
    <x v="19"/>
    <x v="3"/>
    <x v="1540"/>
    <x v="1"/>
    <x v="652"/>
    <n v="52"/>
    <m/>
    <m/>
    <m/>
    <n v="0"/>
  </r>
  <r>
    <x v="19"/>
    <x v="3"/>
    <x v="1541"/>
    <x v="2"/>
    <x v="28"/>
    <n v="28"/>
    <m/>
    <m/>
    <m/>
    <n v="0"/>
  </r>
  <r>
    <x v="19"/>
    <x v="3"/>
    <x v="1542"/>
    <x v="16"/>
    <x v="696"/>
    <n v="287"/>
    <m/>
    <m/>
    <m/>
    <n v="0"/>
  </r>
  <r>
    <x v="19"/>
    <x v="3"/>
    <x v="1543"/>
    <x v="1"/>
    <x v="17"/>
    <n v="23"/>
    <m/>
    <m/>
    <m/>
    <n v="0"/>
  </r>
  <r>
    <x v="19"/>
    <x v="3"/>
    <x v="1544"/>
    <x v="16"/>
    <x v="734"/>
    <n v="90"/>
    <m/>
    <m/>
    <m/>
    <n v="0"/>
  </r>
  <r>
    <x v="19"/>
    <x v="3"/>
    <x v="1545"/>
    <x v="1"/>
    <x v="346"/>
    <n v="29"/>
    <m/>
    <m/>
    <m/>
    <n v="0"/>
  </r>
  <r>
    <x v="19"/>
    <x v="3"/>
    <x v="1546"/>
    <x v="1"/>
    <x v="307"/>
    <n v="41"/>
    <m/>
    <m/>
    <m/>
    <n v="0"/>
  </r>
  <r>
    <x v="19"/>
    <x v="3"/>
    <x v="1547"/>
    <x v="1"/>
    <x v="306"/>
    <n v="35"/>
    <m/>
    <m/>
    <m/>
    <n v="0"/>
  </r>
  <r>
    <x v="19"/>
    <x v="3"/>
    <x v="1548"/>
    <x v="1"/>
    <x v="308"/>
    <n v="38"/>
    <m/>
    <m/>
    <m/>
    <n v="0"/>
  </r>
  <r>
    <x v="19"/>
    <x v="3"/>
    <x v="1549"/>
    <x v="20"/>
    <x v="216"/>
    <n v="62"/>
    <m/>
    <m/>
    <m/>
    <n v="0"/>
  </r>
  <r>
    <x v="19"/>
    <x v="3"/>
    <x v="730"/>
    <x v="402"/>
    <x v="735"/>
    <n v="2763"/>
    <m/>
    <m/>
    <m/>
    <n v="0"/>
  </r>
  <r>
    <x v="19"/>
    <x v="3"/>
    <x v="1550"/>
    <x v="77"/>
    <x v="736"/>
    <n v="480"/>
    <m/>
    <m/>
    <m/>
    <n v="0"/>
  </r>
  <r>
    <x v="19"/>
    <x v="3"/>
    <x v="402"/>
    <x v="13"/>
    <x v="167"/>
    <n v="149"/>
    <m/>
    <m/>
    <m/>
    <n v="0"/>
  </r>
  <r>
    <x v="19"/>
    <x v="3"/>
    <x v="1551"/>
    <x v="22"/>
    <x v="737"/>
    <n v="192"/>
    <m/>
    <m/>
    <m/>
    <n v="0"/>
  </r>
  <r>
    <x v="19"/>
    <x v="3"/>
    <x v="403"/>
    <x v="120"/>
    <x v="738"/>
    <n v="913"/>
    <m/>
    <m/>
    <m/>
    <n v="0"/>
  </r>
  <r>
    <x v="19"/>
    <x v="3"/>
    <x v="1552"/>
    <x v="1"/>
    <x v="141"/>
    <n v="26"/>
    <m/>
    <m/>
    <m/>
    <n v="0"/>
  </r>
  <r>
    <x v="19"/>
    <x v="3"/>
    <x v="1553"/>
    <x v="6"/>
    <x v="318"/>
    <n v="38"/>
    <m/>
    <m/>
    <m/>
    <n v="0"/>
  </r>
  <r>
    <x v="19"/>
    <x v="3"/>
    <x v="1554"/>
    <x v="5"/>
    <x v="739"/>
    <n v="808"/>
    <m/>
    <m/>
    <m/>
    <n v="0"/>
  </r>
  <r>
    <x v="19"/>
    <x v="3"/>
    <x v="731"/>
    <x v="11"/>
    <x v="713"/>
    <n v="157"/>
    <m/>
    <m/>
    <m/>
    <n v="0"/>
  </r>
  <r>
    <x v="19"/>
    <x v="3"/>
    <x v="1365"/>
    <x v="52"/>
    <x v="636"/>
    <n v="615"/>
    <m/>
    <m/>
    <m/>
    <n v="0"/>
  </r>
  <r>
    <x v="19"/>
    <x v="3"/>
    <x v="1555"/>
    <x v="6"/>
    <x v="286"/>
    <n v="8"/>
    <m/>
    <m/>
    <m/>
    <n v="0"/>
  </r>
  <r>
    <x v="19"/>
    <x v="3"/>
    <x v="1556"/>
    <x v="6"/>
    <x v="14"/>
    <n v="235"/>
    <m/>
    <m/>
    <m/>
    <n v="0"/>
  </r>
  <r>
    <x v="19"/>
    <x v="3"/>
    <x v="1557"/>
    <x v="1"/>
    <x v="397"/>
    <n v="65"/>
    <m/>
    <m/>
    <m/>
    <n v="0"/>
  </r>
  <r>
    <x v="19"/>
    <x v="3"/>
    <x v="1558"/>
    <x v="1"/>
    <x v="162"/>
    <n v="16"/>
    <m/>
    <m/>
    <m/>
    <n v="0"/>
  </r>
  <r>
    <x v="19"/>
    <x v="3"/>
    <x v="1559"/>
    <x v="22"/>
    <x v="324"/>
    <n v="150"/>
    <m/>
    <m/>
    <m/>
    <n v="0"/>
  </r>
  <r>
    <x v="19"/>
    <x v="3"/>
    <x v="1560"/>
    <x v="2"/>
    <x v="8"/>
    <n v="53"/>
    <m/>
    <m/>
    <m/>
    <n v="0"/>
  </r>
  <r>
    <x v="19"/>
    <x v="3"/>
    <x v="1561"/>
    <x v="1"/>
    <x v="29"/>
    <n v="10"/>
    <m/>
    <m/>
    <m/>
    <n v="0"/>
  </r>
  <r>
    <x v="19"/>
    <x v="3"/>
    <x v="1562"/>
    <x v="1"/>
    <x v="142"/>
    <n v="5"/>
    <m/>
    <m/>
    <m/>
    <n v="0"/>
  </r>
  <r>
    <x v="19"/>
    <x v="3"/>
    <x v="1563"/>
    <x v="16"/>
    <x v="730"/>
    <n v="73"/>
    <m/>
    <m/>
    <m/>
    <n v="0"/>
  </r>
  <r>
    <x v="20"/>
    <x v="3"/>
    <x v="555"/>
    <x v="403"/>
    <x v="740"/>
    <n v="66165"/>
    <m/>
    <m/>
    <m/>
    <n v="0"/>
  </r>
  <r>
    <x v="20"/>
    <x v="3"/>
    <x v="8"/>
    <x v="119"/>
    <x v="741"/>
    <n v="267"/>
    <m/>
    <m/>
    <m/>
    <n v="0"/>
  </r>
  <r>
    <x v="20"/>
    <x v="3"/>
    <x v="710"/>
    <x v="8"/>
    <x v="4"/>
    <n v="15"/>
    <m/>
    <m/>
    <m/>
    <n v="0"/>
  </r>
  <r>
    <x v="20"/>
    <x v="3"/>
    <x v="1380"/>
    <x v="1"/>
    <x v="166"/>
    <n v="1"/>
    <m/>
    <m/>
    <m/>
    <n v="0"/>
  </r>
  <r>
    <x v="20"/>
    <x v="3"/>
    <x v="713"/>
    <x v="8"/>
    <x v="166"/>
    <n v="14"/>
    <m/>
    <m/>
    <m/>
    <n v="0"/>
  </r>
  <r>
    <x v="20"/>
    <x v="3"/>
    <x v="717"/>
    <x v="16"/>
    <x v="22"/>
    <n v="15"/>
    <m/>
    <m/>
    <m/>
    <n v="0"/>
  </r>
  <r>
    <x v="20"/>
    <x v="3"/>
    <x v="1409"/>
    <x v="16"/>
    <x v="22"/>
    <n v="15"/>
    <m/>
    <m/>
    <m/>
    <n v="0"/>
  </r>
  <r>
    <x v="20"/>
    <x v="3"/>
    <x v="723"/>
    <x v="13"/>
    <x v="376"/>
    <n v="208"/>
    <m/>
    <m/>
    <m/>
    <n v="0"/>
  </r>
  <r>
    <x v="20"/>
    <x v="3"/>
    <x v="1421"/>
    <x v="17"/>
    <x v="30"/>
    <n v="61"/>
    <m/>
    <m/>
    <m/>
    <n v="0"/>
  </r>
  <r>
    <x v="20"/>
    <x v="3"/>
    <x v="736"/>
    <x v="1"/>
    <x v="4"/>
    <n v="2"/>
    <m/>
    <m/>
    <m/>
    <n v="0"/>
  </r>
  <r>
    <x v="20"/>
    <x v="3"/>
    <x v="129"/>
    <x v="1"/>
    <x v="605"/>
    <n v="84"/>
    <m/>
    <m/>
    <m/>
    <n v="0"/>
  </r>
  <r>
    <x v="20"/>
    <x v="3"/>
    <x v="1423"/>
    <x v="1"/>
    <x v="169"/>
    <n v="6"/>
    <m/>
    <m/>
    <m/>
    <n v="0"/>
  </r>
  <r>
    <x v="20"/>
    <x v="3"/>
    <x v="130"/>
    <x v="1"/>
    <x v="279"/>
    <n v="8"/>
    <m/>
    <m/>
    <m/>
    <n v="0"/>
  </r>
  <r>
    <x v="20"/>
    <x v="3"/>
    <x v="412"/>
    <x v="2"/>
    <x v="31"/>
    <n v="47"/>
    <m/>
    <m/>
    <m/>
    <n v="0"/>
  </r>
  <r>
    <x v="20"/>
    <x v="3"/>
    <x v="1355"/>
    <x v="6"/>
    <x v="647"/>
    <n v="29"/>
    <m/>
    <m/>
    <m/>
    <n v="0"/>
  </r>
  <r>
    <x v="20"/>
    <x v="3"/>
    <x v="425"/>
    <x v="6"/>
    <x v="742"/>
    <n v="1"/>
    <m/>
    <m/>
    <m/>
    <n v="0"/>
  </r>
  <r>
    <x v="20"/>
    <x v="3"/>
    <x v="1564"/>
    <x v="1"/>
    <x v="142"/>
    <n v="5"/>
    <m/>
    <m/>
    <m/>
    <n v="0"/>
  </r>
  <r>
    <x v="20"/>
    <x v="3"/>
    <x v="126"/>
    <x v="1"/>
    <x v="17"/>
    <n v="23"/>
    <m/>
    <m/>
    <m/>
    <n v="0"/>
  </r>
  <r>
    <x v="20"/>
    <x v="3"/>
    <x v="753"/>
    <x v="404"/>
    <x v="743"/>
    <n v="61547"/>
    <m/>
    <m/>
    <m/>
    <n v="0"/>
  </r>
  <r>
    <x v="20"/>
    <x v="3"/>
    <x v="1358"/>
    <x v="405"/>
    <x v="744"/>
    <n v="56715"/>
    <m/>
    <m/>
    <m/>
    <n v="0"/>
  </r>
  <r>
    <x v="20"/>
    <x v="3"/>
    <x v="900"/>
    <x v="406"/>
    <x v="745"/>
    <n v="3584"/>
    <m/>
    <m/>
    <m/>
    <n v="0"/>
  </r>
  <r>
    <x v="20"/>
    <x v="3"/>
    <x v="1466"/>
    <x v="407"/>
    <x v="746"/>
    <n v="3504"/>
    <m/>
    <m/>
    <m/>
    <n v="0"/>
  </r>
  <r>
    <x v="20"/>
    <x v="3"/>
    <x v="11"/>
    <x v="236"/>
    <x v="747"/>
    <n v="1048"/>
    <m/>
    <m/>
    <m/>
    <n v="0"/>
  </r>
  <r>
    <x v="20"/>
    <x v="3"/>
    <x v="1467"/>
    <x v="408"/>
    <x v="748"/>
    <n v="1508"/>
    <m/>
    <m/>
    <m/>
    <n v="0"/>
  </r>
  <r>
    <x v="20"/>
    <x v="3"/>
    <x v="1311"/>
    <x v="351"/>
    <x v="749"/>
    <n v="783"/>
    <m/>
    <m/>
    <m/>
    <n v="0"/>
  </r>
  <r>
    <x v="20"/>
    <x v="3"/>
    <x v="1468"/>
    <x v="1"/>
    <x v="21"/>
    <n v="3"/>
    <m/>
    <m/>
    <m/>
    <n v="0"/>
  </r>
  <r>
    <x v="20"/>
    <x v="3"/>
    <x v="854"/>
    <x v="409"/>
    <x v="750"/>
    <n v="2613"/>
    <m/>
    <m/>
    <m/>
    <n v="0"/>
  </r>
  <r>
    <x v="20"/>
    <x v="3"/>
    <x v="1469"/>
    <x v="410"/>
    <x v="751"/>
    <n v="9351"/>
    <m/>
    <m/>
    <m/>
    <n v="0"/>
  </r>
  <r>
    <x v="20"/>
    <x v="3"/>
    <x v="1470"/>
    <x v="226"/>
    <x v="752"/>
    <n v="3440"/>
    <m/>
    <m/>
    <m/>
    <n v="0"/>
  </r>
  <r>
    <x v="20"/>
    <x v="3"/>
    <x v="1565"/>
    <x v="257"/>
    <x v="693"/>
    <n v="582"/>
    <m/>
    <m/>
    <m/>
    <n v="0"/>
  </r>
  <r>
    <x v="20"/>
    <x v="3"/>
    <x v="431"/>
    <x v="16"/>
    <x v="446"/>
    <n v="517"/>
    <m/>
    <m/>
    <m/>
    <n v="0"/>
  </r>
  <r>
    <x v="20"/>
    <x v="3"/>
    <x v="1472"/>
    <x v="411"/>
    <x v="753"/>
    <n v="6590"/>
    <m/>
    <m/>
    <m/>
    <n v="0"/>
  </r>
  <r>
    <x v="20"/>
    <x v="3"/>
    <x v="1473"/>
    <x v="106"/>
    <x v="211"/>
    <n v="764"/>
    <m/>
    <m/>
    <m/>
    <n v="0"/>
  </r>
  <r>
    <x v="20"/>
    <x v="3"/>
    <x v="1474"/>
    <x v="41"/>
    <x v="754"/>
    <n v="466"/>
    <m/>
    <m/>
    <m/>
    <n v="0"/>
  </r>
  <r>
    <x v="20"/>
    <x v="3"/>
    <x v="1566"/>
    <x v="412"/>
    <x v="755"/>
    <n v="1389"/>
    <m/>
    <m/>
    <m/>
    <n v="0"/>
  </r>
  <r>
    <x v="20"/>
    <x v="3"/>
    <x v="396"/>
    <x v="298"/>
    <x v="82"/>
    <n v="573"/>
    <m/>
    <m/>
    <m/>
    <n v="0"/>
  </r>
  <r>
    <x v="20"/>
    <x v="3"/>
    <x v="1476"/>
    <x v="16"/>
    <x v="314"/>
    <n v="38"/>
    <m/>
    <m/>
    <m/>
    <n v="0"/>
  </r>
  <r>
    <x v="20"/>
    <x v="3"/>
    <x v="1422"/>
    <x v="166"/>
    <x v="756"/>
    <n v="978"/>
    <m/>
    <m/>
    <m/>
    <n v="0"/>
  </r>
  <r>
    <x v="20"/>
    <x v="3"/>
    <x v="1477"/>
    <x v="413"/>
    <x v="757"/>
    <n v="2464"/>
    <m/>
    <m/>
    <m/>
    <n v="0"/>
  </r>
  <r>
    <x v="20"/>
    <x v="3"/>
    <x v="1360"/>
    <x v="2"/>
    <x v="483"/>
    <n v="194"/>
    <m/>
    <m/>
    <m/>
    <n v="0"/>
  </r>
  <r>
    <x v="20"/>
    <x v="3"/>
    <x v="1478"/>
    <x v="414"/>
    <x v="758"/>
    <n v="3461"/>
    <m/>
    <m/>
    <m/>
    <n v="0"/>
  </r>
  <r>
    <x v="20"/>
    <x v="3"/>
    <x v="1479"/>
    <x v="118"/>
    <x v="759"/>
    <n v="1080"/>
    <m/>
    <m/>
    <m/>
    <n v="0"/>
  </r>
  <r>
    <x v="20"/>
    <x v="3"/>
    <x v="774"/>
    <x v="75"/>
    <x v="760"/>
    <n v="731"/>
    <m/>
    <m/>
    <m/>
    <n v="0"/>
  </r>
  <r>
    <x v="20"/>
    <x v="3"/>
    <x v="267"/>
    <x v="123"/>
    <x v="761"/>
    <n v="825"/>
    <m/>
    <m/>
    <m/>
    <n v="0"/>
  </r>
  <r>
    <x v="20"/>
    <x v="3"/>
    <x v="1480"/>
    <x v="396"/>
    <x v="330"/>
    <n v="655"/>
    <m/>
    <m/>
    <m/>
    <n v="0"/>
  </r>
  <r>
    <x v="20"/>
    <x v="3"/>
    <x v="379"/>
    <x v="415"/>
    <x v="762"/>
    <n v="1761"/>
    <m/>
    <m/>
    <m/>
    <n v="0"/>
  </r>
  <r>
    <x v="20"/>
    <x v="3"/>
    <x v="94"/>
    <x v="173"/>
    <x v="763"/>
    <n v="1340"/>
    <m/>
    <m/>
    <m/>
    <n v="0"/>
  </r>
  <r>
    <x v="20"/>
    <x v="3"/>
    <x v="1481"/>
    <x v="416"/>
    <x v="218"/>
    <n v="817"/>
    <m/>
    <m/>
    <m/>
    <n v="0"/>
  </r>
  <r>
    <x v="20"/>
    <x v="3"/>
    <x v="228"/>
    <x v="417"/>
    <x v="764"/>
    <n v="1328"/>
    <m/>
    <m/>
    <m/>
    <n v="0"/>
  </r>
  <r>
    <x v="20"/>
    <x v="3"/>
    <x v="1567"/>
    <x v="418"/>
    <x v="765"/>
    <n v="4328"/>
    <m/>
    <m/>
    <m/>
    <n v="0"/>
  </r>
  <r>
    <x v="20"/>
    <x v="3"/>
    <x v="1359"/>
    <x v="419"/>
    <x v="766"/>
    <n v="1571"/>
    <m/>
    <m/>
    <m/>
    <n v="0"/>
  </r>
  <r>
    <x v="20"/>
    <x v="3"/>
    <x v="1483"/>
    <x v="6"/>
    <x v="259"/>
    <n v="131"/>
    <m/>
    <m/>
    <m/>
    <n v="0"/>
  </r>
  <r>
    <x v="20"/>
    <x v="3"/>
    <x v="1484"/>
    <x v="17"/>
    <x v="742"/>
    <n v="2"/>
    <m/>
    <m/>
    <m/>
    <n v="0"/>
  </r>
  <r>
    <x v="20"/>
    <x v="3"/>
    <x v="1485"/>
    <x v="237"/>
    <x v="767"/>
    <n v="234"/>
    <m/>
    <m/>
    <m/>
    <n v="0"/>
  </r>
  <r>
    <x v="20"/>
    <x v="3"/>
    <x v="1486"/>
    <x v="13"/>
    <x v="279"/>
    <n v="13"/>
    <m/>
    <m/>
    <m/>
    <n v="0"/>
  </r>
  <r>
    <x v="20"/>
    <x v="3"/>
    <x v="1487"/>
    <x v="239"/>
    <x v="605"/>
    <n v="99"/>
    <m/>
    <m/>
    <m/>
    <n v="0"/>
  </r>
  <r>
    <x v="20"/>
    <x v="3"/>
    <x v="1488"/>
    <x v="234"/>
    <x v="768"/>
    <n v="452"/>
    <m/>
    <m/>
    <m/>
    <n v="0"/>
  </r>
  <r>
    <x v="20"/>
    <x v="3"/>
    <x v="1489"/>
    <x v="6"/>
    <x v="742"/>
    <n v="1"/>
    <m/>
    <m/>
    <m/>
    <n v="0"/>
  </r>
  <r>
    <x v="20"/>
    <x v="3"/>
    <x v="1491"/>
    <x v="16"/>
    <x v="344"/>
    <n v="24"/>
    <m/>
    <m/>
    <m/>
    <n v="0"/>
  </r>
  <r>
    <x v="20"/>
    <x v="3"/>
    <x v="434"/>
    <x v="16"/>
    <x v="20"/>
    <n v="40"/>
    <m/>
    <m/>
    <m/>
    <n v="0"/>
  </r>
  <r>
    <x v="20"/>
    <x v="3"/>
    <x v="1492"/>
    <x v="1"/>
    <x v="734"/>
    <n v="86"/>
    <m/>
    <m/>
    <m/>
    <n v="0"/>
  </r>
  <r>
    <x v="20"/>
    <x v="3"/>
    <x v="641"/>
    <x v="1"/>
    <x v="279"/>
    <n v="8"/>
    <m/>
    <m/>
    <m/>
    <n v="0"/>
  </r>
  <r>
    <x v="20"/>
    <x v="3"/>
    <x v="1493"/>
    <x v="237"/>
    <x v="366"/>
    <n v="409"/>
    <m/>
    <m/>
    <m/>
    <n v="0"/>
  </r>
  <r>
    <x v="20"/>
    <x v="3"/>
    <x v="1568"/>
    <x v="20"/>
    <x v="11"/>
    <n v="72"/>
    <m/>
    <m/>
    <m/>
    <n v="0"/>
  </r>
  <r>
    <x v="20"/>
    <x v="3"/>
    <x v="1360"/>
    <x v="420"/>
    <x v="131"/>
    <n v="3261"/>
    <m/>
    <m/>
    <m/>
    <n v="0"/>
  </r>
  <r>
    <x v="20"/>
    <x v="3"/>
    <x v="1494"/>
    <x v="421"/>
    <x v="330"/>
    <n v="686"/>
    <m/>
    <m/>
    <m/>
    <n v="0"/>
  </r>
  <r>
    <x v="20"/>
    <x v="3"/>
    <x v="1495"/>
    <x v="220"/>
    <x v="768"/>
    <n v="455"/>
    <m/>
    <m/>
    <m/>
    <n v="0"/>
  </r>
  <r>
    <x v="20"/>
    <x v="3"/>
    <x v="1496"/>
    <x v="209"/>
    <x v="769"/>
    <n v="366"/>
    <m/>
    <m/>
    <m/>
    <n v="0"/>
  </r>
  <r>
    <x v="20"/>
    <x v="3"/>
    <x v="1497"/>
    <x v="217"/>
    <x v="20"/>
    <n v="48"/>
    <m/>
    <m/>
    <m/>
    <n v="0"/>
  </r>
  <r>
    <x v="20"/>
    <x v="3"/>
    <x v="1498"/>
    <x v="6"/>
    <x v="22"/>
    <n v="12"/>
    <m/>
    <m/>
    <m/>
    <n v="0"/>
  </r>
  <r>
    <x v="20"/>
    <x v="3"/>
    <x v="1569"/>
    <x v="183"/>
    <x v="770"/>
    <n v="1694"/>
    <m/>
    <m/>
    <m/>
    <n v="0"/>
  </r>
  <r>
    <x v="20"/>
    <x v="3"/>
    <x v="10"/>
    <x v="220"/>
    <x v="99"/>
    <n v="675"/>
    <m/>
    <m/>
    <m/>
    <n v="0"/>
  </r>
  <r>
    <x v="20"/>
    <x v="3"/>
    <x v="11"/>
    <x v="220"/>
    <x v="99"/>
    <n v="675"/>
    <m/>
    <m/>
    <m/>
    <n v="0"/>
  </r>
  <r>
    <x v="20"/>
    <x v="3"/>
    <x v="13"/>
    <x v="1"/>
    <x v="281"/>
    <n v="21"/>
    <m/>
    <m/>
    <m/>
    <n v="0"/>
  </r>
  <r>
    <x v="20"/>
    <x v="3"/>
    <x v="14"/>
    <x v="126"/>
    <x v="771"/>
    <n v="650"/>
    <m/>
    <m/>
    <m/>
    <n v="0"/>
  </r>
  <r>
    <x v="20"/>
    <x v="3"/>
    <x v="17"/>
    <x v="6"/>
    <x v="21"/>
    <n v="4"/>
    <m/>
    <m/>
    <m/>
    <n v="0"/>
  </r>
  <r>
    <x v="20"/>
    <x v="3"/>
    <x v="361"/>
    <x v="13"/>
    <x v="280"/>
    <n v="109"/>
    <m/>
    <m/>
    <m/>
    <n v="0"/>
  </r>
  <r>
    <x v="20"/>
    <x v="3"/>
    <x v="362"/>
    <x v="13"/>
    <x v="280"/>
    <n v="109"/>
    <m/>
    <m/>
    <m/>
    <n v="0"/>
  </r>
  <r>
    <x v="20"/>
    <x v="3"/>
    <x v="1570"/>
    <x v="1"/>
    <x v="226"/>
    <n v="81"/>
    <m/>
    <m/>
    <m/>
    <n v="0"/>
  </r>
  <r>
    <x v="20"/>
    <x v="3"/>
    <x v="375"/>
    <x v="17"/>
    <x v="29"/>
    <n v="12"/>
    <m/>
    <m/>
    <m/>
    <n v="0"/>
  </r>
  <r>
    <x v="20"/>
    <x v="3"/>
    <x v="378"/>
    <x v="2"/>
    <x v="26"/>
    <n v="16"/>
    <m/>
    <m/>
    <m/>
    <n v="0"/>
  </r>
  <r>
    <x v="20"/>
    <x v="3"/>
    <x v="1371"/>
    <x v="422"/>
    <x v="772"/>
    <n v="3567"/>
    <m/>
    <m/>
    <m/>
    <n v="0"/>
  </r>
  <r>
    <x v="20"/>
    <x v="3"/>
    <x v="1363"/>
    <x v="1"/>
    <x v="169"/>
    <n v="6"/>
    <m/>
    <m/>
    <m/>
    <n v="0"/>
  </r>
  <r>
    <x v="20"/>
    <x v="3"/>
    <x v="396"/>
    <x v="1"/>
    <x v="169"/>
    <n v="6"/>
    <m/>
    <m/>
    <m/>
    <n v="0"/>
  </r>
  <r>
    <x v="20"/>
    <x v="3"/>
    <x v="728"/>
    <x v="6"/>
    <x v="140"/>
    <n v="10"/>
    <m/>
    <m/>
    <m/>
    <n v="0"/>
  </r>
  <r>
    <x v="20"/>
    <x v="3"/>
    <x v="1528"/>
    <x v="1"/>
    <x v="166"/>
    <n v="1"/>
    <m/>
    <m/>
    <m/>
    <n v="0"/>
  </r>
  <r>
    <x v="20"/>
    <x v="3"/>
    <x v="1529"/>
    <x v="1"/>
    <x v="166"/>
    <n v="1"/>
    <m/>
    <m/>
    <m/>
    <n v="0"/>
  </r>
  <r>
    <x v="20"/>
    <x v="3"/>
    <x v="1534"/>
    <x v="6"/>
    <x v="4"/>
    <n v="3"/>
    <m/>
    <m/>
    <m/>
    <n v="0"/>
  </r>
  <r>
    <x v="20"/>
    <x v="3"/>
    <x v="729"/>
    <x v="1"/>
    <x v="142"/>
    <n v="5"/>
    <m/>
    <m/>
    <m/>
    <n v="0"/>
  </r>
  <r>
    <x v="20"/>
    <x v="3"/>
    <x v="1364"/>
    <x v="421"/>
    <x v="773"/>
    <n v="2365"/>
    <m/>
    <m/>
    <m/>
    <n v="0"/>
  </r>
  <r>
    <x v="20"/>
    <x v="3"/>
    <x v="1539"/>
    <x v="6"/>
    <x v="166"/>
    <n v="2"/>
    <m/>
    <m/>
    <m/>
    <n v="0"/>
  </r>
  <r>
    <x v="20"/>
    <x v="3"/>
    <x v="1540"/>
    <x v="122"/>
    <x v="774"/>
    <n v="1489"/>
    <m/>
    <m/>
    <m/>
    <n v="0"/>
  </r>
  <r>
    <x v="20"/>
    <x v="3"/>
    <x v="1541"/>
    <x v="17"/>
    <x v="294"/>
    <n v="87"/>
    <m/>
    <m/>
    <m/>
    <n v="0"/>
  </r>
  <r>
    <x v="20"/>
    <x v="3"/>
    <x v="1542"/>
    <x v="11"/>
    <x v="775"/>
    <n v="150"/>
    <m/>
    <m/>
    <m/>
    <n v="0"/>
  </r>
  <r>
    <x v="20"/>
    <x v="3"/>
    <x v="1543"/>
    <x v="17"/>
    <x v="283"/>
    <n v="92"/>
    <m/>
    <m/>
    <m/>
    <n v="0"/>
  </r>
  <r>
    <x v="20"/>
    <x v="3"/>
    <x v="1544"/>
    <x v="1"/>
    <x v="169"/>
    <n v="6"/>
    <m/>
    <m/>
    <m/>
    <n v="0"/>
  </r>
  <r>
    <x v="20"/>
    <x v="3"/>
    <x v="1545"/>
    <x v="2"/>
    <x v="19"/>
    <n v="56"/>
    <m/>
    <m/>
    <m/>
    <n v="0"/>
  </r>
  <r>
    <x v="20"/>
    <x v="3"/>
    <x v="1546"/>
    <x v="17"/>
    <x v="340"/>
    <n v="51"/>
    <m/>
    <m/>
    <m/>
    <n v="0"/>
  </r>
  <r>
    <x v="20"/>
    <x v="3"/>
    <x v="1547"/>
    <x v="6"/>
    <x v="482"/>
    <n v="121"/>
    <m/>
    <m/>
    <m/>
    <n v="0"/>
  </r>
  <r>
    <x v="20"/>
    <x v="3"/>
    <x v="1548"/>
    <x v="16"/>
    <x v="776"/>
    <n v="307"/>
    <m/>
    <m/>
    <m/>
    <n v="0"/>
  </r>
  <r>
    <x v="20"/>
    <x v="3"/>
    <x v="1549"/>
    <x v="1"/>
    <x v="311"/>
    <n v="4"/>
    <m/>
    <m/>
    <m/>
    <n v="0"/>
  </r>
  <r>
    <x v="20"/>
    <x v="3"/>
    <x v="730"/>
    <x v="42"/>
    <x v="777"/>
    <n v="222"/>
    <m/>
    <m/>
    <m/>
    <n v="0"/>
  </r>
  <r>
    <x v="20"/>
    <x v="3"/>
    <x v="1550"/>
    <x v="17"/>
    <x v="242"/>
    <n v="20"/>
    <m/>
    <m/>
    <m/>
    <n v="0"/>
  </r>
  <r>
    <x v="20"/>
    <x v="3"/>
    <x v="402"/>
    <x v="20"/>
    <x v="778"/>
    <n v="117"/>
    <m/>
    <m/>
    <m/>
    <n v="0"/>
  </r>
  <r>
    <x v="20"/>
    <x v="3"/>
    <x v="1552"/>
    <x v="20"/>
    <x v="229"/>
    <n v="25"/>
    <m/>
    <m/>
    <m/>
    <n v="0"/>
  </r>
  <r>
    <x v="20"/>
    <x v="3"/>
    <x v="1553"/>
    <x v="17"/>
    <x v="46"/>
    <n v="60"/>
    <m/>
    <m/>
    <m/>
    <n v="0"/>
  </r>
  <r>
    <x v="20"/>
    <x v="3"/>
    <x v="1365"/>
    <x v="66"/>
    <x v="779"/>
    <n v="964"/>
    <m/>
    <m/>
    <m/>
    <n v="0"/>
  </r>
  <r>
    <x v="20"/>
    <x v="3"/>
    <x v="1556"/>
    <x v="395"/>
    <x v="780"/>
    <n v="659"/>
    <m/>
    <m/>
    <m/>
    <n v="0"/>
  </r>
  <r>
    <x v="20"/>
    <x v="3"/>
    <x v="1557"/>
    <x v="77"/>
    <x v="14"/>
    <n v="254"/>
    <m/>
    <m/>
    <m/>
    <n v="0"/>
  </r>
  <r>
    <x v="20"/>
    <x v="3"/>
    <x v="1558"/>
    <x v="16"/>
    <x v="28"/>
    <n v="29"/>
    <m/>
    <m/>
    <m/>
    <n v="0"/>
  </r>
  <r>
    <x v="20"/>
    <x v="3"/>
    <x v="1559"/>
    <x v="1"/>
    <x v="281"/>
    <n v="21"/>
    <m/>
    <m/>
    <m/>
    <n v="0"/>
  </r>
  <r>
    <x v="20"/>
    <x v="3"/>
    <x v="1561"/>
    <x v="1"/>
    <x v="166"/>
    <n v="1"/>
    <m/>
    <m/>
    <m/>
    <n v="0"/>
  </r>
  <r>
    <x v="21"/>
    <x v="4"/>
    <x v="555"/>
    <x v="123"/>
    <x v="546"/>
    <n v="93"/>
    <m/>
    <m/>
    <m/>
    <n v="0"/>
  </r>
  <r>
    <x v="21"/>
    <x v="4"/>
    <x v="1372"/>
    <x v="123"/>
    <x v="546"/>
    <n v="93"/>
    <m/>
    <m/>
    <m/>
    <n v="0"/>
  </r>
  <r>
    <x v="21"/>
    <x v="4"/>
    <x v="243"/>
    <x v="123"/>
    <x v="546"/>
    <n v="93"/>
    <m/>
    <m/>
    <m/>
    <n v="0"/>
  </r>
  <r>
    <x v="21"/>
    <x v="4"/>
    <x v="247"/>
    <x v="1"/>
    <x v="2"/>
    <n v="0"/>
    <m/>
    <m/>
    <m/>
    <n v="0"/>
  </r>
  <r>
    <x v="21"/>
    <x v="4"/>
    <x v="250"/>
    <x v="15"/>
    <x v="162"/>
    <n v="23"/>
    <m/>
    <m/>
    <m/>
    <n v="0"/>
  </r>
  <r>
    <x v="21"/>
    <x v="4"/>
    <x v="162"/>
    <x v="11"/>
    <x v="308"/>
    <n v="48"/>
    <m/>
    <m/>
    <m/>
    <n v="0"/>
  </r>
  <r>
    <x v="21"/>
    <x v="4"/>
    <x v="251"/>
    <x v="1"/>
    <x v="311"/>
    <n v="4"/>
    <m/>
    <m/>
    <m/>
    <n v="0"/>
  </r>
  <r>
    <x v="21"/>
    <x v="4"/>
    <x v="1571"/>
    <x v="6"/>
    <x v="168"/>
    <n v="18"/>
    <m/>
    <m/>
    <m/>
    <n v="0"/>
  </r>
  <r>
    <x v="22"/>
    <x v="4"/>
    <x v="555"/>
    <x v="423"/>
    <x v="781"/>
    <n v="666854"/>
    <m/>
    <m/>
    <m/>
    <n v="0"/>
  </r>
  <r>
    <x v="22"/>
    <x v="4"/>
    <x v="753"/>
    <x v="359"/>
    <x v="169"/>
    <n v="86"/>
    <m/>
    <m/>
    <m/>
    <n v="0"/>
  </r>
  <r>
    <x v="22"/>
    <x v="4"/>
    <x v="1357"/>
    <x v="217"/>
    <x v="21"/>
    <n v="15"/>
    <m/>
    <m/>
    <m/>
    <n v="0"/>
  </r>
  <r>
    <x v="22"/>
    <x v="4"/>
    <x v="1444"/>
    <x v="6"/>
    <x v="479"/>
    <n v="1"/>
    <m/>
    <m/>
    <m/>
    <n v="0"/>
  </r>
  <r>
    <x v="22"/>
    <x v="4"/>
    <x v="341"/>
    <x v="2"/>
    <x v="479"/>
    <n v="3"/>
    <m/>
    <m/>
    <m/>
    <n v="0"/>
  </r>
  <r>
    <x v="22"/>
    <x v="4"/>
    <x v="1572"/>
    <x v="17"/>
    <x v="4"/>
    <n v="4"/>
    <m/>
    <m/>
    <m/>
    <n v="0"/>
  </r>
  <r>
    <x v="22"/>
    <x v="4"/>
    <x v="1459"/>
    <x v="13"/>
    <x v="479"/>
    <n v="5"/>
    <m/>
    <m/>
    <m/>
    <n v="0"/>
  </r>
  <r>
    <x v="22"/>
    <x v="4"/>
    <x v="1460"/>
    <x v="6"/>
    <x v="166"/>
    <n v="2"/>
    <m/>
    <m/>
    <m/>
    <n v="0"/>
  </r>
  <r>
    <x v="22"/>
    <x v="4"/>
    <x v="1358"/>
    <x v="345"/>
    <x v="166"/>
    <n v="69"/>
    <m/>
    <m/>
    <m/>
    <n v="0"/>
  </r>
  <r>
    <x v="22"/>
    <x v="4"/>
    <x v="431"/>
    <x v="116"/>
    <x v="479"/>
    <n v="63"/>
    <m/>
    <m/>
    <m/>
    <n v="0"/>
  </r>
  <r>
    <x v="22"/>
    <x v="4"/>
    <x v="1474"/>
    <x v="13"/>
    <x v="166"/>
    <n v="6"/>
    <m/>
    <m/>
    <m/>
    <n v="0"/>
  </r>
  <r>
    <x v="22"/>
    <x v="4"/>
    <x v="1359"/>
    <x v="1"/>
    <x v="4"/>
    <n v="2"/>
    <m/>
    <m/>
    <m/>
    <n v="0"/>
  </r>
  <r>
    <x v="22"/>
    <x v="4"/>
    <x v="641"/>
    <x v="1"/>
    <x v="4"/>
    <n v="2"/>
    <m/>
    <m/>
    <m/>
    <n v="0"/>
  </r>
  <r>
    <x v="22"/>
    <x v="4"/>
    <x v="10"/>
    <x v="6"/>
    <x v="482"/>
    <n v="121"/>
    <m/>
    <m/>
    <m/>
    <n v="0"/>
  </r>
  <r>
    <x v="22"/>
    <x v="4"/>
    <x v="11"/>
    <x v="6"/>
    <x v="482"/>
    <n v="121"/>
    <m/>
    <m/>
    <m/>
    <n v="0"/>
  </r>
  <r>
    <x v="22"/>
    <x v="4"/>
    <x v="16"/>
    <x v="6"/>
    <x v="482"/>
    <n v="121"/>
    <m/>
    <m/>
    <m/>
    <n v="0"/>
  </r>
  <r>
    <x v="22"/>
    <x v="4"/>
    <x v="1573"/>
    <x v="424"/>
    <x v="782"/>
    <n v="15215"/>
    <m/>
    <m/>
    <m/>
    <n v="0"/>
  </r>
  <r>
    <x v="22"/>
    <x v="4"/>
    <x v="114"/>
    <x v="304"/>
    <x v="783"/>
    <n v="955"/>
    <m/>
    <m/>
    <m/>
    <n v="0"/>
  </r>
  <r>
    <x v="22"/>
    <x v="4"/>
    <x v="1574"/>
    <x v="171"/>
    <x v="784"/>
    <n v="378"/>
    <m/>
    <m/>
    <m/>
    <n v="0"/>
  </r>
  <r>
    <x v="22"/>
    <x v="4"/>
    <x v="120"/>
    <x v="1"/>
    <x v="169"/>
    <n v="6"/>
    <m/>
    <m/>
    <m/>
    <n v="0"/>
  </r>
  <r>
    <x v="22"/>
    <x v="4"/>
    <x v="122"/>
    <x v="1"/>
    <x v="142"/>
    <n v="5"/>
    <m/>
    <m/>
    <m/>
    <n v="0"/>
  </r>
  <r>
    <x v="22"/>
    <x v="4"/>
    <x v="124"/>
    <x v="15"/>
    <x v="785"/>
    <n v="100"/>
    <m/>
    <m/>
    <m/>
    <n v="0"/>
  </r>
  <r>
    <x v="22"/>
    <x v="4"/>
    <x v="141"/>
    <x v="1"/>
    <x v="166"/>
    <n v="1"/>
    <m/>
    <m/>
    <m/>
    <n v="0"/>
  </r>
  <r>
    <x v="22"/>
    <x v="4"/>
    <x v="129"/>
    <x v="125"/>
    <x v="280"/>
    <n v="110"/>
    <m/>
    <m/>
    <m/>
    <n v="0"/>
  </r>
  <r>
    <x v="22"/>
    <x v="4"/>
    <x v="130"/>
    <x v="17"/>
    <x v="492"/>
    <n v="58"/>
    <m/>
    <m/>
    <m/>
    <n v="0"/>
  </r>
  <r>
    <x v="22"/>
    <x v="4"/>
    <x v="131"/>
    <x v="6"/>
    <x v="479"/>
    <n v="1"/>
    <m/>
    <m/>
    <m/>
    <n v="0"/>
  </r>
  <r>
    <x v="22"/>
    <x v="4"/>
    <x v="132"/>
    <x v="1"/>
    <x v="169"/>
    <n v="6"/>
    <m/>
    <m/>
    <m/>
    <n v="0"/>
  </r>
  <r>
    <x v="22"/>
    <x v="4"/>
    <x v="133"/>
    <x v="1"/>
    <x v="29"/>
    <n v="10"/>
    <m/>
    <m/>
    <m/>
    <n v="0"/>
  </r>
  <r>
    <x v="22"/>
    <x v="4"/>
    <x v="1461"/>
    <x v="1"/>
    <x v="21"/>
    <n v="3"/>
    <m/>
    <m/>
    <m/>
    <n v="0"/>
  </r>
  <r>
    <x v="22"/>
    <x v="4"/>
    <x v="136"/>
    <x v="16"/>
    <x v="46"/>
    <n v="62"/>
    <m/>
    <m/>
    <m/>
    <n v="0"/>
  </r>
  <r>
    <x v="22"/>
    <x v="4"/>
    <x v="137"/>
    <x v="16"/>
    <x v="786"/>
    <n v="214"/>
    <m/>
    <m/>
    <m/>
    <n v="0"/>
  </r>
  <r>
    <x v="22"/>
    <x v="4"/>
    <x v="138"/>
    <x v="6"/>
    <x v="479"/>
    <n v="1"/>
    <m/>
    <m/>
    <m/>
    <n v="0"/>
  </r>
  <r>
    <x v="22"/>
    <x v="4"/>
    <x v="170"/>
    <x v="22"/>
    <x v="787"/>
    <n v="8"/>
    <m/>
    <m/>
    <m/>
    <n v="0"/>
  </r>
  <r>
    <x v="22"/>
    <x v="4"/>
    <x v="184"/>
    <x v="22"/>
    <x v="479"/>
    <n v="8"/>
    <m/>
    <m/>
    <m/>
    <n v="0"/>
  </r>
  <r>
    <x v="22"/>
    <x v="4"/>
    <x v="145"/>
    <x v="225"/>
    <x v="788"/>
    <n v="478"/>
    <m/>
    <m/>
    <m/>
    <n v="0"/>
  </r>
  <r>
    <x v="22"/>
    <x v="4"/>
    <x v="146"/>
    <x v="1"/>
    <x v="142"/>
    <n v="5"/>
    <m/>
    <m/>
    <m/>
    <n v="0"/>
  </r>
  <r>
    <x v="22"/>
    <x v="4"/>
    <x v="147"/>
    <x v="17"/>
    <x v="479"/>
    <n v="2"/>
    <m/>
    <m/>
    <m/>
    <n v="0"/>
  </r>
  <r>
    <x v="22"/>
    <x v="4"/>
    <x v="1575"/>
    <x v="217"/>
    <x v="21"/>
    <n v="15"/>
    <m/>
    <m/>
    <m/>
    <n v="0"/>
  </r>
  <r>
    <x v="22"/>
    <x v="4"/>
    <x v="169"/>
    <x v="239"/>
    <x v="789"/>
    <n v="185"/>
    <m/>
    <m/>
    <m/>
    <n v="0"/>
  </r>
  <r>
    <x v="22"/>
    <x v="4"/>
    <x v="151"/>
    <x v="2"/>
    <x v="616"/>
    <n v="57"/>
    <m/>
    <m/>
    <m/>
    <n v="0"/>
  </r>
  <r>
    <x v="22"/>
    <x v="4"/>
    <x v="784"/>
    <x v="13"/>
    <x v="142"/>
    <n v="10"/>
    <m/>
    <m/>
    <m/>
    <n v="0"/>
  </r>
  <r>
    <x v="22"/>
    <x v="4"/>
    <x v="152"/>
    <x v="1"/>
    <x v="169"/>
    <n v="6"/>
    <m/>
    <m/>
    <m/>
    <n v="0"/>
  </r>
  <r>
    <x v="22"/>
    <x v="4"/>
    <x v="153"/>
    <x v="17"/>
    <x v="233"/>
    <n v="76"/>
    <m/>
    <m/>
    <m/>
    <n v="0"/>
  </r>
  <r>
    <x v="22"/>
    <x v="4"/>
    <x v="155"/>
    <x v="1"/>
    <x v="790"/>
    <n v="68"/>
    <m/>
    <m/>
    <m/>
    <n v="0"/>
  </r>
  <r>
    <x v="22"/>
    <x v="4"/>
    <x v="1576"/>
    <x v="124"/>
    <x v="17"/>
    <n v="32"/>
    <m/>
    <m/>
    <m/>
    <n v="0"/>
  </r>
  <r>
    <x v="22"/>
    <x v="4"/>
    <x v="168"/>
    <x v="1"/>
    <x v="286"/>
    <n v="7"/>
    <m/>
    <m/>
    <m/>
    <n v="0"/>
  </r>
  <r>
    <x v="22"/>
    <x v="4"/>
    <x v="739"/>
    <x v="1"/>
    <x v="1"/>
    <n v="15"/>
    <m/>
    <m/>
    <m/>
    <n v="0"/>
  </r>
  <r>
    <x v="22"/>
    <x v="4"/>
    <x v="189"/>
    <x v="425"/>
    <x v="791"/>
    <n v="13774"/>
    <m/>
    <m/>
    <m/>
    <n v="0"/>
  </r>
  <r>
    <x v="22"/>
    <x v="4"/>
    <x v="190"/>
    <x v="257"/>
    <x v="792"/>
    <n v="715"/>
    <m/>
    <m/>
    <m/>
    <n v="0"/>
  </r>
  <r>
    <x v="22"/>
    <x v="4"/>
    <x v="191"/>
    <x v="15"/>
    <x v="155"/>
    <n v="74"/>
    <m/>
    <m/>
    <m/>
    <n v="0"/>
  </r>
  <r>
    <x v="22"/>
    <x v="4"/>
    <x v="192"/>
    <x v="224"/>
    <x v="321"/>
    <n v="246"/>
    <m/>
    <m/>
    <m/>
    <n v="0"/>
  </r>
  <r>
    <x v="22"/>
    <x v="4"/>
    <x v="194"/>
    <x v="167"/>
    <x v="166"/>
    <n v="88"/>
    <m/>
    <m/>
    <m/>
    <n v="0"/>
  </r>
  <r>
    <x v="22"/>
    <x v="4"/>
    <x v="101"/>
    <x v="2"/>
    <x v="1"/>
    <n v="18"/>
    <m/>
    <m/>
    <m/>
    <n v="0"/>
  </r>
  <r>
    <x v="22"/>
    <x v="4"/>
    <x v="218"/>
    <x v="426"/>
    <x v="479"/>
    <n v="117"/>
    <m/>
    <m/>
    <m/>
    <n v="0"/>
  </r>
  <r>
    <x v="22"/>
    <x v="4"/>
    <x v="195"/>
    <x v="118"/>
    <x v="793"/>
    <n v="553"/>
    <m/>
    <m/>
    <m/>
    <n v="0"/>
  </r>
  <r>
    <x v="22"/>
    <x v="4"/>
    <x v="196"/>
    <x v="315"/>
    <x v="794"/>
    <n v="481"/>
    <m/>
    <m/>
    <m/>
    <n v="0"/>
  </r>
  <r>
    <x v="22"/>
    <x v="4"/>
    <x v="1577"/>
    <x v="75"/>
    <x v="795"/>
    <n v="733"/>
    <m/>
    <m/>
    <m/>
    <n v="0"/>
  </r>
  <r>
    <x v="22"/>
    <x v="4"/>
    <x v="197"/>
    <x v="52"/>
    <x v="334"/>
    <n v="257"/>
    <m/>
    <m/>
    <m/>
    <n v="0"/>
  </r>
  <r>
    <x v="22"/>
    <x v="4"/>
    <x v="198"/>
    <x v="100"/>
    <x v="796"/>
    <n v="283"/>
    <m/>
    <m/>
    <m/>
    <n v="0"/>
  </r>
  <r>
    <x v="22"/>
    <x v="4"/>
    <x v="199"/>
    <x v="75"/>
    <x v="797"/>
    <n v="691"/>
    <m/>
    <m/>
    <m/>
    <n v="0"/>
  </r>
  <r>
    <x v="22"/>
    <x v="4"/>
    <x v="200"/>
    <x v="27"/>
    <x v="176"/>
    <n v="640"/>
    <m/>
    <m/>
    <m/>
    <n v="0"/>
  </r>
  <r>
    <x v="22"/>
    <x v="4"/>
    <x v="202"/>
    <x v="166"/>
    <x v="66"/>
    <n v="996"/>
    <m/>
    <m/>
    <m/>
    <n v="0"/>
  </r>
  <r>
    <x v="22"/>
    <x v="4"/>
    <x v="203"/>
    <x v="35"/>
    <x v="798"/>
    <n v="1678"/>
    <m/>
    <m/>
    <m/>
    <n v="0"/>
  </r>
  <r>
    <x v="22"/>
    <x v="4"/>
    <x v="204"/>
    <x v="427"/>
    <x v="141"/>
    <n v="385"/>
    <m/>
    <m/>
    <m/>
    <n v="0"/>
  </r>
  <r>
    <x v="22"/>
    <x v="4"/>
    <x v="205"/>
    <x v="209"/>
    <x v="799"/>
    <n v="825"/>
    <m/>
    <m/>
    <m/>
    <n v="0"/>
  </r>
  <r>
    <x v="22"/>
    <x v="4"/>
    <x v="207"/>
    <x v="225"/>
    <x v="302"/>
    <n v="263"/>
    <m/>
    <m/>
    <m/>
    <n v="0"/>
  </r>
  <r>
    <x v="22"/>
    <x v="4"/>
    <x v="208"/>
    <x v="78"/>
    <x v="636"/>
    <n v="633"/>
    <m/>
    <m/>
    <m/>
    <n v="0"/>
  </r>
  <r>
    <x v="22"/>
    <x v="4"/>
    <x v="51"/>
    <x v="13"/>
    <x v="648"/>
    <n v="796"/>
    <m/>
    <m/>
    <m/>
    <n v="0"/>
  </r>
  <r>
    <x v="22"/>
    <x v="4"/>
    <x v="1578"/>
    <x v="2"/>
    <x v="563"/>
    <n v="168"/>
    <m/>
    <m/>
    <m/>
    <n v="0"/>
  </r>
  <r>
    <x v="22"/>
    <x v="4"/>
    <x v="189"/>
    <x v="220"/>
    <x v="561"/>
    <n v="142"/>
    <m/>
    <m/>
    <m/>
    <n v="0"/>
  </r>
  <r>
    <x v="22"/>
    <x v="4"/>
    <x v="210"/>
    <x v="235"/>
    <x v="148"/>
    <n v="284"/>
    <m/>
    <m/>
    <m/>
    <n v="0"/>
  </r>
  <r>
    <x v="22"/>
    <x v="4"/>
    <x v="211"/>
    <x v="124"/>
    <x v="800"/>
    <n v="339"/>
    <m/>
    <m/>
    <m/>
    <n v="0"/>
  </r>
  <r>
    <x v="22"/>
    <x v="4"/>
    <x v="107"/>
    <x v="1"/>
    <x v="26"/>
    <n v="13"/>
    <m/>
    <m/>
    <m/>
    <n v="0"/>
  </r>
  <r>
    <x v="22"/>
    <x v="4"/>
    <x v="214"/>
    <x v="221"/>
    <x v="801"/>
    <n v="1404"/>
    <m/>
    <m/>
    <m/>
    <n v="0"/>
  </r>
  <r>
    <x v="22"/>
    <x v="4"/>
    <x v="1579"/>
    <x v="26"/>
    <x v="479"/>
    <n v="140"/>
    <m/>
    <m/>
    <m/>
    <n v="0"/>
  </r>
  <r>
    <x v="22"/>
    <x v="4"/>
    <x v="1580"/>
    <x v="13"/>
    <x v="652"/>
    <n v="57"/>
    <m/>
    <m/>
    <m/>
    <n v="0"/>
  </r>
  <r>
    <x v="22"/>
    <x v="4"/>
    <x v="215"/>
    <x v="428"/>
    <x v="802"/>
    <n v="755"/>
    <m/>
    <m/>
    <m/>
    <n v="0"/>
  </r>
  <r>
    <x v="22"/>
    <x v="4"/>
    <x v="1581"/>
    <x v="429"/>
    <x v="803"/>
    <n v="85439"/>
    <m/>
    <m/>
    <m/>
    <n v="0"/>
  </r>
  <r>
    <x v="22"/>
    <x v="4"/>
    <x v="236"/>
    <x v="430"/>
    <x v="804"/>
    <n v="19154"/>
    <m/>
    <m/>
    <m/>
    <n v="0"/>
  </r>
  <r>
    <x v="22"/>
    <x v="4"/>
    <x v="1582"/>
    <x v="431"/>
    <x v="805"/>
    <n v="7193"/>
    <m/>
    <m/>
    <m/>
    <n v="0"/>
  </r>
  <r>
    <x v="22"/>
    <x v="4"/>
    <x v="193"/>
    <x v="288"/>
    <x v="589"/>
    <n v="992"/>
    <m/>
    <m/>
    <m/>
    <n v="0"/>
  </r>
  <r>
    <x v="22"/>
    <x v="4"/>
    <x v="240"/>
    <x v="432"/>
    <x v="806"/>
    <n v="2778"/>
    <m/>
    <m/>
    <m/>
    <n v="0"/>
  </r>
  <r>
    <x v="22"/>
    <x v="4"/>
    <x v="241"/>
    <x v="416"/>
    <x v="794"/>
    <n v="557"/>
    <m/>
    <m/>
    <m/>
    <n v="0"/>
  </r>
  <r>
    <x v="22"/>
    <x v="4"/>
    <x v="751"/>
    <x v="243"/>
    <x v="807"/>
    <n v="1600"/>
    <m/>
    <m/>
    <m/>
    <n v="0"/>
  </r>
  <r>
    <x v="22"/>
    <x v="4"/>
    <x v="765"/>
    <x v="356"/>
    <x v="808"/>
    <n v="6034"/>
    <m/>
    <m/>
    <m/>
    <n v="0"/>
  </r>
  <r>
    <x v="22"/>
    <x v="4"/>
    <x v="243"/>
    <x v="433"/>
    <x v="809"/>
    <n v="7870"/>
    <m/>
    <m/>
    <m/>
    <n v="0"/>
  </r>
  <r>
    <x v="22"/>
    <x v="4"/>
    <x v="244"/>
    <x v="434"/>
    <x v="810"/>
    <n v="1137"/>
    <m/>
    <m/>
    <m/>
    <n v="0"/>
  </r>
  <r>
    <x v="22"/>
    <x v="4"/>
    <x v="245"/>
    <x v="372"/>
    <x v="211"/>
    <n v="820"/>
    <m/>
    <m/>
    <m/>
    <n v="0"/>
  </r>
  <r>
    <x v="22"/>
    <x v="4"/>
    <x v="246"/>
    <x v="45"/>
    <x v="150"/>
    <n v="98"/>
    <m/>
    <m/>
    <m/>
    <n v="0"/>
  </r>
  <r>
    <x v="22"/>
    <x v="4"/>
    <x v="247"/>
    <x v="435"/>
    <x v="479"/>
    <n v="814"/>
    <m/>
    <m/>
    <m/>
    <n v="0"/>
  </r>
  <r>
    <x v="22"/>
    <x v="4"/>
    <x v="248"/>
    <x v="125"/>
    <x v="811"/>
    <n v="972"/>
    <m/>
    <m/>
    <m/>
    <n v="0"/>
  </r>
  <r>
    <x v="22"/>
    <x v="4"/>
    <x v="1583"/>
    <x v="174"/>
    <x v="479"/>
    <n v="77"/>
    <m/>
    <m/>
    <m/>
    <n v="0"/>
  </r>
  <r>
    <x v="22"/>
    <x v="4"/>
    <x v="250"/>
    <x v="237"/>
    <x v="479"/>
    <n v="34"/>
    <m/>
    <m/>
    <m/>
    <n v="0"/>
  </r>
  <r>
    <x v="22"/>
    <x v="4"/>
    <x v="162"/>
    <x v="357"/>
    <x v="559"/>
    <n v="722"/>
    <m/>
    <m/>
    <m/>
    <n v="0"/>
  </r>
  <r>
    <x v="22"/>
    <x v="4"/>
    <x v="251"/>
    <x v="436"/>
    <x v="479"/>
    <n v="2050"/>
    <m/>
    <m/>
    <m/>
    <n v="0"/>
  </r>
  <r>
    <x v="22"/>
    <x v="4"/>
    <x v="93"/>
    <x v="61"/>
    <x v="479"/>
    <n v="40"/>
    <m/>
    <m/>
    <m/>
    <n v="0"/>
  </r>
  <r>
    <x v="22"/>
    <x v="4"/>
    <x v="1571"/>
    <x v="437"/>
    <x v="121"/>
    <n v="1106"/>
    <m/>
    <m/>
    <m/>
    <n v="0"/>
  </r>
  <r>
    <x v="22"/>
    <x v="4"/>
    <x v="252"/>
    <x v="438"/>
    <x v="812"/>
    <n v="38735"/>
    <m/>
    <m/>
    <m/>
    <n v="0"/>
  </r>
  <r>
    <x v="22"/>
    <x v="4"/>
    <x v="253"/>
    <x v="161"/>
    <x v="813"/>
    <n v="2401"/>
    <m/>
    <m/>
    <m/>
    <n v="0"/>
  </r>
  <r>
    <x v="22"/>
    <x v="4"/>
    <x v="769"/>
    <x v="149"/>
    <x v="814"/>
    <n v="4409"/>
    <m/>
    <m/>
    <m/>
    <n v="0"/>
  </r>
  <r>
    <x v="22"/>
    <x v="4"/>
    <x v="770"/>
    <x v="62"/>
    <x v="815"/>
    <n v="1575"/>
    <m/>
    <m/>
    <m/>
    <n v="0"/>
  </r>
  <r>
    <x v="22"/>
    <x v="4"/>
    <x v="771"/>
    <x v="241"/>
    <x v="1"/>
    <n v="40"/>
    <m/>
    <m/>
    <m/>
    <n v="0"/>
  </r>
  <r>
    <x v="22"/>
    <x v="4"/>
    <x v="1584"/>
    <x v="414"/>
    <x v="479"/>
    <n v="575"/>
    <m/>
    <m/>
    <m/>
    <n v="0"/>
  </r>
  <r>
    <x v="22"/>
    <x v="4"/>
    <x v="772"/>
    <x v="439"/>
    <x v="816"/>
    <n v="8997"/>
    <m/>
    <m/>
    <m/>
    <n v="0"/>
  </r>
  <r>
    <x v="22"/>
    <x v="4"/>
    <x v="255"/>
    <x v="440"/>
    <x v="479"/>
    <n v="84"/>
    <m/>
    <m/>
    <m/>
    <n v="0"/>
  </r>
  <r>
    <x v="22"/>
    <x v="4"/>
    <x v="766"/>
    <x v="441"/>
    <x v="817"/>
    <n v="4947"/>
    <m/>
    <m/>
    <m/>
    <n v="0"/>
  </r>
  <r>
    <x v="22"/>
    <x v="4"/>
    <x v="773"/>
    <x v="442"/>
    <x v="818"/>
    <n v="7989"/>
    <m/>
    <m/>
    <m/>
    <n v="0"/>
  </r>
  <r>
    <x v="22"/>
    <x v="4"/>
    <x v="767"/>
    <x v="443"/>
    <x v="702"/>
    <n v="842"/>
    <m/>
    <m/>
    <m/>
    <n v="0"/>
  </r>
  <r>
    <x v="22"/>
    <x v="4"/>
    <x v="257"/>
    <x v="221"/>
    <x v="479"/>
    <n v="78"/>
    <m/>
    <m/>
    <m/>
    <n v="0"/>
  </r>
  <r>
    <x v="22"/>
    <x v="4"/>
    <x v="774"/>
    <x v="13"/>
    <x v="305"/>
    <n v="118"/>
    <m/>
    <m/>
    <m/>
    <n v="0"/>
  </r>
  <r>
    <x v="22"/>
    <x v="4"/>
    <x v="258"/>
    <x v="372"/>
    <x v="819"/>
    <n v="832"/>
    <m/>
    <m/>
    <m/>
    <n v="0"/>
  </r>
  <r>
    <x v="22"/>
    <x v="4"/>
    <x v="768"/>
    <x v="278"/>
    <x v="820"/>
    <n v="4289"/>
    <m/>
    <m/>
    <m/>
    <n v="0"/>
  </r>
  <r>
    <x v="22"/>
    <x v="4"/>
    <x v="97"/>
    <x v="444"/>
    <x v="821"/>
    <n v="1559"/>
    <m/>
    <m/>
    <m/>
    <n v="0"/>
  </r>
  <r>
    <x v="22"/>
    <x v="4"/>
    <x v="259"/>
    <x v="445"/>
    <x v="822"/>
    <n v="19680"/>
    <m/>
    <m/>
    <m/>
    <n v="0"/>
  </r>
  <r>
    <x v="22"/>
    <x v="4"/>
    <x v="564"/>
    <x v="351"/>
    <x v="68"/>
    <n v="199"/>
    <m/>
    <m/>
    <m/>
    <n v="0"/>
  </r>
  <r>
    <x v="22"/>
    <x v="4"/>
    <x v="561"/>
    <x v="356"/>
    <x v="739"/>
    <n v="923"/>
    <m/>
    <m/>
    <m/>
    <n v="0"/>
  </r>
  <r>
    <x v="22"/>
    <x v="4"/>
    <x v="261"/>
    <x v="104"/>
    <x v="96"/>
    <n v="1026"/>
    <m/>
    <m/>
    <m/>
    <n v="0"/>
  </r>
  <r>
    <x v="22"/>
    <x v="4"/>
    <x v="262"/>
    <x v="168"/>
    <x v="823"/>
    <n v="1637"/>
    <m/>
    <m/>
    <m/>
    <n v="0"/>
  </r>
  <r>
    <x v="22"/>
    <x v="4"/>
    <x v="84"/>
    <x v="440"/>
    <x v="824"/>
    <n v="578"/>
    <m/>
    <m/>
    <m/>
    <n v="0"/>
  </r>
  <r>
    <x v="22"/>
    <x v="4"/>
    <x v="562"/>
    <x v="343"/>
    <x v="825"/>
    <n v="2363"/>
    <m/>
    <m/>
    <m/>
    <n v="0"/>
  </r>
  <r>
    <x v="22"/>
    <x v="4"/>
    <x v="263"/>
    <x v="77"/>
    <x v="778"/>
    <n v="126"/>
    <m/>
    <m/>
    <m/>
    <n v="0"/>
  </r>
  <r>
    <x v="22"/>
    <x v="4"/>
    <x v="246"/>
    <x v="52"/>
    <x v="148"/>
    <n v="282"/>
    <m/>
    <m/>
    <m/>
    <n v="0"/>
  </r>
  <r>
    <x v="22"/>
    <x v="4"/>
    <x v="265"/>
    <x v="23"/>
    <x v="826"/>
    <n v="754"/>
    <m/>
    <m/>
    <m/>
    <n v="0"/>
  </r>
  <r>
    <x v="22"/>
    <x v="4"/>
    <x v="266"/>
    <x v="220"/>
    <x v="827"/>
    <n v="526"/>
    <m/>
    <m/>
    <m/>
    <n v="0"/>
  </r>
  <r>
    <x v="22"/>
    <x v="4"/>
    <x v="1585"/>
    <x v="446"/>
    <x v="828"/>
    <n v="4280"/>
    <m/>
    <m/>
    <m/>
    <n v="0"/>
  </r>
  <r>
    <x v="22"/>
    <x v="4"/>
    <x v="267"/>
    <x v="447"/>
    <x v="829"/>
    <n v="2133"/>
    <m/>
    <m/>
    <m/>
    <n v="0"/>
  </r>
  <r>
    <x v="22"/>
    <x v="4"/>
    <x v="212"/>
    <x v="448"/>
    <x v="830"/>
    <n v="2592"/>
    <m/>
    <m/>
    <m/>
    <n v="0"/>
  </r>
  <r>
    <x v="22"/>
    <x v="4"/>
    <x v="316"/>
    <x v="33"/>
    <x v="271"/>
    <n v="1454"/>
    <m/>
    <m/>
    <m/>
    <n v="0"/>
  </r>
  <r>
    <x v="22"/>
    <x v="4"/>
    <x v="93"/>
    <x v="449"/>
    <x v="286"/>
    <n v="281"/>
    <m/>
    <m/>
    <m/>
    <n v="0"/>
  </r>
  <r>
    <x v="22"/>
    <x v="4"/>
    <x v="641"/>
    <x v="79"/>
    <x v="219"/>
    <n v="285"/>
    <m/>
    <m/>
    <m/>
    <n v="0"/>
  </r>
  <r>
    <x v="22"/>
    <x v="4"/>
    <x v="793"/>
    <x v="220"/>
    <x v="786"/>
    <n v="241"/>
    <m/>
    <m/>
    <m/>
    <n v="0"/>
  </r>
  <r>
    <x v="22"/>
    <x v="4"/>
    <x v="270"/>
    <x v="450"/>
    <x v="831"/>
    <n v="419820"/>
    <m/>
    <m/>
    <m/>
    <n v="0"/>
  </r>
  <r>
    <x v="22"/>
    <x v="4"/>
    <x v="271"/>
    <x v="451"/>
    <x v="832"/>
    <n v="112799"/>
    <m/>
    <m/>
    <m/>
    <n v="0"/>
  </r>
  <r>
    <x v="22"/>
    <x v="4"/>
    <x v="272"/>
    <x v="94"/>
    <x v="833"/>
    <n v="8459"/>
    <m/>
    <m/>
    <m/>
    <n v="0"/>
  </r>
  <r>
    <x v="22"/>
    <x v="4"/>
    <x v="273"/>
    <x v="452"/>
    <x v="834"/>
    <n v="3711"/>
    <m/>
    <m/>
    <m/>
    <n v="0"/>
  </r>
  <r>
    <x v="22"/>
    <x v="4"/>
    <x v="1586"/>
    <x v="364"/>
    <x v="835"/>
    <n v="7373"/>
    <m/>
    <m/>
    <m/>
    <n v="0"/>
  </r>
  <r>
    <x v="22"/>
    <x v="4"/>
    <x v="275"/>
    <x v="453"/>
    <x v="836"/>
    <n v="6446"/>
    <m/>
    <m/>
    <m/>
    <n v="0"/>
  </r>
  <r>
    <x v="22"/>
    <x v="4"/>
    <x v="276"/>
    <x v="345"/>
    <x v="837"/>
    <n v="2354"/>
    <m/>
    <m/>
    <m/>
    <n v="0"/>
  </r>
  <r>
    <x v="22"/>
    <x v="4"/>
    <x v="1587"/>
    <x v="454"/>
    <x v="838"/>
    <n v="8699"/>
    <m/>
    <m/>
    <m/>
    <n v="0"/>
  </r>
  <r>
    <x v="22"/>
    <x v="4"/>
    <x v="278"/>
    <x v="455"/>
    <x v="839"/>
    <n v="8982"/>
    <m/>
    <m/>
    <m/>
    <n v="0"/>
  </r>
  <r>
    <x v="22"/>
    <x v="4"/>
    <x v="1588"/>
    <x v="456"/>
    <x v="840"/>
    <n v="6907"/>
    <m/>
    <m/>
    <m/>
    <n v="0"/>
  </r>
  <r>
    <x v="22"/>
    <x v="4"/>
    <x v="280"/>
    <x v="247"/>
    <x v="841"/>
    <n v="3455"/>
    <m/>
    <m/>
    <m/>
    <n v="0"/>
  </r>
  <r>
    <x v="22"/>
    <x v="4"/>
    <x v="806"/>
    <x v="400"/>
    <x v="842"/>
    <n v="5687"/>
    <m/>
    <m/>
    <m/>
    <n v="0"/>
  </r>
  <r>
    <x v="22"/>
    <x v="4"/>
    <x v="282"/>
    <x v="10"/>
    <x v="843"/>
    <n v="2541"/>
    <m/>
    <m/>
    <m/>
    <n v="0"/>
  </r>
  <r>
    <x v="22"/>
    <x v="4"/>
    <x v="283"/>
    <x v="457"/>
    <x v="844"/>
    <n v="9739"/>
    <m/>
    <m/>
    <m/>
    <n v="0"/>
  </r>
  <r>
    <x v="22"/>
    <x v="4"/>
    <x v="1589"/>
    <x v="458"/>
    <x v="845"/>
    <n v="4335"/>
    <m/>
    <m/>
    <m/>
    <n v="0"/>
  </r>
  <r>
    <x v="22"/>
    <x v="4"/>
    <x v="285"/>
    <x v="458"/>
    <x v="846"/>
    <n v="7726"/>
    <m/>
    <m/>
    <m/>
    <n v="0"/>
  </r>
  <r>
    <x v="22"/>
    <x v="4"/>
    <x v="1590"/>
    <x v="459"/>
    <x v="847"/>
    <n v="3935"/>
    <m/>
    <m/>
    <m/>
    <n v="0"/>
  </r>
  <r>
    <x v="22"/>
    <x v="4"/>
    <x v="565"/>
    <x v="460"/>
    <x v="848"/>
    <n v="4121"/>
    <m/>
    <m/>
    <m/>
    <n v="0"/>
  </r>
  <r>
    <x v="22"/>
    <x v="4"/>
    <x v="1591"/>
    <x v="461"/>
    <x v="849"/>
    <n v="11439"/>
    <m/>
    <m/>
    <m/>
    <n v="0"/>
  </r>
  <r>
    <x v="22"/>
    <x v="4"/>
    <x v="288"/>
    <x v="462"/>
    <x v="850"/>
    <n v="6890"/>
    <m/>
    <m/>
    <m/>
    <n v="0"/>
  </r>
  <r>
    <x v="22"/>
    <x v="4"/>
    <x v="323"/>
    <x v="463"/>
    <x v="851"/>
    <n v="10661"/>
    <m/>
    <m/>
    <m/>
    <n v="0"/>
  </r>
  <r>
    <x v="22"/>
    <x v="4"/>
    <x v="324"/>
    <x v="257"/>
    <x v="852"/>
    <n v="562"/>
    <m/>
    <m/>
    <m/>
    <n v="0"/>
  </r>
  <r>
    <x v="22"/>
    <x v="4"/>
    <x v="325"/>
    <x v="359"/>
    <x v="853"/>
    <n v="2024"/>
    <m/>
    <m/>
    <m/>
    <n v="0"/>
  </r>
  <r>
    <x v="22"/>
    <x v="4"/>
    <x v="1592"/>
    <x v="357"/>
    <x v="602"/>
    <n v="754"/>
    <m/>
    <m/>
    <m/>
    <n v="0"/>
  </r>
  <r>
    <x v="22"/>
    <x v="4"/>
    <x v="327"/>
    <x v="20"/>
    <x v="698"/>
    <n v="273"/>
    <m/>
    <m/>
    <m/>
    <n v="0"/>
  </r>
  <r>
    <x v="22"/>
    <x v="4"/>
    <x v="328"/>
    <x v="408"/>
    <x v="854"/>
    <n v="1836"/>
    <m/>
    <m/>
    <m/>
    <n v="0"/>
  </r>
  <r>
    <x v="22"/>
    <x v="4"/>
    <x v="329"/>
    <x v="100"/>
    <x v="855"/>
    <n v="458"/>
    <m/>
    <m/>
    <m/>
    <n v="0"/>
  </r>
  <r>
    <x v="22"/>
    <x v="4"/>
    <x v="330"/>
    <x v="385"/>
    <x v="856"/>
    <n v="1732"/>
    <m/>
    <m/>
    <m/>
    <n v="0"/>
  </r>
  <r>
    <x v="22"/>
    <x v="4"/>
    <x v="1593"/>
    <x v="13"/>
    <x v="647"/>
    <n v="33"/>
    <m/>
    <m/>
    <m/>
    <n v="0"/>
  </r>
  <r>
    <x v="22"/>
    <x v="4"/>
    <x v="332"/>
    <x v="1"/>
    <x v="32"/>
    <n v="128"/>
    <m/>
    <m/>
    <m/>
    <n v="0"/>
  </r>
  <r>
    <x v="22"/>
    <x v="4"/>
    <x v="1594"/>
    <x v="440"/>
    <x v="472"/>
    <n v="1132"/>
    <m/>
    <m/>
    <m/>
    <n v="0"/>
  </r>
  <r>
    <x v="22"/>
    <x v="4"/>
    <x v="333"/>
    <x v="218"/>
    <x v="857"/>
    <n v="634"/>
    <m/>
    <m/>
    <m/>
    <n v="0"/>
  </r>
  <r>
    <x v="22"/>
    <x v="4"/>
    <x v="335"/>
    <x v="35"/>
    <x v="858"/>
    <n v="1095"/>
    <m/>
    <m/>
    <m/>
    <n v="0"/>
  </r>
  <r>
    <x v="22"/>
    <x v="4"/>
    <x v="289"/>
    <x v="464"/>
    <x v="859"/>
    <n v="148323"/>
    <m/>
    <m/>
    <m/>
    <n v="0"/>
  </r>
  <r>
    <x v="22"/>
    <x v="4"/>
    <x v="290"/>
    <x v="437"/>
    <x v="860"/>
    <n v="3422"/>
    <m/>
    <m/>
    <m/>
    <n v="0"/>
  </r>
  <r>
    <x v="22"/>
    <x v="4"/>
    <x v="291"/>
    <x v="456"/>
    <x v="861"/>
    <n v="4196"/>
    <m/>
    <m/>
    <m/>
    <n v="0"/>
  </r>
  <r>
    <x v="22"/>
    <x v="4"/>
    <x v="292"/>
    <x v="465"/>
    <x v="862"/>
    <n v="4700"/>
    <m/>
    <m/>
    <m/>
    <n v="0"/>
  </r>
  <r>
    <x v="22"/>
    <x v="4"/>
    <x v="1595"/>
    <x v="319"/>
    <x v="863"/>
    <n v="1785"/>
    <m/>
    <m/>
    <m/>
    <n v="0"/>
  </r>
  <r>
    <x v="22"/>
    <x v="4"/>
    <x v="293"/>
    <x v="466"/>
    <x v="864"/>
    <n v="8006"/>
    <m/>
    <m/>
    <m/>
    <n v="0"/>
  </r>
  <r>
    <x v="22"/>
    <x v="4"/>
    <x v="294"/>
    <x v="467"/>
    <x v="865"/>
    <n v="2372"/>
    <m/>
    <m/>
    <m/>
    <n v="0"/>
  </r>
  <r>
    <x v="22"/>
    <x v="4"/>
    <x v="295"/>
    <x v="468"/>
    <x v="866"/>
    <n v="1882"/>
    <m/>
    <m/>
    <m/>
    <n v="0"/>
  </r>
  <r>
    <x v="22"/>
    <x v="4"/>
    <x v="296"/>
    <x v="469"/>
    <x v="867"/>
    <n v="6120"/>
    <m/>
    <m/>
    <m/>
    <n v="0"/>
  </r>
  <r>
    <x v="22"/>
    <x v="4"/>
    <x v="297"/>
    <x v="105"/>
    <x v="868"/>
    <n v="1642"/>
    <m/>
    <m/>
    <m/>
    <n v="0"/>
  </r>
  <r>
    <x v="22"/>
    <x v="4"/>
    <x v="298"/>
    <x v="18"/>
    <x v="869"/>
    <n v="3190"/>
    <m/>
    <m/>
    <m/>
    <n v="0"/>
  </r>
  <r>
    <x v="22"/>
    <x v="4"/>
    <x v="566"/>
    <x v="45"/>
    <x v="870"/>
    <n v="3469"/>
    <m/>
    <m/>
    <m/>
    <n v="0"/>
  </r>
  <r>
    <x v="22"/>
    <x v="4"/>
    <x v="299"/>
    <x v="239"/>
    <x v="591"/>
    <n v="603"/>
    <m/>
    <m/>
    <m/>
    <n v="0"/>
  </r>
  <r>
    <x v="22"/>
    <x v="4"/>
    <x v="300"/>
    <x v="0"/>
    <x v="360"/>
    <n v="954"/>
    <m/>
    <m/>
    <m/>
    <n v="0"/>
  </r>
  <r>
    <x v="22"/>
    <x v="4"/>
    <x v="567"/>
    <x v="231"/>
    <x v="183"/>
    <n v="2681"/>
    <m/>
    <m/>
    <m/>
    <n v="0"/>
  </r>
  <r>
    <x v="22"/>
    <x v="4"/>
    <x v="301"/>
    <x v="408"/>
    <x v="871"/>
    <n v="3928"/>
    <m/>
    <m/>
    <m/>
    <n v="0"/>
  </r>
  <r>
    <x v="22"/>
    <x v="4"/>
    <x v="302"/>
    <x v="470"/>
    <x v="872"/>
    <n v="8746"/>
    <m/>
    <m/>
    <m/>
    <n v="0"/>
  </r>
  <r>
    <x v="22"/>
    <x v="4"/>
    <x v="303"/>
    <x v="52"/>
    <x v="873"/>
    <n v="287"/>
    <m/>
    <m/>
    <m/>
    <n v="0"/>
  </r>
  <r>
    <x v="22"/>
    <x v="4"/>
    <x v="304"/>
    <x v="471"/>
    <x v="874"/>
    <n v="6841"/>
    <m/>
    <m/>
    <m/>
    <n v="0"/>
  </r>
  <r>
    <x v="22"/>
    <x v="4"/>
    <x v="305"/>
    <x v="315"/>
    <x v="875"/>
    <n v="959"/>
    <m/>
    <m/>
    <m/>
    <n v="0"/>
  </r>
  <r>
    <x v="22"/>
    <x v="4"/>
    <x v="306"/>
    <x v="314"/>
    <x v="876"/>
    <n v="2162"/>
    <m/>
    <m/>
    <m/>
    <n v="0"/>
  </r>
  <r>
    <x v="22"/>
    <x v="4"/>
    <x v="307"/>
    <x v="400"/>
    <x v="91"/>
    <n v="3029"/>
    <m/>
    <m/>
    <m/>
    <n v="0"/>
  </r>
  <r>
    <x v="22"/>
    <x v="4"/>
    <x v="308"/>
    <x v="216"/>
    <x v="877"/>
    <n v="2479"/>
    <m/>
    <m/>
    <m/>
    <n v="0"/>
  </r>
  <r>
    <x v="22"/>
    <x v="4"/>
    <x v="309"/>
    <x v="472"/>
    <x v="878"/>
    <n v="8562"/>
    <m/>
    <m/>
    <m/>
    <n v="0"/>
  </r>
  <r>
    <x v="22"/>
    <x v="4"/>
    <x v="310"/>
    <x v="473"/>
    <x v="879"/>
    <n v="18963"/>
    <m/>
    <m/>
    <m/>
    <n v="0"/>
  </r>
  <r>
    <x v="22"/>
    <x v="4"/>
    <x v="311"/>
    <x v="434"/>
    <x v="880"/>
    <n v="8279"/>
    <m/>
    <m/>
    <m/>
    <n v="0"/>
  </r>
  <r>
    <x v="22"/>
    <x v="4"/>
    <x v="312"/>
    <x v="37"/>
    <x v="881"/>
    <n v="3472"/>
    <m/>
    <m/>
    <m/>
    <n v="0"/>
  </r>
  <r>
    <x v="22"/>
    <x v="4"/>
    <x v="313"/>
    <x v="474"/>
    <x v="882"/>
    <n v="2341"/>
    <m/>
    <m/>
    <m/>
    <n v="0"/>
  </r>
  <r>
    <x v="22"/>
    <x v="4"/>
    <x v="1596"/>
    <x v="475"/>
    <x v="883"/>
    <n v="8595"/>
    <m/>
    <m/>
    <m/>
    <n v="0"/>
  </r>
  <r>
    <x v="22"/>
    <x v="4"/>
    <x v="568"/>
    <x v="198"/>
    <x v="228"/>
    <n v="1330"/>
    <m/>
    <m/>
    <m/>
    <n v="0"/>
  </r>
  <r>
    <x v="22"/>
    <x v="4"/>
    <x v="315"/>
    <x v="214"/>
    <x v="286"/>
    <n v="49"/>
    <m/>
    <m/>
    <m/>
    <n v="0"/>
  </r>
  <r>
    <x v="22"/>
    <x v="4"/>
    <x v="1597"/>
    <x v="476"/>
    <x v="884"/>
    <n v="3764"/>
    <m/>
    <m/>
    <m/>
    <n v="0"/>
  </r>
  <r>
    <x v="22"/>
    <x v="4"/>
    <x v="1598"/>
    <x v="214"/>
    <x v="885"/>
    <n v="1389"/>
    <m/>
    <m/>
    <m/>
    <n v="0"/>
  </r>
  <r>
    <x v="22"/>
    <x v="4"/>
    <x v="93"/>
    <x v="73"/>
    <x v="886"/>
    <n v="4142"/>
    <m/>
    <m/>
    <m/>
    <n v="0"/>
  </r>
  <r>
    <x v="22"/>
    <x v="4"/>
    <x v="318"/>
    <x v="477"/>
    <x v="887"/>
    <n v="1518"/>
    <m/>
    <m/>
    <m/>
    <n v="0"/>
  </r>
  <r>
    <x v="22"/>
    <x v="4"/>
    <x v="322"/>
    <x v="0"/>
    <x v="592"/>
    <n v="830"/>
    <m/>
    <m/>
    <m/>
    <n v="0"/>
  </r>
  <r>
    <x v="22"/>
    <x v="4"/>
    <x v="1599"/>
    <x v="182"/>
    <x v="888"/>
    <n v="6927"/>
    <m/>
    <m/>
    <m/>
    <n v="0"/>
  </r>
  <r>
    <x v="22"/>
    <x v="4"/>
    <x v="319"/>
    <x v="104"/>
    <x v="889"/>
    <n v="4709"/>
    <m/>
    <m/>
    <m/>
    <n v="0"/>
  </r>
  <r>
    <x v="22"/>
    <x v="4"/>
    <x v="336"/>
    <x v="478"/>
    <x v="716"/>
    <n v="11841"/>
    <m/>
    <m/>
    <m/>
    <n v="0"/>
  </r>
  <r>
    <x v="22"/>
    <x v="4"/>
    <x v="1600"/>
    <x v="479"/>
    <x v="68"/>
    <n v="964"/>
    <m/>
    <m/>
    <m/>
    <n v="0"/>
  </r>
  <r>
    <x v="22"/>
    <x v="4"/>
    <x v="223"/>
    <x v="480"/>
    <x v="20"/>
    <n v="1144"/>
    <m/>
    <m/>
    <m/>
    <n v="0"/>
  </r>
  <r>
    <x v="22"/>
    <x v="4"/>
    <x v="292"/>
    <x v="481"/>
    <x v="890"/>
    <n v="1926"/>
    <m/>
    <m/>
    <m/>
    <n v="0"/>
  </r>
  <r>
    <x v="22"/>
    <x v="4"/>
    <x v="569"/>
    <x v="9"/>
    <x v="164"/>
    <n v="388"/>
    <m/>
    <m/>
    <m/>
    <n v="0"/>
  </r>
  <r>
    <x v="22"/>
    <x v="4"/>
    <x v="1601"/>
    <x v="250"/>
    <x v="229"/>
    <n v="502"/>
    <m/>
    <m/>
    <m/>
    <n v="0"/>
  </r>
  <r>
    <x v="22"/>
    <x v="4"/>
    <x v="822"/>
    <x v="482"/>
    <x v="159"/>
    <n v="511"/>
    <m/>
    <m/>
    <m/>
    <n v="0"/>
  </r>
  <r>
    <x v="22"/>
    <x v="4"/>
    <x v="1602"/>
    <x v="50"/>
    <x v="492"/>
    <n v="623"/>
    <m/>
    <m/>
    <m/>
    <n v="0"/>
  </r>
  <r>
    <x v="22"/>
    <x v="4"/>
    <x v="563"/>
    <x v="331"/>
    <x v="647"/>
    <n v="435"/>
    <m/>
    <m/>
    <m/>
    <n v="0"/>
  </r>
  <r>
    <x v="22"/>
    <x v="4"/>
    <x v="54"/>
    <x v="483"/>
    <x v="891"/>
    <n v="1113"/>
    <m/>
    <m/>
    <m/>
    <n v="0"/>
  </r>
  <r>
    <x v="22"/>
    <x v="4"/>
    <x v="337"/>
    <x v="484"/>
    <x v="229"/>
    <n v="367"/>
    <m/>
    <m/>
    <m/>
    <n v="0"/>
  </r>
  <r>
    <x v="22"/>
    <x v="4"/>
    <x v="1603"/>
    <x v="485"/>
    <x v="892"/>
    <n v="3868"/>
    <m/>
    <m/>
    <m/>
    <n v="0"/>
  </r>
  <r>
    <x v="22"/>
    <x v="4"/>
    <x v="1362"/>
    <x v="486"/>
    <x v="893"/>
    <n v="44876"/>
    <m/>
    <m/>
    <m/>
    <n v="0"/>
  </r>
  <r>
    <x v="22"/>
    <x v="4"/>
    <x v="572"/>
    <x v="487"/>
    <x v="894"/>
    <n v="12044"/>
    <m/>
    <m/>
    <m/>
    <n v="0"/>
  </r>
  <r>
    <x v="22"/>
    <x v="4"/>
    <x v="573"/>
    <x v="395"/>
    <x v="786"/>
    <n v="268"/>
    <m/>
    <m/>
    <m/>
    <n v="0"/>
  </r>
  <r>
    <x v="22"/>
    <x v="4"/>
    <x v="574"/>
    <x v="211"/>
    <x v="786"/>
    <n v="232"/>
    <m/>
    <m/>
    <m/>
    <n v="0"/>
  </r>
  <r>
    <x v="22"/>
    <x v="4"/>
    <x v="571"/>
    <x v="460"/>
    <x v="895"/>
    <n v="476"/>
    <m/>
    <m/>
    <m/>
    <n v="0"/>
  </r>
  <r>
    <x v="22"/>
    <x v="4"/>
    <x v="580"/>
    <x v="119"/>
    <x v="896"/>
    <n v="365"/>
    <m/>
    <m/>
    <m/>
    <n v="0"/>
  </r>
  <r>
    <x v="22"/>
    <x v="4"/>
    <x v="340"/>
    <x v="488"/>
    <x v="897"/>
    <n v="724"/>
    <m/>
    <m/>
    <m/>
    <n v="0"/>
  </r>
  <r>
    <x v="22"/>
    <x v="4"/>
    <x v="341"/>
    <x v="489"/>
    <x v="898"/>
    <n v="4494"/>
    <m/>
    <m/>
    <m/>
    <n v="0"/>
  </r>
  <r>
    <x v="22"/>
    <x v="4"/>
    <x v="342"/>
    <x v="41"/>
    <x v="899"/>
    <n v="236"/>
    <m/>
    <m/>
    <m/>
    <n v="0"/>
  </r>
  <r>
    <x v="22"/>
    <x v="4"/>
    <x v="581"/>
    <x v="1"/>
    <x v="900"/>
    <n v="1394"/>
    <m/>
    <m/>
    <m/>
    <n v="0"/>
  </r>
  <r>
    <x v="22"/>
    <x v="4"/>
    <x v="578"/>
    <x v="83"/>
    <x v="901"/>
    <n v="2590"/>
    <m/>
    <m/>
    <m/>
    <n v="0"/>
  </r>
  <r>
    <x v="22"/>
    <x v="4"/>
    <x v="575"/>
    <x v="243"/>
    <x v="902"/>
    <n v="2195"/>
    <m/>
    <m/>
    <m/>
    <n v="0"/>
  </r>
  <r>
    <x v="22"/>
    <x v="4"/>
    <x v="579"/>
    <x v="31"/>
    <x v="903"/>
    <n v="1404"/>
    <m/>
    <m/>
    <m/>
    <n v="0"/>
  </r>
  <r>
    <x v="22"/>
    <x v="4"/>
    <x v="343"/>
    <x v="408"/>
    <x v="904"/>
    <n v="1282"/>
    <m/>
    <m/>
    <m/>
    <n v="0"/>
  </r>
  <r>
    <x v="22"/>
    <x v="4"/>
    <x v="344"/>
    <x v="490"/>
    <x v="905"/>
    <n v="4184"/>
    <m/>
    <m/>
    <m/>
    <n v="0"/>
  </r>
  <r>
    <x v="22"/>
    <x v="4"/>
    <x v="576"/>
    <x v="242"/>
    <x v="301"/>
    <n v="269"/>
    <m/>
    <m/>
    <m/>
    <n v="0"/>
  </r>
  <r>
    <x v="22"/>
    <x v="4"/>
    <x v="577"/>
    <x v="6"/>
    <x v="397"/>
    <n v="66"/>
    <m/>
    <m/>
    <m/>
    <n v="0"/>
  </r>
  <r>
    <x v="22"/>
    <x v="4"/>
    <x v="582"/>
    <x v="174"/>
    <x v="216"/>
    <n v="128"/>
    <m/>
    <m/>
    <m/>
    <n v="0"/>
  </r>
  <r>
    <x v="22"/>
    <x v="4"/>
    <x v="316"/>
    <x v="137"/>
    <x v="906"/>
    <n v="1840"/>
    <m/>
    <m/>
    <m/>
    <n v="0"/>
  </r>
  <r>
    <x v="22"/>
    <x v="4"/>
    <x v="345"/>
    <x v="491"/>
    <x v="907"/>
    <n v="3218"/>
    <m/>
    <m/>
    <m/>
    <n v="0"/>
  </r>
  <r>
    <x v="22"/>
    <x v="4"/>
    <x v="133"/>
    <x v="492"/>
    <x v="908"/>
    <n v="6711"/>
    <m/>
    <m/>
    <m/>
    <n v="0"/>
  </r>
  <r>
    <x v="22"/>
    <x v="4"/>
    <x v="346"/>
    <x v="390"/>
    <x v="490"/>
    <n v="756"/>
    <m/>
    <m/>
    <m/>
    <n v="0"/>
  </r>
  <r>
    <x v="22"/>
    <x v="4"/>
    <x v="347"/>
    <x v="493"/>
    <x v="909"/>
    <n v="91320"/>
    <m/>
    <m/>
    <m/>
    <n v="0"/>
  </r>
  <r>
    <x v="22"/>
    <x v="4"/>
    <x v="348"/>
    <x v="494"/>
    <x v="910"/>
    <n v="2405"/>
    <m/>
    <m/>
    <m/>
    <n v="0"/>
  </r>
  <r>
    <x v="22"/>
    <x v="4"/>
    <x v="349"/>
    <x v="495"/>
    <x v="911"/>
    <n v="14756"/>
    <m/>
    <m/>
    <m/>
    <n v="0"/>
  </r>
  <r>
    <x v="22"/>
    <x v="4"/>
    <x v="350"/>
    <x v="496"/>
    <x v="912"/>
    <n v="4149"/>
    <m/>
    <m/>
    <m/>
    <n v="0"/>
  </r>
  <r>
    <x v="22"/>
    <x v="4"/>
    <x v="13"/>
    <x v="381"/>
    <x v="905"/>
    <n v="3488"/>
    <m/>
    <m/>
    <m/>
    <n v="0"/>
  </r>
  <r>
    <x v="22"/>
    <x v="4"/>
    <x v="351"/>
    <x v="497"/>
    <x v="913"/>
    <n v="2520"/>
    <m/>
    <m/>
    <m/>
    <n v="0"/>
  </r>
  <r>
    <x v="22"/>
    <x v="4"/>
    <x v="352"/>
    <x v="498"/>
    <x v="914"/>
    <n v="7235"/>
    <m/>
    <m/>
    <m/>
    <n v="0"/>
  </r>
  <r>
    <x v="22"/>
    <x v="4"/>
    <x v="353"/>
    <x v="499"/>
    <x v="915"/>
    <n v="7244"/>
    <m/>
    <m/>
    <m/>
    <n v="0"/>
  </r>
  <r>
    <x v="22"/>
    <x v="4"/>
    <x v="354"/>
    <x v="500"/>
    <x v="916"/>
    <n v="4939"/>
    <m/>
    <m/>
    <m/>
    <n v="0"/>
  </r>
  <r>
    <x v="22"/>
    <x v="4"/>
    <x v="355"/>
    <x v="428"/>
    <x v="917"/>
    <n v="3462"/>
    <m/>
    <m/>
    <m/>
    <n v="0"/>
  </r>
  <r>
    <x v="22"/>
    <x v="4"/>
    <x v="356"/>
    <x v="501"/>
    <x v="918"/>
    <n v="3755"/>
    <m/>
    <m/>
    <m/>
    <n v="0"/>
  </r>
  <r>
    <x v="22"/>
    <x v="4"/>
    <x v="357"/>
    <x v="502"/>
    <x v="919"/>
    <n v="7192"/>
    <m/>
    <m/>
    <m/>
    <n v="0"/>
  </r>
  <r>
    <x v="22"/>
    <x v="4"/>
    <x v="31"/>
    <x v="503"/>
    <x v="920"/>
    <n v="9000"/>
    <m/>
    <m/>
    <m/>
    <n v="0"/>
  </r>
  <r>
    <x v="22"/>
    <x v="4"/>
    <x v="358"/>
    <x v="504"/>
    <x v="921"/>
    <n v="3970"/>
    <m/>
    <m/>
    <m/>
    <n v="0"/>
  </r>
  <r>
    <x v="22"/>
    <x v="4"/>
    <x v="585"/>
    <x v="505"/>
    <x v="922"/>
    <n v="2050"/>
    <m/>
    <m/>
    <m/>
    <n v="0"/>
  </r>
  <r>
    <x v="22"/>
    <x v="4"/>
    <x v="1604"/>
    <x v="506"/>
    <x v="923"/>
    <n v="15155"/>
    <m/>
    <m/>
    <m/>
    <n v="0"/>
  </r>
  <r>
    <x v="22"/>
    <x v="4"/>
    <x v="361"/>
    <x v="507"/>
    <x v="924"/>
    <n v="146160"/>
    <m/>
    <m/>
    <m/>
    <n v="0"/>
  </r>
  <r>
    <x v="22"/>
    <x v="4"/>
    <x v="382"/>
    <x v="119"/>
    <x v="614"/>
    <n v="2290"/>
    <m/>
    <m/>
    <m/>
    <n v="0"/>
  </r>
  <r>
    <x v="22"/>
    <x v="4"/>
    <x v="651"/>
    <x v="17"/>
    <x v="8"/>
    <n v="52"/>
    <m/>
    <m/>
    <m/>
    <n v="0"/>
  </r>
  <r>
    <x v="22"/>
    <x v="4"/>
    <x v="386"/>
    <x v="21"/>
    <x v="925"/>
    <n v="1561"/>
    <m/>
    <m/>
    <m/>
    <n v="0"/>
  </r>
  <r>
    <x v="22"/>
    <x v="4"/>
    <x v="658"/>
    <x v="15"/>
    <x v="926"/>
    <n v="677"/>
    <m/>
    <m/>
    <m/>
    <n v="0"/>
  </r>
  <r>
    <x v="22"/>
    <x v="4"/>
    <x v="362"/>
    <x v="508"/>
    <x v="927"/>
    <n v="132939"/>
    <m/>
    <m/>
    <m/>
    <n v="0"/>
  </r>
  <r>
    <x v="22"/>
    <x v="4"/>
    <x v="363"/>
    <x v="509"/>
    <x v="928"/>
    <n v="6535"/>
    <m/>
    <m/>
    <m/>
    <n v="0"/>
  </r>
  <r>
    <x v="22"/>
    <x v="4"/>
    <x v="364"/>
    <x v="510"/>
    <x v="929"/>
    <n v="2490"/>
    <m/>
    <m/>
    <m/>
    <n v="0"/>
  </r>
  <r>
    <x v="22"/>
    <x v="4"/>
    <x v="365"/>
    <x v="511"/>
    <x v="930"/>
    <n v="6264"/>
    <m/>
    <m/>
    <m/>
    <n v="0"/>
  </r>
  <r>
    <x v="22"/>
    <x v="4"/>
    <x v="366"/>
    <x v="512"/>
    <x v="931"/>
    <n v="3008"/>
    <m/>
    <m/>
    <m/>
    <n v="0"/>
  </r>
  <r>
    <x v="22"/>
    <x v="4"/>
    <x v="1570"/>
    <x v="513"/>
    <x v="932"/>
    <n v="20447"/>
    <m/>
    <m/>
    <m/>
    <n v="0"/>
  </r>
  <r>
    <x v="22"/>
    <x v="4"/>
    <x v="373"/>
    <x v="514"/>
    <x v="933"/>
    <n v="6269"/>
    <m/>
    <m/>
    <m/>
    <n v="0"/>
  </r>
  <r>
    <x v="22"/>
    <x v="4"/>
    <x v="374"/>
    <x v="81"/>
    <x v="934"/>
    <n v="1935"/>
    <m/>
    <m/>
    <m/>
    <n v="0"/>
  </r>
  <r>
    <x v="22"/>
    <x v="4"/>
    <x v="376"/>
    <x v="515"/>
    <x v="935"/>
    <n v="9086"/>
    <m/>
    <m/>
    <m/>
    <n v="0"/>
  </r>
  <r>
    <x v="22"/>
    <x v="4"/>
    <x v="129"/>
    <x v="138"/>
    <x v="936"/>
    <n v="2666"/>
    <m/>
    <m/>
    <m/>
    <n v="0"/>
  </r>
  <r>
    <x v="22"/>
    <x v="4"/>
    <x v="107"/>
    <x v="516"/>
    <x v="937"/>
    <n v="1665"/>
    <m/>
    <m/>
    <m/>
    <n v="0"/>
  </r>
  <r>
    <x v="22"/>
    <x v="4"/>
    <x v="379"/>
    <x v="137"/>
    <x v="938"/>
    <n v="5469"/>
    <m/>
    <m/>
    <m/>
    <n v="0"/>
  </r>
  <r>
    <x v="22"/>
    <x v="4"/>
    <x v="93"/>
    <x v="517"/>
    <x v="939"/>
    <n v="4384"/>
    <m/>
    <m/>
    <m/>
    <n v="0"/>
  </r>
  <r>
    <x v="22"/>
    <x v="4"/>
    <x v="332"/>
    <x v="355"/>
    <x v="940"/>
    <n v="1125"/>
    <m/>
    <m/>
    <m/>
    <n v="0"/>
  </r>
  <r>
    <x v="22"/>
    <x v="4"/>
    <x v="97"/>
    <x v="371"/>
    <x v="941"/>
    <n v="3426"/>
    <m/>
    <m/>
    <m/>
    <n v="0"/>
  </r>
  <r>
    <x v="22"/>
    <x v="4"/>
    <x v="368"/>
    <x v="378"/>
    <x v="942"/>
    <n v="7407"/>
    <m/>
    <m/>
    <m/>
    <n v="0"/>
  </r>
  <r>
    <x v="22"/>
    <x v="4"/>
    <x v="369"/>
    <x v="244"/>
    <x v="943"/>
    <n v="4486"/>
    <m/>
    <m/>
    <m/>
    <n v="0"/>
  </r>
  <r>
    <x v="22"/>
    <x v="4"/>
    <x v="370"/>
    <x v="518"/>
    <x v="944"/>
    <n v="14321"/>
    <m/>
    <m/>
    <m/>
    <n v="0"/>
  </r>
  <r>
    <x v="22"/>
    <x v="4"/>
    <x v="371"/>
    <x v="19"/>
    <x v="945"/>
    <n v="2662"/>
    <m/>
    <m/>
    <m/>
    <n v="0"/>
  </r>
  <r>
    <x v="22"/>
    <x v="4"/>
    <x v="372"/>
    <x v="519"/>
    <x v="946"/>
    <n v="5524"/>
    <m/>
    <m/>
    <m/>
    <n v="0"/>
  </r>
  <r>
    <x v="22"/>
    <x v="4"/>
    <x v="375"/>
    <x v="23"/>
    <x v="947"/>
    <n v="995"/>
    <m/>
    <m/>
    <m/>
    <n v="0"/>
  </r>
  <r>
    <x v="22"/>
    <x v="4"/>
    <x v="377"/>
    <x v="62"/>
    <x v="948"/>
    <n v="8237"/>
    <m/>
    <m/>
    <m/>
    <n v="0"/>
  </r>
  <r>
    <x v="22"/>
    <x v="4"/>
    <x v="378"/>
    <x v="520"/>
    <x v="949"/>
    <n v="7139"/>
    <m/>
    <m/>
    <m/>
    <n v="0"/>
  </r>
  <r>
    <x v="22"/>
    <x v="4"/>
    <x v="380"/>
    <x v="521"/>
    <x v="950"/>
    <n v="5871"/>
    <m/>
    <m/>
    <m/>
    <n v="0"/>
  </r>
  <r>
    <x v="22"/>
    <x v="4"/>
    <x v="381"/>
    <x v="522"/>
    <x v="951"/>
    <n v="1528"/>
    <m/>
    <m/>
    <m/>
    <n v="0"/>
  </r>
  <r>
    <x v="22"/>
    <x v="4"/>
    <x v="677"/>
    <x v="523"/>
    <x v="952"/>
    <n v="10931"/>
    <m/>
    <m/>
    <m/>
    <n v="0"/>
  </r>
  <r>
    <x v="22"/>
    <x v="4"/>
    <x v="678"/>
    <x v="1"/>
    <x v="953"/>
    <n v="309"/>
    <m/>
    <m/>
    <m/>
    <n v="0"/>
  </r>
  <r>
    <x v="22"/>
    <x v="4"/>
    <x v="682"/>
    <x v="52"/>
    <x v="343"/>
    <n v="95"/>
    <m/>
    <m/>
    <m/>
    <n v="0"/>
  </r>
  <r>
    <x v="22"/>
    <x v="4"/>
    <x v="686"/>
    <x v="81"/>
    <x v="954"/>
    <n v="1326"/>
    <m/>
    <m/>
    <m/>
    <n v="0"/>
  </r>
  <r>
    <x v="22"/>
    <x v="4"/>
    <x v="688"/>
    <x v="237"/>
    <x v="955"/>
    <n v="863"/>
    <m/>
    <m/>
    <m/>
    <n v="0"/>
  </r>
  <r>
    <x v="22"/>
    <x v="4"/>
    <x v="691"/>
    <x v="299"/>
    <x v="956"/>
    <n v="3331"/>
    <m/>
    <m/>
    <m/>
    <n v="0"/>
  </r>
  <r>
    <x v="22"/>
    <x v="4"/>
    <x v="694"/>
    <x v="396"/>
    <x v="54"/>
    <n v="1549"/>
    <m/>
    <m/>
    <m/>
    <n v="0"/>
  </r>
  <r>
    <x v="22"/>
    <x v="4"/>
    <x v="1605"/>
    <x v="237"/>
    <x v="957"/>
    <n v="835"/>
    <m/>
    <m/>
    <m/>
    <n v="0"/>
  </r>
  <r>
    <x v="22"/>
    <x v="4"/>
    <x v="697"/>
    <x v="20"/>
    <x v="958"/>
    <n v="335"/>
    <m/>
    <m/>
    <m/>
    <n v="0"/>
  </r>
  <r>
    <x v="22"/>
    <x v="4"/>
    <x v="699"/>
    <x v="14"/>
    <x v="959"/>
    <n v="1036"/>
    <m/>
    <m/>
    <m/>
    <n v="0"/>
  </r>
  <r>
    <x v="22"/>
    <x v="4"/>
    <x v="1606"/>
    <x v="2"/>
    <x v="28"/>
    <n v="28"/>
    <m/>
    <m/>
    <m/>
    <n v="0"/>
  </r>
  <r>
    <x v="22"/>
    <x v="4"/>
    <x v="681"/>
    <x v="1"/>
    <x v="144"/>
    <n v="352"/>
    <m/>
    <m/>
    <m/>
    <n v="0"/>
  </r>
  <r>
    <x v="22"/>
    <x v="4"/>
    <x v="684"/>
    <x v="6"/>
    <x v="311"/>
    <n v="5"/>
    <m/>
    <m/>
    <m/>
    <n v="0"/>
  </r>
  <r>
    <x v="22"/>
    <x v="4"/>
    <x v="687"/>
    <x v="125"/>
    <x v="960"/>
    <n v="863"/>
    <m/>
    <m/>
    <m/>
    <n v="0"/>
  </r>
  <r>
    <x v="22"/>
    <x v="4"/>
    <x v="690"/>
    <x v="1"/>
    <x v="311"/>
    <n v="4"/>
    <m/>
    <m/>
    <m/>
    <n v="0"/>
  </r>
  <r>
    <x v="22"/>
    <x v="4"/>
    <x v="1234"/>
    <x v="2"/>
    <x v="140"/>
    <n v="12"/>
    <m/>
    <m/>
    <m/>
    <n v="0"/>
  </r>
  <r>
    <x v="22"/>
    <x v="4"/>
    <x v="763"/>
    <x v="2"/>
    <x v="140"/>
    <n v="12"/>
    <m/>
    <m/>
    <m/>
    <n v="0"/>
  </r>
  <r>
    <x v="22"/>
    <x v="4"/>
    <x v="1607"/>
    <x v="2"/>
    <x v="140"/>
    <n v="12"/>
    <m/>
    <m/>
    <m/>
    <n v="0"/>
  </r>
  <r>
    <x v="22"/>
    <x v="4"/>
    <x v="1371"/>
    <x v="1"/>
    <x v="166"/>
    <n v="1"/>
    <m/>
    <m/>
    <m/>
    <n v="0"/>
  </r>
  <r>
    <x v="22"/>
    <x v="4"/>
    <x v="1365"/>
    <x v="1"/>
    <x v="166"/>
    <n v="1"/>
    <m/>
    <m/>
    <m/>
    <n v="0"/>
  </r>
  <r>
    <x v="22"/>
    <x v="4"/>
    <x v="1559"/>
    <x v="1"/>
    <x v="166"/>
    <n v="1"/>
    <m/>
    <m/>
    <m/>
    <n v="0"/>
  </r>
  <r>
    <x v="23"/>
    <x v="4"/>
    <x v="555"/>
    <x v="524"/>
    <x v="961"/>
    <n v="597214"/>
    <m/>
    <m/>
    <m/>
    <n v="0"/>
  </r>
  <r>
    <x v="23"/>
    <x v="4"/>
    <x v="1581"/>
    <x v="525"/>
    <x v="962"/>
    <n v="32876"/>
    <m/>
    <m/>
    <m/>
    <n v="0"/>
  </r>
  <r>
    <x v="23"/>
    <x v="4"/>
    <x v="243"/>
    <x v="526"/>
    <x v="963"/>
    <n v="24902"/>
    <m/>
    <m/>
    <m/>
    <n v="0"/>
  </r>
  <r>
    <x v="23"/>
    <x v="4"/>
    <x v="245"/>
    <x v="35"/>
    <x v="964"/>
    <n v="2192"/>
    <m/>
    <m/>
    <m/>
    <n v="0"/>
  </r>
  <r>
    <x v="23"/>
    <x v="4"/>
    <x v="248"/>
    <x v="418"/>
    <x v="965"/>
    <n v="5093"/>
    <m/>
    <m/>
    <m/>
    <n v="0"/>
  </r>
  <r>
    <x v="23"/>
    <x v="4"/>
    <x v="162"/>
    <x v="99"/>
    <x v="966"/>
    <n v="3218"/>
    <m/>
    <m/>
    <m/>
    <n v="0"/>
  </r>
  <r>
    <x v="23"/>
    <x v="4"/>
    <x v="251"/>
    <x v="527"/>
    <x v="479"/>
    <n v="259"/>
    <m/>
    <m/>
    <m/>
    <n v="0"/>
  </r>
  <r>
    <x v="23"/>
    <x v="4"/>
    <x v="93"/>
    <x v="528"/>
    <x v="967"/>
    <n v="14140"/>
    <m/>
    <m/>
    <m/>
    <n v="0"/>
  </r>
  <r>
    <x v="23"/>
    <x v="4"/>
    <x v="252"/>
    <x v="529"/>
    <x v="968"/>
    <n v="5531"/>
    <m/>
    <m/>
    <m/>
    <n v="0"/>
  </r>
  <r>
    <x v="23"/>
    <x v="4"/>
    <x v="771"/>
    <x v="530"/>
    <x v="969"/>
    <n v="5468"/>
    <m/>
    <m/>
    <m/>
    <n v="0"/>
  </r>
  <r>
    <x v="23"/>
    <x v="4"/>
    <x v="257"/>
    <x v="1"/>
    <x v="26"/>
    <n v="13"/>
    <m/>
    <m/>
    <m/>
    <n v="0"/>
  </r>
  <r>
    <x v="23"/>
    <x v="4"/>
    <x v="774"/>
    <x v="13"/>
    <x v="344"/>
    <n v="25"/>
    <m/>
    <m/>
    <m/>
    <n v="0"/>
  </r>
  <r>
    <x v="23"/>
    <x v="4"/>
    <x v="97"/>
    <x v="1"/>
    <x v="28"/>
    <n v="25"/>
    <m/>
    <m/>
    <m/>
    <n v="0"/>
  </r>
  <r>
    <x v="23"/>
    <x v="4"/>
    <x v="259"/>
    <x v="206"/>
    <x v="970"/>
    <n v="2443"/>
    <m/>
    <m/>
    <m/>
    <n v="0"/>
  </r>
  <r>
    <x v="23"/>
    <x v="4"/>
    <x v="564"/>
    <x v="120"/>
    <x v="971"/>
    <n v="131"/>
    <m/>
    <m/>
    <m/>
    <n v="0"/>
  </r>
  <r>
    <x v="23"/>
    <x v="4"/>
    <x v="262"/>
    <x v="1"/>
    <x v="166"/>
    <n v="1"/>
    <m/>
    <m/>
    <m/>
    <n v="0"/>
  </r>
  <r>
    <x v="23"/>
    <x v="4"/>
    <x v="263"/>
    <x v="2"/>
    <x v="493"/>
    <n v="43"/>
    <m/>
    <m/>
    <m/>
    <n v="0"/>
  </r>
  <r>
    <x v="23"/>
    <x v="4"/>
    <x v="246"/>
    <x v="61"/>
    <x v="545"/>
    <n v="595"/>
    <m/>
    <m/>
    <m/>
    <n v="0"/>
  </r>
  <r>
    <x v="23"/>
    <x v="4"/>
    <x v="266"/>
    <x v="1"/>
    <x v="972"/>
    <n v="48"/>
    <m/>
    <m/>
    <m/>
    <n v="0"/>
  </r>
  <r>
    <x v="23"/>
    <x v="4"/>
    <x v="267"/>
    <x v="17"/>
    <x v="492"/>
    <n v="58"/>
    <m/>
    <m/>
    <m/>
    <n v="0"/>
  </r>
  <r>
    <x v="23"/>
    <x v="4"/>
    <x v="212"/>
    <x v="2"/>
    <x v="21"/>
    <n v="6"/>
    <m/>
    <m/>
    <m/>
    <n v="0"/>
  </r>
  <r>
    <x v="23"/>
    <x v="4"/>
    <x v="93"/>
    <x v="208"/>
    <x v="334"/>
    <n v="300"/>
    <m/>
    <m/>
    <m/>
    <n v="0"/>
  </r>
  <r>
    <x v="23"/>
    <x v="4"/>
    <x v="641"/>
    <x v="204"/>
    <x v="973"/>
    <n v="1227"/>
    <m/>
    <m/>
    <m/>
    <n v="0"/>
  </r>
  <r>
    <x v="23"/>
    <x v="4"/>
    <x v="793"/>
    <x v="22"/>
    <x v="141"/>
    <n v="34"/>
    <m/>
    <m/>
    <m/>
    <n v="0"/>
  </r>
  <r>
    <x v="23"/>
    <x v="4"/>
    <x v="586"/>
    <x v="531"/>
    <x v="974"/>
    <n v="270222"/>
    <m/>
    <m/>
    <m/>
    <n v="0"/>
  </r>
  <r>
    <x v="23"/>
    <x v="4"/>
    <x v="592"/>
    <x v="532"/>
    <x v="975"/>
    <n v="115100"/>
    <m/>
    <m/>
    <m/>
    <n v="0"/>
  </r>
  <r>
    <x v="23"/>
    <x v="4"/>
    <x v="794"/>
    <x v="37"/>
    <x v="976"/>
    <n v="6107"/>
    <m/>
    <m/>
    <m/>
    <n v="0"/>
  </r>
  <r>
    <x v="23"/>
    <x v="4"/>
    <x v="140"/>
    <x v="426"/>
    <x v="977"/>
    <n v="7138"/>
    <m/>
    <m/>
    <m/>
    <n v="0"/>
  </r>
  <r>
    <x v="23"/>
    <x v="4"/>
    <x v="795"/>
    <x v="533"/>
    <x v="978"/>
    <n v="9807"/>
    <m/>
    <m/>
    <m/>
    <n v="0"/>
  </r>
  <r>
    <x v="23"/>
    <x v="4"/>
    <x v="796"/>
    <x v="130"/>
    <x v="979"/>
    <n v="6205"/>
    <m/>
    <m/>
    <m/>
    <n v="0"/>
  </r>
  <r>
    <x v="23"/>
    <x v="4"/>
    <x v="1608"/>
    <x v="534"/>
    <x v="980"/>
    <n v="16036"/>
    <m/>
    <m/>
    <m/>
    <n v="0"/>
  </r>
  <r>
    <x v="23"/>
    <x v="4"/>
    <x v="798"/>
    <x v="124"/>
    <x v="303"/>
    <n v="146"/>
    <m/>
    <m/>
    <m/>
    <n v="0"/>
  </r>
  <r>
    <x v="23"/>
    <x v="4"/>
    <x v="799"/>
    <x v="214"/>
    <x v="981"/>
    <n v="953"/>
    <m/>
    <m/>
    <m/>
    <n v="0"/>
  </r>
  <r>
    <x v="23"/>
    <x v="4"/>
    <x v="800"/>
    <x v="535"/>
    <x v="982"/>
    <n v="10323"/>
    <m/>
    <m/>
    <m/>
    <n v="0"/>
  </r>
  <r>
    <x v="23"/>
    <x v="4"/>
    <x v="801"/>
    <x v="536"/>
    <x v="983"/>
    <n v="4535"/>
    <m/>
    <m/>
    <m/>
    <n v="0"/>
  </r>
  <r>
    <x v="23"/>
    <x v="4"/>
    <x v="802"/>
    <x v="537"/>
    <x v="984"/>
    <n v="10492"/>
    <m/>
    <m/>
    <m/>
    <n v="0"/>
  </r>
  <r>
    <x v="23"/>
    <x v="4"/>
    <x v="803"/>
    <x v="527"/>
    <x v="985"/>
    <n v="3702"/>
    <m/>
    <m/>
    <m/>
    <n v="0"/>
  </r>
  <r>
    <x v="23"/>
    <x v="4"/>
    <x v="804"/>
    <x v="538"/>
    <x v="986"/>
    <n v="5455"/>
    <m/>
    <m/>
    <m/>
    <n v="0"/>
  </r>
  <r>
    <x v="23"/>
    <x v="4"/>
    <x v="805"/>
    <x v="539"/>
    <x v="987"/>
    <n v="7130"/>
    <m/>
    <m/>
    <m/>
    <n v="0"/>
  </r>
  <r>
    <x v="23"/>
    <x v="4"/>
    <x v="806"/>
    <x v="421"/>
    <x v="988"/>
    <n v="4601"/>
    <m/>
    <m/>
    <m/>
    <n v="0"/>
  </r>
  <r>
    <x v="23"/>
    <x v="4"/>
    <x v="807"/>
    <x v="540"/>
    <x v="883"/>
    <n v="8783"/>
    <m/>
    <m/>
    <m/>
    <n v="0"/>
  </r>
  <r>
    <x v="23"/>
    <x v="4"/>
    <x v="808"/>
    <x v="180"/>
    <x v="989"/>
    <n v="8761"/>
    <m/>
    <m/>
    <m/>
    <n v="0"/>
  </r>
  <r>
    <x v="23"/>
    <x v="4"/>
    <x v="809"/>
    <x v="541"/>
    <x v="990"/>
    <n v="4926"/>
    <m/>
    <m/>
    <m/>
    <n v="0"/>
  </r>
  <r>
    <x v="23"/>
    <x v="4"/>
    <x v="593"/>
    <x v="542"/>
    <x v="991"/>
    <n v="18748"/>
    <m/>
    <m/>
    <m/>
    <n v="0"/>
  </r>
  <r>
    <x v="23"/>
    <x v="4"/>
    <x v="818"/>
    <x v="543"/>
    <x v="992"/>
    <n v="6139"/>
    <m/>
    <m/>
    <m/>
    <n v="0"/>
  </r>
  <r>
    <x v="23"/>
    <x v="4"/>
    <x v="821"/>
    <x v="247"/>
    <x v="993"/>
    <n v="3414"/>
    <m/>
    <m/>
    <m/>
    <n v="0"/>
  </r>
  <r>
    <x v="23"/>
    <x v="4"/>
    <x v="822"/>
    <x v="544"/>
    <x v="994"/>
    <n v="8394"/>
    <m/>
    <m/>
    <m/>
    <n v="0"/>
  </r>
  <r>
    <x v="23"/>
    <x v="4"/>
    <x v="824"/>
    <x v="545"/>
    <x v="995"/>
    <n v="801"/>
    <m/>
    <m/>
    <m/>
    <n v="0"/>
  </r>
  <r>
    <x v="23"/>
    <x v="4"/>
    <x v="587"/>
    <x v="546"/>
    <x v="996"/>
    <n v="82931"/>
    <m/>
    <m/>
    <m/>
    <n v="0"/>
  </r>
  <r>
    <x v="23"/>
    <x v="4"/>
    <x v="826"/>
    <x v="119"/>
    <x v="997"/>
    <n v="370"/>
    <m/>
    <m/>
    <m/>
    <n v="0"/>
  </r>
  <r>
    <x v="23"/>
    <x v="4"/>
    <x v="827"/>
    <x v="124"/>
    <x v="767"/>
    <n v="209"/>
    <m/>
    <m/>
    <m/>
    <n v="0"/>
  </r>
  <r>
    <x v="23"/>
    <x v="4"/>
    <x v="591"/>
    <x v="1"/>
    <x v="346"/>
    <n v="29"/>
    <m/>
    <m/>
    <m/>
    <n v="0"/>
  </r>
  <r>
    <x v="23"/>
    <x v="4"/>
    <x v="590"/>
    <x v="1"/>
    <x v="286"/>
    <n v="7"/>
    <m/>
    <m/>
    <m/>
    <n v="0"/>
  </r>
  <r>
    <x v="23"/>
    <x v="4"/>
    <x v="828"/>
    <x v="547"/>
    <x v="998"/>
    <n v="6823"/>
    <m/>
    <m/>
    <m/>
    <n v="0"/>
  </r>
  <r>
    <x v="23"/>
    <x v="4"/>
    <x v="1609"/>
    <x v="30"/>
    <x v="758"/>
    <n v="3063"/>
    <m/>
    <m/>
    <m/>
    <n v="0"/>
  </r>
  <r>
    <x v="23"/>
    <x v="4"/>
    <x v="831"/>
    <x v="170"/>
    <x v="968"/>
    <n v="2966"/>
    <m/>
    <m/>
    <m/>
    <n v="0"/>
  </r>
  <r>
    <x v="23"/>
    <x v="4"/>
    <x v="832"/>
    <x v="548"/>
    <x v="999"/>
    <n v="11359"/>
    <m/>
    <m/>
    <m/>
    <n v="0"/>
  </r>
  <r>
    <x v="23"/>
    <x v="4"/>
    <x v="833"/>
    <x v="237"/>
    <x v="507"/>
    <n v="453"/>
    <m/>
    <m/>
    <m/>
    <n v="0"/>
  </r>
  <r>
    <x v="23"/>
    <x v="4"/>
    <x v="31"/>
    <x v="549"/>
    <x v="1000"/>
    <n v="12224"/>
    <m/>
    <m/>
    <m/>
    <n v="0"/>
  </r>
  <r>
    <x v="23"/>
    <x v="4"/>
    <x v="834"/>
    <x v="550"/>
    <x v="797"/>
    <n v="1282"/>
    <m/>
    <m/>
    <m/>
    <n v="0"/>
  </r>
  <r>
    <x v="23"/>
    <x v="4"/>
    <x v="835"/>
    <x v="551"/>
    <x v="1001"/>
    <n v="2183"/>
    <m/>
    <m/>
    <m/>
    <n v="0"/>
  </r>
  <r>
    <x v="23"/>
    <x v="4"/>
    <x v="1610"/>
    <x v="552"/>
    <x v="1002"/>
    <n v="33556"/>
    <m/>
    <m/>
    <m/>
    <n v="0"/>
  </r>
  <r>
    <x v="23"/>
    <x v="4"/>
    <x v="588"/>
    <x v="553"/>
    <x v="1003"/>
    <n v="4734"/>
    <m/>
    <m/>
    <m/>
    <n v="0"/>
  </r>
  <r>
    <x v="23"/>
    <x v="4"/>
    <x v="589"/>
    <x v="100"/>
    <x v="1004"/>
    <n v="3673"/>
    <m/>
    <m/>
    <m/>
    <n v="0"/>
  </r>
  <r>
    <x v="23"/>
    <x v="4"/>
    <x v="594"/>
    <x v="554"/>
    <x v="1005"/>
    <n v="53443"/>
    <m/>
    <m/>
    <m/>
    <n v="0"/>
  </r>
  <r>
    <x v="23"/>
    <x v="4"/>
    <x v="844"/>
    <x v="38"/>
    <x v="142"/>
    <n v="32"/>
    <m/>
    <m/>
    <m/>
    <n v="0"/>
  </r>
  <r>
    <x v="23"/>
    <x v="4"/>
    <x v="848"/>
    <x v="555"/>
    <x v="1006"/>
    <n v="8922"/>
    <m/>
    <m/>
    <m/>
    <n v="0"/>
  </r>
  <r>
    <x v="23"/>
    <x v="4"/>
    <x v="849"/>
    <x v="299"/>
    <x v="479"/>
    <n v="85"/>
    <m/>
    <m/>
    <m/>
    <n v="0"/>
  </r>
  <r>
    <x v="23"/>
    <x v="4"/>
    <x v="852"/>
    <x v="556"/>
    <x v="1007"/>
    <n v="5013"/>
    <m/>
    <m/>
    <m/>
    <n v="0"/>
  </r>
  <r>
    <x v="23"/>
    <x v="4"/>
    <x v="596"/>
    <x v="557"/>
    <x v="1008"/>
    <n v="17649"/>
    <m/>
    <m/>
    <m/>
    <n v="0"/>
  </r>
  <r>
    <x v="23"/>
    <x v="4"/>
    <x v="597"/>
    <x v="558"/>
    <x v="1009"/>
    <n v="11170"/>
    <m/>
    <m/>
    <m/>
    <n v="0"/>
  </r>
  <r>
    <x v="23"/>
    <x v="4"/>
    <x v="874"/>
    <x v="390"/>
    <x v="1010"/>
    <n v="2723"/>
    <m/>
    <m/>
    <m/>
    <n v="0"/>
  </r>
  <r>
    <x v="23"/>
    <x v="4"/>
    <x v="55"/>
    <x v="17"/>
    <x v="162"/>
    <n v="18"/>
    <m/>
    <m/>
    <m/>
    <n v="0"/>
  </r>
  <r>
    <x v="23"/>
    <x v="4"/>
    <x v="878"/>
    <x v="276"/>
    <x v="1011"/>
    <n v="7831"/>
    <m/>
    <m/>
    <m/>
    <n v="0"/>
  </r>
  <r>
    <x v="23"/>
    <x v="4"/>
    <x v="617"/>
    <x v="559"/>
    <x v="1012"/>
    <n v="36034"/>
    <m/>
    <m/>
    <m/>
    <n v="0"/>
  </r>
  <r>
    <x v="23"/>
    <x v="4"/>
    <x v="628"/>
    <x v="559"/>
    <x v="1012"/>
    <n v="36034"/>
    <m/>
    <m/>
    <m/>
    <n v="0"/>
  </r>
  <r>
    <x v="23"/>
    <x v="4"/>
    <x v="634"/>
    <x v="105"/>
    <x v="155"/>
    <n v="128"/>
    <m/>
    <m/>
    <m/>
    <n v="0"/>
  </r>
  <r>
    <x v="23"/>
    <x v="4"/>
    <x v="1611"/>
    <x v="125"/>
    <x v="141"/>
    <n v="32"/>
    <m/>
    <m/>
    <m/>
    <n v="0"/>
  </r>
  <r>
    <x v="23"/>
    <x v="4"/>
    <x v="638"/>
    <x v="560"/>
    <x v="1013"/>
    <n v="22437"/>
    <m/>
    <m/>
    <m/>
    <n v="0"/>
  </r>
  <r>
    <x v="23"/>
    <x v="4"/>
    <x v="636"/>
    <x v="132"/>
    <x v="1014"/>
    <n v="1869"/>
    <m/>
    <m/>
    <m/>
    <n v="0"/>
  </r>
  <r>
    <x v="23"/>
    <x v="4"/>
    <x v="639"/>
    <x v="314"/>
    <x v="1015"/>
    <n v="8940"/>
    <m/>
    <m/>
    <m/>
    <n v="0"/>
  </r>
  <r>
    <x v="23"/>
    <x v="4"/>
    <x v="640"/>
    <x v="15"/>
    <x v="169"/>
    <n v="13"/>
    <m/>
    <m/>
    <m/>
    <n v="0"/>
  </r>
  <r>
    <x v="23"/>
    <x v="4"/>
    <x v="641"/>
    <x v="561"/>
    <x v="1016"/>
    <n v="2612"/>
    <m/>
    <m/>
    <m/>
    <n v="0"/>
  </r>
  <r>
    <x v="23"/>
    <x v="4"/>
    <x v="642"/>
    <x v="6"/>
    <x v="4"/>
    <n v="3"/>
    <m/>
    <m/>
    <m/>
    <n v="0"/>
  </r>
  <r>
    <x v="23"/>
    <x v="4"/>
    <x v="361"/>
    <x v="562"/>
    <x v="1017"/>
    <n v="258082"/>
    <m/>
    <m/>
    <m/>
    <n v="0"/>
  </r>
  <r>
    <x v="23"/>
    <x v="4"/>
    <x v="645"/>
    <x v="563"/>
    <x v="1018"/>
    <n v="25173"/>
    <m/>
    <m/>
    <m/>
    <n v="0"/>
  </r>
  <r>
    <x v="23"/>
    <x v="4"/>
    <x v="992"/>
    <x v="564"/>
    <x v="1019"/>
    <n v="2353"/>
    <m/>
    <m/>
    <m/>
    <n v="0"/>
  </r>
  <r>
    <x v="23"/>
    <x v="4"/>
    <x v="993"/>
    <x v="565"/>
    <x v="672"/>
    <n v="2353"/>
    <m/>
    <m/>
    <m/>
    <n v="0"/>
  </r>
  <r>
    <x v="23"/>
    <x v="4"/>
    <x v="1612"/>
    <x v="566"/>
    <x v="1020"/>
    <n v="7847"/>
    <m/>
    <m/>
    <m/>
    <n v="0"/>
  </r>
  <r>
    <x v="23"/>
    <x v="4"/>
    <x v="645"/>
    <x v="564"/>
    <x v="1021"/>
    <n v="3553"/>
    <m/>
    <m/>
    <m/>
    <n v="0"/>
  </r>
  <r>
    <x v="23"/>
    <x v="4"/>
    <x v="646"/>
    <x v="271"/>
    <x v="1022"/>
    <n v="3168"/>
    <m/>
    <m/>
    <m/>
    <n v="0"/>
  </r>
  <r>
    <x v="23"/>
    <x v="4"/>
    <x v="995"/>
    <x v="458"/>
    <x v="1023"/>
    <n v="4228"/>
    <m/>
    <m/>
    <m/>
    <n v="0"/>
  </r>
  <r>
    <x v="23"/>
    <x v="4"/>
    <x v="996"/>
    <x v="284"/>
    <x v="1024"/>
    <n v="1231"/>
    <m/>
    <m/>
    <m/>
    <n v="0"/>
  </r>
  <r>
    <x v="23"/>
    <x v="4"/>
    <x v="647"/>
    <x v="241"/>
    <x v="1025"/>
    <n v="440"/>
    <m/>
    <m/>
    <m/>
    <n v="0"/>
  </r>
  <r>
    <x v="23"/>
    <x v="4"/>
    <x v="382"/>
    <x v="567"/>
    <x v="1026"/>
    <n v="48146"/>
    <m/>
    <m/>
    <m/>
    <n v="0"/>
  </r>
  <r>
    <x v="23"/>
    <x v="4"/>
    <x v="1613"/>
    <x v="38"/>
    <x v="1027"/>
    <n v="2285"/>
    <m/>
    <m/>
    <m/>
    <n v="0"/>
  </r>
  <r>
    <x v="23"/>
    <x v="4"/>
    <x v="662"/>
    <x v="2"/>
    <x v="231"/>
    <n v="124"/>
    <m/>
    <m/>
    <m/>
    <n v="0"/>
  </r>
  <r>
    <x v="23"/>
    <x v="4"/>
    <x v="648"/>
    <x v="164"/>
    <x v="1028"/>
    <n v="3352"/>
    <m/>
    <m/>
    <m/>
    <n v="0"/>
  </r>
  <r>
    <x v="23"/>
    <x v="4"/>
    <x v="649"/>
    <x v="568"/>
    <x v="1029"/>
    <n v="2599"/>
    <m/>
    <m/>
    <m/>
    <n v="0"/>
  </r>
  <r>
    <x v="23"/>
    <x v="4"/>
    <x v="652"/>
    <x v="569"/>
    <x v="1030"/>
    <n v="3447"/>
    <m/>
    <m/>
    <m/>
    <n v="0"/>
  </r>
  <r>
    <x v="23"/>
    <x v="4"/>
    <x v="653"/>
    <x v="570"/>
    <x v="1031"/>
    <n v="3640"/>
    <m/>
    <m/>
    <m/>
    <n v="0"/>
  </r>
  <r>
    <x v="23"/>
    <x v="4"/>
    <x v="654"/>
    <x v="571"/>
    <x v="1032"/>
    <n v="12879"/>
    <m/>
    <m/>
    <m/>
    <n v="0"/>
  </r>
  <r>
    <x v="23"/>
    <x v="4"/>
    <x v="655"/>
    <x v="401"/>
    <x v="1033"/>
    <n v="2183"/>
    <m/>
    <m/>
    <m/>
    <n v="0"/>
  </r>
  <r>
    <x v="23"/>
    <x v="4"/>
    <x v="656"/>
    <x v="416"/>
    <x v="1034"/>
    <n v="3077"/>
    <m/>
    <m/>
    <m/>
    <n v="0"/>
  </r>
  <r>
    <x v="23"/>
    <x v="4"/>
    <x v="657"/>
    <x v="572"/>
    <x v="1035"/>
    <n v="5189"/>
    <m/>
    <m/>
    <m/>
    <n v="0"/>
  </r>
  <r>
    <x v="23"/>
    <x v="4"/>
    <x v="329"/>
    <x v="573"/>
    <x v="1036"/>
    <n v="1767"/>
    <m/>
    <m/>
    <m/>
    <n v="0"/>
  </r>
  <r>
    <x v="23"/>
    <x v="4"/>
    <x v="660"/>
    <x v="482"/>
    <x v="1037"/>
    <n v="3903"/>
    <m/>
    <m/>
    <m/>
    <n v="0"/>
  </r>
  <r>
    <x v="23"/>
    <x v="4"/>
    <x v="661"/>
    <x v="56"/>
    <x v="1038"/>
    <n v="3701"/>
    <m/>
    <m/>
    <m/>
    <n v="0"/>
  </r>
  <r>
    <x v="23"/>
    <x v="4"/>
    <x v="665"/>
    <x v="574"/>
    <x v="1039"/>
    <n v="136692"/>
    <m/>
    <m/>
    <m/>
    <n v="0"/>
  </r>
  <r>
    <x v="23"/>
    <x v="4"/>
    <x v="998"/>
    <x v="575"/>
    <x v="1040"/>
    <n v="5019"/>
    <m/>
    <m/>
    <m/>
    <n v="0"/>
  </r>
  <r>
    <x v="23"/>
    <x v="4"/>
    <x v="666"/>
    <x v="473"/>
    <x v="1041"/>
    <n v="6911"/>
    <m/>
    <m/>
    <m/>
    <n v="0"/>
  </r>
  <r>
    <x v="23"/>
    <x v="4"/>
    <x v="999"/>
    <x v="39"/>
    <x v="1042"/>
    <n v="6572"/>
    <m/>
    <m/>
    <m/>
    <n v="0"/>
  </r>
  <r>
    <x v="23"/>
    <x v="4"/>
    <x v="54"/>
    <x v="359"/>
    <x v="1043"/>
    <n v="2795"/>
    <m/>
    <m/>
    <m/>
    <n v="0"/>
  </r>
  <r>
    <x v="23"/>
    <x v="4"/>
    <x v="641"/>
    <x v="576"/>
    <x v="1044"/>
    <n v="3120"/>
    <m/>
    <m/>
    <m/>
    <n v="0"/>
  </r>
  <r>
    <x v="23"/>
    <x v="4"/>
    <x v="1614"/>
    <x v="577"/>
    <x v="1045"/>
    <n v="26391"/>
    <m/>
    <m/>
    <m/>
    <n v="0"/>
  </r>
  <r>
    <x v="23"/>
    <x v="4"/>
    <x v="1001"/>
    <x v="511"/>
    <x v="1046"/>
    <n v="8407"/>
    <m/>
    <m/>
    <m/>
    <n v="0"/>
  </r>
  <r>
    <x v="23"/>
    <x v="4"/>
    <x v="1002"/>
    <x v="578"/>
    <x v="1047"/>
    <n v="5301"/>
    <m/>
    <m/>
    <m/>
    <n v="0"/>
  </r>
  <r>
    <x v="23"/>
    <x v="4"/>
    <x v="1615"/>
    <x v="10"/>
    <x v="1048"/>
    <n v="2648"/>
    <m/>
    <m/>
    <m/>
    <n v="0"/>
  </r>
  <r>
    <x v="23"/>
    <x v="4"/>
    <x v="1003"/>
    <x v="579"/>
    <x v="1049"/>
    <n v="6018"/>
    <m/>
    <m/>
    <m/>
    <n v="0"/>
  </r>
  <r>
    <x v="23"/>
    <x v="4"/>
    <x v="1004"/>
    <x v="30"/>
    <x v="1050"/>
    <n v="5943"/>
    <m/>
    <m/>
    <m/>
    <n v="0"/>
  </r>
  <r>
    <x v="23"/>
    <x v="4"/>
    <x v="670"/>
    <x v="208"/>
    <x v="1051"/>
    <n v="4724"/>
    <m/>
    <m/>
    <m/>
    <n v="0"/>
  </r>
  <r>
    <x v="23"/>
    <x v="4"/>
    <x v="1005"/>
    <x v="123"/>
    <x v="711"/>
    <n v="1119"/>
    <m/>
    <m/>
    <m/>
    <n v="0"/>
  </r>
  <r>
    <x v="23"/>
    <x v="4"/>
    <x v="675"/>
    <x v="296"/>
    <x v="1052"/>
    <n v="4375"/>
    <m/>
    <m/>
    <m/>
    <n v="0"/>
  </r>
  <r>
    <x v="23"/>
    <x v="4"/>
    <x v="86"/>
    <x v="1"/>
    <x v="21"/>
    <n v="3"/>
    <m/>
    <m/>
    <m/>
    <n v="0"/>
  </r>
  <r>
    <x v="23"/>
    <x v="4"/>
    <x v="1007"/>
    <x v="6"/>
    <x v="479"/>
    <n v="1"/>
    <m/>
    <m/>
    <m/>
    <n v="0"/>
  </r>
  <r>
    <x v="23"/>
    <x v="4"/>
    <x v="1008"/>
    <x v="6"/>
    <x v="479"/>
    <n v="1"/>
    <m/>
    <m/>
    <m/>
    <n v="0"/>
  </r>
  <r>
    <x v="23"/>
    <x v="4"/>
    <x v="1009"/>
    <x v="26"/>
    <x v="1053"/>
    <n v="3873"/>
    <m/>
    <m/>
    <m/>
    <n v="0"/>
  </r>
  <r>
    <x v="23"/>
    <x v="4"/>
    <x v="1010"/>
    <x v="78"/>
    <x v="907"/>
    <n v="2616"/>
    <m/>
    <m/>
    <m/>
    <n v="0"/>
  </r>
  <r>
    <x v="23"/>
    <x v="4"/>
    <x v="1011"/>
    <x v="192"/>
    <x v="1054"/>
    <n v="2005"/>
    <m/>
    <m/>
    <m/>
    <n v="0"/>
  </r>
  <r>
    <x v="23"/>
    <x v="4"/>
    <x v="669"/>
    <x v="580"/>
    <x v="1055"/>
    <n v="7572"/>
    <m/>
    <m/>
    <m/>
    <n v="0"/>
  </r>
  <r>
    <x v="23"/>
    <x v="4"/>
    <x v="665"/>
    <x v="56"/>
    <x v="1056"/>
    <n v="6118"/>
    <m/>
    <m/>
    <m/>
    <n v="0"/>
  </r>
  <r>
    <x v="23"/>
    <x v="4"/>
    <x v="379"/>
    <x v="581"/>
    <x v="1057"/>
    <n v="5860"/>
    <m/>
    <m/>
    <m/>
    <n v="0"/>
  </r>
  <r>
    <x v="23"/>
    <x v="4"/>
    <x v="1012"/>
    <x v="582"/>
    <x v="1058"/>
    <n v="8496"/>
    <m/>
    <m/>
    <m/>
    <n v="0"/>
  </r>
  <r>
    <x v="23"/>
    <x v="4"/>
    <x v="1616"/>
    <x v="583"/>
    <x v="1059"/>
    <n v="6692"/>
    <m/>
    <m/>
    <m/>
    <n v="0"/>
  </r>
  <r>
    <x v="23"/>
    <x v="4"/>
    <x v="667"/>
    <x v="119"/>
    <x v="1060"/>
    <n v="600"/>
    <m/>
    <m/>
    <m/>
    <n v="0"/>
  </r>
  <r>
    <x v="23"/>
    <x v="4"/>
    <x v="1617"/>
    <x v="6"/>
    <x v="311"/>
    <n v="5"/>
    <m/>
    <m/>
    <m/>
    <n v="0"/>
  </r>
  <r>
    <x v="23"/>
    <x v="4"/>
    <x v="1618"/>
    <x v="42"/>
    <x v="649"/>
    <n v="142"/>
    <m/>
    <m/>
    <m/>
    <n v="0"/>
  </r>
  <r>
    <x v="23"/>
    <x v="4"/>
    <x v="1619"/>
    <x v="356"/>
    <x v="1061"/>
    <n v="2740"/>
    <m/>
    <m/>
    <m/>
    <n v="0"/>
  </r>
  <r>
    <x v="23"/>
    <x v="4"/>
    <x v="1620"/>
    <x v="7"/>
    <x v="1062"/>
    <n v="589"/>
    <m/>
    <m/>
    <m/>
    <n v="0"/>
  </r>
  <r>
    <x v="23"/>
    <x v="4"/>
    <x v="1621"/>
    <x v="2"/>
    <x v="285"/>
    <n v="25"/>
    <m/>
    <m/>
    <m/>
    <n v="0"/>
  </r>
  <r>
    <x v="23"/>
    <x v="4"/>
    <x v="1622"/>
    <x v="1"/>
    <x v="22"/>
    <n v="11"/>
    <m/>
    <m/>
    <m/>
    <n v="0"/>
  </r>
  <r>
    <x v="23"/>
    <x v="4"/>
    <x v="677"/>
    <x v="584"/>
    <x v="1063"/>
    <n v="48071"/>
    <m/>
    <m/>
    <m/>
    <n v="0"/>
  </r>
  <r>
    <x v="23"/>
    <x v="4"/>
    <x v="678"/>
    <x v="22"/>
    <x v="149"/>
    <n v="297"/>
    <m/>
    <m/>
    <m/>
    <n v="0"/>
  </r>
  <r>
    <x v="23"/>
    <x v="4"/>
    <x v="688"/>
    <x v="6"/>
    <x v="479"/>
    <n v="1"/>
    <m/>
    <m/>
    <m/>
    <n v="0"/>
  </r>
  <r>
    <x v="23"/>
    <x v="4"/>
    <x v="1605"/>
    <x v="351"/>
    <x v="1064"/>
    <n v="300"/>
    <m/>
    <m/>
    <m/>
    <n v="0"/>
  </r>
  <r>
    <x v="23"/>
    <x v="4"/>
    <x v="697"/>
    <x v="118"/>
    <x v="691"/>
    <n v="218"/>
    <m/>
    <m/>
    <m/>
    <n v="0"/>
  </r>
  <r>
    <x v="23"/>
    <x v="4"/>
    <x v="699"/>
    <x v="124"/>
    <x v="500"/>
    <n v="123"/>
    <m/>
    <m/>
    <m/>
    <n v="0"/>
  </r>
  <r>
    <x v="23"/>
    <x v="4"/>
    <x v="679"/>
    <x v="553"/>
    <x v="1065"/>
    <n v="12956"/>
    <m/>
    <m/>
    <m/>
    <n v="0"/>
  </r>
  <r>
    <x v="23"/>
    <x v="4"/>
    <x v="680"/>
    <x v="14"/>
    <x v="1066"/>
    <n v="1530"/>
    <m/>
    <m/>
    <m/>
    <n v="0"/>
  </r>
  <r>
    <x v="23"/>
    <x v="4"/>
    <x v="1606"/>
    <x v="239"/>
    <x v="1067"/>
    <n v="723"/>
    <m/>
    <m/>
    <m/>
    <n v="0"/>
  </r>
  <r>
    <x v="23"/>
    <x v="4"/>
    <x v="681"/>
    <x v="585"/>
    <x v="1068"/>
    <n v="6080"/>
    <m/>
    <m/>
    <m/>
    <n v="0"/>
  </r>
  <r>
    <x v="23"/>
    <x v="4"/>
    <x v="683"/>
    <x v="125"/>
    <x v="1069"/>
    <n v="300"/>
    <m/>
    <m/>
    <m/>
    <n v="0"/>
  </r>
  <r>
    <x v="23"/>
    <x v="4"/>
    <x v="684"/>
    <x v="1"/>
    <x v="142"/>
    <n v="5"/>
    <m/>
    <m/>
    <m/>
    <n v="0"/>
  </r>
  <r>
    <x v="23"/>
    <x v="4"/>
    <x v="685"/>
    <x v="170"/>
    <x v="1070"/>
    <n v="2065"/>
    <m/>
    <m/>
    <m/>
    <n v="0"/>
  </r>
  <r>
    <x v="23"/>
    <x v="4"/>
    <x v="687"/>
    <x v="1"/>
    <x v="314"/>
    <n v="34"/>
    <m/>
    <m/>
    <m/>
    <n v="0"/>
  </r>
  <r>
    <x v="23"/>
    <x v="4"/>
    <x v="689"/>
    <x v="1"/>
    <x v="515"/>
    <n v="146"/>
    <m/>
    <m/>
    <m/>
    <n v="0"/>
  </r>
  <r>
    <x v="23"/>
    <x v="4"/>
    <x v="690"/>
    <x v="142"/>
    <x v="1071"/>
    <n v="3871"/>
    <m/>
    <m/>
    <m/>
    <n v="0"/>
  </r>
  <r>
    <x v="23"/>
    <x v="4"/>
    <x v="693"/>
    <x v="217"/>
    <x v="446"/>
    <n v="525"/>
    <m/>
    <m/>
    <m/>
    <n v="0"/>
  </r>
  <r>
    <x v="23"/>
    <x v="4"/>
    <x v="695"/>
    <x v="586"/>
    <x v="1072"/>
    <n v="9746"/>
    <m/>
    <m/>
    <m/>
    <n v="0"/>
  </r>
  <r>
    <x v="23"/>
    <x v="4"/>
    <x v="698"/>
    <x v="247"/>
    <x v="1073"/>
    <n v="2014"/>
    <m/>
    <m/>
    <m/>
    <n v="0"/>
  </r>
  <r>
    <x v="23"/>
    <x v="4"/>
    <x v="700"/>
    <x v="462"/>
    <x v="1074"/>
    <n v="4303"/>
    <m/>
    <m/>
    <m/>
    <n v="0"/>
  </r>
  <r>
    <x v="23"/>
    <x v="4"/>
    <x v="701"/>
    <x v="233"/>
    <x v="1075"/>
    <n v="2834"/>
    <m/>
    <m/>
    <m/>
    <n v="0"/>
  </r>
  <r>
    <x v="24"/>
    <x v="5"/>
    <x v="555"/>
    <x v="587"/>
    <x v="1076"/>
    <n v="60294"/>
    <m/>
    <m/>
    <m/>
    <n v="0"/>
  </r>
  <r>
    <x v="24"/>
    <x v="5"/>
    <x v="10"/>
    <x v="2"/>
    <x v="4"/>
    <n v="5"/>
    <m/>
    <m/>
    <m/>
    <n v="0"/>
  </r>
  <r>
    <x v="24"/>
    <x v="5"/>
    <x v="33"/>
    <x v="2"/>
    <x v="4"/>
    <n v="5"/>
    <m/>
    <m/>
    <m/>
    <n v="0"/>
  </r>
  <r>
    <x v="24"/>
    <x v="5"/>
    <x v="48"/>
    <x v="17"/>
    <x v="166"/>
    <n v="3"/>
    <m/>
    <m/>
    <m/>
    <n v="0"/>
  </r>
  <r>
    <x v="24"/>
    <x v="5"/>
    <x v="42"/>
    <x v="6"/>
    <x v="166"/>
    <n v="2"/>
    <m/>
    <m/>
    <m/>
    <n v="0"/>
  </r>
  <r>
    <x v="24"/>
    <x v="5"/>
    <x v="361"/>
    <x v="588"/>
    <x v="1077"/>
    <n v="60289"/>
    <m/>
    <m/>
    <m/>
    <n v="0"/>
  </r>
  <r>
    <x v="24"/>
    <x v="5"/>
    <x v="382"/>
    <x v="589"/>
    <x v="1078"/>
    <n v="14061"/>
    <m/>
    <m/>
    <m/>
    <n v="0"/>
  </r>
  <r>
    <x v="24"/>
    <x v="5"/>
    <x v="383"/>
    <x v="590"/>
    <x v="1079"/>
    <n v="4070"/>
    <m/>
    <m/>
    <m/>
    <n v="0"/>
  </r>
  <r>
    <x v="24"/>
    <x v="5"/>
    <x v="651"/>
    <x v="116"/>
    <x v="1080"/>
    <n v="2952"/>
    <m/>
    <m/>
    <m/>
    <n v="0"/>
  </r>
  <r>
    <x v="24"/>
    <x v="5"/>
    <x v="386"/>
    <x v="447"/>
    <x v="1081"/>
    <n v="2129"/>
    <m/>
    <m/>
    <m/>
    <n v="0"/>
  </r>
  <r>
    <x v="24"/>
    <x v="5"/>
    <x v="658"/>
    <x v="402"/>
    <x v="1082"/>
    <n v="580"/>
    <m/>
    <m/>
    <m/>
    <n v="0"/>
  </r>
  <r>
    <x v="24"/>
    <x v="5"/>
    <x v="384"/>
    <x v="591"/>
    <x v="1083"/>
    <n v="788"/>
    <m/>
    <m/>
    <m/>
    <n v="0"/>
  </r>
  <r>
    <x v="24"/>
    <x v="5"/>
    <x v="385"/>
    <x v="592"/>
    <x v="1084"/>
    <n v="3539"/>
    <m/>
    <m/>
    <m/>
    <n v="0"/>
  </r>
  <r>
    <x v="24"/>
    <x v="5"/>
    <x v="663"/>
    <x v="1"/>
    <x v="21"/>
    <n v="3"/>
    <m/>
    <m/>
    <m/>
    <n v="0"/>
  </r>
  <r>
    <x v="24"/>
    <x v="5"/>
    <x v="362"/>
    <x v="593"/>
    <x v="1085"/>
    <n v="44857"/>
    <m/>
    <m/>
    <m/>
    <n v="0"/>
  </r>
  <r>
    <x v="24"/>
    <x v="5"/>
    <x v="363"/>
    <x v="440"/>
    <x v="1086"/>
    <n v="824"/>
    <m/>
    <m/>
    <m/>
    <n v="0"/>
  </r>
  <r>
    <x v="24"/>
    <x v="5"/>
    <x v="364"/>
    <x v="6"/>
    <x v="68"/>
    <n v="163"/>
    <m/>
    <m/>
    <m/>
    <n v="0"/>
  </r>
  <r>
    <x v="24"/>
    <x v="5"/>
    <x v="365"/>
    <x v="211"/>
    <x v="1087"/>
    <n v="1879"/>
    <m/>
    <m/>
    <m/>
    <n v="0"/>
  </r>
  <r>
    <x v="24"/>
    <x v="5"/>
    <x v="366"/>
    <x v="13"/>
    <x v="691"/>
    <n v="194"/>
    <m/>
    <m/>
    <m/>
    <n v="0"/>
  </r>
  <r>
    <x v="24"/>
    <x v="5"/>
    <x v="1570"/>
    <x v="594"/>
    <x v="1088"/>
    <n v="8985"/>
    <m/>
    <m/>
    <m/>
    <n v="0"/>
  </r>
  <r>
    <x v="24"/>
    <x v="5"/>
    <x v="373"/>
    <x v="236"/>
    <x v="1089"/>
    <n v="622"/>
    <m/>
    <m/>
    <m/>
    <n v="0"/>
  </r>
  <r>
    <x v="24"/>
    <x v="5"/>
    <x v="374"/>
    <x v="239"/>
    <x v="1090"/>
    <n v="1270"/>
    <m/>
    <m/>
    <m/>
    <n v="0"/>
  </r>
  <r>
    <x v="24"/>
    <x v="5"/>
    <x v="376"/>
    <x v="13"/>
    <x v="477"/>
    <n v="198"/>
    <m/>
    <m/>
    <m/>
    <n v="0"/>
  </r>
  <r>
    <x v="24"/>
    <x v="5"/>
    <x v="129"/>
    <x v="81"/>
    <x v="1091"/>
    <n v="1491"/>
    <m/>
    <m/>
    <m/>
    <n v="0"/>
  </r>
  <r>
    <x v="24"/>
    <x v="5"/>
    <x v="107"/>
    <x v="13"/>
    <x v="1092"/>
    <n v="209"/>
    <m/>
    <m/>
    <m/>
    <n v="0"/>
  </r>
  <r>
    <x v="24"/>
    <x v="5"/>
    <x v="379"/>
    <x v="8"/>
    <x v="508"/>
    <n v="399"/>
    <m/>
    <m/>
    <m/>
    <n v="0"/>
  </r>
  <r>
    <x v="24"/>
    <x v="5"/>
    <x v="93"/>
    <x v="116"/>
    <x v="1093"/>
    <n v="3158"/>
    <m/>
    <m/>
    <m/>
    <n v="0"/>
  </r>
  <r>
    <x v="24"/>
    <x v="5"/>
    <x v="332"/>
    <x v="17"/>
    <x v="1094"/>
    <n v="259"/>
    <m/>
    <m/>
    <m/>
    <n v="0"/>
  </r>
  <r>
    <x v="24"/>
    <x v="5"/>
    <x v="97"/>
    <x v="55"/>
    <x v="1095"/>
    <n v="1293"/>
    <m/>
    <m/>
    <m/>
    <n v="0"/>
  </r>
  <r>
    <x v="24"/>
    <x v="5"/>
    <x v="368"/>
    <x v="595"/>
    <x v="1096"/>
    <n v="7694"/>
    <m/>
    <m/>
    <m/>
    <n v="0"/>
  </r>
  <r>
    <x v="24"/>
    <x v="5"/>
    <x v="369"/>
    <x v="596"/>
    <x v="1097"/>
    <n v="5259"/>
    <m/>
    <m/>
    <m/>
    <n v="0"/>
  </r>
  <r>
    <x v="24"/>
    <x v="5"/>
    <x v="370"/>
    <x v="225"/>
    <x v="784"/>
    <n v="405"/>
    <m/>
    <m/>
    <m/>
    <n v="0"/>
  </r>
  <r>
    <x v="24"/>
    <x v="5"/>
    <x v="371"/>
    <x v="597"/>
    <x v="1098"/>
    <n v="3796"/>
    <m/>
    <m/>
    <m/>
    <n v="0"/>
  </r>
  <r>
    <x v="24"/>
    <x v="5"/>
    <x v="372"/>
    <x v="332"/>
    <x v="1099"/>
    <n v="2910"/>
    <m/>
    <m/>
    <m/>
    <n v="0"/>
  </r>
  <r>
    <x v="24"/>
    <x v="5"/>
    <x v="375"/>
    <x v="211"/>
    <x v="1100"/>
    <n v="388"/>
    <m/>
    <m/>
    <m/>
    <n v="0"/>
  </r>
  <r>
    <x v="24"/>
    <x v="5"/>
    <x v="377"/>
    <x v="8"/>
    <x v="508"/>
    <n v="399"/>
    <m/>
    <m/>
    <m/>
    <n v="0"/>
  </r>
  <r>
    <x v="24"/>
    <x v="5"/>
    <x v="378"/>
    <x v="6"/>
    <x v="479"/>
    <n v="1"/>
    <m/>
    <m/>
    <m/>
    <n v="0"/>
  </r>
  <r>
    <x v="24"/>
    <x v="5"/>
    <x v="380"/>
    <x v="440"/>
    <x v="514"/>
    <n v="540"/>
    <m/>
    <m/>
    <m/>
    <n v="0"/>
  </r>
  <r>
    <x v="24"/>
    <x v="5"/>
    <x v="381"/>
    <x v="598"/>
    <x v="1101"/>
    <n v="2521"/>
    <m/>
    <m/>
    <m/>
    <n v="0"/>
  </r>
  <r>
    <x v="24"/>
    <x v="5"/>
    <x v="677"/>
    <x v="123"/>
    <x v="1102"/>
    <n v="1371"/>
    <m/>
    <m/>
    <m/>
    <n v="0"/>
  </r>
  <r>
    <x v="24"/>
    <x v="5"/>
    <x v="686"/>
    <x v="17"/>
    <x v="311"/>
    <n v="6"/>
    <m/>
    <m/>
    <m/>
    <n v="0"/>
  </r>
  <r>
    <x v="24"/>
    <x v="5"/>
    <x v="691"/>
    <x v="55"/>
    <x v="1103"/>
    <n v="1352"/>
    <m/>
    <m/>
    <m/>
    <n v="0"/>
  </r>
  <r>
    <x v="24"/>
    <x v="5"/>
    <x v="1025"/>
    <x v="1"/>
    <x v="26"/>
    <n v="13"/>
    <m/>
    <m/>
    <m/>
    <n v="0"/>
  </r>
  <r>
    <x v="25"/>
    <x v="5"/>
    <x v="555"/>
    <x v="16"/>
    <x v="142"/>
    <n v="9"/>
    <m/>
    <m/>
    <m/>
    <n v="0"/>
  </r>
  <r>
    <x v="25"/>
    <x v="5"/>
    <x v="1573"/>
    <x v="16"/>
    <x v="311"/>
    <n v="8"/>
    <m/>
    <m/>
    <m/>
    <n v="0"/>
  </r>
  <r>
    <x v="25"/>
    <x v="5"/>
    <x v="189"/>
    <x v="16"/>
    <x v="311"/>
    <n v="8"/>
    <m/>
    <m/>
    <m/>
    <n v="0"/>
  </r>
  <r>
    <x v="25"/>
    <x v="5"/>
    <x v="196"/>
    <x v="6"/>
    <x v="166"/>
    <n v="2"/>
    <m/>
    <m/>
    <m/>
    <n v="0"/>
  </r>
  <r>
    <x v="25"/>
    <x v="5"/>
    <x v="200"/>
    <x v="2"/>
    <x v="21"/>
    <n v="6"/>
    <m/>
    <m/>
    <m/>
    <n v="0"/>
  </r>
  <r>
    <x v="25"/>
    <x v="5"/>
    <x v="1371"/>
    <x v="1"/>
    <x v="166"/>
    <n v="1"/>
    <m/>
    <m/>
    <m/>
    <n v="0"/>
  </r>
  <r>
    <x v="25"/>
    <x v="5"/>
    <x v="728"/>
    <x v="1"/>
    <x v="166"/>
    <n v="1"/>
    <m/>
    <m/>
    <m/>
    <n v="0"/>
  </r>
  <r>
    <x v="25"/>
    <x v="5"/>
    <x v="1528"/>
    <x v="1"/>
    <x v="166"/>
    <n v="1"/>
    <m/>
    <m/>
    <m/>
    <n v="0"/>
  </r>
  <r>
    <x v="26"/>
    <x v="5"/>
    <x v="555"/>
    <x v="599"/>
    <x v="1104"/>
    <n v="99848"/>
    <m/>
    <m/>
    <m/>
    <n v="0"/>
  </r>
  <r>
    <x v="26"/>
    <x v="5"/>
    <x v="1573"/>
    <x v="539"/>
    <x v="1105"/>
    <n v="8346"/>
    <m/>
    <m/>
    <m/>
    <n v="0"/>
  </r>
  <r>
    <x v="26"/>
    <x v="5"/>
    <x v="114"/>
    <x v="600"/>
    <x v="1106"/>
    <n v="2561"/>
    <m/>
    <m/>
    <m/>
    <n v="0"/>
  </r>
  <r>
    <x v="26"/>
    <x v="5"/>
    <x v="118"/>
    <x v="61"/>
    <x v="268"/>
    <n v="183"/>
    <m/>
    <m/>
    <m/>
    <n v="0"/>
  </r>
  <r>
    <x v="26"/>
    <x v="5"/>
    <x v="119"/>
    <x v="2"/>
    <x v="328"/>
    <n v="49"/>
    <m/>
    <m/>
    <m/>
    <n v="0"/>
  </r>
  <r>
    <x v="26"/>
    <x v="5"/>
    <x v="143"/>
    <x v="6"/>
    <x v="891"/>
    <n v="28"/>
    <m/>
    <m/>
    <m/>
    <n v="0"/>
  </r>
  <r>
    <x v="26"/>
    <x v="5"/>
    <x v="1623"/>
    <x v="106"/>
    <x v="852"/>
    <n v="577"/>
    <m/>
    <m/>
    <m/>
    <n v="0"/>
  </r>
  <r>
    <x v="26"/>
    <x v="5"/>
    <x v="133"/>
    <x v="1"/>
    <x v="142"/>
    <n v="5"/>
    <m/>
    <m/>
    <m/>
    <n v="0"/>
  </r>
  <r>
    <x v="26"/>
    <x v="5"/>
    <x v="1461"/>
    <x v="2"/>
    <x v="282"/>
    <n v="102"/>
    <m/>
    <m/>
    <m/>
    <n v="0"/>
  </r>
  <r>
    <x v="26"/>
    <x v="5"/>
    <x v="136"/>
    <x v="211"/>
    <x v="637"/>
    <n v="92"/>
    <m/>
    <m/>
    <m/>
    <n v="0"/>
  </r>
  <r>
    <x v="26"/>
    <x v="5"/>
    <x v="137"/>
    <x v="233"/>
    <x v="766"/>
    <n v="1525"/>
    <m/>
    <m/>
    <m/>
    <n v="0"/>
  </r>
  <r>
    <x v="26"/>
    <x v="5"/>
    <x v="170"/>
    <x v="15"/>
    <x v="169"/>
    <n v="13"/>
    <m/>
    <m/>
    <m/>
    <n v="0"/>
  </r>
  <r>
    <x v="26"/>
    <x v="5"/>
    <x v="176"/>
    <x v="17"/>
    <x v="787"/>
    <n v="2"/>
    <m/>
    <m/>
    <m/>
    <n v="0"/>
  </r>
  <r>
    <x v="26"/>
    <x v="5"/>
    <x v="356"/>
    <x v="2"/>
    <x v="169"/>
    <n v="9"/>
    <m/>
    <m/>
    <m/>
    <n v="0"/>
  </r>
  <r>
    <x v="26"/>
    <x v="5"/>
    <x v="178"/>
    <x v="17"/>
    <x v="787"/>
    <n v="2"/>
    <m/>
    <m/>
    <m/>
    <n v="0"/>
  </r>
  <r>
    <x v="26"/>
    <x v="5"/>
    <x v="145"/>
    <x v="1"/>
    <x v="168"/>
    <n v="17"/>
    <m/>
    <m/>
    <m/>
    <n v="0"/>
  </r>
  <r>
    <x v="26"/>
    <x v="5"/>
    <x v="1575"/>
    <x v="1"/>
    <x v="229"/>
    <n v="14"/>
    <m/>
    <m/>
    <m/>
    <n v="0"/>
  </r>
  <r>
    <x v="26"/>
    <x v="5"/>
    <x v="169"/>
    <x v="1"/>
    <x v="166"/>
    <n v="1"/>
    <m/>
    <m/>
    <m/>
    <n v="0"/>
  </r>
  <r>
    <x v="26"/>
    <x v="5"/>
    <x v="1624"/>
    <x v="1"/>
    <x v="4"/>
    <n v="2"/>
    <m/>
    <m/>
    <m/>
    <n v="0"/>
  </r>
  <r>
    <x v="26"/>
    <x v="5"/>
    <x v="189"/>
    <x v="601"/>
    <x v="1107"/>
    <n v="5755"/>
    <m/>
    <m/>
    <m/>
    <n v="0"/>
  </r>
  <r>
    <x v="26"/>
    <x v="5"/>
    <x v="190"/>
    <x v="1"/>
    <x v="311"/>
    <n v="4"/>
    <m/>
    <m/>
    <m/>
    <n v="0"/>
  </r>
  <r>
    <x v="26"/>
    <x v="5"/>
    <x v="192"/>
    <x v="1"/>
    <x v="891"/>
    <n v="27"/>
    <m/>
    <m/>
    <m/>
    <n v="0"/>
  </r>
  <r>
    <x v="26"/>
    <x v="5"/>
    <x v="101"/>
    <x v="6"/>
    <x v="306"/>
    <n v="36"/>
    <m/>
    <m/>
    <m/>
    <n v="0"/>
  </r>
  <r>
    <x v="26"/>
    <x v="5"/>
    <x v="218"/>
    <x v="234"/>
    <x v="1108"/>
    <n v="948"/>
    <m/>
    <m/>
    <m/>
    <n v="0"/>
  </r>
  <r>
    <x v="26"/>
    <x v="5"/>
    <x v="195"/>
    <x v="15"/>
    <x v="795"/>
    <n v="675"/>
    <m/>
    <m/>
    <m/>
    <n v="0"/>
  </r>
  <r>
    <x v="26"/>
    <x v="5"/>
    <x v="196"/>
    <x v="17"/>
    <x v="368"/>
    <n v="91"/>
    <m/>
    <m/>
    <m/>
    <n v="0"/>
  </r>
  <r>
    <x v="26"/>
    <x v="5"/>
    <x v="198"/>
    <x v="17"/>
    <x v="46"/>
    <n v="60"/>
    <m/>
    <m/>
    <m/>
    <n v="0"/>
  </r>
  <r>
    <x v="26"/>
    <x v="5"/>
    <x v="1625"/>
    <x v="6"/>
    <x v="169"/>
    <n v="7"/>
    <m/>
    <m/>
    <m/>
    <n v="0"/>
  </r>
  <r>
    <x v="26"/>
    <x v="5"/>
    <x v="1626"/>
    <x v="6"/>
    <x v="166"/>
    <n v="2"/>
    <m/>
    <m/>
    <m/>
    <n v="0"/>
  </r>
  <r>
    <x v="26"/>
    <x v="5"/>
    <x v="203"/>
    <x v="16"/>
    <x v="1"/>
    <n v="19"/>
    <m/>
    <m/>
    <m/>
    <n v="0"/>
  </r>
  <r>
    <x v="26"/>
    <x v="5"/>
    <x v="204"/>
    <x v="198"/>
    <x v="1109"/>
    <n v="686"/>
    <m/>
    <m/>
    <m/>
    <n v="0"/>
  </r>
  <r>
    <x v="26"/>
    <x v="5"/>
    <x v="205"/>
    <x v="6"/>
    <x v="279"/>
    <n v="9"/>
    <m/>
    <m/>
    <m/>
    <n v="0"/>
  </r>
  <r>
    <x v="26"/>
    <x v="5"/>
    <x v="206"/>
    <x v="2"/>
    <x v="4"/>
    <n v="5"/>
    <m/>
    <m/>
    <m/>
    <n v="0"/>
  </r>
  <r>
    <x v="26"/>
    <x v="5"/>
    <x v="1627"/>
    <x v="1"/>
    <x v="22"/>
    <n v="11"/>
    <m/>
    <m/>
    <m/>
    <n v="0"/>
  </r>
  <r>
    <x v="26"/>
    <x v="5"/>
    <x v="208"/>
    <x v="1"/>
    <x v="7"/>
    <n v="55"/>
    <m/>
    <m/>
    <m/>
    <n v="0"/>
  </r>
  <r>
    <x v="26"/>
    <x v="5"/>
    <x v="107"/>
    <x v="17"/>
    <x v="350"/>
    <n v="49"/>
    <m/>
    <m/>
    <m/>
    <n v="0"/>
  </r>
  <r>
    <x v="26"/>
    <x v="5"/>
    <x v="1628"/>
    <x v="420"/>
    <x v="1110"/>
    <n v="2709"/>
    <m/>
    <m/>
    <m/>
    <n v="0"/>
  </r>
  <r>
    <x v="26"/>
    <x v="5"/>
    <x v="1629"/>
    <x v="124"/>
    <x v="1111"/>
    <n v="172"/>
    <m/>
    <m/>
    <m/>
    <n v="0"/>
  </r>
  <r>
    <x v="26"/>
    <x v="5"/>
    <x v="1579"/>
    <x v="125"/>
    <x v="7"/>
    <n v="61"/>
    <m/>
    <m/>
    <m/>
    <n v="0"/>
  </r>
  <r>
    <x v="26"/>
    <x v="5"/>
    <x v="1580"/>
    <x v="16"/>
    <x v="319"/>
    <n v="129"/>
    <m/>
    <m/>
    <m/>
    <n v="0"/>
  </r>
  <r>
    <x v="26"/>
    <x v="5"/>
    <x v="1581"/>
    <x v="602"/>
    <x v="1112"/>
    <n v="59939"/>
    <m/>
    <m/>
    <m/>
    <n v="0"/>
  </r>
  <r>
    <x v="26"/>
    <x v="5"/>
    <x v="236"/>
    <x v="603"/>
    <x v="1113"/>
    <n v="14141"/>
    <m/>
    <m/>
    <m/>
    <n v="0"/>
  </r>
  <r>
    <x v="26"/>
    <x v="5"/>
    <x v="1582"/>
    <x v="40"/>
    <x v="1114"/>
    <n v="2906"/>
    <m/>
    <m/>
    <m/>
    <n v="0"/>
  </r>
  <r>
    <x v="26"/>
    <x v="5"/>
    <x v="193"/>
    <x v="183"/>
    <x v="1115"/>
    <n v="1245"/>
    <m/>
    <m/>
    <m/>
    <n v="0"/>
  </r>
  <r>
    <x v="26"/>
    <x v="5"/>
    <x v="240"/>
    <x v="402"/>
    <x v="748"/>
    <n v="1465"/>
    <m/>
    <m/>
    <m/>
    <n v="0"/>
  </r>
  <r>
    <x v="26"/>
    <x v="5"/>
    <x v="241"/>
    <x v="40"/>
    <x v="1116"/>
    <n v="2039"/>
    <m/>
    <m/>
    <m/>
    <n v="0"/>
  </r>
  <r>
    <x v="26"/>
    <x v="5"/>
    <x v="751"/>
    <x v="604"/>
    <x v="1117"/>
    <n v="4276"/>
    <m/>
    <m/>
    <m/>
    <n v="0"/>
  </r>
  <r>
    <x v="26"/>
    <x v="5"/>
    <x v="765"/>
    <x v="298"/>
    <x v="1118"/>
    <n v="2210"/>
    <m/>
    <m/>
    <m/>
    <n v="0"/>
  </r>
  <r>
    <x v="26"/>
    <x v="5"/>
    <x v="243"/>
    <x v="605"/>
    <x v="1119"/>
    <n v="7516"/>
    <m/>
    <m/>
    <m/>
    <n v="0"/>
  </r>
  <r>
    <x v="26"/>
    <x v="5"/>
    <x v="244"/>
    <x v="171"/>
    <x v="1120"/>
    <n v="482"/>
    <m/>
    <m/>
    <m/>
    <n v="0"/>
  </r>
  <r>
    <x v="26"/>
    <x v="5"/>
    <x v="247"/>
    <x v="22"/>
    <x v="1121"/>
    <n v="657"/>
    <m/>
    <m/>
    <m/>
    <n v="0"/>
  </r>
  <r>
    <x v="26"/>
    <x v="5"/>
    <x v="248"/>
    <x v="1"/>
    <x v="4"/>
    <n v="2"/>
    <m/>
    <m/>
    <m/>
    <n v="0"/>
  </r>
  <r>
    <x v="26"/>
    <x v="5"/>
    <x v="162"/>
    <x v="8"/>
    <x v="169"/>
    <n v="19"/>
    <m/>
    <m/>
    <m/>
    <n v="0"/>
  </r>
  <r>
    <x v="26"/>
    <x v="5"/>
    <x v="251"/>
    <x v="12"/>
    <x v="222"/>
    <n v="1040"/>
    <m/>
    <m/>
    <m/>
    <n v="0"/>
  </r>
  <r>
    <x v="26"/>
    <x v="5"/>
    <x v="93"/>
    <x v="21"/>
    <x v="1122"/>
    <n v="123"/>
    <m/>
    <m/>
    <m/>
    <n v="0"/>
  </r>
  <r>
    <x v="26"/>
    <x v="5"/>
    <x v="1571"/>
    <x v="606"/>
    <x v="1123"/>
    <n v="5193"/>
    <m/>
    <m/>
    <m/>
    <n v="0"/>
  </r>
  <r>
    <x v="26"/>
    <x v="5"/>
    <x v="252"/>
    <x v="607"/>
    <x v="1124"/>
    <n v="37841"/>
    <m/>
    <m/>
    <m/>
    <n v="0"/>
  </r>
  <r>
    <x v="26"/>
    <x v="5"/>
    <x v="253"/>
    <x v="29"/>
    <x v="1125"/>
    <n v="2024"/>
    <m/>
    <m/>
    <m/>
    <n v="0"/>
  </r>
  <r>
    <x v="26"/>
    <x v="5"/>
    <x v="769"/>
    <x v="239"/>
    <x v="294"/>
    <n v="100"/>
    <m/>
    <m/>
    <m/>
    <n v="0"/>
  </r>
  <r>
    <x v="26"/>
    <x v="5"/>
    <x v="770"/>
    <x v="257"/>
    <x v="1064"/>
    <n v="307"/>
    <m/>
    <m/>
    <m/>
    <n v="0"/>
  </r>
  <r>
    <x v="26"/>
    <x v="5"/>
    <x v="771"/>
    <x v="166"/>
    <x v="1126"/>
    <n v="277"/>
    <m/>
    <m/>
    <m/>
    <n v="0"/>
  </r>
  <r>
    <x v="26"/>
    <x v="5"/>
    <x v="1584"/>
    <x v="608"/>
    <x v="1127"/>
    <n v="5866"/>
    <m/>
    <m/>
    <m/>
    <n v="0"/>
  </r>
  <r>
    <x v="26"/>
    <x v="5"/>
    <x v="772"/>
    <x v="609"/>
    <x v="1128"/>
    <n v="3980"/>
    <m/>
    <m/>
    <m/>
    <n v="0"/>
  </r>
  <r>
    <x v="26"/>
    <x v="5"/>
    <x v="255"/>
    <x v="15"/>
    <x v="493"/>
    <n v="47"/>
    <m/>
    <m/>
    <m/>
    <n v="0"/>
  </r>
  <r>
    <x v="26"/>
    <x v="5"/>
    <x v="766"/>
    <x v="33"/>
    <x v="1129"/>
    <n v="5540"/>
    <m/>
    <m/>
    <m/>
    <n v="0"/>
  </r>
  <r>
    <x v="26"/>
    <x v="5"/>
    <x v="773"/>
    <x v="490"/>
    <x v="1130"/>
    <n v="9722"/>
    <m/>
    <m/>
    <m/>
    <n v="0"/>
  </r>
  <r>
    <x v="26"/>
    <x v="5"/>
    <x v="767"/>
    <x v="491"/>
    <x v="858"/>
    <n v="1632"/>
    <m/>
    <m/>
    <m/>
    <n v="0"/>
  </r>
  <r>
    <x v="26"/>
    <x v="5"/>
    <x v="257"/>
    <x v="397"/>
    <x v="143"/>
    <n v="1524"/>
    <m/>
    <m/>
    <m/>
    <n v="0"/>
  </r>
  <r>
    <x v="26"/>
    <x v="5"/>
    <x v="774"/>
    <x v="124"/>
    <x v="345"/>
    <n v="158"/>
    <m/>
    <m/>
    <m/>
    <n v="0"/>
  </r>
  <r>
    <x v="26"/>
    <x v="5"/>
    <x v="258"/>
    <x v="40"/>
    <x v="44"/>
    <n v="183"/>
    <m/>
    <m/>
    <m/>
    <n v="0"/>
  </r>
  <r>
    <x v="26"/>
    <x v="5"/>
    <x v="768"/>
    <x v="610"/>
    <x v="1131"/>
    <n v="3137"/>
    <m/>
    <m/>
    <m/>
    <n v="0"/>
  </r>
  <r>
    <x v="26"/>
    <x v="5"/>
    <x v="97"/>
    <x v="224"/>
    <x v="727"/>
    <n v="3344"/>
    <m/>
    <m/>
    <m/>
    <n v="0"/>
  </r>
  <r>
    <x v="26"/>
    <x v="5"/>
    <x v="259"/>
    <x v="52"/>
    <x v="768"/>
    <n v="441"/>
    <m/>
    <m/>
    <m/>
    <n v="0"/>
  </r>
  <r>
    <x v="26"/>
    <x v="5"/>
    <x v="561"/>
    <x v="217"/>
    <x v="339"/>
    <n v="110"/>
    <m/>
    <m/>
    <m/>
    <n v="0"/>
  </r>
  <r>
    <x v="26"/>
    <x v="5"/>
    <x v="84"/>
    <x v="2"/>
    <x v="1132"/>
    <n v="234"/>
    <m/>
    <m/>
    <m/>
    <n v="0"/>
  </r>
  <r>
    <x v="26"/>
    <x v="5"/>
    <x v="263"/>
    <x v="1"/>
    <x v="150"/>
    <n v="12"/>
    <m/>
    <m/>
    <m/>
    <n v="0"/>
  </r>
  <r>
    <x v="26"/>
    <x v="5"/>
    <x v="246"/>
    <x v="6"/>
    <x v="616"/>
    <n v="55"/>
    <m/>
    <m/>
    <m/>
    <n v="0"/>
  </r>
  <r>
    <x v="26"/>
    <x v="5"/>
    <x v="212"/>
    <x v="6"/>
    <x v="346"/>
    <n v="30"/>
    <m/>
    <m/>
    <m/>
    <n v="0"/>
  </r>
  <r>
    <x v="26"/>
    <x v="5"/>
    <x v="270"/>
    <x v="611"/>
    <x v="1133"/>
    <n v="31420"/>
    <m/>
    <m/>
    <m/>
    <n v="0"/>
  </r>
  <r>
    <x v="26"/>
    <x v="5"/>
    <x v="271"/>
    <x v="612"/>
    <x v="1134"/>
    <n v="13435"/>
    <m/>
    <m/>
    <m/>
    <n v="0"/>
  </r>
  <r>
    <x v="26"/>
    <x v="5"/>
    <x v="272"/>
    <x v="77"/>
    <x v="560"/>
    <n v="467"/>
    <m/>
    <m/>
    <m/>
    <n v="0"/>
  </r>
  <r>
    <x v="26"/>
    <x v="5"/>
    <x v="273"/>
    <x v="8"/>
    <x v="810"/>
    <n v="698"/>
    <m/>
    <m/>
    <m/>
    <n v="0"/>
  </r>
  <r>
    <x v="26"/>
    <x v="5"/>
    <x v="1586"/>
    <x v="16"/>
    <x v="166"/>
    <n v="5"/>
    <m/>
    <m/>
    <m/>
    <n v="0"/>
  </r>
  <r>
    <x v="26"/>
    <x v="5"/>
    <x v="275"/>
    <x v="20"/>
    <x v="494"/>
    <n v="350"/>
    <m/>
    <m/>
    <m/>
    <n v="0"/>
  </r>
  <r>
    <x v="26"/>
    <x v="5"/>
    <x v="276"/>
    <x v="124"/>
    <x v="1135"/>
    <n v="287"/>
    <m/>
    <m/>
    <m/>
    <n v="0"/>
  </r>
  <r>
    <x v="26"/>
    <x v="5"/>
    <x v="1587"/>
    <x v="8"/>
    <x v="690"/>
    <n v="317"/>
    <m/>
    <m/>
    <m/>
    <n v="0"/>
  </r>
  <r>
    <x v="26"/>
    <x v="5"/>
    <x v="278"/>
    <x v="217"/>
    <x v="611"/>
    <n v="303"/>
    <m/>
    <m/>
    <m/>
    <n v="0"/>
  </r>
  <r>
    <x v="26"/>
    <x v="5"/>
    <x v="1588"/>
    <x v="20"/>
    <x v="79"/>
    <n v="270"/>
    <m/>
    <m/>
    <m/>
    <n v="0"/>
  </r>
  <r>
    <x v="26"/>
    <x v="5"/>
    <x v="280"/>
    <x v="12"/>
    <x v="345"/>
    <n v="190"/>
    <m/>
    <m/>
    <m/>
    <n v="0"/>
  </r>
  <r>
    <x v="26"/>
    <x v="5"/>
    <x v="806"/>
    <x v="210"/>
    <x v="1136"/>
    <n v="1058"/>
    <m/>
    <m/>
    <m/>
    <n v="0"/>
  </r>
  <r>
    <x v="26"/>
    <x v="5"/>
    <x v="282"/>
    <x v="38"/>
    <x v="1137"/>
    <n v="518"/>
    <m/>
    <m/>
    <m/>
    <n v="0"/>
  </r>
  <r>
    <x v="26"/>
    <x v="5"/>
    <x v="283"/>
    <x v="220"/>
    <x v="1138"/>
    <n v="1088"/>
    <m/>
    <m/>
    <m/>
    <n v="0"/>
  </r>
  <r>
    <x v="26"/>
    <x v="5"/>
    <x v="1589"/>
    <x v="613"/>
    <x v="1139"/>
    <n v="857"/>
    <m/>
    <m/>
    <m/>
    <n v="0"/>
  </r>
  <r>
    <x v="26"/>
    <x v="5"/>
    <x v="285"/>
    <x v="614"/>
    <x v="1140"/>
    <n v="931"/>
    <m/>
    <m/>
    <m/>
    <n v="0"/>
  </r>
  <r>
    <x v="26"/>
    <x v="5"/>
    <x v="1590"/>
    <x v="21"/>
    <x v="559"/>
    <n v="625"/>
    <m/>
    <m/>
    <m/>
    <n v="0"/>
  </r>
  <r>
    <x v="26"/>
    <x v="5"/>
    <x v="565"/>
    <x v="7"/>
    <x v="1141"/>
    <n v="1017"/>
    <m/>
    <m/>
    <m/>
    <n v="0"/>
  </r>
  <r>
    <x v="26"/>
    <x v="5"/>
    <x v="1591"/>
    <x v="170"/>
    <x v="1142"/>
    <n v="3068"/>
    <m/>
    <m/>
    <m/>
    <n v="0"/>
  </r>
  <r>
    <x v="26"/>
    <x v="5"/>
    <x v="288"/>
    <x v="120"/>
    <x v="1143"/>
    <n v="1386"/>
    <m/>
    <m/>
    <m/>
    <n v="0"/>
  </r>
  <r>
    <x v="26"/>
    <x v="5"/>
    <x v="323"/>
    <x v="1"/>
    <x v="140"/>
    <n v="9"/>
    <m/>
    <m/>
    <m/>
    <n v="0"/>
  </r>
  <r>
    <x v="26"/>
    <x v="5"/>
    <x v="324"/>
    <x v="1"/>
    <x v="140"/>
    <n v="9"/>
    <m/>
    <m/>
    <m/>
    <n v="0"/>
  </r>
  <r>
    <x v="26"/>
    <x v="5"/>
    <x v="289"/>
    <x v="446"/>
    <x v="1144"/>
    <n v="13069"/>
    <m/>
    <m/>
    <m/>
    <n v="0"/>
  </r>
  <r>
    <x v="26"/>
    <x v="5"/>
    <x v="290"/>
    <x v="214"/>
    <x v="1109"/>
    <n v="677"/>
    <m/>
    <m/>
    <m/>
    <n v="0"/>
  </r>
  <r>
    <x v="26"/>
    <x v="5"/>
    <x v="292"/>
    <x v="11"/>
    <x v="506"/>
    <n v="87"/>
    <m/>
    <m/>
    <m/>
    <n v="0"/>
  </r>
  <r>
    <x v="26"/>
    <x v="5"/>
    <x v="293"/>
    <x v="5"/>
    <x v="1121"/>
    <n v="685"/>
    <m/>
    <m/>
    <m/>
    <n v="0"/>
  </r>
  <r>
    <x v="26"/>
    <x v="5"/>
    <x v="294"/>
    <x v="11"/>
    <x v="696"/>
    <n v="293"/>
    <m/>
    <m/>
    <m/>
    <n v="0"/>
  </r>
  <r>
    <x v="26"/>
    <x v="5"/>
    <x v="295"/>
    <x v="2"/>
    <x v="506"/>
    <n v="80"/>
    <m/>
    <m/>
    <m/>
    <n v="0"/>
  </r>
  <r>
    <x v="26"/>
    <x v="5"/>
    <x v="296"/>
    <x v="55"/>
    <x v="293"/>
    <n v="317"/>
    <m/>
    <m/>
    <m/>
    <n v="0"/>
  </r>
  <r>
    <x v="26"/>
    <x v="5"/>
    <x v="297"/>
    <x v="2"/>
    <x v="25"/>
    <n v="79"/>
    <m/>
    <m/>
    <m/>
    <n v="0"/>
  </r>
  <r>
    <x v="26"/>
    <x v="5"/>
    <x v="298"/>
    <x v="15"/>
    <x v="1145"/>
    <n v="685"/>
    <m/>
    <m/>
    <m/>
    <n v="0"/>
  </r>
  <r>
    <x v="26"/>
    <x v="5"/>
    <x v="566"/>
    <x v="13"/>
    <x v="304"/>
    <n v="65"/>
    <m/>
    <m/>
    <m/>
    <n v="0"/>
  </r>
  <r>
    <x v="26"/>
    <x v="5"/>
    <x v="300"/>
    <x v="2"/>
    <x v="166"/>
    <n v="4"/>
    <m/>
    <m/>
    <m/>
    <n v="0"/>
  </r>
  <r>
    <x v="26"/>
    <x v="5"/>
    <x v="301"/>
    <x v="120"/>
    <x v="1146"/>
    <n v="1840"/>
    <m/>
    <m/>
    <m/>
    <n v="0"/>
  </r>
  <r>
    <x v="26"/>
    <x v="5"/>
    <x v="302"/>
    <x v="15"/>
    <x v="4"/>
    <n v="9"/>
    <m/>
    <m/>
    <m/>
    <n v="0"/>
  </r>
  <r>
    <x v="26"/>
    <x v="5"/>
    <x v="303"/>
    <x v="1"/>
    <x v="286"/>
    <n v="7"/>
    <m/>
    <m/>
    <m/>
    <n v="0"/>
  </r>
  <r>
    <x v="26"/>
    <x v="5"/>
    <x v="304"/>
    <x v="41"/>
    <x v="1147"/>
    <n v="1285"/>
    <m/>
    <m/>
    <m/>
    <n v="0"/>
  </r>
  <r>
    <x v="26"/>
    <x v="5"/>
    <x v="305"/>
    <x v="6"/>
    <x v="493"/>
    <n v="41"/>
    <m/>
    <m/>
    <m/>
    <n v="0"/>
  </r>
  <r>
    <x v="26"/>
    <x v="5"/>
    <x v="306"/>
    <x v="22"/>
    <x v="31"/>
    <n v="52"/>
    <m/>
    <m/>
    <m/>
    <n v="0"/>
  </r>
  <r>
    <x v="26"/>
    <x v="5"/>
    <x v="307"/>
    <x v="6"/>
    <x v="287"/>
    <n v="65"/>
    <m/>
    <m/>
    <m/>
    <n v="0"/>
  </r>
  <r>
    <x v="26"/>
    <x v="5"/>
    <x v="308"/>
    <x v="77"/>
    <x v="169"/>
    <n v="26"/>
    <m/>
    <m/>
    <m/>
    <n v="0"/>
  </r>
  <r>
    <x v="26"/>
    <x v="5"/>
    <x v="309"/>
    <x v="217"/>
    <x v="1148"/>
    <n v="345"/>
    <m/>
    <m/>
    <m/>
    <n v="0"/>
  </r>
  <r>
    <x v="26"/>
    <x v="5"/>
    <x v="310"/>
    <x v="217"/>
    <x v="705"/>
    <n v="766"/>
    <m/>
    <m/>
    <m/>
    <n v="0"/>
  </r>
  <r>
    <x v="26"/>
    <x v="5"/>
    <x v="313"/>
    <x v="257"/>
    <x v="810"/>
    <n v="729"/>
    <m/>
    <m/>
    <m/>
    <n v="0"/>
  </r>
  <r>
    <x v="26"/>
    <x v="5"/>
    <x v="1596"/>
    <x v="242"/>
    <x v="1149"/>
    <n v="1946"/>
    <m/>
    <m/>
    <m/>
    <n v="0"/>
  </r>
  <r>
    <x v="26"/>
    <x v="5"/>
    <x v="568"/>
    <x v="124"/>
    <x v="1150"/>
    <n v="369"/>
    <m/>
    <m/>
    <m/>
    <n v="0"/>
  </r>
  <r>
    <x v="26"/>
    <x v="5"/>
    <x v="315"/>
    <x v="6"/>
    <x v="166"/>
    <n v="2"/>
    <m/>
    <m/>
    <m/>
    <n v="0"/>
  </r>
  <r>
    <x v="26"/>
    <x v="5"/>
    <x v="1597"/>
    <x v="614"/>
    <x v="1151"/>
    <n v="813"/>
    <m/>
    <m/>
    <m/>
    <n v="0"/>
  </r>
  <r>
    <x v="26"/>
    <x v="5"/>
    <x v="1598"/>
    <x v="22"/>
    <x v="1152"/>
    <n v="134"/>
    <m/>
    <m/>
    <m/>
    <n v="0"/>
  </r>
  <r>
    <x v="26"/>
    <x v="5"/>
    <x v="93"/>
    <x v="615"/>
    <x v="1153"/>
    <n v="968"/>
    <m/>
    <m/>
    <m/>
    <n v="0"/>
  </r>
  <r>
    <x v="26"/>
    <x v="5"/>
    <x v="318"/>
    <x v="6"/>
    <x v="649"/>
    <n v="117"/>
    <m/>
    <m/>
    <m/>
    <n v="0"/>
  </r>
  <r>
    <x v="26"/>
    <x v="5"/>
    <x v="322"/>
    <x v="1"/>
    <x v="17"/>
    <n v="23"/>
    <m/>
    <m/>
    <m/>
    <n v="0"/>
  </r>
  <r>
    <x v="26"/>
    <x v="5"/>
    <x v="319"/>
    <x v="13"/>
    <x v="545"/>
    <n v="560"/>
    <m/>
    <m/>
    <m/>
    <n v="0"/>
  </r>
  <r>
    <x v="26"/>
    <x v="5"/>
    <x v="336"/>
    <x v="616"/>
    <x v="1154"/>
    <n v="2873"/>
    <m/>
    <m/>
    <m/>
    <n v="0"/>
  </r>
  <r>
    <x v="26"/>
    <x v="5"/>
    <x v="1600"/>
    <x v="42"/>
    <x v="1155"/>
    <n v="578"/>
    <m/>
    <m/>
    <m/>
    <n v="0"/>
  </r>
  <r>
    <x v="26"/>
    <x v="5"/>
    <x v="223"/>
    <x v="545"/>
    <x v="1024"/>
    <n v="1191"/>
    <m/>
    <m/>
    <m/>
    <n v="0"/>
  </r>
  <r>
    <x v="26"/>
    <x v="5"/>
    <x v="569"/>
    <x v="8"/>
    <x v="506"/>
    <n v="90"/>
    <m/>
    <m/>
    <m/>
    <n v="0"/>
  </r>
  <r>
    <x v="26"/>
    <x v="5"/>
    <x v="822"/>
    <x v="125"/>
    <x v="787"/>
    <n v="6"/>
    <m/>
    <m/>
    <m/>
    <n v="0"/>
  </r>
  <r>
    <x v="26"/>
    <x v="5"/>
    <x v="54"/>
    <x v="214"/>
    <x v="1156"/>
    <n v="889"/>
    <m/>
    <m/>
    <m/>
    <n v="0"/>
  </r>
  <r>
    <x v="26"/>
    <x v="5"/>
    <x v="337"/>
    <x v="426"/>
    <x v="4"/>
    <n v="119"/>
    <m/>
    <m/>
    <m/>
    <n v="0"/>
  </r>
  <r>
    <x v="26"/>
    <x v="5"/>
    <x v="1362"/>
    <x v="617"/>
    <x v="1157"/>
    <n v="1701"/>
    <m/>
    <m/>
    <m/>
    <n v="0"/>
  </r>
  <r>
    <x v="26"/>
    <x v="5"/>
    <x v="340"/>
    <x v="1"/>
    <x v="4"/>
    <n v="2"/>
    <m/>
    <m/>
    <m/>
    <n v="0"/>
  </r>
  <r>
    <x v="26"/>
    <x v="5"/>
    <x v="341"/>
    <x v="1"/>
    <x v="21"/>
    <n v="3"/>
    <m/>
    <m/>
    <m/>
    <n v="0"/>
  </r>
  <r>
    <x v="26"/>
    <x v="5"/>
    <x v="133"/>
    <x v="617"/>
    <x v="1158"/>
    <n v="1696"/>
    <m/>
    <m/>
    <m/>
    <n v="0"/>
  </r>
  <r>
    <x v="26"/>
    <x v="5"/>
    <x v="347"/>
    <x v="22"/>
    <x v="1159"/>
    <n v="333"/>
    <m/>
    <m/>
    <m/>
    <n v="0"/>
  </r>
  <r>
    <x v="26"/>
    <x v="5"/>
    <x v="13"/>
    <x v="1"/>
    <x v="233"/>
    <n v="74"/>
    <m/>
    <m/>
    <m/>
    <n v="0"/>
  </r>
  <r>
    <x v="26"/>
    <x v="5"/>
    <x v="352"/>
    <x v="22"/>
    <x v="697"/>
    <n v="219"/>
    <m/>
    <m/>
    <m/>
    <n v="0"/>
  </r>
  <r>
    <x v="26"/>
    <x v="5"/>
    <x v="358"/>
    <x v="1"/>
    <x v="493"/>
    <n v="40"/>
    <m/>
    <m/>
    <m/>
    <n v="0"/>
  </r>
  <r>
    <x v="26"/>
    <x v="5"/>
    <x v="586"/>
    <x v="239"/>
    <x v="351"/>
    <n v="134"/>
    <m/>
    <m/>
    <m/>
    <n v="0"/>
  </r>
  <r>
    <x v="26"/>
    <x v="5"/>
    <x v="593"/>
    <x v="13"/>
    <x v="616"/>
    <n v="59"/>
    <m/>
    <m/>
    <m/>
    <n v="0"/>
  </r>
  <r>
    <x v="26"/>
    <x v="5"/>
    <x v="813"/>
    <x v="1"/>
    <x v="166"/>
    <n v="1"/>
    <m/>
    <m/>
    <m/>
    <n v="0"/>
  </r>
  <r>
    <x v="26"/>
    <x v="5"/>
    <x v="814"/>
    <x v="6"/>
    <x v="787"/>
    <n v="1"/>
    <m/>
    <m/>
    <m/>
    <n v="0"/>
  </r>
  <r>
    <x v="26"/>
    <x v="5"/>
    <x v="819"/>
    <x v="2"/>
    <x v="8"/>
    <n v="53"/>
    <m/>
    <m/>
    <m/>
    <n v="0"/>
  </r>
  <r>
    <x v="26"/>
    <x v="5"/>
    <x v="823"/>
    <x v="1"/>
    <x v="21"/>
    <n v="3"/>
    <m/>
    <m/>
    <m/>
    <n v="0"/>
  </r>
  <r>
    <x v="26"/>
    <x v="5"/>
    <x v="825"/>
    <x v="6"/>
    <x v="787"/>
    <n v="1"/>
    <m/>
    <m/>
    <m/>
    <n v="0"/>
  </r>
  <r>
    <x v="26"/>
    <x v="5"/>
    <x v="594"/>
    <x v="15"/>
    <x v="17"/>
    <n v="30"/>
    <m/>
    <m/>
    <m/>
    <n v="0"/>
  </r>
  <r>
    <x v="26"/>
    <x v="5"/>
    <x v="845"/>
    <x v="6"/>
    <x v="140"/>
    <n v="10"/>
    <m/>
    <m/>
    <m/>
    <n v="0"/>
  </r>
  <r>
    <x v="26"/>
    <x v="5"/>
    <x v="862"/>
    <x v="2"/>
    <x v="142"/>
    <n v="8"/>
    <m/>
    <m/>
    <m/>
    <n v="0"/>
  </r>
  <r>
    <x v="26"/>
    <x v="5"/>
    <x v="867"/>
    <x v="17"/>
    <x v="4"/>
    <n v="4"/>
    <m/>
    <m/>
    <m/>
    <n v="0"/>
  </r>
  <r>
    <x v="26"/>
    <x v="5"/>
    <x v="873"/>
    <x v="6"/>
    <x v="286"/>
    <n v="8"/>
    <m/>
    <m/>
    <m/>
    <n v="0"/>
  </r>
  <r>
    <x v="26"/>
    <x v="5"/>
    <x v="598"/>
    <x v="2"/>
    <x v="33"/>
    <n v="45"/>
    <m/>
    <m/>
    <m/>
    <n v="0"/>
  </r>
  <r>
    <x v="26"/>
    <x v="5"/>
    <x v="1630"/>
    <x v="2"/>
    <x v="33"/>
    <n v="45"/>
    <m/>
    <m/>
    <m/>
    <n v="0"/>
  </r>
  <r>
    <x v="26"/>
    <x v="5"/>
    <x v="617"/>
    <x v="125"/>
    <x v="166"/>
    <n v="7"/>
    <m/>
    <m/>
    <m/>
    <n v="0"/>
  </r>
  <r>
    <x v="26"/>
    <x v="5"/>
    <x v="963"/>
    <x v="125"/>
    <x v="166"/>
    <n v="7"/>
    <m/>
    <m/>
    <m/>
    <n v="0"/>
  </r>
  <r>
    <x v="26"/>
    <x v="5"/>
    <x v="1631"/>
    <x v="125"/>
    <x v="166"/>
    <n v="7"/>
    <m/>
    <m/>
    <m/>
    <n v="0"/>
  </r>
  <r>
    <x v="26"/>
    <x v="5"/>
    <x v="361"/>
    <x v="17"/>
    <x v="479"/>
    <n v="2"/>
    <m/>
    <m/>
    <m/>
    <n v="0"/>
  </r>
  <r>
    <x v="26"/>
    <x v="5"/>
    <x v="645"/>
    <x v="17"/>
    <x v="479"/>
    <n v="2"/>
    <m/>
    <m/>
    <m/>
    <n v="0"/>
  </r>
  <r>
    <x v="26"/>
    <x v="5"/>
    <x v="992"/>
    <x v="17"/>
    <x v="787"/>
    <n v="2"/>
    <m/>
    <m/>
    <m/>
    <n v="0"/>
  </r>
  <r>
    <x v="27"/>
    <x v="5"/>
    <x v="555"/>
    <x v="618"/>
    <x v="1160"/>
    <n v="398266"/>
    <m/>
    <m/>
    <m/>
    <n v="0"/>
  </r>
  <r>
    <x v="27"/>
    <x v="5"/>
    <x v="0"/>
    <x v="1"/>
    <x v="306"/>
    <n v="35"/>
    <m/>
    <m/>
    <m/>
    <n v="0"/>
  </r>
  <r>
    <x v="27"/>
    <x v="5"/>
    <x v="1345"/>
    <x v="1"/>
    <x v="306"/>
    <n v="35"/>
    <m/>
    <m/>
    <m/>
    <n v="0"/>
  </r>
  <r>
    <x v="27"/>
    <x v="5"/>
    <x v="1573"/>
    <x v="619"/>
    <x v="1161"/>
    <n v="30142"/>
    <m/>
    <m/>
    <m/>
    <n v="0"/>
  </r>
  <r>
    <x v="27"/>
    <x v="5"/>
    <x v="114"/>
    <x v="620"/>
    <x v="1162"/>
    <n v="6518"/>
    <m/>
    <m/>
    <m/>
    <n v="0"/>
  </r>
  <r>
    <x v="27"/>
    <x v="5"/>
    <x v="115"/>
    <x v="1"/>
    <x v="26"/>
    <n v="13"/>
    <m/>
    <m/>
    <m/>
    <n v="0"/>
  </r>
  <r>
    <x v="27"/>
    <x v="5"/>
    <x v="142"/>
    <x v="6"/>
    <x v="719"/>
    <n v="116"/>
    <m/>
    <m/>
    <m/>
    <n v="0"/>
  </r>
  <r>
    <x v="27"/>
    <x v="5"/>
    <x v="116"/>
    <x v="1"/>
    <x v="22"/>
    <n v="11"/>
    <m/>
    <m/>
    <m/>
    <n v="0"/>
  </r>
  <r>
    <x v="27"/>
    <x v="5"/>
    <x v="140"/>
    <x v="1"/>
    <x v="142"/>
    <n v="5"/>
    <m/>
    <m/>
    <m/>
    <n v="0"/>
  </r>
  <r>
    <x v="27"/>
    <x v="5"/>
    <x v="1574"/>
    <x v="565"/>
    <x v="1163"/>
    <n v="5207"/>
    <m/>
    <m/>
    <m/>
    <n v="0"/>
  </r>
  <r>
    <x v="27"/>
    <x v="5"/>
    <x v="118"/>
    <x v="15"/>
    <x v="155"/>
    <n v="74"/>
    <m/>
    <m/>
    <m/>
    <n v="0"/>
  </r>
  <r>
    <x v="27"/>
    <x v="5"/>
    <x v="120"/>
    <x v="17"/>
    <x v="242"/>
    <n v="20"/>
    <m/>
    <m/>
    <m/>
    <n v="0"/>
  </r>
  <r>
    <x v="27"/>
    <x v="5"/>
    <x v="121"/>
    <x v="1"/>
    <x v="162"/>
    <n v="16"/>
    <m/>
    <m/>
    <m/>
    <n v="0"/>
  </r>
  <r>
    <x v="27"/>
    <x v="5"/>
    <x v="124"/>
    <x v="17"/>
    <x v="4"/>
    <n v="4"/>
    <m/>
    <m/>
    <m/>
    <n v="0"/>
  </r>
  <r>
    <x v="27"/>
    <x v="5"/>
    <x v="125"/>
    <x v="1"/>
    <x v="546"/>
    <n v="75"/>
    <m/>
    <m/>
    <m/>
    <n v="0"/>
  </r>
  <r>
    <x v="27"/>
    <x v="5"/>
    <x v="143"/>
    <x v="1"/>
    <x v="1164"/>
    <n v="167"/>
    <m/>
    <m/>
    <m/>
    <n v="0"/>
  </r>
  <r>
    <x v="27"/>
    <x v="5"/>
    <x v="1623"/>
    <x v="1"/>
    <x v="142"/>
    <n v="5"/>
    <m/>
    <m/>
    <m/>
    <n v="0"/>
  </r>
  <r>
    <x v="27"/>
    <x v="5"/>
    <x v="126"/>
    <x v="15"/>
    <x v="77"/>
    <n v="157"/>
    <m/>
    <m/>
    <m/>
    <n v="0"/>
  </r>
  <r>
    <x v="27"/>
    <x v="5"/>
    <x v="141"/>
    <x v="1"/>
    <x v="22"/>
    <n v="11"/>
    <m/>
    <m/>
    <m/>
    <n v="0"/>
  </r>
  <r>
    <x v="27"/>
    <x v="5"/>
    <x v="128"/>
    <x v="1"/>
    <x v="1"/>
    <n v="15"/>
    <m/>
    <m/>
    <m/>
    <n v="0"/>
  </r>
  <r>
    <x v="27"/>
    <x v="5"/>
    <x v="144"/>
    <x v="1"/>
    <x v="1165"/>
    <n v="66"/>
    <m/>
    <m/>
    <m/>
    <n v="0"/>
  </r>
  <r>
    <x v="27"/>
    <x v="5"/>
    <x v="129"/>
    <x v="1"/>
    <x v="155"/>
    <n v="67"/>
    <m/>
    <m/>
    <m/>
    <n v="0"/>
  </r>
  <r>
    <x v="27"/>
    <x v="5"/>
    <x v="93"/>
    <x v="2"/>
    <x v="314"/>
    <n v="37"/>
    <m/>
    <m/>
    <m/>
    <n v="0"/>
  </r>
  <r>
    <x v="27"/>
    <x v="5"/>
    <x v="130"/>
    <x v="6"/>
    <x v="3"/>
    <n v="81"/>
    <m/>
    <m/>
    <m/>
    <n v="0"/>
  </r>
  <r>
    <x v="27"/>
    <x v="5"/>
    <x v="133"/>
    <x v="1"/>
    <x v="279"/>
    <n v="8"/>
    <m/>
    <m/>
    <m/>
    <n v="0"/>
  </r>
  <r>
    <x v="27"/>
    <x v="5"/>
    <x v="1461"/>
    <x v="1"/>
    <x v="21"/>
    <n v="3"/>
    <m/>
    <m/>
    <m/>
    <n v="0"/>
  </r>
  <r>
    <x v="27"/>
    <x v="5"/>
    <x v="135"/>
    <x v="1"/>
    <x v="891"/>
    <n v="27"/>
    <m/>
    <m/>
    <m/>
    <n v="0"/>
  </r>
  <r>
    <x v="27"/>
    <x v="5"/>
    <x v="333"/>
    <x v="2"/>
    <x v="365"/>
    <n v="160"/>
    <m/>
    <m/>
    <m/>
    <n v="0"/>
  </r>
  <r>
    <x v="27"/>
    <x v="5"/>
    <x v="1632"/>
    <x v="22"/>
    <x v="563"/>
    <n v="173"/>
    <m/>
    <m/>
    <m/>
    <n v="0"/>
  </r>
  <r>
    <x v="27"/>
    <x v="5"/>
    <x v="170"/>
    <x v="1"/>
    <x v="166"/>
    <n v="1"/>
    <m/>
    <m/>
    <m/>
    <n v="0"/>
  </r>
  <r>
    <x v="27"/>
    <x v="5"/>
    <x v="179"/>
    <x v="1"/>
    <x v="166"/>
    <n v="1"/>
    <m/>
    <m/>
    <m/>
    <n v="0"/>
  </r>
  <r>
    <x v="27"/>
    <x v="5"/>
    <x v="145"/>
    <x v="7"/>
    <x v="349"/>
    <n v="277"/>
    <m/>
    <m/>
    <m/>
    <n v="0"/>
  </r>
  <r>
    <x v="27"/>
    <x v="5"/>
    <x v="146"/>
    <x v="6"/>
    <x v="361"/>
    <n v="88"/>
    <m/>
    <m/>
    <m/>
    <n v="0"/>
  </r>
  <r>
    <x v="27"/>
    <x v="5"/>
    <x v="158"/>
    <x v="6"/>
    <x v="891"/>
    <n v="28"/>
    <m/>
    <m/>
    <m/>
    <n v="0"/>
  </r>
  <r>
    <x v="27"/>
    <x v="5"/>
    <x v="168"/>
    <x v="42"/>
    <x v="1122"/>
    <n v="135"/>
    <m/>
    <m/>
    <m/>
    <n v="0"/>
  </r>
  <r>
    <x v="27"/>
    <x v="5"/>
    <x v="1624"/>
    <x v="6"/>
    <x v="285"/>
    <n v="23"/>
    <m/>
    <m/>
    <m/>
    <n v="0"/>
  </r>
  <r>
    <x v="27"/>
    <x v="5"/>
    <x v="1633"/>
    <x v="2"/>
    <x v="479"/>
    <n v="3"/>
    <m/>
    <m/>
    <m/>
    <n v="0"/>
  </r>
  <r>
    <x v="27"/>
    <x v="5"/>
    <x v="189"/>
    <x v="621"/>
    <x v="1166"/>
    <n v="23346"/>
    <m/>
    <m/>
    <m/>
    <n v="0"/>
  </r>
  <r>
    <x v="27"/>
    <x v="5"/>
    <x v="190"/>
    <x v="15"/>
    <x v="1167"/>
    <n v="194"/>
    <m/>
    <m/>
    <m/>
    <n v="0"/>
  </r>
  <r>
    <x v="27"/>
    <x v="5"/>
    <x v="191"/>
    <x v="1"/>
    <x v="306"/>
    <n v="35"/>
    <m/>
    <m/>
    <m/>
    <n v="0"/>
  </r>
  <r>
    <x v="27"/>
    <x v="5"/>
    <x v="192"/>
    <x v="239"/>
    <x v="1168"/>
    <n v="674"/>
    <m/>
    <m/>
    <m/>
    <n v="0"/>
  </r>
  <r>
    <x v="27"/>
    <x v="5"/>
    <x v="193"/>
    <x v="164"/>
    <x v="1169"/>
    <n v="3184"/>
    <m/>
    <m/>
    <m/>
    <n v="0"/>
  </r>
  <r>
    <x v="27"/>
    <x v="5"/>
    <x v="1634"/>
    <x v="1"/>
    <x v="166"/>
    <n v="1"/>
    <m/>
    <m/>
    <m/>
    <n v="0"/>
  </r>
  <r>
    <x v="27"/>
    <x v="5"/>
    <x v="194"/>
    <x v="276"/>
    <x v="1170"/>
    <n v="278"/>
    <m/>
    <m/>
    <m/>
    <n v="0"/>
  </r>
  <r>
    <x v="27"/>
    <x v="5"/>
    <x v="101"/>
    <x v="1"/>
    <x v="162"/>
    <n v="16"/>
    <m/>
    <m/>
    <m/>
    <n v="0"/>
  </r>
  <r>
    <x v="27"/>
    <x v="5"/>
    <x v="218"/>
    <x v="359"/>
    <x v="1171"/>
    <n v="1492"/>
    <m/>
    <m/>
    <m/>
    <n v="0"/>
  </r>
  <r>
    <x v="27"/>
    <x v="5"/>
    <x v="195"/>
    <x v="239"/>
    <x v="393"/>
    <n v="144"/>
    <m/>
    <m/>
    <m/>
    <n v="0"/>
  </r>
  <r>
    <x v="27"/>
    <x v="5"/>
    <x v="196"/>
    <x v="393"/>
    <x v="1172"/>
    <n v="555"/>
    <m/>
    <m/>
    <m/>
    <n v="0"/>
  </r>
  <r>
    <x v="27"/>
    <x v="5"/>
    <x v="198"/>
    <x v="351"/>
    <x v="797"/>
    <n v="663"/>
    <m/>
    <m/>
    <m/>
    <n v="0"/>
  </r>
  <r>
    <x v="27"/>
    <x v="5"/>
    <x v="200"/>
    <x v="40"/>
    <x v="1173"/>
    <n v="1568"/>
    <m/>
    <m/>
    <m/>
    <n v="0"/>
  </r>
  <r>
    <x v="27"/>
    <x v="5"/>
    <x v="1625"/>
    <x v="1"/>
    <x v="169"/>
    <n v="6"/>
    <m/>
    <m/>
    <m/>
    <n v="0"/>
  </r>
  <r>
    <x v="27"/>
    <x v="5"/>
    <x v="1626"/>
    <x v="6"/>
    <x v="168"/>
    <n v="18"/>
    <m/>
    <m/>
    <m/>
    <n v="0"/>
  </r>
  <r>
    <x v="27"/>
    <x v="5"/>
    <x v="202"/>
    <x v="52"/>
    <x v="1174"/>
    <n v="768"/>
    <m/>
    <m/>
    <m/>
    <n v="0"/>
  </r>
  <r>
    <x v="27"/>
    <x v="5"/>
    <x v="203"/>
    <x v="15"/>
    <x v="1175"/>
    <n v="186"/>
    <m/>
    <m/>
    <m/>
    <n v="0"/>
  </r>
  <r>
    <x v="27"/>
    <x v="5"/>
    <x v="204"/>
    <x v="505"/>
    <x v="1176"/>
    <n v="3846"/>
    <m/>
    <m/>
    <m/>
    <n v="0"/>
  </r>
  <r>
    <x v="27"/>
    <x v="5"/>
    <x v="205"/>
    <x v="211"/>
    <x v="359"/>
    <n v="261"/>
    <m/>
    <m/>
    <m/>
    <n v="0"/>
  </r>
  <r>
    <x v="27"/>
    <x v="5"/>
    <x v="206"/>
    <x v="16"/>
    <x v="44"/>
    <n v="77"/>
    <m/>
    <m/>
    <m/>
    <n v="0"/>
  </r>
  <r>
    <x v="27"/>
    <x v="5"/>
    <x v="208"/>
    <x v="38"/>
    <x v="1177"/>
    <n v="589"/>
    <m/>
    <m/>
    <m/>
    <n v="0"/>
  </r>
  <r>
    <x v="27"/>
    <x v="5"/>
    <x v="51"/>
    <x v="1"/>
    <x v="361"/>
    <n v="87"/>
    <m/>
    <m/>
    <m/>
    <n v="0"/>
  </r>
  <r>
    <x v="27"/>
    <x v="5"/>
    <x v="1578"/>
    <x v="2"/>
    <x v="286"/>
    <n v="10"/>
    <m/>
    <m/>
    <m/>
    <n v="0"/>
  </r>
  <r>
    <x v="27"/>
    <x v="5"/>
    <x v="189"/>
    <x v="11"/>
    <x v="616"/>
    <n v="64"/>
    <m/>
    <m/>
    <m/>
    <n v="0"/>
  </r>
  <r>
    <x v="27"/>
    <x v="5"/>
    <x v="210"/>
    <x v="622"/>
    <x v="1178"/>
    <n v="379"/>
    <m/>
    <m/>
    <m/>
    <n v="0"/>
  </r>
  <r>
    <x v="27"/>
    <x v="5"/>
    <x v="212"/>
    <x v="26"/>
    <x v="1179"/>
    <n v="2467"/>
    <m/>
    <m/>
    <m/>
    <n v="0"/>
  </r>
  <r>
    <x v="27"/>
    <x v="5"/>
    <x v="107"/>
    <x v="17"/>
    <x v="361"/>
    <n v="89"/>
    <m/>
    <m/>
    <m/>
    <n v="0"/>
  </r>
  <r>
    <x v="27"/>
    <x v="5"/>
    <x v="1628"/>
    <x v="623"/>
    <x v="1180"/>
    <n v="2797"/>
    <m/>
    <m/>
    <m/>
    <n v="0"/>
  </r>
  <r>
    <x v="27"/>
    <x v="5"/>
    <x v="1629"/>
    <x v="11"/>
    <x v="35"/>
    <n v="98"/>
    <m/>
    <m/>
    <m/>
    <n v="0"/>
  </r>
  <r>
    <x v="27"/>
    <x v="5"/>
    <x v="214"/>
    <x v="624"/>
    <x v="1181"/>
    <n v="2184"/>
    <m/>
    <m/>
    <m/>
    <n v="0"/>
  </r>
  <r>
    <x v="27"/>
    <x v="5"/>
    <x v="1579"/>
    <x v="124"/>
    <x v="1182"/>
    <n v="296"/>
    <m/>
    <m/>
    <m/>
    <n v="0"/>
  </r>
  <r>
    <x v="27"/>
    <x v="5"/>
    <x v="1580"/>
    <x v="217"/>
    <x v="342"/>
    <n v="263"/>
    <m/>
    <m/>
    <m/>
    <n v="0"/>
  </r>
  <r>
    <x v="27"/>
    <x v="5"/>
    <x v="215"/>
    <x v="6"/>
    <x v="492"/>
    <n v="57"/>
    <m/>
    <m/>
    <m/>
    <n v="0"/>
  </r>
  <r>
    <x v="27"/>
    <x v="5"/>
    <x v="1372"/>
    <x v="233"/>
    <x v="1183"/>
    <n v="804"/>
    <m/>
    <m/>
    <m/>
    <n v="0"/>
  </r>
  <r>
    <x v="27"/>
    <x v="5"/>
    <x v="236"/>
    <x v="233"/>
    <x v="1184"/>
    <n v="802"/>
    <m/>
    <m/>
    <m/>
    <n v="0"/>
  </r>
  <r>
    <x v="27"/>
    <x v="5"/>
    <x v="1582"/>
    <x v="124"/>
    <x v="611"/>
    <n v="300"/>
    <m/>
    <m/>
    <m/>
    <n v="0"/>
  </r>
  <r>
    <x v="27"/>
    <x v="5"/>
    <x v="193"/>
    <x v="124"/>
    <x v="19"/>
    <n v="62"/>
    <m/>
    <m/>
    <m/>
    <n v="0"/>
  </r>
  <r>
    <x v="27"/>
    <x v="5"/>
    <x v="240"/>
    <x v="217"/>
    <x v="651"/>
    <n v="172"/>
    <m/>
    <m/>
    <m/>
    <n v="0"/>
  </r>
  <r>
    <x v="27"/>
    <x v="5"/>
    <x v="241"/>
    <x v="106"/>
    <x v="219"/>
    <n v="210"/>
    <m/>
    <m/>
    <m/>
    <n v="0"/>
  </r>
  <r>
    <x v="27"/>
    <x v="5"/>
    <x v="751"/>
    <x v="6"/>
    <x v="286"/>
    <n v="8"/>
    <m/>
    <m/>
    <m/>
    <n v="0"/>
  </r>
  <r>
    <x v="27"/>
    <x v="5"/>
    <x v="765"/>
    <x v="2"/>
    <x v="350"/>
    <n v="50"/>
    <m/>
    <m/>
    <m/>
    <n v="0"/>
  </r>
  <r>
    <x v="27"/>
    <x v="5"/>
    <x v="252"/>
    <x v="1"/>
    <x v="4"/>
    <n v="2"/>
    <m/>
    <m/>
    <m/>
    <n v="0"/>
  </r>
  <r>
    <x v="27"/>
    <x v="5"/>
    <x v="770"/>
    <x v="1"/>
    <x v="4"/>
    <n v="2"/>
    <m/>
    <m/>
    <m/>
    <n v="0"/>
  </r>
  <r>
    <x v="27"/>
    <x v="5"/>
    <x v="270"/>
    <x v="625"/>
    <x v="1185"/>
    <n v="367283"/>
    <m/>
    <m/>
    <m/>
    <n v="0"/>
  </r>
  <r>
    <x v="27"/>
    <x v="5"/>
    <x v="271"/>
    <x v="626"/>
    <x v="1186"/>
    <n v="127001"/>
    <m/>
    <m/>
    <m/>
    <n v="0"/>
  </r>
  <r>
    <x v="27"/>
    <x v="5"/>
    <x v="272"/>
    <x v="627"/>
    <x v="1187"/>
    <n v="11316"/>
    <m/>
    <m/>
    <m/>
    <n v="0"/>
  </r>
  <r>
    <x v="27"/>
    <x v="5"/>
    <x v="273"/>
    <x v="527"/>
    <x v="699"/>
    <n v="2437"/>
    <m/>
    <m/>
    <m/>
    <n v="0"/>
  </r>
  <r>
    <x v="27"/>
    <x v="5"/>
    <x v="1586"/>
    <x v="54"/>
    <x v="664"/>
    <n v="3252"/>
    <m/>
    <m/>
    <m/>
    <n v="0"/>
  </r>
  <r>
    <x v="27"/>
    <x v="5"/>
    <x v="275"/>
    <x v="628"/>
    <x v="1188"/>
    <n v="4665"/>
    <m/>
    <m/>
    <m/>
    <n v="0"/>
  </r>
  <r>
    <x v="27"/>
    <x v="5"/>
    <x v="276"/>
    <x v="23"/>
    <x v="485"/>
    <n v="945"/>
    <m/>
    <m/>
    <m/>
    <n v="0"/>
  </r>
  <r>
    <x v="27"/>
    <x v="5"/>
    <x v="1587"/>
    <x v="274"/>
    <x v="1189"/>
    <n v="5994"/>
    <m/>
    <m/>
    <m/>
    <n v="0"/>
  </r>
  <r>
    <x v="27"/>
    <x v="5"/>
    <x v="278"/>
    <x v="154"/>
    <x v="1190"/>
    <n v="9213"/>
    <m/>
    <m/>
    <m/>
    <n v="0"/>
  </r>
  <r>
    <x v="27"/>
    <x v="5"/>
    <x v="1588"/>
    <x v="629"/>
    <x v="1191"/>
    <n v="7492"/>
    <m/>
    <m/>
    <m/>
    <n v="0"/>
  </r>
  <r>
    <x v="27"/>
    <x v="5"/>
    <x v="280"/>
    <x v="630"/>
    <x v="1192"/>
    <n v="6750"/>
    <m/>
    <m/>
    <m/>
    <n v="0"/>
  </r>
  <r>
    <x v="27"/>
    <x v="5"/>
    <x v="806"/>
    <x v="631"/>
    <x v="1193"/>
    <n v="10562"/>
    <m/>
    <m/>
    <m/>
    <n v="0"/>
  </r>
  <r>
    <x v="27"/>
    <x v="5"/>
    <x v="282"/>
    <x v="409"/>
    <x v="1194"/>
    <n v="1691"/>
    <m/>
    <m/>
    <m/>
    <n v="0"/>
  </r>
  <r>
    <x v="27"/>
    <x v="5"/>
    <x v="283"/>
    <x v="632"/>
    <x v="1195"/>
    <n v="8097"/>
    <m/>
    <m/>
    <m/>
    <n v="0"/>
  </r>
  <r>
    <x v="27"/>
    <x v="5"/>
    <x v="1589"/>
    <x v="245"/>
    <x v="1196"/>
    <n v="1988"/>
    <m/>
    <m/>
    <m/>
    <n v="0"/>
  </r>
  <r>
    <x v="27"/>
    <x v="5"/>
    <x v="285"/>
    <x v="633"/>
    <x v="1197"/>
    <n v="10911"/>
    <m/>
    <m/>
    <m/>
    <n v="0"/>
  </r>
  <r>
    <x v="27"/>
    <x v="5"/>
    <x v="1590"/>
    <x v="634"/>
    <x v="1198"/>
    <n v="2714"/>
    <m/>
    <m/>
    <m/>
    <n v="0"/>
  </r>
  <r>
    <x v="27"/>
    <x v="5"/>
    <x v="565"/>
    <x v="131"/>
    <x v="1199"/>
    <n v="3160"/>
    <m/>
    <m/>
    <m/>
    <n v="0"/>
  </r>
  <r>
    <x v="27"/>
    <x v="5"/>
    <x v="1591"/>
    <x v="635"/>
    <x v="1200"/>
    <n v="23854"/>
    <m/>
    <m/>
    <m/>
    <n v="0"/>
  </r>
  <r>
    <x v="27"/>
    <x v="5"/>
    <x v="288"/>
    <x v="636"/>
    <x v="1201"/>
    <n v="11960"/>
    <m/>
    <m/>
    <m/>
    <n v="0"/>
  </r>
  <r>
    <x v="27"/>
    <x v="5"/>
    <x v="323"/>
    <x v="637"/>
    <x v="1202"/>
    <n v="6217"/>
    <m/>
    <m/>
    <m/>
    <n v="0"/>
  </r>
  <r>
    <x v="27"/>
    <x v="5"/>
    <x v="324"/>
    <x v="268"/>
    <x v="1203"/>
    <n v="1440"/>
    <m/>
    <m/>
    <m/>
    <n v="0"/>
  </r>
  <r>
    <x v="27"/>
    <x v="5"/>
    <x v="325"/>
    <x v="16"/>
    <x v="221"/>
    <n v="128"/>
    <m/>
    <m/>
    <m/>
    <n v="0"/>
  </r>
  <r>
    <x v="27"/>
    <x v="5"/>
    <x v="1592"/>
    <x v="622"/>
    <x v="1204"/>
    <n v="954"/>
    <m/>
    <m/>
    <m/>
    <n v="0"/>
  </r>
  <r>
    <x v="27"/>
    <x v="5"/>
    <x v="327"/>
    <x v="214"/>
    <x v="316"/>
    <n v="154"/>
    <m/>
    <m/>
    <m/>
    <n v="0"/>
  </r>
  <r>
    <x v="27"/>
    <x v="5"/>
    <x v="328"/>
    <x v="0"/>
    <x v="1205"/>
    <n v="509"/>
    <m/>
    <m/>
    <m/>
    <n v="0"/>
  </r>
  <r>
    <x v="27"/>
    <x v="5"/>
    <x v="329"/>
    <x v="233"/>
    <x v="694"/>
    <n v="1269"/>
    <m/>
    <m/>
    <m/>
    <n v="0"/>
  </r>
  <r>
    <x v="27"/>
    <x v="5"/>
    <x v="330"/>
    <x v="372"/>
    <x v="219"/>
    <n v="266"/>
    <m/>
    <m/>
    <m/>
    <n v="0"/>
  </r>
  <r>
    <x v="27"/>
    <x v="5"/>
    <x v="1593"/>
    <x v="125"/>
    <x v="7"/>
    <n v="61"/>
    <m/>
    <m/>
    <m/>
    <n v="0"/>
  </r>
  <r>
    <x v="27"/>
    <x v="5"/>
    <x v="332"/>
    <x v="211"/>
    <x v="149"/>
    <n v="311"/>
    <m/>
    <m/>
    <m/>
    <n v="0"/>
  </r>
  <r>
    <x v="27"/>
    <x v="5"/>
    <x v="333"/>
    <x v="204"/>
    <x v="1206"/>
    <n v="656"/>
    <m/>
    <m/>
    <m/>
    <n v="0"/>
  </r>
  <r>
    <x v="27"/>
    <x v="5"/>
    <x v="335"/>
    <x v="214"/>
    <x v="754"/>
    <n v="469"/>
    <m/>
    <m/>
    <m/>
    <n v="0"/>
  </r>
  <r>
    <x v="27"/>
    <x v="5"/>
    <x v="289"/>
    <x v="638"/>
    <x v="1207"/>
    <n v="187081"/>
    <m/>
    <m/>
    <m/>
    <n v="0"/>
  </r>
  <r>
    <x v="27"/>
    <x v="5"/>
    <x v="290"/>
    <x v="639"/>
    <x v="1208"/>
    <n v="5105"/>
    <m/>
    <m/>
    <m/>
    <n v="0"/>
  </r>
  <r>
    <x v="27"/>
    <x v="5"/>
    <x v="291"/>
    <x v="640"/>
    <x v="727"/>
    <n v="3616"/>
    <m/>
    <m/>
    <m/>
    <n v="0"/>
  </r>
  <r>
    <x v="27"/>
    <x v="5"/>
    <x v="292"/>
    <x v="641"/>
    <x v="1209"/>
    <n v="5910"/>
    <m/>
    <m/>
    <m/>
    <n v="0"/>
  </r>
  <r>
    <x v="27"/>
    <x v="5"/>
    <x v="1595"/>
    <x v="642"/>
    <x v="1210"/>
    <n v="2398"/>
    <m/>
    <m/>
    <m/>
    <n v="0"/>
  </r>
  <r>
    <x v="27"/>
    <x v="5"/>
    <x v="293"/>
    <x v="643"/>
    <x v="1211"/>
    <n v="9831"/>
    <m/>
    <m/>
    <m/>
    <n v="0"/>
  </r>
  <r>
    <x v="27"/>
    <x v="5"/>
    <x v="294"/>
    <x v="644"/>
    <x v="1212"/>
    <n v="13078"/>
    <m/>
    <m/>
    <m/>
    <n v="0"/>
  </r>
  <r>
    <x v="27"/>
    <x v="5"/>
    <x v="295"/>
    <x v="144"/>
    <x v="1213"/>
    <n v="2226"/>
    <m/>
    <m/>
    <m/>
    <n v="0"/>
  </r>
  <r>
    <x v="27"/>
    <x v="5"/>
    <x v="296"/>
    <x v="645"/>
    <x v="1214"/>
    <n v="9014"/>
    <m/>
    <m/>
    <m/>
    <n v="0"/>
  </r>
  <r>
    <x v="27"/>
    <x v="5"/>
    <x v="297"/>
    <x v="286"/>
    <x v="1215"/>
    <n v="3305"/>
    <m/>
    <m/>
    <m/>
    <n v="0"/>
  </r>
  <r>
    <x v="27"/>
    <x v="5"/>
    <x v="298"/>
    <x v="646"/>
    <x v="1216"/>
    <n v="4534"/>
    <m/>
    <m/>
    <m/>
    <n v="0"/>
  </r>
  <r>
    <x v="27"/>
    <x v="5"/>
    <x v="566"/>
    <x v="647"/>
    <x v="1217"/>
    <n v="4619"/>
    <m/>
    <m/>
    <m/>
    <n v="0"/>
  </r>
  <r>
    <x v="27"/>
    <x v="5"/>
    <x v="299"/>
    <x v="648"/>
    <x v="1218"/>
    <n v="1303"/>
    <m/>
    <m/>
    <m/>
    <n v="0"/>
  </r>
  <r>
    <x v="27"/>
    <x v="5"/>
    <x v="300"/>
    <x v="168"/>
    <x v="1219"/>
    <n v="1470"/>
    <m/>
    <m/>
    <m/>
    <n v="0"/>
  </r>
  <r>
    <x v="27"/>
    <x v="5"/>
    <x v="567"/>
    <x v="522"/>
    <x v="1220"/>
    <n v="3005"/>
    <m/>
    <m/>
    <m/>
    <n v="0"/>
  </r>
  <r>
    <x v="27"/>
    <x v="5"/>
    <x v="301"/>
    <x v="290"/>
    <x v="1221"/>
    <n v="8079"/>
    <m/>
    <m/>
    <m/>
    <n v="0"/>
  </r>
  <r>
    <x v="27"/>
    <x v="5"/>
    <x v="302"/>
    <x v="649"/>
    <x v="1222"/>
    <n v="9052"/>
    <m/>
    <m/>
    <m/>
    <n v="0"/>
  </r>
  <r>
    <x v="27"/>
    <x v="5"/>
    <x v="303"/>
    <x v="462"/>
    <x v="1223"/>
    <n v="3719"/>
    <m/>
    <m/>
    <m/>
    <n v="0"/>
  </r>
  <r>
    <x v="27"/>
    <x v="5"/>
    <x v="304"/>
    <x v="650"/>
    <x v="1224"/>
    <n v="2835"/>
    <m/>
    <m/>
    <m/>
    <n v="0"/>
  </r>
  <r>
    <x v="27"/>
    <x v="5"/>
    <x v="305"/>
    <x v="651"/>
    <x v="59"/>
    <n v="1857"/>
    <m/>
    <m/>
    <m/>
    <n v="0"/>
  </r>
  <r>
    <x v="27"/>
    <x v="5"/>
    <x v="306"/>
    <x v="522"/>
    <x v="1220"/>
    <n v="3005"/>
    <m/>
    <m/>
    <m/>
    <n v="0"/>
  </r>
  <r>
    <x v="27"/>
    <x v="5"/>
    <x v="308"/>
    <x v="652"/>
    <x v="479"/>
    <n v="1026"/>
    <m/>
    <m/>
    <m/>
    <n v="0"/>
  </r>
  <r>
    <x v="27"/>
    <x v="5"/>
    <x v="309"/>
    <x v="653"/>
    <x v="1225"/>
    <n v="9743"/>
    <m/>
    <m/>
    <m/>
    <n v="0"/>
  </r>
  <r>
    <x v="27"/>
    <x v="5"/>
    <x v="310"/>
    <x v="654"/>
    <x v="1226"/>
    <n v="13695"/>
    <m/>
    <m/>
    <m/>
    <n v="0"/>
  </r>
  <r>
    <x v="27"/>
    <x v="5"/>
    <x v="311"/>
    <x v="655"/>
    <x v="1227"/>
    <n v="6252"/>
    <m/>
    <m/>
    <m/>
    <n v="0"/>
  </r>
  <r>
    <x v="27"/>
    <x v="5"/>
    <x v="312"/>
    <x v="656"/>
    <x v="1228"/>
    <n v="5692"/>
    <m/>
    <m/>
    <m/>
    <n v="0"/>
  </r>
  <r>
    <x v="27"/>
    <x v="5"/>
    <x v="313"/>
    <x v="657"/>
    <x v="1229"/>
    <n v="6568"/>
    <m/>
    <m/>
    <m/>
    <n v="0"/>
  </r>
  <r>
    <x v="27"/>
    <x v="5"/>
    <x v="1596"/>
    <x v="655"/>
    <x v="1227"/>
    <n v="6252"/>
    <m/>
    <m/>
    <m/>
    <n v="0"/>
  </r>
  <r>
    <x v="27"/>
    <x v="5"/>
    <x v="568"/>
    <x v="658"/>
    <x v="1230"/>
    <n v="2686"/>
    <m/>
    <m/>
    <m/>
    <n v="0"/>
  </r>
  <r>
    <x v="27"/>
    <x v="5"/>
    <x v="315"/>
    <x v="659"/>
    <x v="1231"/>
    <n v="1978"/>
    <m/>
    <m/>
    <m/>
    <n v="0"/>
  </r>
  <r>
    <x v="27"/>
    <x v="5"/>
    <x v="1597"/>
    <x v="660"/>
    <x v="1232"/>
    <n v="7671"/>
    <m/>
    <m/>
    <m/>
    <n v="0"/>
  </r>
  <r>
    <x v="27"/>
    <x v="5"/>
    <x v="1598"/>
    <x v="312"/>
    <x v="1233"/>
    <n v="4163"/>
    <m/>
    <m/>
    <m/>
    <n v="0"/>
  </r>
  <r>
    <x v="27"/>
    <x v="5"/>
    <x v="93"/>
    <x v="661"/>
    <x v="1234"/>
    <n v="5616"/>
    <m/>
    <m/>
    <m/>
    <n v="0"/>
  </r>
  <r>
    <x v="27"/>
    <x v="5"/>
    <x v="318"/>
    <x v="266"/>
    <x v="1235"/>
    <n v="1723"/>
    <m/>
    <m/>
    <m/>
    <n v="0"/>
  </r>
  <r>
    <x v="27"/>
    <x v="5"/>
    <x v="322"/>
    <x v="214"/>
    <x v="892"/>
    <n v="313"/>
    <m/>
    <m/>
    <m/>
    <n v="0"/>
  </r>
  <r>
    <x v="27"/>
    <x v="5"/>
    <x v="1599"/>
    <x v="662"/>
    <x v="1236"/>
    <n v="9457"/>
    <m/>
    <m/>
    <m/>
    <n v="0"/>
  </r>
  <r>
    <x v="27"/>
    <x v="5"/>
    <x v="319"/>
    <x v="663"/>
    <x v="1237"/>
    <n v="6285"/>
    <m/>
    <m/>
    <m/>
    <n v="0"/>
  </r>
  <r>
    <x v="27"/>
    <x v="5"/>
    <x v="336"/>
    <x v="664"/>
    <x v="1238"/>
    <n v="37050"/>
    <m/>
    <m/>
    <m/>
    <n v="0"/>
  </r>
  <r>
    <x v="27"/>
    <x v="5"/>
    <x v="1600"/>
    <x v="389"/>
    <x v="777"/>
    <n v="318"/>
    <m/>
    <m/>
    <m/>
    <n v="0"/>
  </r>
  <r>
    <x v="27"/>
    <x v="5"/>
    <x v="223"/>
    <x v="665"/>
    <x v="1239"/>
    <n v="3283"/>
    <m/>
    <m/>
    <m/>
    <n v="0"/>
  </r>
  <r>
    <x v="27"/>
    <x v="5"/>
    <x v="292"/>
    <x v="425"/>
    <x v="1240"/>
    <n v="5052"/>
    <m/>
    <m/>
    <m/>
    <n v="0"/>
  </r>
  <r>
    <x v="27"/>
    <x v="5"/>
    <x v="569"/>
    <x v="666"/>
    <x v="1241"/>
    <n v="2033"/>
    <m/>
    <m/>
    <m/>
    <n v="0"/>
  </r>
  <r>
    <x v="27"/>
    <x v="5"/>
    <x v="1601"/>
    <x v="667"/>
    <x v="1173"/>
    <n v="2199"/>
    <m/>
    <m/>
    <m/>
    <n v="0"/>
  </r>
  <r>
    <x v="27"/>
    <x v="5"/>
    <x v="822"/>
    <x v="614"/>
    <x v="1242"/>
    <n v="596"/>
    <m/>
    <m/>
    <m/>
    <n v="0"/>
  </r>
  <r>
    <x v="27"/>
    <x v="5"/>
    <x v="1602"/>
    <x v="401"/>
    <x v="1243"/>
    <n v="700"/>
    <m/>
    <m/>
    <m/>
    <n v="0"/>
  </r>
  <r>
    <x v="27"/>
    <x v="5"/>
    <x v="563"/>
    <x v="668"/>
    <x v="1244"/>
    <n v="2449"/>
    <m/>
    <m/>
    <m/>
    <n v="0"/>
  </r>
  <r>
    <x v="27"/>
    <x v="5"/>
    <x v="54"/>
    <x v="669"/>
    <x v="1245"/>
    <n v="3660"/>
    <m/>
    <m/>
    <m/>
    <n v="0"/>
  </r>
  <r>
    <x v="27"/>
    <x v="5"/>
    <x v="337"/>
    <x v="670"/>
    <x v="665"/>
    <n v="2780"/>
    <m/>
    <m/>
    <m/>
    <n v="0"/>
  </r>
  <r>
    <x v="27"/>
    <x v="5"/>
    <x v="1603"/>
    <x v="671"/>
    <x v="1246"/>
    <n v="13980"/>
    <m/>
    <m/>
    <m/>
    <n v="0"/>
  </r>
  <r>
    <x v="27"/>
    <x v="5"/>
    <x v="1362"/>
    <x v="617"/>
    <x v="69"/>
    <n v="1698"/>
    <m/>
    <m/>
    <m/>
    <n v="0"/>
  </r>
  <r>
    <x v="27"/>
    <x v="5"/>
    <x v="341"/>
    <x v="1"/>
    <x v="4"/>
    <n v="2"/>
    <m/>
    <m/>
    <m/>
    <n v="0"/>
  </r>
  <r>
    <x v="27"/>
    <x v="5"/>
    <x v="133"/>
    <x v="617"/>
    <x v="1158"/>
    <n v="1696"/>
    <m/>
    <m/>
    <m/>
    <n v="0"/>
  </r>
  <r>
    <x v="27"/>
    <x v="5"/>
    <x v="347"/>
    <x v="672"/>
    <x v="1247"/>
    <n v="8236"/>
    <m/>
    <m/>
    <m/>
    <n v="0"/>
  </r>
  <r>
    <x v="27"/>
    <x v="5"/>
    <x v="348"/>
    <x v="388"/>
    <x v="479"/>
    <n v="45"/>
    <m/>
    <m/>
    <m/>
    <n v="0"/>
  </r>
  <r>
    <x v="27"/>
    <x v="5"/>
    <x v="350"/>
    <x v="1"/>
    <x v="28"/>
    <n v="25"/>
    <m/>
    <m/>
    <m/>
    <n v="0"/>
  </r>
  <r>
    <x v="27"/>
    <x v="5"/>
    <x v="13"/>
    <x v="357"/>
    <x v="4"/>
    <n v="113"/>
    <m/>
    <m/>
    <m/>
    <n v="0"/>
  </r>
  <r>
    <x v="27"/>
    <x v="5"/>
    <x v="351"/>
    <x v="241"/>
    <x v="72"/>
    <n v="338"/>
    <m/>
    <m/>
    <m/>
    <n v="0"/>
  </r>
  <r>
    <x v="27"/>
    <x v="5"/>
    <x v="352"/>
    <x v="208"/>
    <x v="1248"/>
    <n v="1367"/>
    <m/>
    <m/>
    <m/>
    <n v="0"/>
  </r>
  <r>
    <x v="27"/>
    <x v="5"/>
    <x v="353"/>
    <x v="1"/>
    <x v="279"/>
    <n v="8"/>
    <m/>
    <m/>
    <m/>
    <n v="0"/>
  </r>
  <r>
    <x v="27"/>
    <x v="5"/>
    <x v="355"/>
    <x v="2"/>
    <x v="972"/>
    <n v="51"/>
    <m/>
    <m/>
    <m/>
    <n v="0"/>
  </r>
  <r>
    <x v="27"/>
    <x v="5"/>
    <x v="356"/>
    <x v="124"/>
    <x v="305"/>
    <n v="122"/>
    <m/>
    <m/>
    <m/>
    <n v="0"/>
  </r>
  <r>
    <x v="27"/>
    <x v="5"/>
    <x v="31"/>
    <x v="66"/>
    <x v="1249"/>
    <n v="1287"/>
    <m/>
    <m/>
    <m/>
    <n v="0"/>
  </r>
  <r>
    <x v="27"/>
    <x v="5"/>
    <x v="358"/>
    <x v="16"/>
    <x v="896"/>
    <n v="346"/>
    <m/>
    <m/>
    <m/>
    <n v="0"/>
  </r>
  <r>
    <x v="27"/>
    <x v="5"/>
    <x v="1604"/>
    <x v="545"/>
    <x v="1250"/>
    <n v="4534"/>
    <m/>
    <m/>
    <m/>
    <n v="0"/>
  </r>
  <r>
    <x v="27"/>
    <x v="5"/>
    <x v="1371"/>
    <x v="1"/>
    <x v="4"/>
    <n v="2"/>
    <m/>
    <m/>
    <m/>
    <n v="0"/>
  </r>
  <r>
    <x v="27"/>
    <x v="5"/>
    <x v="1363"/>
    <x v="1"/>
    <x v="4"/>
    <n v="2"/>
    <m/>
    <m/>
    <m/>
    <n v="0"/>
  </r>
  <r>
    <x v="27"/>
    <x v="5"/>
    <x v="1526"/>
    <x v="1"/>
    <x v="4"/>
    <n v="2"/>
    <m/>
    <m/>
    <m/>
    <n v="0"/>
  </r>
  <r>
    <x v="28"/>
    <x v="5"/>
    <x v="555"/>
    <x v="673"/>
    <x v="1251"/>
    <n v="209528"/>
    <m/>
    <m/>
    <m/>
    <n v="0"/>
  </r>
  <r>
    <x v="28"/>
    <x v="5"/>
    <x v="0"/>
    <x v="220"/>
    <x v="787"/>
    <n v="31"/>
    <m/>
    <m/>
    <m/>
    <n v="0"/>
  </r>
  <r>
    <x v="28"/>
    <x v="5"/>
    <x v="1349"/>
    <x v="220"/>
    <x v="288"/>
    <n v="31"/>
    <m/>
    <m/>
    <m/>
    <n v="0"/>
  </r>
  <r>
    <x v="28"/>
    <x v="5"/>
    <x v="8"/>
    <x v="416"/>
    <x v="1252"/>
    <n v="2956"/>
    <m/>
    <m/>
    <m/>
    <n v="0"/>
  </r>
  <r>
    <x v="28"/>
    <x v="5"/>
    <x v="710"/>
    <x v="1"/>
    <x v="22"/>
    <n v="11"/>
    <m/>
    <m/>
    <m/>
    <n v="0"/>
  </r>
  <r>
    <x v="28"/>
    <x v="5"/>
    <x v="407"/>
    <x v="1"/>
    <x v="22"/>
    <n v="11"/>
    <m/>
    <m/>
    <m/>
    <n v="0"/>
  </r>
  <r>
    <x v="28"/>
    <x v="5"/>
    <x v="723"/>
    <x v="6"/>
    <x v="29"/>
    <n v="11"/>
    <m/>
    <m/>
    <m/>
    <n v="0"/>
  </r>
  <r>
    <x v="28"/>
    <x v="5"/>
    <x v="396"/>
    <x v="6"/>
    <x v="29"/>
    <n v="11"/>
    <m/>
    <m/>
    <m/>
    <n v="0"/>
  </r>
  <r>
    <x v="28"/>
    <x v="5"/>
    <x v="1355"/>
    <x v="164"/>
    <x v="98"/>
    <n v="2934"/>
    <m/>
    <m/>
    <m/>
    <n v="0"/>
  </r>
  <r>
    <x v="28"/>
    <x v="5"/>
    <x v="425"/>
    <x v="1"/>
    <x v="142"/>
    <n v="5"/>
    <m/>
    <m/>
    <m/>
    <n v="0"/>
  </r>
  <r>
    <x v="28"/>
    <x v="5"/>
    <x v="1426"/>
    <x v="17"/>
    <x v="785"/>
    <n v="95"/>
    <m/>
    <m/>
    <m/>
    <n v="0"/>
  </r>
  <r>
    <x v="28"/>
    <x v="5"/>
    <x v="1635"/>
    <x v="1"/>
    <x v="4"/>
    <n v="2"/>
    <m/>
    <m/>
    <m/>
    <n v="0"/>
  </r>
  <r>
    <x v="28"/>
    <x v="5"/>
    <x v="1427"/>
    <x v="217"/>
    <x v="284"/>
    <n v="113"/>
    <m/>
    <m/>
    <m/>
    <n v="0"/>
  </r>
  <r>
    <x v="28"/>
    <x v="5"/>
    <x v="1428"/>
    <x v="8"/>
    <x v="1253"/>
    <n v="198"/>
    <m/>
    <m/>
    <m/>
    <n v="0"/>
  </r>
  <r>
    <x v="28"/>
    <x v="5"/>
    <x v="1564"/>
    <x v="8"/>
    <x v="776"/>
    <n v="316"/>
    <m/>
    <m/>
    <m/>
    <n v="0"/>
  </r>
  <r>
    <x v="28"/>
    <x v="5"/>
    <x v="416"/>
    <x v="1"/>
    <x v="311"/>
    <n v="4"/>
    <m/>
    <m/>
    <m/>
    <n v="0"/>
  </r>
  <r>
    <x v="28"/>
    <x v="5"/>
    <x v="1431"/>
    <x v="1"/>
    <x v="286"/>
    <n v="7"/>
    <m/>
    <m/>
    <m/>
    <n v="0"/>
  </r>
  <r>
    <x v="28"/>
    <x v="5"/>
    <x v="199"/>
    <x v="15"/>
    <x v="285"/>
    <n v="29"/>
    <m/>
    <m/>
    <m/>
    <n v="0"/>
  </r>
  <r>
    <x v="28"/>
    <x v="5"/>
    <x v="1636"/>
    <x v="1"/>
    <x v="166"/>
    <n v="1"/>
    <m/>
    <m/>
    <m/>
    <n v="0"/>
  </r>
  <r>
    <x v="28"/>
    <x v="5"/>
    <x v="1433"/>
    <x v="1"/>
    <x v="21"/>
    <n v="3"/>
    <m/>
    <m/>
    <m/>
    <n v="0"/>
  </r>
  <r>
    <x v="28"/>
    <x v="5"/>
    <x v="1434"/>
    <x v="16"/>
    <x v="166"/>
    <n v="5"/>
    <m/>
    <m/>
    <m/>
    <n v="0"/>
  </r>
  <r>
    <x v="28"/>
    <x v="5"/>
    <x v="126"/>
    <x v="2"/>
    <x v="397"/>
    <n v="68"/>
    <m/>
    <m/>
    <m/>
    <n v="0"/>
  </r>
  <r>
    <x v="28"/>
    <x v="5"/>
    <x v="1435"/>
    <x v="1"/>
    <x v="166"/>
    <n v="1"/>
    <m/>
    <m/>
    <m/>
    <n v="0"/>
  </r>
  <r>
    <x v="28"/>
    <x v="5"/>
    <x v="1438"/>
    <x v="123"/>
    <x v="1254"/>
    <n v="678"/>
    <m/>
    <m/>
    <m/>
    <n v="0"/>
  </r>
  <r>
    <x v="28"/>
    <x v="5"/>
    <x v="1637"/>
    <x v="6"/>
    <x v="142"/>
    <n v="6"/>
    <m/>
    <m/>
    <m/>
    <n v="0"/>
  </r>
  <r>
    <x v="28"/>
    <x v="5"/>
    <x v="94"/>
    <x v="6"/>
    <x v="29"/>
    <n v="11"/>
    <m/>
    <m/>
    <m/>
    <n v="0"/>
  </r>
  <r>
    <x v="28"/>
    <x v="5"/>
    <x v="1441"/>
    <x v="17"/>
    <x v="31"/>
    <n v="46"/>
    <m/>
    <m/>
    <m/>
    <n v="0"/>
  </r>
  <r>
    <x v="28"/>
    <x v="5"/>
    <x v="1638"/>
    <x v="6"/>
    <x v="479"/>
    <n v="1"/>
    <m/>
    <m/>
    <m/>
    <n v="0"/>
  </r>
  <r>
    <x v="28"/>
    <x v="5"/>
    <x v="1443"/>
    <x v="1"/>
    <x v="166"/>
    <n v="1"/>
    <m/>
    <m/>
    <m/>
    <n v="0"/>
  </r>
  <r>
    <x v="28"/>
    <x v="5"/>
    <x v="1639"/>
    <x v="61"/>
    <x v="1255"/>
    <n v="1334"/>
    <m/>
    <m/>
    <m/>
    <n v="0"/>
  </r>
  <r>
    <x v="28"/>
    <x v="5"/>
    <x v="1640"/>
    <x v="6"/>
    <x v="279"/>
    <n v="9"/>
    <m/>
    <m/>
    <m/>
    <n v="0"/>
  </r>
  <r>
    <x v="28"/>
    <x v="5"/>
    <x v="420"/>
    <x v="1"/>
    <x v="166"/>
    <n v="1"/>
    <m/>
    <m/>
    <m/>
    <n v="0"/>
  </r>
  <r>
    <x v="28"/>
    <x v="5"/>
    <x v="753"/>
    <x v="674"/>
    <x v="1256"/>
    <n v="1569"/>
    <m/>
    <m/>
    <m/>
    <n v="0"/>
  </r>
  <r>
    <x v="28"/>
    <x v="5"/>
    <x v="1357"/>
    <x v="675"/>
    <x v="1257"/>
    <n v="716"/>
    <m/>
    <m/>
    <m/>
    <n v="0"/>
  </r>
  <r>
    <x v="28"/>
    <x v="5"/>
    <x v="425"/>
    <x v="351"/>
    <x v="0"/>
    <n v="132"/>
    <m/>
    <m/>
    <m/>
    <n v="0"/>
  </r>
  <r>
    <x v="28"/>
    <x v="5"/>
    <x v="427"/>
    <x v="212"/>
    <x v="1258"/>
    <n v="183"/>
    <m/>
    <m/>
    <m/>
    <n v="0"/>
  </r>
  <r>
    <x v="28"/>
    <x v="5"/>
    <x v="1447"/>
    <x v="235"/>
    <x v="168"/>
    <n v="36"/>
    <m/>
    <m/>
    <m/>
    <n v="0"/>
  </r>
  <r>
    <x v="28"/>
    <x v="5"/>
    <x v="1452"/>
    <x v="17"/>
    <x v="291"/>
    <n v="150"/>
    <m/>
    <m/>
    <m/>
    <n v="0"/>
  </r>
  <r>
    <x v="28"/>
    <x v="5"/>
    <x v="1453"/>
    <x v="2"/>
    <x v="21"/>
    <n v="6"/>
    <m/>
    <m/>
    <m/>
    <n v="0"/>
  </r>
  <r>
    <x v="28"/>
    <x v="5"/>
    <x v="1456"/>
    <x v="17"/>
    <x v="21"/>
    <n v="5"/>
    <m/>
    <m/>
    <m/>
    <n v="0"/>
  </r>
  <r>
    <x v="28"/>
    <x v="5"/>
    <x v="1463"/>
    <x v="17"/>
    <x v="291"/>
    <n v="150"/>
    <m/>
    <m/>
    <m/>
    <n v="0"/>
  </r>
  <r>
    <x v="28"/>
    <x v="5"/>
    <x v="1465"/>
    <x v="118"/>
    <x v="28"/>
    <n v="54"/>
    <m/>
    <m/>
    <m/>
    <n v="0"/>
  </r>
  <r>
    <x v="28"/>
    <x v="5"/>
    <x v="1358"/>
    <x v="345"/>
    <x v="1259"/>
    <n v="234"/>
    <m/>
    <m/>
    <m/>
    <n v="0"/>
  </r>
  <r>
    <x v="28"/>
    <x v="5"/>
    <x v="900"/>
    <x v="17"/>
    <x v="479"/>
    <n v="2"/>
    <m/>
    <m/>
    <m/>
    <n v="0"/>
  </r>
  <r>
    <x v="28"/>
    <x v="5"/>
    <x v="1468"/>
    <x v="13"/>
    <x v="162"/>
    <n v="21"/>
    <m/>
    <m/>
    <m/>
    <n v="0"/>
  </r>
  <r>
    <x v="28"/>
    <x v="5"/>
    <x v="1469"/>
    <x v="217"/>
    <x v="479"/>
    <n v="12"/>
    <m/>
    <m/>
    <m/>
    <n v="0"/>
  </r>
  <r>
    <x v="28"/>
    <x v="5"/>
    <x v="1471"/>
    <x v="1"/>
    <x v="21"/>
    <n v="3"/>
    <m/>
    <m/>
    <m/>
    <n v="0"/>
  </r>
  <r>
    <x v="28"/>
    <x v="5"/>
    <x v="1472"/>
    <x v="1"/>
    <x v="4"/>
    <n v="2"/>
    <m/>
    <m/>
    <m/>
    <n v="0"/>
  </r>
  <r>
    <x v="28"/>
    <x v="5"/>
    <x v="1474"/>
    <x v="15"/>
    <x v="304"/>
    <n v="67"/>
    <m/>
    <m/>
    <m/>
    <n v="0"/>
  </r>
  <r>
    <x v="28"/>
    <x v="5"/>
    <x v="1566"/>
    <x v="13"/>
    <x v="479"/>
    <n v="5"/>
    <m/>
    <m/>
    <m/>
    <n v="0"/>
  </r>
  <r>
    <x v="28"/>
    <x v="5"/>
    <x v="1481"/>
    <x v="217"/>
    <x v="169"/>
    <n v="18"/>
    <m/>
    <m/>
    <m/>
    <n v="0"/>
  </r>
  <r>
    <x v="28"/>
    <x v="5"/>
    <x v="739"/>
    <x v="17"/>
    <x v="27"/>
    <n v="41"/>
    <m/>
    <m/>
    <m/>
    <n v="0"/>
  </r>
  <r>
    <x v="28"/>
    <x v="5"/>
    <x v="412"/>
    <x v="171"/>
    <x v="308"/>
    <n v="59"/>
    <m/>
    <m/>
    <m/>
    <n v="0"/>
  </r>
  <r>
    <x v="28"/>
    <x v="5"/>
    <x v="1482"/>
    <x v="17"/>
    <x v="4"/>
    <n v="4"/>
    <m/>
    <m/>
    <m/>
    <n v="0"/>
  </r>
  <r>
    <x v="28"/>
    <x v="5"/>
    <x v="1359"/>
    <x v="38"/>
    <x v="1260"/>
    <n v="498"/>
    <m/>
    <m/>
    <m/>
    <n v="0"/>
  </r>
  <r>
    <x v="28"/>
    <x v="5"/>
    <x v="1641"/>
    <x v="13"/>
    <x v="1261"/>
    <n v="107"/>
    <m/>
    <m/>
    <m/>
    <n v="0"/>
  </r>
  <r>
    <x v="28"/>
    <x v="5"/>
    <x v="1483"/>
    <x v="2"/>
    <x v="350"/>
    <n v="50"/>
    <m/>
    <m/>
    <m/>
    <n v="0"/>
  </r>
  <r>
    <x v="28"/>
    <x v="5"/>
    <x v="1484"/>
    <x v="6"/>
    <x v="280"/>
    <n v="105"/>
    <m/>
    <m/>
    <m/>
    <n v="0"/>
  </r>
  <r>
    <x v="28"/>
    <x v="5"/>
    <x v="1486"/>
    <x v="125"/>
    <x v="308"/>
    <n v="44"/>
    <m/>
    <m/>
    <m/>
    <n v="0"/>
  </r>
  <r>
    <x v="28"/>
    <x v="5"/>
    <x v="1487"/>
    <x v="17"/>
    <x v="229"/>
    <n v="16"/>
    <m/>
    <m/>
    <m/>
    <n v="0"/>
  </r>
  <r>
    <x v="28"/>
    <x v="5"/>
    <x v="1488"/>
    <x v="17"/>
    <x v="479"/>
    <n v="2"/>
    <m/>
    <m/>
    <m/>
    <n v="0"/>
  </r>
  <r>
    <x v="28"/>
    <x v="5"/>
    <x v="1489"/>
    <x v="2"/>
    <x v="4"/>
    <n v="5"/>
    <m/>
    <m/>
    <m/>
    <n v="0"/>
  </r>
  <r>
    <x v="28"/>
    <x v="5"/>
    <x v="1490"/>
    <x v="1"/>
    <x v="311"/>
    <n v="4"/>
    <m/>
    <m/>
    <m/>
    <n v="0"/>
  </r>
  <r>
    <x v="28"/>
    <x v="5"/>
    <x v="1491"/>
    <x v="6"/>
    <x v="286"/>
    <n v="8"/>
    <m/>
    <m/>
    <m/>
    <n v="0"/>
  </r>
  <r>
    <x v="28"/>
    <x v="5"/>
    <x v="434"/>
    <x v="1"/>
    <x v="30"/>
    <n v="59"/>
    <m/>
    <m/>
    <m/>
    <n v="0"/>
  </r>
  <r>
    <x v="28"/>
    <x v="5"/>
    <x v="641"/>
    <x v="17"/>
    <x v="1262"/>
    <n v="96"/>
    <m/>
    <m/>
    <m/>
    <n v="0"/>
  </r>
  <r>
    <x v="28"/>
    <x v="5"/>
    <x v="1568"/>
    <x v="17"/>
    <x v="479"/>
    <n v="2"/>
    <m/>
    <m/>
    <m/>
    <n v="0"/>
  </r>
  <r>
    <x v="28"/>
    <x v="5"/>
    <x v="1360"/>
    <x v="676"/>
    <x v="229"/>
    <n v="121"/>
    <m/>
    <m/>
    <m/>
    <n v="0"/>
  </r>
  <r>
    <x v="28"/>
    <x v="5"/>
    <x v="1495"/>
    <x v="2"/>
    <x v="29"/>
    <n v="13"/>
    <m/>
    <m/>
    <m/>
    <n v="0"/>
  </r>
  <r>
    <x v="28"/>
    <x v="5"/>
    <x v="1496"/>
    <x v="6"/>
    <x v="479"/>
    <n v="1"/>
    <m/>
    <m/>
    <m/>
    <n v="0"/>
  </r>
  <r>
    <x v="28"/>
    <x v="5"/>
    <x v="1497"/>
    <x v="15"/>
    <x v="4"/>
    <n v="9"/>
    <m/>
    <m/>
    <m/>
    <n v="0"/>
  </r>
  <r>
    <x v="28"/>
    <x v="5"/>
    <x v="1498"/>
    <x v="132"/>
    <x v="4"/>
    <n v="98"/>
    <m/>
    <m/>
    <m/>
    <n v="0"/>
  </r>
  <r>
    <x v="28"/>
    <x v="5"/>
    <x v="10"/>
    <x v="677"/>
    <x v="1263"/>
    <n v="79170"/>
    <m/>
    <m/>
    <m/>
    <n v="0"/>
  </r>
  <r>
    <x v="28"/>
    <x v="5"/>
    <x v="11"/>
    <x v="512"/>
    <x v="1264"/>
    <n v="5941"/>
    <m/>
    <m/>
    <m/>
    <n v="0"/>
  </r>
  <r>
    <x v="28"/>
    <x v="5"/>
    <x v="737"/>
    <x v="372"/>
    <x v="1265"/>
    <n v="3405"/>
    <m/>
    <m/>
    <m/>
    <n v="0"/>
  </r>
  <r>
    <x v="28"/>
    <x v="5"/>
    <x v="13"/>
    <x v="2"/>
    <x v="4"/>
    <n v="5"/>
    <m/>
    <m/>
    <m/>
    <n v="0"/>
  </r>
  <r>
    <x v="28"/>
    <x v="5"/>
    <x v="14"/>
    <x v="2"/>
    <x v="778"/>
    <n v="109"/>
    <m/>
    <m/>
    <m/>
    <n v="0"/>
  </r>
  <r>
    <x v="28"/>
    <x v="5"/>
    <x v="15"/>
    <x v="124"/>
    <x v="33"/>
    <n v="51"/>
    <m/>
    <m/>
    <m/>
    <n v="0"/>
  </r>
  <r>
    <x v="28"/>
    <x v="5"/>
    <x v="16"/>
    <x v="516"/>
    <x v="1266"/>
    <n v="1215"/>
    <m/>
    <m/>
    <m/>
    <n v="0"/>
  </r>
  <r>
    <x v="28"/>
    <x v="5"/>
    <x v="17"/>
    <x v="14"/>
    <x v="778"/>
    <n v="139"/>
    <m/>
    <m/>
    <m/>
    <n v="0"/>
  </r>
  <r>
    <x v="28"/>
    <x v="5"/>
    <x v="1642"/>
    <x v="393"/>
    <x v="1259"/>
    <n v="204"/>
    <m/>
    <m/>
    <m/>
    <n v="0"/>
  </r>
  <r>
    <x v="28"/>
    <x v="5"/>
    <x v="131"/>
    <x v="389"/>
    <x v="1267"/>
    <n v="813"/>
    <m/>
    <m/>
    <m/>
    <n v="0"/>
  </r>
  <r>
    <x v="28"/>
    <x v="5"/>
    <x v="20"/>
    <x v="239"/>
    <x v="563"/>
    <n v="180"/>
    <m/>
    <m/>
    <m/>
    <n v="0"/>
  </r>
  <r>
    <x v="28"/>
    <x v="5"/>
    <x v="21"/>
    <x v="1"/>
    <x v="166"/>
    <n v="1"/>
    <m/>
    <m/>
    <m/>
    <n v="0"/>
  </r>
  <r>
    <x v="28"/>
    <x v="5"/>
    <x v="1643"/>
    <x v="1"/>
    <x v="166"/>
    <n v="1"/>
    <m/>
    <m/>
    <m/>
    <n v="0"/>
  </r>
  <r>
    <x v="28"/>
    <x v="5"/>
    <x v="24"/>
    <x v="1"/>
    <x v="1"/>
    <n v="15"/>
    <m/>
    <m/>
    <m/>
    <n v="0"/>
  </r>
  <r>
    <x v="28"/>
    <x v="5"/>
    <x v="25"/>
    <x v="16"/>
    <x v="350"/>
    <n v="51"/>
    <m/>
    <m/>
    <m/>
    <n v="0"/>
  </r>
  <r>
    <x v="28"/>
    <x v="5"/>
    <x v="26"/>
    <x v="6"/>
    <x v="311"/>
    <n v="5"/>
    <m/>
    <m/>
    <m/>
    <n v="0"/>
  </r>
  <r>
    <x v="28"/>
    <x v="5"/>
    <x v="27"/>
    <x v="1"/>
    <x v="4"/>
    <n v="2"/>
    <m/>
    <m/>
    <m/>
    <n v="0"/>
  </r>
  <r>
    <x v="28"/>
    <x v="5"/>
    <x v="28"/>
    <x v="2"/>
    <x v="647"/>
    <n v="31"/>
    <m/>
    <m/>
    <m/>
    <n v="0"/>
  </r>
  <r>
    <x v="28"/>
    <x v="5"/>
    <x v="29"/>
    <x v="1"/>
    <x v="140"/>
    <n v="9"/>
    <m/>
    <m/>
    <m/>
    <n v="0"/>
  </r>
  <r>
    <x v="28"/>
    <x v="5"/>
    <x v="30"/>
    <x v="2"/>
    <x v="169"/>
    <n v="9"/>
    <m/>
    <m/>
    <m/>
    <n v="0"/>
  </r>
  <r>
    <x v="28"/>
    <x v="5"/>
    <x v="32"/>
    <x v="16"/>
    <x v="652"/>
    <n v="56"/>
    <m/>
    <m/>
    <m/>
    <n v="0"/>
  </r>
  <r>
    <x v="28"/>
    <x v="5"/>
    <x v="33"/>
    <x v="678"/>
    <x v="1268"/>
    <n v="32789"/>
    <m/>
    <m/>
    <m/>
    <n v="0"/>
  </r>
  <r>
    <x v="28"/>
    <x v="5"/>
    <x v="34"/>
    <x v="679"/>
    <x v="1269"/>
    <n v="1441"/>
    <m/>
    <m/>
    <m/>
    <n v="0"/>
  </r>
  <r>
    <x v="28"/>
    <x v="5"/>
    <x v="738"/>
    <x v="2"/>
    <x v="321"/>
    <n v="86"/>
    <m/>
    <m/>
    <m/>
    <n v="0"/>
  </r>
  <r>
    <x v="28"/>
    <x v="5"/>
    <x v="36"/>
    <x v="447"/>
    <x v="1270"/>
    <n v="1499"/>
    <m/>
    <m/>
    <m/>
    <n v="0"/>
  </r>
  <r>
    <x v="28"/>
    <x v="5"/>
    <x v="37"/>
    <x v="192"/>
    <x v="389"/>
    <n v="456"/>
    <m/>
    <m/>
    <m/>
    <n v="0"/>
  </r>
  <r>
    <x v="28"/>
    <x v="5"/>
    <x v="1644"/>
    <x v="217"/>
    <x v="1271"/>
    <n v="226"/>
    <m/>
    <m/>
    <m/>
    <n v="0"/>
  </r>
  <r>
    <x v="28"/>
    <x v="5"/>
    <x v="38"/>
    <x v="680"/>
    <x v="1272"/>
    <n v="1536"/>
    <m/>
    <m/>
    <m/>
    <n v="0"/>
  </r>
  <r>
    <x v="28"/>
    <x v="5"/>
    <x v="39"/>
    <x v="22"/>
    <x v="1273"/>
    <n v="554"/>
    <m/>
    <m/>
    <m/>
    <n v="0"/>
  </r>
  <r>
    <x v="28"/>
    <x v="5"/>
    <x v="1645"/>
    <x v="578"/>
    <x v="1274"/>
    <n v="2706"/>
    <m/>
    <m/>
    <m/>
    <n v="0"/>
  </r>
  <r>
    <x v="28"/>
    <x v="5"/>
    <x v="44"/>
    <x v="164"/>
    <x v="1121"/>
    <n v="767"/>
    <m/>
    <m/>
    <m/>
    <n v="0"/>
  </r>
  <r>
    <x v="28"/>
    <x v="5"/>
    <x v="45"/>
    <x v="164"/>
    <x v="1121"/>
    <n v="767"/>
    <m/>
    <m/>
    <m/>
    <n v="0"/>
  </r>
  <r>
    <x v="28"/>
    <x v="5"/>
    <x v="1499"/>
    <x v="234"/>
    <x v="1275"/>
    <n v="624"/>
    <m/>
    <m/>
    <m/>
    <n v="0"/>
  </r>
  <r>
    <x v="28"/>
    <x v="5"/>
    <x v="46"/>
    <x v="42"/>
    <x v="493"/>
    <n v="66"/>
    <m/>
    <m/>
    <m/>
    <n v="0"/>
  </r>
  <r>
    <x v="28"/>
    <x v="5"/>
    <x v="41"/>
    <x v="351"/>
    <x v="1276"/>
    <n v="256"/>
    <m/>
    <m/>
    <m/>
    <n v="0"/>
  </r>
  <r>
    <x v="28"/>
    <x v="5"/>
    <x v="47"/>
    <x v="28"/>
    <x v="1277"/>
    <n v="2276"/>
    <m/>
    <m/>
    <m/>
    <n v="0"/>
  </r>
  <r>
    <x v="28"/>
    <x v="5"/>
    <x v="48"/>
    <x v="239"/>
    <x v="1278"/>
    <n v="120"/>
    <m/>
    <m/>
    <m/>
    <n v="0"/>
  </r>
  <r>
    <x v="28"/>
    <x v="5"/>
    <x v="49"/>
    <x v="315"/>
    <x v="394"/>
    <n v="225"/>
    <m/>
    <m/>
    <m/>
    <n v="0"/>
  </r>
  <r>
    <x v="28"/>
    <x v="5"/>
    <x v="50"/>
    <x v="17"/>
    <x v="7"/>
    <n v="57"/>
    <m/>
    <m/>
    <m/>
    <n v="0"/>
  </r>
  <r>
    <x v="28"/>
    <x v="5"/>
    <x v="51"/>
    <x v="192"/>
    <x v="602"/>
    <n v="693"/>
    <m/>
    <m/>
    <m/>
    <n v="0"/>
  </r>
  <r>
    <x v="28"/>
    <x v="5"/>
    <x v="52"/>
    <x v="241"/>
    <x v="1279"/>
    <n v="413"/>
    <m/>
    <m/>
    <m/>
    <n v="0"/>
  </r>
  <r>
    <x v="28"/>
    <x v="5"/>
    <x v="53"/>
    <x v="681"/>
    <x v="1280"/>
    <n v="4822"/>
    <m/>
    <m/>
    <m/>
    <n v="0"/>
  </r>
  <r>
    <x v="28"/>
    <x v="5"/>
    <x v="42"/>
    <x v="13"/>
    <x v="283"/>
    <n v="95"/>
    <m/>
    <m/>
    <m/>
    <n v="0"/>
  </r>
  <r>
    <x v="28"/>
    <x v="5"/>
    <x v="54"/>
    <x v="682"/>
    <x v="1281"/>
    <n v="10926"/>
    <m/>
    <m/>
    <m/>
    <n v="0"/>
  </r>
  <r>
    <x v="28"/>
    <x v="5"/>
    <x v="55"/>
    <x v="234"/>
    <x v="1282"/>
    <n v="1396"/>
    <m/>
    <m/>
    <m/>
    <n v="0"/>
  </r>
  <r>
    <x v="28"/>
    <x v="5"/>
    <x v="739"/>
    <x v="591"/>
    <x v="1283"/>
    <n v="782"/>
    <m/>
    <m/>
    <m/>
    <n v="0"/>
  </r>
  <r>
    <x v="28"/>
    <x v="5"/>
    <x v="740"/>
    <x v="683"/>
    <x v="1284"/>
    <n v="20401"/>
    <m/>
    <m/>
    <m/>
    <n v="0"/>
  </r>
  <r>
    <x v="28"/>
    <x v="5"/>
    <x v="1646"/>
    <x v="0"/>
    <x v="1285"/>
    <n v="650"/>
    <m/>
    <m/>
    <m/>
    <n v="0"/>
  </r>
  <r>
    <x v="28"/>
    <x v="5"/>
    <x v="741"/>
    <x v="395"/>
    <x v="1286"/>
    <n v="570"/>
    <m/>
    <m/>
    <m/>
    <n v="0"/>
  </r>
  <r>
    <x v="28"/>
    <x v="5"/>
    <x v="742"/>
    <x v="402"/>
    <x v="1287"/>
    <n v="2096"/>
    <m/>
    <m/>
    <m/>
    <n v="0"/>
  </r>
  <r>
    <x v="28"/>
    <x v="5"/>
    <x v="1647"/>
    <x v="412"/>
    <x v="1288"/>
    <n v="1460"/>
    <m/>
    <m/>
    <m/>
    <n v="0"/>
  </r>
  <r>
    <x v="28"/>
    <x v="5"/>
    <x v="1500"/>
    <x v="16"/>
    <x v="28"/>
    <n v="29"/>
    <m/>
    <m/>
    <m/>
    <n v="0"/>
  </r>
  <r>
    <x v="28"/>
    <x v="5"/>
    <x v="1648"/>
    <x v="179"/>
    <x v="1289"/>
    <n v="1591"/>
    <m/>
    <m/>
    <m/>
    <n v="0"/>
  </r>
  <r>
    <x v="28"/>
    <x v="5"/>
    <x v="1501"/>
    <x v="1"/>
    <x v="34"/>
    <n v="32"/>
    <m/>
    <m/>
    <m/>
    <n v="0"/>
  </r>
  <r>
    <x v="28"/>
    <x v="5"/>
    <x v="743"/>
    <x v="623"/>
    <x v="538"/>
    <n v="1169"/>
    <m/>
    <m/>
    <m/>
    <n v="0"/>
  </r>
  <r>
    <x v="28"/>
    <x v="5"/>
    <x v="1649"/>
    <x v="0"/>
    <x v="1290"/>
    <n v="256"/>
    <m/>
    <m/>
    <m/>
    <n v="0"/>
  </r>
  <r>
    <x v="28"/>
    <x v="5"/>
    <x v="1650"/>
    <x v="13"/>
    <x v="1291"/>
    <n v="446"/>
    <m/>
    <m/>
    <m/>
    <n v="0"/>
  </r>
  <r>
    <x v="28"/>
    <x v="5"/>
    <x v="1651"/>
    <x v="17"/>
    <x v="1292"/>
    <n v="214"/>
    <m/>
    <m/>
    <m/>
    <n v="0"/>
  </r>
  <r>
    <x v="28"/>
    <x v="5"/>
    <x v="744"/>
    <x v="210"/>
    <x v="1293"/>
    <n v="1962"/>
    <m/>
    <m/>
    <m/>
    <n v="0"/>
  </r>
  <r>
    <x v="28"/>
    <x v="5"/>
    <x v="745"/>
    <x v="198"/>
    <x v="334"/>
    <n v="291"/>
    <m/>
    <m/>
    <m/>
    <n v="0"/>
  </r>
  <r>
    <x v="28"/>
    <x v="5"/>
    <x v="746"/>
    <x v="237"/>
    <x v="792"/>
    <n v="705"/>
    <m/>
    <m/>
    <m/>
    <n v="0"/>
  </r>
  <r>
    <x v="28"/>
    <x v="5"/>
    <x v="1652"/>
    <x v="61"/>
    <x v="251"/>
    <n v="396"/>
    <m/>
    <m/>
    <m/>
    <n v="0"/>
  </r>
  <r>
    <x v="28"/>
    <x v="5"/>
    <x v="1653"/>
    <x v="17"/>
    <x v="27"/>
    <n v="41"/>
    <m/>
    <m/>
    <m/>
    <n v="0"/>
  </r>
  <r>
    <x v="28"/>
    <x v="5"/>
    <x v="747"/>
    <x v="212"/>
    <x v="1294"/>
    <n v="562"/>
    <m/>
    <m/>
    <m/>
    <n v="0"/>
  </r>
  <r>
    <x v="28"/>
    <x v="5"/>
    <x v="1502"/>
    <x v="2"/>
    <x v="496"/>
    <n v="125"/>
    <m/>
    <m/>
    <m/>
    <n v="0"/>
  </r>
  <r>
    <x v="28"/>
    <x v="5"/>
    <x v="1503"/>
    <x v="124"/>
    <x v="1295"/>
    <n v="309"/>
    <m/>
    <m/>
    <m/>
    <n v="0"/>
  </r>
  <r>
    <x v="28"/>
    <x v="5"/>
    <x v="189"/>
    <x v="211"/>
    <x v="1296"/>
    <n v="214"/>
    <m/>
    <m/>
    <m/>
    <n v="0"/>
  </r>
  <r>
    <x v="28"/>
    <x v="5"/>
    <x v="162"/>
    <x v="220"/>
    <x v="1297"/>
    <n v="635"/>
    <m/>
    <m/>
    <m/>
    <n v="0"/>
  </r>
  <r>
    <x v="28"/>
    <x v="5"/>
    <x v="107"/>
    <x v="378"/>
    <x v="1289"/>
    <n v="1463"/>
    <m/>
    <m/>
    <m/>
    <n v="0"/>
  </r>
  <r>
    <x v="28"/>
    <x v="5"/>
    <x v="379"/>
    <x v="121"/>
    <x v="1298"/>
    <n v="940"/>
    <m/>
    <m/>
    <m/>
    <n v="0"/>
  </r>
  <r>
    <x v="28"/>
    <x v="5"/>
    <x v="748"/>
    <x v="125"/>
    <x v="1299"/>
    <n v="182"/>
    <m/>
    <m/>
    <m/>
    <n v="0"/>
  </r>
  <r>
    <x v="28"/>
    <x v="5"/>
    <x v="749"/>
    <x v="20"/>
    <x v="1300"/>
    <n v="1067"/>
    <m/>
    <m/>
    <m/>
    <n v="0"/>
  </r>
  <r>
    <x v="28"/>
    <x v="5"/>
    <x v="750"/>
    <x v="684"/>
    <x v="1136"/>
    <n v="1122"/>
    <m/>
    <m/>
    <m/>
    <n v="0"/>
  </r>
  <r>
    <x v="28"/>
    <x v="5"/>
    <x v="1411"/>
    <x v="1"/>
    <x v="563"/>
    <n v="165"/>
    <m/>
    <m/>
    <m/>
    <n v="0"/>
  </r>
  <r>
    <x v="28"/>
    <x v="5"/>
    <x v="1654"/>
    <x v="1"/>
    <x v="141"/>
    <n v="26"/>
    <m/>
    <m/>
    <m/>
    <n v="0"/>
  </r>
  <r>
    <x v="28"/>
    <x v="5"/>
    <x v="1655"/>
    <x v="217"/>
    <x v="1301"/>
    <n v="745"/>
    <m/>
    <m/>
    <m/>
    <n v="0"/>
  </r>
  <r>
    <x v="28"/>
    <x v="5"/>
    <x v="1656"/>
    <x v="208"/>
    <x v="1302"/>
    <n v="938"/>
    <m/>
    <m/>
    <m/>
    <n v="0"/>
  </r>
  <r>
    <x v="28"/>
    <x v="5"/>
    <x v="57"/>
    <x v="685"/>
    <x v="1303"/>
    <n v="11730"/>
    <m/>
    <m/>
    <m/>
    <n v="0"/>
  </r>
  <r>
    <x v="28"/>
    <x v="5"/>
    <x v="59"/>
    <x v="13"/>
    <x v="689"/>
    <n v="450"/>
    <m/>
    <m/>
    <m/>
    <n v="0"/>
  </r>
  <r>
    <x v="28"/>
    <x v="5"/>
    <x v="60"/>
    <x v="1"/>
    <x v="1304"/>
    <n v="4678"/>
    <m/>
    <m/>
    <m/>
    <n v="0"/>
  </r>
  <r>
    <x v="28"/>
    <x v="5"/>
    <x v="61"/>
    <x v="1"/>
    <x v="140"/>
    <n v="9"/>
    <m/>
    <m/>
    <m/>
    <n v="0"/>
  </r>
  <r>
    <x v="28"/>
    <x v="5"/>
    <x v="62"/>
    <x v="686"/>
    <x v="1305"/>
    <n v="4305"/>
    <m/>
    <m/>
    <m/>
    <n v="0"/>
  </r>
  <r>
    <x v="28"/>
    <x v="5"/>
    <x v="64"/>
    <x v="125"/>
    <x v="168"/>
    <n v="23"/>
    <m/>
    <m/>
    <m/>
    <n v="0"/>
  </r>
  <r>
    <x v="28"/>
    <x v="5"/>
    <x v="65"/>
    <x v="1"/>
    <x v="26"/>
    <n v="13"/>
    <m/>
    <m/>
    <m/>
    <n v="0"/>
  </r>
  <r>
    <x v="28"/>
    <x v="5"/>
    <x v="66"/>
    <x v="21"/>
    <x v="31"/>
    <n v="58"/>
    <m/>
    <m/>
    <m/>
    <n v="0"/>
  </r>
  <r>
    <x v="28"/>
    <x v="5"/>
    <x v="68"/>
    <x v="125"/>
    <x v="351"/>
    <n v="125"/>
    <m/>
    <m/>
    <m/>
    <n v="0"/>
  </r>
  <r>
    <x v="28"/>
    <x v="5"/>
    <x v="69"/>
    <x v="13"/>
    <x v="479"/>
    <n v="5"/>
    <m/>
    <m/>
    <m/>
    <n v="0"/>
  </r>
  <r>
    <x v="28"/>
    <x v="5"/>
    <x v="70"/>
    <x v="615"/>
    <x v="140"/>
    <n v="73"/>
    <m/>
    <m/>
    <m/>
    <n v="0"/>
  </r>
  <r>
    <x v="28"/>
    <x v="5"/>
    <x v="71"/>
    <x v="44"/>
    <x v="22"/>
    <n v="114"/>
    <m/>
    <m/>
    <m/>
    <n v="0"/>
  </r>
  <r>
    <x v="28"/>
    <x v="5"/>
    <x v="72"/>
    <x v="1"/>
    <x v="314"/>
    <n v="34"/>
    <m/>
    <m/>
    <m/>
    <n v="0"/>
  </r>
  <r>
    <x v="28"/>
    <x v="5"/>
    <x v="73"/>
    <x v="6"/>
    <x v="1306"/>
    <n v="203"/>
    <m/>
    <m/>
    <m/>
    <n v="0"/>
  </r>
  <r>
    <x v="28"/>
    <x v="5"/>
    <x v="1423"/>
    <x v="6"/>
    <x v="306"/>
    <n v="36"/>
    <m/>
    <m/>
    <m/>
    <n v="0"/>
  </r>
  <r>
    <x v="28"/>
    <x v="5"/>
    <x v="131"/>
    <x v="12"/>
    <x v="1307"/>
    <n v="745"/>
    <m/>
    <m/>
    <m/>
    <n v="0"/>
  </r>
  <r>
    <x v="28"/>
    <x v="5"/>
    <x v="74"/>
    <x v="120"/>
    <x v="953"/>
    <n v="333"/>
    <m/>
    <m/>
    <m/>
    <n v="0"/>
  </r>
  <r>
    <x v="28"/>
    <x v="5"/>
    <x v="1459"/>
    <x v="118"/>
    <x v="1308"/>
    <n v="393"/>
    <m/>
    <m/>
    <m/>
    <n v="0"/>
  </r>
  <r>
    <x v="28"/>
    <x v="5"/>
    <x v="695"/>
    <x v="6"/>
    <x v="285"/>
    <n v="23"/>
    <m/>
    <m/>
    <m/>
    <n v="0"/>
  </r>
  <r>
    <x v="28"/>
    <x v="5"/>
    <x v="1657"/>
    <x v="1"/>
    <x v="484"/>
    <n v="110"/>
    <m/>
    <m/>
    <m/>
    <n v="0"/>
  </r>
  <r>
    <x v="28"/>
    <x v="5"/>
    <x v="79"/>
    <x v="687"/>
    <x v="1309"/>
    <n v="7688"/>
    <m/>
    <m/>
    <m/>
    <n v="0"/>
  </r>
  <r>
    <x v="28"/>
    <x v="5"/>
    <x v="80"/>
    <x v="1"/>
    <x v="300"/>
    <n v="45"/>
    <m/>
    <m/>
    <m/>
    <n v="0"/>
  </r>
  <r>
    <x v="28"/>
    <x v="5"/>
    <x v="81"/>
    <x v="120"/>
    <x v="163"/>
    <n v="183"/>
    <m/>
    <m/>
    <m/>
    <n v="0"/>
  </r>
  <r>
    <x v="28"/>
    <x v="5"/>
    <x v="1504"/>
    <x v="220"/>
    <x v="1310"/>
    <n v="700"/>
    <m/>
    <m/>
    <m/>
    <n v="0"/>
  </r>
  <r>
    <x v="28"/>
    <x v="5"/>
    <x v="83"/>
    <x v="242"/>
    <x v="1311"/>
    <n v="1514"/>
    <m/>
    <m/>
    <m/>
    <n v="0"/>
  </r>
  <r>
    <x v="28"/>
    <x v="5"/>
    <x v="84"/>
    <x v="5"/>
    <x v="305"/>
    <n v="149"/>
    <m/>
    <m/>
    <m/>
    <n v="0"/>
  </r>
  <r>
    <x v="28"/>
    <x v="5"/>
    <x v="85"/>
    <x v="132"/>
    <x v="875"/>
    <n v="1012"/>
    <m/>
    <m/>
    <m/>
    <n v="0"/>
  </r>
  <r>
    <x v="28"/>
    <x v="5"/>
    <x v="86"/>
    <x v="214"/>
    <x v="326"/>
    <n v="337"/>
    <m/>
    <m/>
    <m/>
    <n v="0"/>
  </r>
  <r>
    <x v="28"/>
    <x v="5"/>
    <x v="87"/>
    <x v="15"/>
    <x v="304"/>
    <n v="67"/>
    <m/>
    <m/>
    <m/>
    <n v="0"/>
  </r>
  <r>
    <x v="28"/>
    <x v="5"/>
    <x v="88"/>
    <x v="16"/>
    <x v="1312"/>
    <n v="107"/>
    <m/>
    <m/>
    <m/>
    <n v="0"/>
  </r>
  <r>
    <x v="28"/>
    <x v="5"/>
    <x v="89"/>
    <x v="124"/>
    <x v="1259"/>
    <n v="175"/>
    <m/>
    <m/>
    <m/>
    <n v="0"/>
  </r>
  <r>
    <x v="28"/>
    <x v="5"/>
    <x v="90"/>
    <x v="125"/>
    <x v="1313"/>
    <n v="407"/>
    <m/>
    <m/>
    <m/>
    <n v="0"/>
  </r>
  <r>
    <x v="28"/>
    <x v="5"/>
    <x v="91"/>
    <x v="217"/>
    <x v="1314"/>
    <n v="500"/>
    <m/>
    <m/>
    <m/>
    <n v="0"/>
  </r>
  <r>
    <x v="28"/>
    <x v="5"/>
    <x v="92"/>
    <x v="20"/>
    <x v="283"/>
    <n v="101"/>
    <m/>
    <m/>
    <m/>
    <n v="0"/>
  </r>
  <r>
    <x v="28"/>
    <x v="5"/>
    <x v="93"/>
    <x v="22"/>
    <x v="496"/>
    <n v="130"/>
    <m/>
    <m/>
    <m/>
    <n v="0"/>
  </r>
  <r>
    <x v="28"/>
    <x v="5"/>
    <x v="94"/>
    <x v="1"/>
    <x v="0"/>
    <n v="95"/>
    <m/>
    <m/>
    <m/>
    <n v="0"/>
  </r>
  <r>
    <x v="28"/>
    <x v="5"/>
    <x v="1658"/>
    <x v="126"/>
    <x v="1100"/>
    <n v="396"/>
    <m/>
    <m/>
    <m/>
    <n v="0"/>
  </r>
  <r>
    <x v="28"/>
    <x v="5"/>
    <x v="1659"/>
    <x v="129"/>
    <x v="9"/>
    <n v="550"/>
    <m/>
    <m/>
    <m/>
    <n v="0"/>
  </r>
  <r>
    <x v="28"/>
    <x v="5"/>
    <x v="97"/>
    <x v="18"/>
    <x v="1315"/>
    <n v="1220"/>
    <m/>
    <m/>
    <m/>
    <n v="0"/>
  </r>
  <r>
    <x v="28"/>
    <x v="5"/>
    <x v="98"/>
    <x v="239"/>
    <x v="1316"/>
    <n v="441"/>
    <m/>
    <m/>
    <m/>
    <n v="0"/>
  </r>
  <r>
    <x v="28"/>
    <x v="5"/>
    <x v="99"/>
    <x v="13"/>
    <x v="393"/>
    <n v="134"/>
    <m/>
    <m/>
    <m/>
    <n v="0"/>
  </r>
  <r>
    <x v="28"/>
    <x v="5"/>
    <x v="100"/>
    <x v="1"/>
    <x v="311"/>
    <n v="4"/>
    <m/>
    <m/>
    <m/>
    <n v="0"/>
  </r>
  <r>
    <x v="28"/>
    <x v="5"/>
    <x v="101"/>
    <x v="1"/>
    <x v="19"/>
    <n v="53"/>
    <m/>
    <m/>
    <m/>
    <n v="0"/>
  </r>
  <r>
    <x v="28"/>
    <x v="5"/>
    <x v="1505"/>
    <x v="13"/>
    <x v="284"/>
    <n v="106"/>
    <m/>
    <m/>
    <m/>
    <n v="0"/>
  </r>
  <r>
    <x v="28"/>
    <x v="5"/>
    <x v="105"/>
    <x v="1"/>
    <x v="166"/>
    <n v="1"/>
    <m/>
    <m/>
    <m/>
    <n v="0"/>
  </r>
  <r>
    <x v="28"/>
    <x v="5"/>
    <x v="1506"/>
    <x v="1"/>
    <x v="279"/>
    <n v="8"/>
    <m/>
    <m/>
    <m/>
    <n v="0"/>
  </r>
  <r>
    <x v="28"/>
    <x v="5"/>
    <x v="109"/>
    <x v="1"/>
    <x v="286"/>
    <n v="7"/>
    <m/>
    <m/>
    <m/>
    <n v="0"/>
  </r>
  <r>
    <x v="28"/>
    <x v="5"/>
    <x v="110"/>
    <x v="1"/>
    <x v="311"/>
    <n v="4"/>
    <m/>
    <m/>
    <m/>
    <n v="0"/>
  </r>
  <r>
    <x v="28"/>
    <x v="5"/>
    <x v="751"/>
    <x v="13"/>
    <x v="305"/>
    <n v="118"/>
    <m/>
    <m/>
    <m/>
    <n v="0"/>
  </r>
  <r>
    <x v="28"/>
    <x v="5"/>
    <x v="112"/>
    <x v="1"/>
    <x v="169"/>
    <n v="6"/>
    <m/>
    <m/>
    <m/>
    <n v="0"/>
  </r>
  <r>
    <x v="28"/>
    <x v="5"/>
    <x v="1573"/>
    <x v="688"/>
    <x v="1317"/>
    <n v="30390"/>
    <m/>
    <m/>
    <m/>
    <n v="0"/>
  </r>
  <r>
    <x v="28"/>
    <x v="5"/>
    <x v="114"/>
    <x v="15"/>
    <x v="1296"/>
    <n v="199"/>
    <m/>
    <m/>
    <m/>
    <n v="0"/>
  </r>
  <r>
    <x v="28"/>
    <x v="5"/>
    <x v="118"/>
    <x v="1"/>
    <x v="279"/>
    <n v="8"/>
    <m/>
    <m/>
    <m/>
    <n v="0"/>
  </r>
  <r>
    <x v="28"/>
    <x v="5"/>
    <x v="121"/>
    <x v="1"/>
    <x v="29"/>
    <n v="10"/>
    <m/>
    <m/>
    <m/>
    <n v="0"/>
  </r>
  <r>
    <x v="28"/>
    <x v="5"/>
    <x v="123"/>
    <x v="17"/>
    <x v="216"/>
    <n v="53"/>
    <m/>
    <m/>
    <m/>
    <n v="0"/>
  </r>
  <r>
    <x v="28"/>
    <x v="5"/>
    <x v="128"/>
    <x v="17"/>
    <x v="344"/>
    <n v="22"/>
    <m/>
    <m/>
    <m/>
    <n v="0"/>
  </r>
  <r>
    <x v="28"/>
    <x v="5"/>
    <x v="131"/>
    <x v="1"/>
    <x v="21"/>
    <n v="3"/>
    <m/>
    <m/>
    <m/>
    <n v="0"/>
  </r>
  <r>
    <x v="28"/>
    <x v="5"/>
    <x v="133"/>
    <x v="1"/>
    <x v="166"/>
    <n v="1"/>
    <m/>
    <m/>
    <m/>
    <n v="0"/>
  </r>
  <r>
    <x v="28"/>
    <x v="5"/>
    <x v="333"/>
    <x v="1"/>
    <x v="168"/>
    <n v="17"/>
    <m/>
    <m/>
    <m/>
    <n v="0"/>
  </r>
  <r>
    <x v="28"/>
    <x v="5"/>
    <x v="1632"/>
    <x v="2"/>
    <x v="226"/>
    <n v="84"/>
    <m/>
    <m/>
    <m/>
    <n v="0"/>
  </r>
  <r>
    <x v="28"/>
    <x v="5"/>
    <x v="136"/>
    <x v="1"/>
    <x v="166"/>
    <n v="1"/>
    <m/>
    <m/>
    <m/>
    <n v="0"/>
  </r>
  <r>
    <x v="28"/>
    <x v="5"/>
    <x v="145"/>
    <x v="271"/>
    <x v="1318"/>
    <n v="1740"/>
    <m/>
    <m/>
    <m/>
    <n v="0"/>
  </r>
  <r>
    <x v="28"/>
    <x v="5"/>
    <x v="147"/>
    <x v="17"/>
    <x v="637"/>
    <n v="72"/>
    <m/>
    <m/>
    <m/>
    <n v="0"/>
  </r>
  <r>
    <x v="28"/>
    <x v="5"/>
    <x v="1575"/>
    <x v="412"/>
    <x v="467"/>
    <n v="678"/>
    <m/>
    <m/>
    <m/>
    <n v="0"/>
  </r>
  <r>
    <x v="28"/>
    <x v="5"/>
    <x v="158"/>
    <x v="16"/>
    <x v="492"/>
    <n v="60"/>
    <m/>
    <m/>
    <m/>
    <n v="0"/>
  </r>
  <r>
    <x v="28"/>
    <x v="5"/>
    <x v="1576"/>
    <x v="13"/>
    <x v="150"/>
    <n v="17"/>
    <m/>
    <m/>
    <m/>
    <n v="0"/>
  </r>
  <r>
    <x v="28"/>
    <x v="5"/>
    <x v="1624"/>
    <x v="8"/>
    <x v="119"/>
    <n v="158"/>
    <m/>
    <m/>
    <m/>
    <n v="0"/>
  </r>
  <r>
    <x v="28"/>
    <x v="5"/>
    <x v="163"/>
    <x v="234"/>
    <x v="1319"/>
    <n v="747"/>
    <m/>
    <m/>
    <m/>
    <n v="0"/>
  </r>
  <r>
    <x v="28"/>
    <x v="5"/>
    <x v="97"/>
    <x v="1"/>
    <x v="279"/>
    <n v="8"/>
    <m/>
    <m/>
    <m/>
    <n v="0"/>
  </r>
  <r>
    <x v="28"/>
    <x v="5"/>
    <x v="189"/>
    <x v="689"/>
    <x v="1320"/>
    <n v="22912"/>
    <m/>
    <m/>
    <m/>
    <n v="0"/>
  </r>
  <r>
    <x v="28"/>
    <x v="5"/>
    <x v="190"/>
    <x v="1"/>
    <x v="142"/>
    <n v="5"/>
    <m/>
    <m/>
    <m/>
    <n v="0"/>
  </r>
  <r>
    <x v="28"/>
    <x v="5"/>
    <x v="191"/>
    <x v="17"/>
    <x v="141"/>
    <n v="28"/>
    <m/>
    <m/>
    <m/>
    <n v="0"/>
  </r>
  <r>
    <x v="28"/>
    <x v="5"/>
    <x v="192"/>
    <x v="1"/>
    <x v="338"/>
    <n v="33"/>
    <m/>
    <m/>
    <m/>
    <n v="0"/>
  </r>
  <r>
    <x v="28"/>
    <x v="5"/>
    <x v="193"/>
    <x v="393"/>
    <x v="733"/>
    <n v="724"/>
    <m/>
    <m/>
    <m/>
    <n v="0"/>
  </r>
  <r>
    <x v="28"/>
    <x v="5"/>
    <x v="1634"/>
    <x v="142"/>
    <x v="1321"/>
    <n v="1122"/>
    <m/>
    <m/>
    <m/>
    <n v="0"/>
  </r>
  <r>
    <x v="28"/>
    <x v="5"/>
    <x v="101"/>
    <x v="1"/>
    <x v="242"/>
    <n v="18"/>
    <m/>
    <m/>
    <m/>
    <n v="0"/>
  </r>
  <r>
    <x v="28"/>
    <x v="5"/>
    <x v="218"/>
    <x v="223"/>
    <x v="1322"/>
    <n v="2169"/>
    <m/>
    <m/>
    <m/>
    <n v="0"/>
  </r>
  <r>
    <x v="28"/>
    <x v="5"/>
    <x v="196"/>
    <x v="21"/>
    <x v="341"/>
    <n v="153"/>
    <m/>
    <m/>
    <m/>
    <n v="0"/>
  </r>
  <r>
    <x v="28"/>
    <x v="5"/>
    <x v="1577"/>
    <x v="206"/>
    <x v="1323"/>
    <n v="1693"/>
    <m/>
    <m/>
    <m/>
    <n v="0"/>
  </r>
  <r>
    <x v="28"/>
    <x v="5"/>
    <x v="198"/>
    <x v="1"/>
    <x v="785"/>
    <n v="93"/>
    <m/>
    <m/>
    <m/>
    <n v="0"/>
  </r>
  <r>
    <x v="28"/>
    <x v="5"/>
    <x v="199"/>
    <x v="690"/>
    <x v="1324"/>
    <n v="6300"/>
    <m/>
    <m/>
    <m/>
    <n v="0"/>
  </r>
  <r>
    <x v="28"/>
    <x v="5"/>
    <x v="1660"/>
    <x v="691"/>
    <x v="267"/>
    <n v="654"/>
    <m/>
    <m/>
    <m/>
    <n v="0"/>
  </r>
  <r>
    <x v="28"/>
    <x v="5"/>
    <x v="200"/>
    <x v="220"/>
    <x v="1135"/>
    <n v="309"/>
    <m/>
    <m/>
    <m/>
    <n v="0"/>
  </r>
  <r>
    <x v="28"/>
    <x v="5"/>
    <x v="1625"/>
    <x v="1"/>
    <x v="142"/>
    <n v="5"/>
    <m/>
    <m/>
    <m/>
    <n v="0"/>
  </r>
  <r>
    <x v="28"/>
    <x v="5"/>
    <x v="1626"/>
    <x v="13"/>
    <x v="141"/>
    <n v="31"/>
    <m/>
    <m/>
    <m/>
    <n v="0"/>
  </r>
  <r>
    <x v="28"/>
    <x v="5"/>
    <x v="202"/>
    <x v="2"/>
    <x v="316"/>
    <n v="115"/>
    <m/>
    <m/>
    <m/>
    <n v="0"/>
  </r>
  <r>
    <x v="28"/>
    <x v="5"/>
    <x v="203"/>
    <x v="6"/>
    <x v="1325"/>
    <n v="80"/>
    <m/>
    <m/>
    <m/>
    <n v="0"/>
  </r>
  <r>
    <x v="28"/>
    <x v="5"/>
    <x v="204"/>
    <x v="1"/>
    <x v="26"/>
    <n v="13"/>
    <m/>
    <m/>
    <m/>
    <n v="0"/>
  </r>
  <r>
    <x v="28"/>
    <x v="5"/>
    <x v="205"/>
    <x v="1"/>
    <x v="141"/>
    <n v="26"/>
    <m/>
    <m/>
    <m/>
    <n v="0"/>
  </r>
  <r>
    <x v="28"/>
    <x v="5"/>
    <x v="206"/>
    <x v="125"/>
    <x v="479"/>
    <n v="6"/>
    <m/>
    <m/>
    <m/>
    <n v="0"/>
  </r>
  <r>
    <x v="28"/>
    <x v="5"/>
    <x v="1627"/>
    <x v="692"/>
    <x v="1326"/>
    <n v="2603"/>
    <m/>
    <m/>
    <m/>
    <n v="0"/>
  </r>
  <r>
    <x v="28"/>
    <x v="5"/>
    <x v="1661"/>
    <x v="693"/>
    <x v="1327"/>
    <n v="3018"/>
    <m/>
    <m/>
    <m/>
    <n v="0"/>
  </r>
  <r>
    <x v="28"/>
    <x v="5"/>
    <x v="207"/>
    <x v="2"/>
    <x v="493"/>
    <n v="43"/>
    <m/>
    <m/>
    <m/>
    <n v="0"/>
  </r>
  <r>
    <x v="28"/>
    <x v="5"/>
    <x v="208"/>
    <x v="1"/>
    <x v="154"/>
    <n v="82"/>
    <m/>
    <m/>
    <m/>
    <n v="0"/>
  </r>
  <r>
    <x v="28"/>
    <x v="5"/>
    <x v="51"/>
    <x v="17"/>
    <x v="162"/>
    <n v="18"/>
    <m/>
    <m/>
    <m/>
    <n v="0"/>
  </r>
  <r>
    <x v="28"/>
    <x v="5"/>
    <x v="1578"/>
    <x v="600"/>
    <x v="1328"/>
    <n v="2903"/>
    <m/>
    <m/>
    <m/>
    <n v="0"/>
  </r>
  <r>
    <x v="28"/>
    <x v="5"/>
    <x v="210"/>
    <x v="55"/>
    <x v="119"/>
    <n v="161"/>
    <m/>
    <m/>
    <m/>
    <n v="0"/>
  </r>
  <r>
    <x v="28"/>
    <x v="5"/>
    <x v="211"/>
    <x v="1"/>
    <x v="1329"/>
    <n v="164"/>
    <m/>
    <m/>
    <m/>
    <n v="0"/>
  </r>
  <r>
    <x v="28"/>
    <x v="5"/>
    <x v="107"/>
    <x v="6"/>
    <x v="488"/>
    <n v="154"/>
    <m/>
    <m/>
    <m/>
    <n v="0"/>
  </r>
  <r>
    <x v="28"/>
    <x v="5"/>
    <x v="1629"/>
    <x v="15"/>
    <x v="19"/>
    <n v="60"/>
    <m/>
    <m/>
    <m/>
    <n v="0"/>
  </r>
  <r>
    <x v="28"/>
    <x v="5"/>
    <x v="1579"/>
    <x v="13"/>
    <x v="338"/>
    <n v="38"/>
    <m/>
    <m/>
    <m/>
    <n v="0"/>
  </r>
  <r>
    <x v="28"/>
    <x v="5"/>
    <x v="1580"/>
    <x v="15"/>
    <x v="605"/>
    <n v="91"/>
    <m/>
    <m/>
    <m/>
    <n v="0"/>
  </r>
  <r>
    <x v="28"/>
    <x v="5"/>
    <x v="162"/>
    <x v="694"/>
    <x v="1330"/>
    <n v="5539"/>
    <m/>
    <m/>
    <m/>
    <n v="0"/>
  </r>
  <r>
    <x v="28"/>
    <x v="5"/>
    <x v="1662"/>
    <x v="6"/>
    <x v="226"/>
    <n v="82"/>
    <m/>
    <m/>
    <m/>
    <n v="0"/>
  </r>
  <r>
    <x v="28"/>
    <x v="5"/>
    <x v="223"/>
    <x v="78"/>
    <x v="1331"/>
    <n v="268"/>
    <m/>
    <m/>
    <m/>
    <n v="0"/>
  </r>
  <r>
    <x v="28"/>
    <x v="5"/>
    <x v="224"/>
    <x v="395"/>
    <x v="1082"/>
    <n v="534"/>
    <m/>
    <m/>
    <m/>
    <n v="0"/>
  </r>
  <r>
    <x v="28"/>
    <x v="5"/>
    <x v="225"/>
    <x v="1"/>
    <x v="1332"/>
    <n v="63"/>
    <m/>
    <m/>
    <m/>
    <n v="0"/>
  </r>
  <r>
    <x v="28"/>
    <x v="5"/>
    <x v="226"/>
    <x v="126"/>
    <x v="1273"/>
    <n v="576"/>
    <m/>
    <m/>
    <m/>
    <n v="0"/>
  </r>
  <r>
    <x v="28"/>
    <x v="5"/>
    <x v="28"/>
    <x v="2"/>
    <x v="286"/>
    <n v="10"/>
    <m/>
    <m/>
    <m/>
    <n v="0"/>
  </r>
  <r>
    <x v="28"/>
    <x v="5"/>
    <x v="1663"/>
    <x v="695"/>
    <x v="1333"/>
    <n v="3128"/>
    <m/>
    <m/>
    <m/>
    <n v="0"/>
  </r>
  <r>
    <x v="28"/>
    <x v="5"/>
    <x v="229"/>
    <x v="243"/>
    <x v="1334"/>
    <n v="878"/>
    <m/>
    <m/>
    <m/>
    <n v="0"/>
  </r>
  <r>
    <x v="28"/>
    <x v="5"/>
    <x v="270"/>
    <x v="696"/>
    <x v="1335"/>
    <n v="94496"/>
    <m/>
    <m/>
    <m/>
    <n v="0"/>
  </r>
  <r>
    <x v="28"/>
    <x v="5"/>
    <x v="271"/>
    <x v="45"/>
    <x v="1336"/>
    <n v="842"/>
    <m/>
    <m/>
    <m/>
    <n v="0"/>
  </r>
  <r>
    <x v="28"/>
    <x v="5"/>
    <x v="278"/>
    <x v="125"/>
    <x v="479"/>
    <n v="6"/>
    <m/>
    <m/>
    <m/>
    <n v="0"/>
  </r>
  <r>
    <x v="28"/>
    <x v="5"/>
    <x v="280"/>
    <x v="61"/>
    <x v="1337"/>
    <n v="507"/>
    <m/>
    <m/>
    <m/>
    <n v="0"/>
  </r>
  <r>
    <x v="28"/>
    <x v="5"/>
    <x v="282"/>
    <x v="61"/>
    <x v="1338"/>
    <n v="320"/>
    <m/>
    <m/>
    <m/>
    <n v="0"/>
  </r>
  <r>
    <x v="28"/>
    <x v="5"/>
    <x v="283"/>
    <x v="1"/>
    <x v="140"/>
    <n v="9"/>
    <m/>
    <m/>
    <m/>
    <n v="0"/>
  </r>
  <r>
    <x v="28"/>
    <x v="5"/>
    <x v="323"/>
    <x v="697"/>
    <x v="1339"/>
    <n v="33393"/>
    <m/>
    <m/>
    <m/>
    <n v="0"/>
  </r>
  <r>
    <x v="28"/>
    <x v="5"/>
    <x v="324"/>
    <x v="698"/>
    <x v="721"/>
    <n v="1163"/>
    <m/>
    <m/>
    <m/>
    <n v="0"/>
  </r>
  <r>
    <x v="28"/>
    <x v="5"/>
    <x v="325"/>
    <x v="426"/>
    <x v="1340"/>
    <n v="2329"/>
    <m/>
    <m/>
    <m/>
    <n v="0"/>
  </r>
  <r>
    <x v="28"/>
    <x v="5"/>
    <x v="1592"/>
    <x v="699"/>
    <x v="1341"/>
    <n v="4384"/>
    <m/>
    <m/>
    <m/>
    <n v="0"/>
  </r>
  <r>
    <x v="28"/>
    <x v="5"/>
    <x v="327"/>
    <x v="583"/>
    <x v="1342"/>
    <n v="3855"/>
    <m/>
    <m/>
    <m/>
    <n v="0"/>
  </r>
  <r>
    <x v="28"/>
    <x v="5"/>
    <x v="328"/>
    <x v="601"/>
    <x v="1343"/>
    <n v="5458"/>
    <m/>
    <m/>
    <m/>
    <n v="0"/>
  </r>
  <r>
    <x v="28"/>
    <x v="5"/>
    <x v="329"/>
    <x v="700"/>
    <x v="1344"/>
    <n v="2587"/>
    <m/>
    <m/>
    <m/>
    <n v="0"/>
  </r>
  <r>
    <x v="28"/>
    <x v="5"/>
    <x v="330"/>
    <x v="699"/>
    <x v="1345"/>
    <n v="4716"/>
    <m/>
    <m/>
    <m/>
    <n v="0"/>
  </r>
  <r>
    <x v="28"/>
    <x v="5"/>
    <x v="1593"/>
    <x v="42"/>
    <x v="1346"/>
    <n v="274"/>
    <m/>
    <m/>
    <m/>
    <n v="0"/>
  </r>
  <r>
    <x v="28"/>
    <x v="5"/>
    <x v="332"/>
    <x v="622"/>
    <x v="408"/>
    <n v="882"/>
    <m/>
    <m/>
    <m/>
    <n v="0"/>
  </r>
  <r>
    <x v="28"/>
    <x v="5"/>
    <x v="1594"/>
    <x v="70"/>
    <x v="1347"/>
    <n v="1060"/>
    <m/>
    <m/>
    <m/>
    <n v="0"/>
  </r>
  <r>
    <x v="28"/>
    <x v="5"/>
    <x v="333"/>
    <x v="565"/>
    <x v="1348"/>
    <n v="2383"/>
    <m/>
    <m/>
    <m/>
    <n v="0"/>
  </r>
  <r>
    <x v="28"/>
    <x v="5"/>
    <x v="335"/>
    <x v="701"/>
    <x v="1349"/>
    <n v="4302"/>
    <m/>
    <m/>
    <m/>
    <n v="0"/>
  </r>
  <r>
    <x v="28"/>
    <x v="5"/>
    <x v="289"/>
    <x v="702"/>
    <x v="1350"/>
    <n v="60146"/>
    <m/>
    <m/>
    <m/>
    <n v="0"/>
  </r>
  <r>
    <x v="28"/>
    <x v="5"/>
    <x v="290"/>
    <x v="10"/>
    <x v="1351"/>
    <n v="4108"/>
    <m/>
    <m/>
    <m/>
    <n v="0"/>
  </r>
  <r>
    <x v="28"/>
    <x v="5"/>
    <x v="292"/>
    <x v="703"/>
    <x v="479"/>
    <n v="1220"/>
    <m/>
    <m/>
    <m/>
    <n v="0"/>
  </r>
  <r>
    <x v="28"/>
    <x v="5"/>
    <x v="294"/>
    <x v="156"/>
    <x v="479"/>
    <n v="1546"/>
    <m/>
    <m/>
    <m/>
    <n v="0"/>
  </r>
  <r>
    <x v="28"/>
    <x v="5"/>
    <x v="295"/>
    <x v="651"/>
    <x v="387"/>
    <n v="1067"/>
    <m/>
    <m/>
    <m/>
    <n v="0"/>
  </r>
  <r>
    <x v="28"/>
    <x v="5"/>
    <x v="296"/>
    <x v="226"/>
    <x v="1352"/>
    <n v="2722"/>
    <m/>
    <m/>
    <m/>
    <n v="0"/>
  </r>
  <r>
    <x v="28"/>
    <x v="5"/>
    <x v="297"/>
    <x v="1"/>
    <x v="22"/>
    <n v="11"/>
    <m/>
    <m/>
    <m/>
    <n v="0"/>
  </r>
  <r>
    <x v="28"/>
    <x v="5"/>
    <x v="298"/>
    <x v="66"/>
    <x v="1089"/>
    <n v="632"/>
    <m/>
    <m/>
    <m/>
    <n v="0"/>
  </r>
  <r>
    <x v="28"/>
    <x v="5"/>
    <x v="566"/>
    <x v="704"/>
    <x v="1353"/>
    <n v="5019"/>
    <m/>
    <m/>
    <m/>
    <n v="0"/>
  </r>
  <r>
    <x v="28"/>
    <x v="5"/>
    <x v="299"/>
    <x v="16"/>
    <x v="785"/>
    <n v="97"/>
    <m/>
    <m/>
    <m/>
    <n v="0"/>
  </r>
  <r>
    <x v="28"/>
    <x v="5"/>
    <x v="300"/>
    <x v="17"/>
    <x v="346"/>
    <n v="31"/>
    <m/>
    <m/>
    <m/>
    <n v="0"/>
  </r>
  <r>
    <x v="28"/>
    <x v="5"/>
    <x v="567"/>
    <x v="395"/>
    <x v="1354"/>
    <n v="935"/>
    <m/>
    <m/>
    <m/>
    <n v="0"/>
  </r>
  <r>
    <x v="28"/>
    <x v="5"/>
    <x v="301"/>
    <x v="705"/>
    <x v="1355"/>
    <n v="4602"/>
    <m/>
    <m/>
    <m/>
    <n v="0"/>
  </r>
  <r>
    <x v="28"/>
    <x v="5"/>
    <x v="303"/>
    <x v="169"/>
    <x v="1356"/>
    <n v="2517"/>
    <m/>
    <m/>
    <m/>
    <n v="0"/>
  </r>
  <r>
    <x v="28"/>
    <x v="5"/>
    <x v="304"/>
    <x v="650"/>
    <x v="1357"/>
    <n v="4111"/>
    <m/>
    <m/>
    <m/>
    <n v="0"/>
  </r>
  <r>
    <x v="28"/>
    <x v="5"/>
    <x v="305"/>
    <x v="198"/>
    <x v="768"/>
    <n v="475"/>
    <m/>
    <m/>
    <m/>
    <n v="0"/>
  </r>
  <r>
    <x v="28"/>
    <x v="5"/>
    <x v="307"/>
    <x v="237"/>
    <x v="1358"/>
    <n v="332"/>
    <m/>
    <m/>
    <m/>
    <n v="0"/>
  </r>
  <r>
    <x v="28"/>
    <x v="5"/>
    <x v="311"/>
    <x v="706"/>
    <x v="1359"/>
    <n v="5378"/>
    <m/>
    <m/>
    <m/>
    <n v="0"/>
  </r>
  <r>
    <x v="28"/>
    <x v="5"/>
    <x v="312"/>
    <x v="707"/>
    <x v="1360"/>
    <n v="3525"/>
    <m/>
    <m/>
    <m/>
    <n v="0"/>
  </r>
  <r>
    <x v="28"/>
    <x v="5"/>
    <x v="313"/>
    <x v="415"/>
    <x v="1150"/>
    <n v="553"/>
    <m/>
    <m/>
    <m/>
    <n v="0"/>
  </r>
  <r>
    <x v="28"/>
    <x v="5"/>
    <x v="1596"/>
    <x v="708"/>
    <x v="1361"/>
    <n v="2143"/>
    <m/>
    <m/>
    <m/>
    <n v="0"/>
  </r>
  <r>
    <x v="28"/>
    <x v="5"/>
    <x v="568"/>
    <x v="352"/>
    <x v="1362"/>
    <n v="2575"/>
    <m/>
    <m/>
    <m/>
    <n v="0"/>
  </r>
  <r>
    <x v="28"/>
    <x v="5"/>
    <x v="315"/>
    <x v="400"/>
    <x v="1363"/>
    <n v="1230"/>
    <m/>
    <m/>
    <m/>
    <n v="0"/>
  </r>
  <r>
    <x v="28"/>
    <x v="5"/>
    <x v="1598"/>
    <x v="276"/>
    <x v="642"/>
    <n v="537"/>
    <m/>
    <m/>
    <m/>
    <n v="0"/>
  </r>
  <r>
    <x v="28"/>
    <x v="5"/>
    <x v="318"/>
    <x v="357"/>
    <x v="1364"/>
    <n v="1596"/>
    <m/>
    <m/>
    <m/>
    <n v="0"/>
  </r>
  <r>
    <x v="28"/>
    <x v="5"/>
    <x v="322"/>
    <x v="709"/>
    <x v="1365"/>
    <n v="1455"/>
    <m/>
    <m/>
    <m/>
    <n v="0"/>
  </r>
  <r>
    <x v="28"/>
    <x v="5"/>
    <x v="1599"/>
    <x v="374"/>
    <x v="1366"/>
    <n v="4532"/>
    <m/>
    <m/>
    <m/>
    <n v="0"/>
  </r>
  <r>
    <x v="28"/>
    <x v="5"/>
    <x v="319"/>
    <x v="710"/>
    <x v="1367"/>
    <n v="7197"/>
    <m/>
    <m/>
    <m/>
    <n v="0"/>
  </r>
  <r>
    <x v="28"/>
    <x v="5"/>
    <x v="1362"/>
    <x v="304"/>
    <x v="27"/>
    <n v="85"/>
    <m/>
    <m/>
    <m/>
    <n v="0"/>
  </r>
  <r>
    <x v="28"/>
    <x v="5"/>
    <x v="133"/>
    <x v="304"/>
    <x v="27"/>
    <n v="85"/>
    <m/>
    <m/>
    <m/>
    <n v="0"/>
  </r>
  <r>
    <x v="28"/>
    <x v="5"/>
    <x v="347"/>
    <x v="17"/>
    <x v="647"/>
    <n v="30"/>
    <m/>
    <m/>
    <m/>
    <n v="0"/>
  </r>
  <r>
    <x v="28"/>
    <x v="5"/>
    <x v="352"/>
    <x v="6"/>
    <x v="162"/>
    <n v="17"/>
    <m/>
    <m/>
    <m/>
    <n v="0"/>
  </r>
  <r>
    <x v="28"/>
    <x v="5"/>
    <x v="31"/>
    <x v="6"/>
    <x v="150"/>
    <n v="13"/>
    <m/>
    <m/>
    <m/>
    <n v="0"/>
  </r>
  <r>
    <x v="28"/>
    <x v="5"/>
    <x v="1371"/>
    <x v="198"/>
    <x v="1368"/>
    <n v="916"/>
    <m/>
    <m/>
    <m/>
    <n v="0"/>
  </r>
  <r>
    <x v="28"/>
    <x v="5"/>
    <x v="726"/>
    <x v="1"/>
    <x v="22"/>
    <n v="11"/>
    <m/>
    <m/>
    <m/>
    <n v="0"/>
  </r>
  <r>
    <x v="28"/>
    <x v="5"/>
    <x v="1513"/>
    <x v="1"/>
    <x v="140"/>
    <n v="9"/>
    <m/>
    <m/>
    <m/>
    <n v="0"/>
  </r>
  <r>
    <x v="28"/>
    <x v="5"/>
    <x v="1517"/>
    <x v="1"/>
    <x v="4"/>
    <n v="2"/>
    <m/>
    <m/>
    <m/>
    <n v="0"/>
  </r>
  <r>
    <x v="28"/>
    <x v="5"/>
    <x v="728"/>
    <x v="171"/>
    <x v="1369"/>
    <n v="367"/>
    <m/>
    <m/>
    <m/>
    <n v="0"/>
  </r>
  <r>
    <x v="28"/>
    <x v="5"/>
    <x v="1527"/>
    <x v="6"/>
    <x v="168"/>
    <n v="18"/>
    <m/>
    <m/>
    <m/>
    <n v="0"/>
  </r>
  <r>
    <x v="28"/>
    <x v="5"/>
    <x v="1528"/>
    <x v="1"/>
    <x v="162"/>
    <n v="16"/>
    <m/>
    <m/>
    <m/>
    <n v="0"/>
  </r>
  <r>
    <x v="28"/>
    <x v="5"/>
    <x v="1529"/>
    <x v="1"/>
    <x v="141"/>
    <n v="26"/>
    <m/>
    <m/>
    <m/>
    <n v="0"/>
  </r>
  <r>
    <x v="28"/>
    <x v="5"/>
    <x v="1530"/>
    <x v="15"/>
    <x v="790"/>
    <n v="75"/>
    <m/>
    <m/>
    <m/>
    <n v="0"/>
  </r>
  <r>
    <x v="28"/>
    <x v="5"/>
    <x v="1531"/>
    <x v="2"/>
    <x v="300"/>
    <n v="48"/>
    <m/>
    <m/>
    <m/>
    <n v="0"/>
  </r>
  <r>
    <x v="28"/>
    <x v="5"/>
    <x v="400"/>
    <x v="17"/>
    <x v="397"/>
    <n v="67"/>
    <m/>
    <m/>
    <m/>
    <n v="0"/>
  </r>
  <r>
    <x v="28"/>
    <x v="5"/>
    <x v="1532"/>
    <x v="16"/>
    <x v="281"/>
    <n v="25"/>
    <m/>
    <m/>
    <m/>
    <n v="0"/>
  </r>
  <r>
    <x v="28"/>
    <x v="5"/>
    <x v="1533"/>
    <x v="1"/>
    <x v="4"/>
    <n v="2"/>
    <m/>
    <m/>
    <m/>
    <n v="0"/>
  </r>
  <r>
    <x v="28"/>
    <x v="5"/>
    <x v="1534"/>
    <x v="16"/>
    <x v="1370"/>
    <n v="76"/>
    <m/>
    <m/>
    <m/>
    <n v="0"/>
  </r>
  <r>
    <x v="28"/>
    <x v="5"/>
    <x v="1535"/>
    <x v="1"/>
    <x v="311"/>
    <n v="4"/>
    <m/>
    <m/>
    <m/>
    <n v="0"/>
  </r>
  <r>
    <x v="28"/>
    <x v="5"/>
    <x v="1537"/>
    <x v="1"/>
    <x v="279"/>
    <n v="8"/>
    <m/>
    <m/>
    <m/>
    <n v="0"/>
  </r>
  <r>
    <x v="28"/>
    <x v="5"/>
    <x v="1538"/>
    <x v="1"/>
    <x v="4"/>
    <n v="2"/>
    <m/>
    <m/>
    <m/>
    <n v="0"/>
  </r>
  <r>
    <x v="28"/>
    <x v="5"/>
    <x v="1364"/>
    <x v="118"/>
    <x v="1069"/>
    <n v="323"/>
    <m/>
    <m/>
    <m/>
    <n v="0"/>
  </r>
  <r>
    <x v="28"/>
    <x v="5"/>
    <x v="1539"/>
    <x v="1"/>
    <x v="4"/>
    <n v="2"/>
    <m/>
    <m/>
    <m/>
    <n v="0"/>
  </r>
  <r>
    <x v="28"/>
    <x v="5"/>
    <x v="1541"/>
    <x v="17"/>
    <x v="306"/>
    <n v="37"/>
    <m/>
    <m/>
    <m/>
    <n v="0"/>
  </r>
  <r>
    <x v="28"/>
    <x v="5"/>
    <x v="1542"/>
    <x v="17"/>
    <x v="489"/>
    <n v="93"/>
    <m/>
    <m/>
    <m/>
    <n v="0"/>
  </r>
  <r>
    <x v="28"/>
    <x v="5"/>
    <x v="1543"/>
    <x v="1"/>
    <x v="286"/>
    <n v="7"/>
    <m/>
    <m/>
    <m/>
    <n v="0"/>
  </r>
  <r>
    <x v="28"/>
    <x v="5"/>
    <x v="1544"/>
    <x v="17"/>
    <x v="242"/>
    <n v="20"/>
    <m/>
    <m/>
    <m/>
    <n v="0"/>
  </r>
  <r>
    <x v="28"/>
    <x v="5"/>
    <x v="1545"/>
    <x v="6"/>
    <x v="311"/>
    <n v="5"/>
    <m/>
    <m/>
    <m/>
    <n v="0"/>
  </r>
  <r>
    <x v="28"/>
    <x v="5"/>
    <x v="1546"/>
    <x v="6"/>
    <x v="150"/>
    <n v="13"/>
    <m/>
    <m/>
    <m/>
    <n v="0"/>
  </r>
  <r>
    <x v="28"/>
    <x v="5"/>
    <x v="1548"/>
    <x v="1"/>
    <x v="4"/>
    <n v="2"/>
    <m/>
    <m/>
    <m/>
    <n v="0"/>
  </r>
  <r>
    <x v="28"/>
    <x v="5"/>
    <x v="1549"/>
    <x v="171"/>
    <x v="18"/>
    <n v="144"/>
    <m/>
    <m/>
    <m/>
    <n v="0"/>
  </r>
  <r>
    <x v="28"/>
    <x v="5"/>
    <x v="730"/>
    <x v="6"/>
    <x v="484"/>
    <n v="111"/>
    <m/>
    <m/>
    <m/>
    <n v="0"/>
  </r>
  <r>
    <x v="28"/>
    <x v="5"/>
    <x v="1550"/>
    <x v="1"/>
    <x v="647"/>
    <n v="28"/>
    <m/>
    <m/>
    <m/>
    <n v="0"/>
  </r>
  <r>
    <x v="28"/>
    <x v="5"/>
    <x v="402"/>
    <x v="6"/>
    <x v="150"/>
    <n v="13"/>
    <m/>
    <m/>
    <m/>
    <n v="0"/>
  </r>
  <r>
    <x v="28"/>
    <x v="5"/>
    <x v="1551"/>
    <x v="1"/>
    <x v="790"/>
    <n v="68"/>
    <m/>
    <m/>
    <m/>
    <n v="0"/>
  </r>
  <r>
    <x v="28"/>
    <x v="5"/>
    <x v="1552"/>
    <x v="1"/>
    <x v="166"/>
    <n v="1"/>
    <m/>
    <m/>
    <m/>
    <n v="0"/>
  </r>
  <r>
    <x v="28"/>
    <x v="5"/>
    <x v="1553"/>
    <x v="1"/>
    <x v="166"/>
    <n v="1"/>
    <m/>
    <m/>
    <m/>
    <n v="0"/>
  </r>
  <r>
    <x v="28"/>
    <x v="5"/>
    <x v="1365"/>
    <x v="1"/>
    <x v="280"/>
    <n v="104"/>
    <m/>
    <m/>
    <m/>
    <n v="0"/>
  </r>
  <r>
    <x v="28"/>
    <x v="5"/>
    <x v="1556"/>
    <x v="1"/>
    <x v="229"/>
    <n v="14"/>
    <m/>
    <m/>
    <m/>
    <n v="0"/>
  </r>
  <r>
    <x v="28"/>
    <x v="5"/>
    <x v="1558"/>
    <x v="1"/>
    <x v="29"/>
    <n v="10"/>
    <m/>
    <m/>
    <m/>
    <n v="0"/>
  </r>
  <r>
    <x v="28"/>
    <x v="5"/>
    <x v="1559"/>
    <x v="1"/>
    <x v="25"/>
    <n v="76"/>
    <m/>
    <m/>
    <m/>
    <n v="0"/>
  </r>
  <r>
    <x v="28"/>
    <x v="5"/>
    <x v="1563"/>
    <x v="1"/>
    <x v="311"/>
    <n v="4"/>
    <m/>
    <m/>
    <m/>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09">
  <r>
    <x v="0"/>
    <n v="2014"/>
    <x v="0"/>
    <n v="91"/>
    <n v="5581"/>
    <n v="26508"/>
  </r>
  <r>
    <x v="0"/>
    <n v="2014"/>
    <x v="1"/>
    <n v="15"/>
    <n v="277"/>
    <n v="1039"/>
  </r>
  <r>
    <x v="0"/>
    <n v="2014"/>
    <x v="2"/>
    <n v="11"/>
    <n v="718"/>
    <n v="3744"/>
  </r>
  <r>
    <x v="0"/>
    <n v="2014"/>
    <x v="3"/>
    <n v="10"/>
    <n v="1156"/>
    <n v="5818"/>
  </r>
  <r>
    <x v="0"/>
    <n v="2014"/>
    <x v="4"/>
    <n v="2"/>
    <n v="279"/>
    <n v="1370"/>
  </r>
  <r>
    <x v="0"/>
    <n v="2014"/>
    <x v="5"/>
    <n v="1"/>
    <n v="2"/>
    <n v="10"/>
  </r>
  <r>
    <x v="0"/>
    <n v="2014"/>
    <x v="6"/>
    <n v="1"/>
    <n v="4"/>
    <n v="20"/>
  </r>
  <r>
    <x v="0"/>
    <n v="2014"/>
    <x v="7"/>
    <n v="4"/>
    <n v="114"/>
    <n v="576"/>
  </r>
  <r>
    <x v="0"/>
    <n v="2014"/>
    <x v="8"/>
    <n v="11"/>
    <n v="565"/>
    <n v="2332"/>
  </r>
  <r>
    <x v="0"/>
    <n v="2014"/>
    <x v="9"/>
    <n v="10"/>
    <n v="427"/>
    <n v="1992"/>
  </r>
  <r>
    <x v="0"/>
    <n v="2014"/>
    <x v="10"/>
    <n v="2"/>
    <n v="142"/>
    <n v="677"/>
  </r>
  <r>
    <x v="0"/>
    <n v="2014"/>
    <x v="11"/>
    <n v="4"/>
    <n v="308"/>
    <n v="1400"/>
  </r>
  <r>
    <x v="0"/>
    <n v="2014"/>
    <x v="12"/>
    <n v="10"/>
    <n v="1106"/>
    <n v="5300"/>
  </r>
  <r>
    <x v="0"/>
    <n v="2014"/>
    <x v="13"/>
    <n v="4"/>
    <n v="260"/>
    <n v="1302"/>
  </r>
  <r>
    <x v="0"/>
    <n v="2014"/>
    <x v="14"/>
    <n v="6"/>
    <n v="223"/>
    <n v="928"/>
  </r>
  <r>
    <x v="0"/>
    <n v="2014"/>
    <x v="15"/>
    <n v="7"/>
    <n v="71"/>
    <n v="307"/>
  </r>
  <r>
    <x v="0"/>
    <n v="2014"/>
    <x v="16"/>
    <n v="5"/>
    <n v="68"/>
    <n v="293"/>
  </r>
  <r>
    <x v="0"/>
    <n v="2014"/>
    <x v="17"/>
    <n v="2"/>
    <n v="9"/>
    <n v="45"/>
  </r>
  <r>
    <x v="0"/>
    <n v="2014"/>
    <x v="18"/>
    <n v="1"/>
    <n v="25"/>
    <n v="105"/>
  </r>
  <r>
    <x v="0"/>
    <n v="2014"/>
    <x v="19"/>
    <n v="1"/>
    <n v="18"/>
    <n v="72"/>
  </r>
  <r>
    <x v="0"/>
    <n v="2014"/>
    <x v="20"/>
    <n v="1"/>
    <n v="16"/>
    <n v="71"/>
  </r>
  <r>
    <x v="0"/>
    <n v="2014"/>
    <x v="21"/>
    <n v="2"/>
    <n v="3"/>
    <n v="14"/>
  </r>
  <r>
    <x v="0"/>
    <n v="2014"/>
    <x v="22"/>
    <n v="2"/>
    <n v="3"/>
    <n v="14"/>
  </r>
  <r>
    <x v="0"/>
    <n v="2014"/>
    <x v="23"/>
    <n v="405"/>
    <n v="47726"/>
    <n v="221401"/>
  </r>
  <r>
    <x v="0"/>
    <n v="2014"/>
    <x v="24"/>
    <n v="2"/>
    <n v="39"/>
    <n v="189"/>
  </r>
  <r>
    <x v="0"/>
    <n v="2014"/>
    <x v="25"/>
    <n v="2"/>
    <n v="39"/>
    <n v="189"/>
  </r>
  <r>
    <x v="0"/>
    <n v="2014"/>
    <x v="26"/>
    <n v="149"/>
    <n v="38741"/>
    <n v="182641"/>
  </r>
  <r>
    <x v="0"/>
    <n v="2014"/>
    <x v="27"/>
    <n v="9"/>
    <n v="2450"/>
    <n v="12750"/>
  </r>
  <r>
    <x v="0"/>
    <n v="2014"/>
    <x v="28"/>
    <n v="7"/>
    <n v="51"/>
    <n v="244"/>
  </r>
  <r>
    <x v="0"/>
    <n v="2014"/>
    <x v="29"/>
    <n v="15"/>
    <n v="2698"/>
    <n v="10605"/>
  </r>
  <r>
    <x v="0"/>
    <n v="2014"/>
    <x v="30"/>
    <n v="5"/>
    <n v="96"/>
    <n v="475"/>
  </r>
  <r>
    <x v="0"/>
    <n v="2014"/>
    <x v="31"/>
    <n v="11"/>
    <n v="610"/>
    <n v="2660"/>
  </r>
  <r>
    <x v="0"/>
    <n v="2014"/>
    <x v="32"/>
    <n v="12"/>
    <n v="8090"/>
    <n v="40450"/>
  </r>
  <r>
    <x v="0"/>
    <n v="2014"/>
    <x v="33"/>
    <n v="6"/>
    <n v="219"/>
    <n v="1051"/>
  </r>
  <r>
    <x v="0"/>
    <n v="2014"/>
    <x v="34"/>
    <n v="5"/>
    <n v="2212"/>
    <n v="9257"/>
  </r>
  <r>
    <x v="0"/>
    <n v="2014"/>
    <x v="35"/>
    <n v="24"/>
    <n v="10615"/>
    <n v="53075"/>
  </r>
  <r>
    <x v="0"/>
    <n v="2014"/>
    <x v="36"/>
    <n v="23"/>
    <n v="6717"/>
    <n v="27992"/>
  </r>
  <r>
    <x v="0"/>
    <n v="2014"/>
    <x v="37"/>
    <n v="18"/>
    <n v="1642"/>
    <n v="8046"/>
  </r>
  <r>
    <x v="0"/>
    <n v="2014"/>
    <x v="38"/>
    <n v="14"/>
    <n v="3341"/>
    <n v="16036"/>
  </r>
  <r>
    <x v="0"/>
    <n v="2014"/>
    <x v="39"/>
    <n v="60"/>
    <n v="4109"/>
    <n v="18562"/>
  </r>
  <r>
    <x v="0"/>
    <n v="2014"/>
    <x v="40"/>
    <n v="4"/>
    <n v="1655"/>
    <n v="6933"/>
  </r>
  <r>
    <x v="0"/>
    <n v="2014"/>
    <x v="41"/>
    <n v="0"/>
    <n v="0"/>
    <n v="0"/>
  </r>
  <r>
    <x v="0"/>
    <n v="2014"/>
    <x v="42"/>
    <n v="4"/>
    <n v="58"/>
    <n v="232"/>
  </r>
  <r>
    <x v="0"/>
    <n v="2014"/>
    <x v="43"/>
    <n v="15"/>
    <n v="1943"/>
    <n v="9326"/>
  </r>
  <r>
    <x v="0"/>
    <n v="2014"/>
    <x v="44"/>
    <n v="2"/>
    <n v="29"/>
    <n v="145"/>
  </r>
  <r>
    <x v="0"/>
    <n v="2014"/>
    <x v="45"/>
    <n v="0"/>
    <n v="0"/>
    <n v="0"/>
  </r>
  <r>
    <x v="0"/>
    <n v="2014"/>
    <x v="46"/>
    <n v="0"/>
    <n v="0"/>
    <n v="0"/>
  </r>
  <r>
    <x v="0"/>
    <n v="2014"/>
    <x v="47"/>
    <n v="13"/>
    <n v="161"/>
    <n v="692"/>
  </r>
  <r>
    <x v="0"/>
    <n v="2014"/>
    <x v="48"/>
    <n v="0"/>
    <n v="0"/>
    <n v="0"/>
  </r>
  <r>
    <x v="0"/>
    <n v="2014"/>
    <x v="49"/>
    <n v="0"/>
    <n v="0"/>
    <n v="0"/>
  </r>
  <r>
    <x v="0"/>
    <n v="2014"/>
    <x v="50"/>
    <n v="0"/>
    <n v="0"/>
    <n v="0"/>
  </r>
  <r>
    <x v="0"/>
    <n v="2014"/>
    <x v="51"/>
    <n v="2"/>
    <n v="27"/>
    <n v="200"/>
  </r>
  <r>
    <x v="0"/>
    <n v="2014"/>
    <x v="52"/>
    <n v="14"/>
    <n v="32"/>
    <n v="160"/>
  </r>
  <r>
    <x v="0"/>
    <n v="2014"/>
    <x v="53"/>
    <n v="0"/>
    <n v="0"/>
    <n v="0"/>
  </r>
  <r>
    <x v="0"/>
    <n v="2014"/>
    <x v="54"/>
    <n v="0"/>
    <n v="0"/>
    <n v="0"/>
  </r>
  <r>
    <x v="0"/>
    <n v="2014"/>
    <x v="55"/>
    <n v="1"/>
    <n v="48"/>
    <n v="198"/>
  </r>
  <r>
    <x v="0"/>
    <n v="2014"/>
    <x v="56"/>
    <n v="0"/>
    <n v="0"/>
    <n v="0"/>
  </r>
  <r>
    <x v="0"/>
    <n v="2014"/>
    <x v="57"/>
    <n v="5"/>
    <n v="156"/>
    <n v="676"/>
  </r>
  <r>
    <x v="0"/>
    <n v="2014"/>
    <x v="58"/>
    <n v="0"/>
    <n v="0"/>
    <n v="0"/>
  </r>
  <r>
    <x v="0"/>
    <n v="2014"/>
    <x v="59"/>
    <n v="0"/>
    <n v="0"/>
    <n v="0"/>
  </r>
  <r>
    <x v="0"/>
    <n v="2014"/>
    <x v="60"/>
    <n v="0"/>
    <n v="0"/>
    <n v="0"/>
  </r>
  <r>
    <x v="0"/>
    <n v="2014"/>
    <x v="61"/>
    <n v="0"/>
    <n v="0"/>
    <n v="0"/>
  </r>
  <r>
    <x v="0"/>
    <n v="2014"/>
    <x v="62"/>
    <n v="0"/>
    <n v="0"/>
    <n v="0"/>
  </r>
  <r>
    <x v="0"/>
    <n v="2014"/>
    <x v="63"/>
    <n v="0"/>
    <n v="0"/>
    <n v="0"/>
  </r>
  <r>
    <x v="0"/>
    <n v="2014"/>
    <x v="64"/>
    <n v="35"/>
    <n v="974"/>
    <n v="4499"/>
  </r>
  <r>
    <x v="0"/>
    <n v="2014"/>
    <x v="65"/>
    <n v="2"/>
    <n v="57"/>
    <n v="282"/>
  </r>
  <r>
    <x v="0"/>
    <n v="2014"/>
    <x v="66"/>
    <n v="0"/>
    <n v="0"/>
    <n v="0"/>
  </r>
  <r>
    <x v="0"/>
    <n v="2014"/>
    <x v="67"/>
    <n v="1"/>
    <n v="65"/>
    <n v="255"/>
  </r>
  <r>
    <x v="0"/>
    <n v="2014"/>
    <x v="68"/>
    <n v="0"/>
    <n v="0"/>
    <n v="0"/>
  </r>
  <r>
    <x v="0"/>
    <n v="2014"/>
    <x v="69"/>
    <n v="0"/>
    <n v="0"/>
    <n v="0"/>
  </r>
  <r>
    <x v="0"/>
    <n v="2014"/>
    <x v="70"/>
    <n v="2"/>
    <n v="28"/>
    <n v="90"/>
  </r>
  <r>
    <x v="0"/>
    <n v="2014"/>
    <x v="71"/>
    <n v="8"/>
    <n v="115"/>
    <n v="446"/>
  </r>
  <r>
    <x v="0"/>
    <n v="2014"/>
    <x v="72"/>
    <n v="2"/>
    <n v="50"/>
    <n v="192"/>
  </r>
  <r>
    <x v="0"/>
    <n v="2014"/>
    <x v="73"/>
    <n v="1"/>
    <n v="37"/>
    <n v="81"/>
  </r>
  <r>
    <x v="0"/>
    <n v="2014"/>
    <x v="74"/>
    <n v="3"/>
    <n v="52"/>
    <n v="317"/>
  </r>
  <r>
    <x v="0"/>
    <n v="2014"/>
    <x v="75"/>
    <n v="1"/>
    <n v="47"/>
    <n v="224"/>
  </r>
  <r>
    <x v="0"/>
    <n v="2014"/>
    <x v="76"/>
    <n v="0"/>
    <n v="0"/>
    <n v="0"/>
  </r>
  <r>
    <x v="0"/>
    <n v="2014"/>
    <x v="77"/>
    <n v="0"/>
    <n v="0"/>
    <n v="0"/>
  </r>
  <r>
    <x v="0"/>
    <n v="2014"/>
    <x v="78"/>
    <n v="2"/>
    <n v="8"/>
    <n v="44"/>
  </r>
  <r>
    <x v="0"/>
    <n v="2014"/>
    <x v="79"/>
    <n v="0"/>
    <n v="0"/>
    <n v="0"/>
  </r>
  <r>
    <x v="0"/>
    <n v="2014"/>
    <x v="80"/>
    <n v="1"/>
    <n v="35"/>
    <n v="175"/>
  </r>
  <r>
    <x v="0"/>
    <n v="2014"/>
    <x v="81"/>
    <n v="0"/>
    <n v="0"/>
    <n v="0"/>
  </r>
  <r>
    <x v="0"/>
    <n v="2014"/>
    <x v="82"/>
    <n v="2"/>
    <n v="2"/>
    <n v="13"/>
  </r>
  <r>
    <x v="0"/>
    <n v="2014"/>
    <x v="83"/>
    <n v="10"/>
    <n v="478"/>
    <n v="2380"/>
  </r>
  <r>
    <x v="0"/>
    <n v="2014"/>
    <x v="84"/>
    <n v="0"/>
    <n v="0"/>
    <n v="0"/>
  </r>
  <r>
    <x v="0"/>
    <n v="2014"/>
    <x v="85"/>
    <n v="0"/>
    <n v="0"/>
    <n v="0"/>
  </r>
  <r>
    <x v="0"/>
    <n v="2014"/>
    <x v="86"/>
    <n v="0"/>
    <n v="0"/>
    <n v="0"/>
  </r>
  <r>
    <x v="0"/>
    <n v="2014"/>
    <x v="87"/>
    <n v="7"/>
    <n v="121"/>
    <n v="624"/>
  </r>
  <r>
    <x v="0"/>
    <n v="2014"/>
    <x v="88"/>
    <n v="0"/>
    <n v="0"/>
    <n v="0"/>
  </r>
  <r>
    <x v="0"/>
    <n v="2014"/>
    <x v="89"/>
    <n v="6"/>
    <n v="41"/>
    <n v="233"/>
  </r>
  <r>
    <x v="0"/>
    <n v="2014"/>
    <x v="90"/>
    <n v="0"/>
    <n v="0"/>
    <n v="0"/>
  </r>
  <r>
    <x v="0"/>
    <n v="2014"/>
    <x v="91"/>
    <n v="1"/>
    <n v="80"/>
    <n v="391"/>
  </r>
  <r>
    <x v="0"/>
    <n v="2014"/>
    <x v="92"/>
    <n v="152"/>
    <n v="3742"/>
    <n v="14886"/>
  </r>
  <r>
    <x v="0"/>
    <n v="2014"/>
    <x v="93"/>
    <n v="20"/>
    <n v="503"/>
    <n v="2004"/>
  </r>
  <r>
    <x v="0"/>
    <n v="2014"/>
    <x v="94"/>
    <n v="13"/>
    <n v="70"/>
    <n v="282"/>
  </r>
  <r>
    <x v="0"/>
    <n v="2014"/>
    <x v="95"/>
    <n v="7"/>
    <n v="146"/>
    <n v="413"/>
  </r>
  <r>
    <x v="0"/>
    <n v="2014"/>
    <x v="96"/>
    <n v="9"/>
    <n v="96"/>
    <n v="415"/>
  </r>
  <r>
    <x v="0"/>
    <n v="2014"/>
    <x v="97"/>
    <n v="7"/>
    <n v="98"/>
    <n v="459"/>
  </r>
  <r>
    <x v="0"/>
    <n v="2014"/>
    <x v="98"/>
    <n v="10"/>
    <n v="558"/>
    <n v="1023"/>
  </r>
  <r>
    <x v="0"/>
    <n v="2014"/>
    <x v="99"/>
    <n v="3"/>
    <n v="35"/>
    <n v="201"/>
  </r>
  <r>
    <x v="0"/>
    <n v="2014"/>
    <x v="100"/>
    <n v="8"/>
    <n v="75"/>
    <n v="346"/>
  </r>
  <r>
    <x v="0"/>
    <n v="2014"/>
    <x v="101"/>
    <n v="7"/>
    <n v="60"/>
    <n v="274"/>
  </r>
  <r>
    <x v="0"/>
    <n v="2014"/>
    <x v="102"/>
    <n v="10"/>
    <n v="87"/>
    <n v="361"/>
  </r>
  <r>
    <x v="0"/>
    <n v="2014"/>
    <x v="103"/>
    <n v="15"/>
    <n v="557"/>
    <n v="2694"/>
  </r>
  <r>
    <x v="0"/>
    <n v="2014"/>
    <x v="104"/>
    <n v="8"/>
    <n v="671"/>
    <n v="3362"/>
  </r>
  <r>
    <x v="0"/>
    <n v="2014"/>
    <x v="105"/>
    <n v="20"/>
    <n v="598"/>
    <n v="2144"/>
  </r>
  <r>
    <x v="0"/>
    <n v="2014"/>
    <x v="106"/>
    <n v="15"/>
    <n v="188"/>
    <n v="908"/>
  </r>
  <r>
    <x v="0"/>
    <n v="2014"/>
    <x v="107"/>
    <n v="2091"/>
    <n v="387670"/>
    <n v="1592287"/>
  </r>
  <r>
    <x v="0"/>
    <n v="2014"/>
    <x v="108"/>
    <n v="354"/>
    <n v="72372"/>
    <n v="251942"/>
  </r>
  <r>
    <x v="0"/>
    <n v="2014"/>
    <x v="109"/>
    <n v="6"/>
    <n v="169"/>
    <n v="845"/>
  </r>
  <r>
    <x v="0"/>
    <n v="2014"/>
    <x v="110"/>
    <n v="1"/>
    <n v="3420"/>
    <n v="66"/>
  </r>
  <r>
    <x v="0"/>
    <n v="2014"/>
    <x v="111"/>
    <n v="2"/>
    <n v="1242"/>
    <n v="226"/>
  </r>
  <r>
    <x v="0"/>
    <n v="2014"/>
    <x v="112"/>
    <n v="46"/>
    <n v="372"/>
    <n v="1751"/>
  </r>
  <r>
    <x v="0"/>
    <n v="2014"/>
    <x v="113"/>
    <n v="1"/>
    <n v="4032"/>
    <n v="14344"/>
  </r>
  <r>
    <x v="0"/>
    <n v="2014"/>
    <x v="114"/>
    <n v="2"/>
    <n v="8463"/>
    <n v="1526"/>
  </r>
  <r>
    <x v="0"/>
    <n v="2014"/>
    <x v="115"/>
    <n v="1"/>
    <n v="1611"/>
    <n v="8103"/>
  </r>
  <r>
    <x v="0"/>
    <n v="2014"/>
    <x v="116"/>
    <n v="1"/>
    <n v="2099"/>
    <n v="10495"/>
  </r>
  <r>
    <x v="0"/>
    <n v="2014"/>
    <x v="117"/>
    <n v="14"/>
    <n v="695"/>
    <n v="2981"/>
  </r>
  <r>
    <x v="0"/>
    <n v="2014"/>
    <x v="118"/>
    <n v="1"/>
    <n v="50"/>
    <n v="161"/>
  </r>
  <r>
    <x v="0"/>
    <n v="2014"/>
    <x v="119"/>
    <n v="10"/>
    <n v="98"/>
    <n v="459"/>
  </r>
  <r>
    <x v="0"/>
    <n v="2014"/>
    <x v="120"/>
    <n v="1"/>
    <n v="541"/>
    <n v="2705"/>
  </r>
  <r>
    <x v="0"/>
    <n v="2014"/>
    <x v="121"/>
    <n v="15"/>
    <n v="792"/>
    <n v="3960"/>
  </r>
  <r>
    <x v="0"/>
    <n v="2014"/>
    <x v="122"/>
    <n v="0"/>
    <n v="0"/>
    <n v="0"/>
  </r>
  <r>
    <x v="0"/>
    <n v="2014"/>
    <x v="123"/>
    <n v="15"/>
    <n v="295"/>
    <n v="1308"/>
  </r>
  <r>
    <x v="0"/>
    <n v="2014"/>
    <x v="124"/>
    <n v="0"/>
    <n v="0"/>
    <n v="0"/>
  </r>
  <r>
    <x v="0"/>
    <n v="2014"/>
    <x v="125"/>
    <n v="0"/>
    <n v="1675"/>
    <n v="7957"/>
  </r>
  <r>
    <x v="0"/>
    <n v="2014"/>
    <x v="126"/>
    <n v="19"/>
    <n v="1287"/>
    <n v="6099"/>
  </r>
  <r>
    <x v="0"/>
    <n v="2014"/>
    <x v="127"/>
    <n v="0"/>
    <n v="13"/>
    <n v="65"/>
  </r>
  <r>
    <x v="0"/>
    <n v="2014"/>
    <x v="128"/>
    <n v="1"/>
    <n v="2302"/>
    <n v="55"/>
  </r>
  <r>
    <x v="0"/>
    <n v="2014"/>
    <x v="129"/>
    <n v="2"/>
    <n v="350"/>
    <n v="830"/>
  </r>
  <r>
    <x v="0"/>
    <n v="2014"/>
    <x v="130"/>
    <n v="15"/>
    <n v="37"/>
    <n v="232"/>
  </r>
  <r>
    <x v="0"/>
    <n v="2014"/>
    <x v="131"/>
    <n v="16"/>
    <n v="1810"/>
    <n v="9050"/>
  </r>
  <r>
    <x v="0"/>
    <n v="2014"/>
    <x v="132"/>
    <n v="10"/>
    <n v="1568"/>
    <n v="7194"/>
  </r>
  <r>
    <x v="0"/>
    <n v="2014"/>
    <x v="133"/>
    <n v="17"/>
    <n v="987"/>
    <n v="4642"/>
  </r>
  <r>
    <x v="0"/>
    <n v="2014"/>
    <x v="86"/>
    <n v="0"/>
    <n v="0"/>
    <n v="0"/>
  </r>
  <r>
    <x v="0"/>
    <n v="2014"/>
    <x v="134"/>
    <n v="0"/>
    <n v="0"/>
    <n v="0"/>
  </r>
  <r>
    <x v="0"/>
    <n v="2014"/>
    <x v="135"/>
    <n v="72"/>
    <n v="18140"/>
    <n v="96570"/>
  </r>
  <r>
    <x v="0"/>
    <n v="2014"/>
    <x v="136"/>
    <n v="1"/>
    <n v="1687"/>
    <n v="7016"/>
  </r>
  <r>
    <x v="0"/>
    <n v="2014"/>
    <x v="137"/>
    <n v="0"/>
    <n v="0"/>
    <n v="0"/>
  </r>
  <r>
    <x v="0"/>
    <n v="2014"/>
    <x v="138"/>
    <n v="2"/>
    <n v="6426"/>
    <n v="5960"/>
  </r>
  <r>
    <x v="0"/>
    <n v="2014"/>
    <x v="139"/>
    <n v="32"/>
    <n v="2522"/>
    <n v="12623"/>
  </r>
  <r>
    <x v="0"/>
    <n v="2014"/>
    <x v="140"/>
    <n v="42"/>
    <n v="8840"/>
    <n v="44200"/>
  </r>
  <r>
    <x v="0"/>
    <n v="2014"/>
    <x v="141"/>
    <n v="9"/>
    <n v="849"/>
    <n v="519"/>
  </r>
  <r>
    <x v="0"/>
    <n v="2014"/>
    <x v="142"/>
    <n v="234"/>
    <n v="64190"/>
    <n v="271939"/>
  </r>
  <r>
    <x v="0"/>
    <n v="2014"/>
    <x v="143"/>
    <n v="18"/>
    <n v="5336"/>
    <n v="23908"/>
  </r>
  <r>
    <x v="0"/>
    <n v="2014"/>
    <x v="144"/>
    <n v="18"/>
    <n v="1910"/>
    <n v="492"/>
  </r>
  <r>
    <x v="0"/>
    <n v="2014"/>
    <x v="145"/>
    <n v="3"/>
    <n v="582"/>
    <n v="950"/>
  </r>
  <r>
    <x v="0"/>
    <n v="2014"/>
    <x v="146"/>
    <n v="12"/>
    <n v="15163"/>
    <n v="75725"/>
  </r>
  <r>
    <x v="0"/>
    <n v="2014"/>
    <x v="147"/>
    <n v="73"/>
    <n v="9772"/>
    <n v="48860"/>
  </r>
  <r>
    <x v="0"/>
    <n v="2014"/>
    <x v="148"/>
    <n v="2"/>
    <n v="68"/>
    <n v="340"/>
  </r>
  <r>
    <x v="0"/>
    <n v="2014"/>
    <x v="149"/>
    <n v="9"/>
    <n v="1617"/>
    <n v="8085"/>
  </r>
  <r>
    <x v="0"/>
    <n v="2014"/>
    <x v="150"/>
    <n v="3"/>
    <n v="866"/>
    <n v="285"/>
  </r>
  <r>
    <x v="0"/>
    <n v="2014"/>
    <x v="151"/>
    <n v="1"/>
    <n v="866"/>
    <n v="4330"/>
  </r>
  <r>
    <x v="0"/>
    <n v="2014"/>
    <x v="152"/>
    <n v="1"/>
    <n v="852"/>
    <n v="67"/>
  </r>
  <r>
    <x v="0"/>
    <n v="2014"/>
    <x v="153"/>
    <n v="1"/>
    <n v="2485"/>
    <n v="12425"/>
  </r>
  <r>
    <x v="0"/>
    <n v="2014"/>
    <x v="154"/>
    <n v="0"/>
    <n v="0"/>
    <n v="0"/>
  </r>
  <r>
    <x v="0"/>
    <n v="2014"/>
    <x v="155"/>
    <n v="15"/>
    <n v="1087"/>
    <n v="3942"/>
  </r>
  <r>
    <x v="0"/>
    <n v="2014"/>
    <x v="156"/>
    <n v="1"/>
    <n v="2930"/>
    <n v="90"/>
  </r>
  <r>
    <x v="0"/>
    <n v="2014"/>
    <x v="157"/>
    <n v="2"/>
    <n v="4670"/>
    <n v="23350"/>
  </r>
  <r>
    <x v="0"/>
    <n v="2014"/>
    <x v="158"/>
    <n v="1"/>
    <n v="835"/>
    <n v="3580"/>
  </r>
  <r>
    <x v="0"/>
    <n v="2014"/>
    <x v="159"/>
    <n v="0"/>
    <n v="0"/>
    <n v="0"/>
  </r>
  <r>
    <x v="0"/>
    <n v="2014"/>
    <x v="160"/>
    <n v="36"/>
    <n v="4177"/>
    <n v="14985"/>
  </r>
  <r>
    <x v="0"/>
    <n v="2014"/>
    <x v="161"/>
    <n v="0"/>
    <n v="0"/>
    <n v="0"/>
  </r>
  <r>
    <x v="0"/>
    <n v="2014"/>
    <x v="162"/>
    <n v="27"/>
    <n v="7200"/>
    <n v="36000"/>
  </r>
  <r>
    <x v="0"/>
    <n v="2014"/>
    <x v="163"/>
    <n v="0"/>
    <n v="0"/>
    <n v="0"/>
  </r>
  <r>
    <x v="0"/>
    <n v="2014"/>
    <x v="164"/>
    <n v="1"/>
    <n v="904"/>
    <n v="175"/>
  </r>
  <r>
    <x v="0"/>
    <n v="2014"/>
    <x v="165"/>
    <n v="10"/>
    <n v="2870"/>
    <n v="14350"/>
  </r>
  <r>
    <x v="0"/>
    <n v="2014"/>
    <x v="166"/>
    <n v="433"/>
    <n v="77809"/>
    <n v="315059"/>
  </r>
  <r>
    <x v="0"/>
    <n v="2014"/>
    <x v="167"/>
    <n v="22"/>
    <n v="2376"/>
    <n v="9504"/>
  </r>
  <r>
    <x v="0"/>
    <n v="2014"/>
    <x v="168"/>
    <n v="20"/>
    <n v="589"/>
    <n v="866"/>
  </r>
  <r>
    <x v="0"/>
    <n v="2014"/>
    <x v="169"/>
    <n v="8"/>
    <n v="5208"/>
    <n v="19798"/>
  </r>
  <r>
    <x v="0"/>
    <n v="2014"/>
    <x v="170"/>
    <n v="6"/>
    <n v="261"/>
    <n v="1305"/>
  </r>
  <r>
    <x v="0"/>
    <n v="2014"/>
    <x v="171"/>
    <n v="24"/>
    <n v="8612"/>
    <n v="42954"/>
  </r>
  <r>
    <x v="0"/>
    <n v="2014"/>
    <x v="172"/>
    <n v="11"/>
    <n v="6777"/>
    <n v="539"/>
  </r>
  <r>
    <x v="0"/>
    <n v="2014"/>
    <x v="173"/>
    <n v="14"/>
    <n v="5138"/>
    <n v="1576"/>
  </r>
  <r>
    <x v="0"/>
    <n v="2014"/>
    <x v="174"/>
    <n v="78"/>
    <n v="19889"/>
    <n v="109674"/>
  </r>
  <r>
    <x v="0"/>
    <n v="2014"/>
    <x v="175"/>
    <n v="1"/>
    <n v="2637"/>
    <n v="7296"/>
  </r>
  <r>
    <x v="0"/>
    <n v="2014"/>
    <x v="176"/>
    <n v="17"/>
    <n v="3465"/>
    <n v="20724"/>
  </r>
  <r>
    <x v="0"/>
    <n v="2014"/>
    <x v="177"/>
    <n v="14"/>
    <n v="1306"/>
    <n v="4197"/>
  </r>
  <r>
    <x v="0"/>
    <n v="2014"/>
    <x v="178"/>
    <n v="20"/>
    <n v="1339"/>
    <n v="4631"/>
  </r>
  <r>
    <x v="0"/>
    <n v="2014"/>
    <x v="179"/>
    <n v="11"/>
    <n v="2710"/>
    <n v="13550"/>
  </r>
  <r>
    <x v="0"/>
    <n v="2014"/>
    <x v="180"/>
    <n v="9"/>
    <n v="460"/>
    <n v="2210"/>
  </r>
  <r>
    <x v="0"/>
    <n v="2014"/>
    <x v="181"/>
    <n v="25"/>
    <n v="440"/>
    <n v="2200"/>
  </r>
  <r>
    <x v="0"/>
    <n v="2014"/>
    <x v="182"/>
    <n v="23"/>
    <n v="2294"/>
    <n v="11551"/>
  </r>
  <r>
    <x v="0"/>
    <n v="2014"/>
    <x v="183"/>
    <n v="15"/>
    <n v="306"/>
    <n v="1016"/>
  </r>
  <r>
    <x v="0"/>
    <n v="2014"/>
    <x v="184"/>
    <n v="24"/>
    <n v="1825"/>
    <n v="9125"/>
  </r>
  <r>
    <x v="0"/>
    <n v="2014"/>
    <x v="185"/>
    <n v="36"/>
    <n v="1729"/>
    <n v="8645"/>
  </r>
  <r>
    <x v="0"/>
    <n v="2014"/>
    <x v="186"/>
    <n v="1"/>
    <n v="326"/>
    <n v="510"/>
  </r>
  <r>
    <x v="0"/>
    <n v="2014"/>
    <x v="187"/>
    <n v="1"/>
    <n v="1936"/>
    <n v="2242"/>
  </r>
  <r>
    <x v="0"/>
    <n v="2014"/>
    <x v="188"/>
    <n v="4"/>
    <n v="1464"/>
    <n v="7320"/>
  </r>
  <r>
    <x v="0"/>
    <n v="2014"/>
    <x v="189"/>
    <n v="1"/>
    <n v="92"/>
    <n v="430"/>
  </r>
  <r>
    <x v="0"/>
    <n v="2014"/>
    <x v="190"/>
    <n v="1"/>
    <n v="102"/>
    <n v="500"/>
  </r>
  <r>
    <x v="0"/>
    <n v="2014"/>
    <x v="191"/>
    <n v="20"/>
    <n v="350"/>
    <n v="1750"/>
  </r>
  <r>
    <x v="0"/>
    <n v="2014"/>
    <x v="192"/>
    <n v="1"/>
    <n v="295"/>
    <n v="499"/>
  </r>
  <r>
    <x v="0"/>
    <n v="2014"/>
    <x v="105"/>
    <n v="26"/>
    <n v="5883"/>
    <n v="30447"/>
  </r>
  <r>
    <x v="0"/>
    <n v="2014"/>
    <x v="193"/>
    <n v="947"/>
    <n v="150988"/>
    <n v="646830"/>
  </r>
  <r>
    <x v="0"/>
    <n v="2014"/>
    <x v="19"/>
    <n v="36"/>
    <n v="89"/>
    <n v="155"/>
  </r>
  <r>
    <x v="0"/>
    <n v="2014"/>
    <x v="194"/>
    <n v="1"/>
    <n v="36"/>
    <n v="194"/>
  </r>
  <r>
    <x v="0"/>
    <n v="2014"/>
    <x v="195"/>
    <n v="9"/>
    <n v="44"/>
    <n v="221"/>
  </r>
  <r>
    <x v="0"/>
    <n v="2014"/>
    <x v="196"/>
    <n v="40"/>
    <n v="7289"/>
    <n v="36445"/>
  </r>
  <r>
    <x v="0"/>
    <n v="2014"/>
    <x v="197"/>
    <n v="27"/>
    <n v="4948"/>
    <n v="22353"/>
  </r>
  <r>
    <x v="0"/>
    <n v="2014"/>
    <x v="198"/>
    <n v="17"/>
    <n v="1539"/>
    <n v="6154"/>
  </r>
  <r>
    <x v="0"/>
    <n v="2014"/>
    <x v="199"/>
    <n v="13"/>
    <n v="1032"/>
    <n v="4273"/>
  </r>
  <r>
    <x v="0"/>
    <n v="2014"/>
    <x v="200"/>
    <n v="49"/>
    <n v="4899"/>
    <n v="24495"/>
  </r>
  <r>
    <x v="0"/>
    <n v="2014"/>
    <x v="95"/>
    <n v="25"/>
    <n v="8753"/>
    <n v="43376"/>
  </r>
  <r>
    <x v="0"/>
    <n v="2014"/>
    <x v="201"/>
    <n v="16"/>
    <n v="3965"/>
    <n v="10142"/>
  </r>
  <r>
    <x v="0"/>
    <n v="2014"/>
    <x v="202"/>
    <n v="33"/>
    <n v="13685"/>
    <n v="26695"/>
  </r>
  <r>
    <x v="0"/>
    <n v="2014"/>
    <x v="203"/>
    <n v="43"/>
    <n v="11988"/>
    <n v="59940"/>
  </r>
  <r>
    <x v="0"/>
    <n v="2014"/>
    <x v="101"/>
    <n v="18"/>
    <n v="3058"/>
    <n v="15290"/>
  </r>
  <r>
    <x v="0"/>
    <n v="2014"/>
    <x v="204"/>
    <n v="31"/>
    <n v="12546"/>
    <n v="62482"/>
  </r>
  <r>
    <x v="0"/>
    <n v="2014"/>
    <x v="205"/>
    <n v="12"/>
    <n v="2618"/>
    <n v="7281"/>
  </r>
  <r>
    <x v="0"/>
    <n v="2014"/>
    <x v="206"/>
    <n v="37"/>
    <n v="3408"/>
    <n v="10975"/>
  </r>
  <r>
    <x v="0"/>
    <n v="2014"/>
    <x v="207"/>
    <n v="20"/>
    <n v="5587"/>
    <n v="25935"/>
  </r>
  <r>
    <x v="0"/>
    <n v="2014"/>
    <x v="208"/>
    <n v="15"/>
    <n v="1200"/>
    <n v="5685"/>
  </r>
  <r>
    <x v="0"/>
    <n v="2014"/>
    <x v="209"/>
    <n v="27"/>
    <n v="2875"/>
    <n v="8612"/>
  </r>
  <r>
    <x v="0"/>
    <n v="2014"/>
    <x v="210"/>
    <n v="8"/>
    <n v="375"/>
    <n v="1877"/>
  </r>
  <r>
    <x v="0"/>
    <n v="2014"/>
    <x v="211"/>
    <n v="17"/>
    <n v="2239"/>
    <n v="11195"/>
  </r>
  <r>
    <x v="0"/>
    <n v="2014"/>
    <x v="212"/>
    <n v="39"/>
    <n v="4913"/>
    <n v="24370"/>
  </r>
  <r>
    <x v="0"/>
    <n v="2014"/>
    <x v="213"/>
    <n v="7"/>
    <n v="3361"/>
    <n v="19104"/>
  </r>
  <r>
    <x v="0"/>
    <n v="2014"/>
    <x v="214"/>
    <n v="16"/>
    <n v="1051"/>
    <n v="1537"/>
  </r>
  <r>
    <x v="0"/>
    <n v="2014"/>
    <x v="104"/>
    <n v="13"/>
    <n v="649"/>
    <n v="1789"/>
  </r>
  <r>
    <x v="0"/>
    <n v="2014"/>
    <x v="215"/>
    <n v="36"/>
    <n v="5000"/>
    <n v="25000"/>
  </r>
  <r>
    <x v="0"/>
    <n v="2014"/>
    <x v="216"/>
    <n v="19"/>
    <n v="1925"/>
    <n v="9625"/>
  </r>
  <r>
    <x v="0"/>
    <n v="2014"/>
    <x v="217"/>
    <n v="18"/>
    <n v="5892"/>
    <n v="29460"/>
  </r>
  <r>
    <x v="0"/>
    <n v="2014"/>
    <x v="218"/>
    <n v="49"/>
    <n v="7063"/>
    <n v="35315"/>
  </r>
  <r>
    <x v="0"/>
    <n v="2014"/>
    <x v="219"/>
    <n v="54"/>
    <n v="1083"/>
    <n v="4052"/>
  </r>
  <r>
    <x v="0"/>
    <n v="2014"/>
    <x v="220"/>
    <n v="31"/>
    <n v="5894"/>
    <n v="22856"/>
  </r>
  <r>
    <x v="0"/>
    <n v="2014"/>
    <x v="221"/>
    <n v="80"/>
    <n v="12398"/>
    <n v="50683"/>
  </r>
  <r>
    <x v="0"/>
    <n v="2014"/>
    <x v="222"/>
    <n v="14"/>
    <n v="1055"/>
    <n v="5275"/>
  </r>
  <r>
    <x v="0"/>
    <n v="2014"/>
    <x v="223"/>
    <n v="9"/>
    <n v="1251"/>
    <n v="6255"/>
  </r>
  <r>
    <x v="0"/>
    <n v="2014"/>
    <x v="224"/>
    <n v="24"/>
    <n v="2153"/>
    <n v="8044"/>
  </r>
  <r>
    <x v="0"/>
    <n v="2014"/>
    <x v="225"/>
    <n v="44"/>
    <n v="5127"/>
    <n v="19690"/>
  </r>
  <r>
    <x v="0"/>
    <n v="2014"/>
    <x v="179"/>
    <n v="123"/>
    <n v="22311"/>
    <n v="106517"/>
  </r>
  <r>
    <x v="0"/>
    <n v="2014"/>
    <x v="226"/>
    <n v="16"/>
    <n v="2456"/>
    <n v="12280"/>
  </r>
  <r>
    <x v="0"/>
    <n v="2014"/>
    <x v="227"/>
    <n v="5"/>
    <n v="131"/>
    <n v="642"/>
  </r>
  <r>
    <x v="0"/>
    <n v="2014"/>
    <x v="228"/>
    <n v="23"/>
    <n v="2027"/>
    <n v="8467"/>
  </r>
  <r>
    <x v="0"/>
    <n v="2014"/>
    <x v="229"/>
    <n v="15"/>
    <n v="674"/>
    <n v="2328"/>
  </r>
  <r>
    <x v="0"/>
    <n v="2014"/>
    <x v="230"/>
    <n v="9"/>
    <n v="821"/>
    <n v="2836"/>
  </r>
  <r>
    <x v="0"/>
    <n v="2014"/>
    <x v="231"/>
    <n v="6"/>
    <n v="12426"/>
    <n v="62143"/>
  </r>
  <r>
    <x v="0"/>
    <n v="2014"/>
    <x v="232"/>
    <n v="4"/>
    <n v="157"/>
    <n v="671"/>
  </r>
  <r>
    <x v="0"/>
    <n v="2014"/>
    <x v="233"/>
    <n v="4"/>
    <n v="1179"/>
    <n v="5895"/>
  </r>
  <r>
    <x v="0"/>
    <n v="2014"/>
    <x v="234"/>
    <n v="8"/>
    <n v="427"/>
    <n v="2094"/>
  </r>
  <r>
    <x v="0"/>
    <n v="2014"/>
    <x v="34"/>
    <n v="7"/>
    <n v="128"/>
    <n v="527"/>
  </r>
  <r>
    <x v="0"/>
    <n v="2014"/>
    <x v="235"/>
    <n v="3"/>
    <n v="512"/>
    <n v="2499"/>
  </r>
  <r>
    <x v="0"/>
    <n v="2014"/>
    <x v="236"/>
    <n v="11"/>
    <n v="1256"/>
    <n v="5684"/>
  </r>
  <r>
    <x v="0"/>
    <n v="2014"/>
    <x v="237"/>
    <n v="4"/>
    <n v="36"/>
    <n v="145"/>
  </r>
  <r>
    <x v="0"/>
    <n v="2014"/>
    <x v="238"/>
    <n v="8"/>
    <n v="81"/>
    <n v="306"/>
  </r>
  <r>
    <x v="0"/>
    <n v="2014"/>
    <x v="239"/>
    <n v="141"/>
    <n v="7109"/>
    <n v="34015"/>
  </r>
  <r>
    <x v="0"/>
    <n v="2014"/>
    <x v="240"/>
    <n v="39"/>
    <n v="1031"/>
    <n v="4733"/>
  </r>
  <r>
    <x v="0"/>
    <n v="2014"/>
    <x v="241"/>
    <n v="9"/>
    <n v="289"/>
    <n v="1445"/>
  </r>
  <r>
    <x v="0"/>
    <n v="2014"/>
    <x v="105"/>
    <n v="1"/>
    <n v="12"/>
    <n v="44"/>
  </r>
  <r>
    <x v="0"/>
    <n v="2014"/>
    <x v="242"/>
    <n v="3"/>
    <n v="25"/>
    <n v="123"/>
  </r>
  <r>
    <x v="0"/>
    <n v="2014"/>
    <x v="243"/>
    <n v="18"/>
    <n v="440"/>
    <n v="1796"/>
  </r>
  <r>
    <x v="0"/>
    <n v="2014"/>
    <x v="206"/>
    <n v="8"/>
    <n v="265"/>
    <n v="1325"/>
  </r>
  <r>
    <x v="0"/>
    <n v="2014"/>
    <x v="244"/>
    <n v="56"/>
    <n v="5483"/>
    <n v="26855"/>
  </r>
  <r>
    <x v="0"/>
    <n v="2014"/>
    <x v="245"/>
    <n v="6"/>
    <n v="134"/>
    <n v="572"/>
  </r>
  <r>
    <x v="0"/>
    <n v="2014"/>
    <x v="179"/>
    <n v="6"/>
    <n v="136"/>
    <n v="697"/>
  </r>
  <r>
    <x v="0"/>
    <n v="2014"/>
    <x v="246"/>
    <n v="2"/>
    <n v="67"/>
    <n v="334"/>
  </r>
  <r>
    <x v="0"/>
    <n v="2014"/>
    <x v="139"/>
    <n v="18"/>
    <n v="2501"/>
    <n v="12113"/>
  </r>
  <r>
    <x v="0"/>
    <n v="2014"/>
    <x v="105"/>
    <n v="3"/>
    <n v="19"/>
    <n v="95"/>
  </r>
  <r>
    <x v="0"/>
    <n v="2014"/>
    <x v="247"/>
    <n v="3"/>
    <n v="394"/>
    <n v="1896"/>
  </r>
  <r>
    <x v="0"/>
    <n v="2014"/>
    <x v="248"/>
    <n v="4"/>
    <n v="15"/>
    <n v="63"/>
  </r>
  <r>
    <x v="0"/>
    <n v="2014"/>
    <x v="249"/>
    <n v="3"/>
    <n v="10"/>
    <n v="50"/>
  </r>
  <r>
    <x v="0"/>
    <n v="2014"/>
    <x v="250"/>
    <n v="3"/>
    <n v="82"/>
    <n v="410"/>
  </r>
  <r>
    <x v="0"/>
    <n v="2014"/>
    <x v="251"/>
    <n v="1"/>
    <n v="5"/>
    <n v="25"/>
  </r>
  <r>
    <x v="0"/>
    <n v="2014"/>
    <x v="252"/>
    <n v="7"/>
    <n v="2120"/>
    <n v="10600"/>
  </r>
  <r>
    <x v="0"/>
    <n v="2014"/>
    <x v="253"/>
    <n v="30"/>
    <n v="387"/>
    <n v="1975"/>
  </r>
  <r>
    <x v="0"/>
    <n v="2014"/>
    <x v="254"/>
    <n v="7"/>
    <n v="159"/>
    <n v="795"/>
  </r>
  <r>
    <x v="0"/>
    <n v="2014"/>
    <x v="255"/>
    <n v="0"/>
    <n v="0"/>
    <n v="123"/>
  </r>
  <r>
    <x v="0"/>
    <n v="2014"/>
    <x v="256"/>
    <n v="3"/>
    <n v="43"/>
    <n v="132"/>
  </r>
  <r>
    <x v="0"/>
    <n v="2014"/>
    <x v="257"/>
    <n v="2"/>
    <n v="16"/>
    <n v="82"/>
  </r>
  <r>
    <x v="0"/>
    <n v="2014"/>
    <x v="258"/>
    <n v="5"/>
    <n v="127"/>
    <n v="633"/>
  </r>
  <r>
    <x v="0"/>
    <n v="2014"/>
    <x v="259"/>
    <n v="13"/>
    <n v="42"/>
    <n v="210"/>
  </r>
  <r>
    <x v="0"/>
    <n v="2014"/>
    <x v="260"/>
    <n v="16"/>
    <n v="208"/>
    <n v="452"/>
  </r>
  <r>
    <x v="0"/>
    <n v="2014"/>
    <x v="261"/>
    <n v="1"/>
    <n v="1"/>
    <n v="4"/>
  </r>
  <r>
    <x v="0"/>
    <n v="2014"/>
    <x v="262"/>
    <n v="2"/>
    <n v="23"/>
    <n v="109"/>
  </r>
  <r>
    <x v="0"/>
    <n v="2014"/>
    <x v="263"/>
    <n v="1"/>
    <n v="3"/>
    <n v="12"/>
  </r>
  <r>
    <x v="0"/>
    <n v="2014"/>
    <x v="264"/>
    <n v="1"/>
    <n v="1"/>
    <n v="6"/>
  </r>
  <r>
    <x v="0"/>
    <n v="2014"/>
    <x v="265"/>
    <n v="3"/>
    <n v="144"/>
    <n v="160"/>
  </r>
  <r>
    <x v="0"/>
    <n v="2014"/>
    <x v="266"/>
    <n v="1"/>
    <n v="1"/>
    <n v="6"/>
  </r>
  <r>
    <x v="0"/>
    <n v="2014"/>
    <x v="267"/>
    <n v="4"/>
    <n v="17"/>
    <n v="94"/>
  </r>
  <r>
    <x v="0"/>
    <n v="2014"/>
    <x v="268"/>
    <n v="2"/>
    <n v="6"/>
    <n v="18"/>
  </r>
  <r>
    <x v="0"/>
    <n v="2014"/>
    <x v="192"/>
    <n v="1"/>
    <n v="12"/>
    <n v="43"/>
  </r>
  <r>
    <x v="0"/>
    <n v="2014"/>
    <x v="269"/>
    <n v="1732"/>
    <n v="496230"/>
    <n v="2192715"/>
  </r>
  <r>
    <x v="0"/>
    <n v="2014"/>
    <x v="270"/>
    <n v="380"/>
    <n v="102722"/>
    <n v="505681"/>
  </r>
  <r>
    <x v="0"/>
    <n v="2014"/>
    <x v="271"/>
    <n v="25"/>
    <n v="3537"/>
    <n v="17507"/>
  </r>
  <r>
    <x v="0"/>
    <n v="2014"/>
    <x v="272"/>
    <n v="28"/>
    <n v="4000"/>
    <n v="20000"/>
  </r>
  <r>
    <x v="0"/>
    <n v="2014"/>
    <x v="273"/>
    <n v="13"/>
    <n v="7484"/>
    <n v="34934"/>
  </r>
  <r>
    <x v="0"/>
    <n v="2014"/>
    <x v="274"/>
    <n v="44"/>
    <n v="6879"/>
    <n v="32651"/>
  </r>
  <r>
    <x v="0"/>
    <n v="2014"/>
    <x v="275"/>
    <n v="23"/>
    <n v="3555"/>
    <n v="11400"/>
  </r>
  <r>
    <x v="0"/>
    <n v="2014"/>
    <x v="276"/>
    <n v="23"/>
    <n v="21337"/>
    <n v="120305"/>
  </r>
  <r>
    <x v="0"/>
    <n v="2014"/>
    <x v="277"/>
    <n v="27"/>
    <n v="5375"/>
    <n v="26919"/>
  </r>
  <r>
    <x v="0"/>
    <n v="2014"/>
    <x v="278"/>
    <n v="0"/>
    <n v="7474"/>
    <n v="30229"/>
  </r>
  <r>
    <x v="0"/>
    <n v="2014"/>
    <x v="279"/>
    <n v="18"/>
    <n v="3028"/>
    <n v="15118"/>
  </r>
  <r>
    <x v="0"/>
    <n v="2014"/>
    <x v="280"/>
    <n v="29"/>
    <n v="9250"/>
    <n v="46250"/>
  </r>
  <r>
    <x v="0"/>
    <n v="2014"/>
    <x v="281"/>
    <n v="15"/>
    <n v="4201"/>
    <n v="24705"/>
  </r>
  <r>
    <x v="0"/>
    <n v="2014"/>
    <x v="282"/>
    <n v="53"/>
    <n v="8710"/>
    <n v="45292"/>
  </r>
  <r>
    <x v="0"/>
    <n v="2014"/>
    <x v="283"/>
    <n v="5"/>
    <n v="449"/>
    <n v="2313"/>
  </r>
  <r>
    <x v="0"/>
    <n v="2014"/>
    <x v="284"/>
    <n v="0"/>
    <n v="0"/>
    <n v="99"/>
  </r>
  <r>
    <x v="0"/>
    <n v="2014"/>
    <x v="285"/>
    <n v="54"/>
    <n v="1289"/>
    <n v="4221"/>
  </r>
  <r>
    <x v="0"/>
    <n v="2014"/>
    <x v="286"/>
    <n v="0"/>
    <n v="840"/>
    <n v="1820"/>
  </r>
  <r>
    <x v="0"/>
    <n v="2014"/>
    <x v="287"/>
    <n v="23"/>
    <n v="7630"/>
    <n v="35490"/>
  </r>
  <r>
    <x v="0"/>
    <n v="2014"/>
    <x v="288"/>
    <n v="0"/>
    <n v="0"/>
    <n v="255"/>
  </r>
  <r>
    <x v="0"/>
    <n v="2014"/>
    <x v="289"/>
    <n v="0"/>
    <n v="380"/>
    <n v="4200"/>
  </r>
  <r>
    <x v="0"/>
    <n v="2014"/>
    <x v="290"/>
    <n v="0"/>
    <n v="7304"/>
    <n v="31973"/>
  </r>
  <r>
    <x v="0"/>
    <n v="2014"/>
    <x v="291"/>
    <n v="511"/>
    <n v="121796"/>
    <n v="577962"/>
  </r>
  <r>
    <x v="0"/>
    <n v="2014"/>
    <x v="292"/>
    <n v="25"/>
    <n v="5633"/>
    <n v="24085"/>
  </r>
  <r>
    <x v="0"/>
    <n v="2014"/>
    <x v="293"/>
    <n v="63"/>
    <n v="18789"/>
    <n v="93943"/>
  </r>
  <r>
    <x v="0"/>
    <n v="2014"/>
    <x v="294"/>
    <n v="24"/>
    <n v="4418"/>
    <n v="22089"/>
  </r>
  <r>
    <x v="0"/>
    <n v="2014"/>
    <x v="295"/>
    <n v="25"/>
    <n v="7070"/>
    <n v="30995"/>
  </r>
  <r>
    <x v="0"/>
    <n v="2014"/>
    <x v="296"/>
    <n v="34"/>
    <n v="10581"/>
    <n v="52903"/>
  </r>
  <r>
    <x v="0"/>
    <n v="2014"/>
    <x v="297"/>
    <n v="21"/>
    <n v="9513"/>
    <n v="47563"/>
  </r>
  <r>
    <x v="0"/>
    <n v="2014"/>
    <x v="298"/>
    <n v="42"/>
    <n v="11465"/>
    <n v="57327"/>
  </r>
  <r>
    <x v="0"/>
    <n v="2014"/>
    <x v="299"/>
    <n v="28"/>
    <n v="10355"/>
    <n v="51777"/>
  </r>
  <r>
    <x v="0"/>
    <n v="2014"/>
    <x v="300"/>
    <n v="25"/>
    <n v="6067"/>
    <n v="4323"/>
  </r>
  <r>
    <x v="0"/>
    <n v="2014"/>
    <x v="161"/>
    <n v="34"/>
    <n v="7089"/>
    <n v="35443"/>
  </r>
  <r>
    <x v="0"/>
    <n v="2014"/>
    <x v="301"/>
    <n v="40"/>
    <n v="7528"/>
    <n v="37641"/>
  </r>
  <r>
    <x v="0"/>
    <n v="2014"/>
    <x v="302"/>
    <n v="0"/>
    <n v="0"/>
    <n v="1110"/>
  </r>
  <r>
    <x v="0"/>
    <n v="2014"/>
    <x v="303"/>
    <n v="23"/>
    <n v="4096"/>
    <n v="20478"/>
  </r>
  <r>
    <x v="0"/>
    <n v="2014"/>
    <x v="37"/>
    <n v="49"/>
    <n v="13649"/>
    <n v="68245"/>
  </r>
  <r>
    <x v="0"/>
    <n v="2014"/>
    <x v="304"/>
    <n v="0"/>
    <n v="0"/>
    <n v="86"/>
  </r>
  <r>
    <x v="0"/>
    <n v="2014"/>
    <x v="305"/>
    <n v="64"/>
    <n v="2239"/>
    <n v="13434"/>
  </r>
  <r>
    <x v="0"/>
    <n v="2014"/>
    <x v="306"/>
    <n v="14"/>
    <n v="3304"/>
    <n v="16520"/>
  </r>
  <r>
    <x v="0"/>
    <n v="2014"/>
    <x v="307"/>
    <n v="0"/>
    <n v="28452"/>
    <n v="116504"/>
  </r>
  <r>
    <x v="0"/>
    <n v="2014"/>
    <x v="308"/>
    <n v="0"/>
    <n v="1277"/>
    <n v="5591"/>
  </r>
  <r>
    <x v="0"/>
    <n v="2014"/>
    <x v="309"/>
    <n v="0"/>
    <n v="4730"/>
    <n v="21786"/>
  </r>
  <r>
    <x v="0"/>
    <n v="2014"/>
    <x v="310"/>
    <n v="0"/>
    <n v="646"/>
    <n v="2730"/>
  </r>
  <r>
    <x v="0"/>
    <n v="2014"/>
    <x v="311"/>
    <n v="0"/>
    <n v="1941"/>
    <n v="2934"/>
  </r>
  <r>
    <x v="0"/>
    <n v="2014"/>
    <x v="312"/>
    <n v="0"/>
    <n v="6570"/>
    <n v="23996"/>
  </r>
  <r>
    <x v="0"/>
    <n v="2014"/>
    <x v="313"/>
    <n v="0"/>
    <n v="7965"/>
    <n v="36962"/>
  </r>
  <r>
    <x v="0"/>
    <n v="2014"/>
    <x v="314"/>
    <n v="0"/>
    <n v="147"/>
    <n v="867"/>
  </r>
  <r>
    <x v="0"/>
    <n v="2014"/>
    <x v="315"/>
    <n v="0"/>
    <n v="425"/>
    <n v="1684"/>
  </r>
  <r>
    <x v="0"/>
    <n v="2014"/>
    <x v="316"/>
    <n v="0"/>
    <n v="69"/>
    <n v="242"/>
  </r>
  <r>
    <x v="0"/>
    <n v="2014"/>
    <x v="317"/>
    <n v="0"/>
    <n v="939"/>
    <n v="4095"/>
  </r>
  <r>
    <x v="0"/>
    <n v="2014"/>
    <x v="134"/>
    <n v="0"/>
    <n v="359"/>
    <n v="1634"/>
  </r>
  <r>
    <x v="0"/>
    <n v="2014"/>
    <x v="318"/>
    <n v="0"/>
    <n v="3384"/>
    <n v="13983"/>
  </r>
  <r>
    <x v="0"/>
    <n v="2014"/>
    <x v="319"/>
    <n v="702"/>
    <n v="228591"/>
    <n v="920408"/>
  </r>
  <r>
    <x v="0"/>
    <n v="2014"/>
    <x v="320"/>
    <n v="29"/>
    <n v="5115"/>
    <n v="31090"/>
  </r>
  <r>
    <x v="0"/>
    <n v="2014"/>
    <x v="321"/>
    <n v="0"/>
    <n v="2231"/>
    <n v="10632"/>
  </r>
  <r>
    <x v="0"/>
    <n v="2014"/>
    <x v="322"/>
    <n v="15"/>
    <n v="10287"/>
    <n v="47838"/>
  </r>
  <r>
    <x v="0"/>
    <n v="2014"/>
    <x v="323"/>
    <n v="0"/>
    <n v="2461"/>
    <n v="11255"/>
  </r>
  <r>
    <x v="0"/>
    <n v="2014"/>
    <x v="324"/>
    <n v="15"/>
    <n v="17599"/>
    <n v="74136"/>
  </r>
  <r>
    <x v="0"/>
    <n v="2014"/>
    <x v="325"/>
    <n v="33"/>
    <n v="12968"/>
    <n v="68011"/>
  </r>
  <r>
    <x v="0"/>
    <n v="2014"/>
    <x v="326"/>
    <n v="9"/>
    <n v="3964"/>
    <n v="15460"/>
  </r>
  <r>
    <x v="0"/>
    <n v="2014"/>
    <x v="327"/>
    <n v="22"/>
    <n v="2662"/>
    <n v="11527"/>
  </r>
  <r>
    <x v="0"/>
    <n v="2014"/>
    <x v="328"/>
    <n v="13"/>
    <n v="5709"/>
    <n v="24388"/>
  </r>
  <r>
    <x v="0"/>
    <n v="2014"/>
    <x v="329"/>
    <n v="24"/>
    <n v="5856"/>
    <n v="25463"/>
  </r>
  <r>
    <x v="0"/>
    <n v="2014"/>
    <x v="330"/>
    <n v="3"/>
    <n v="1044"/>
    <n v="3773"/>
  </r>
  <r>
    <x v="0"/>
    <n v="2014"/>
    <x v="331"/>
    <n v="26"/>
    <n v="3658"/>
    <n v="16780"/>
  </r>
  <r>
    <x v="0"/>
    <n v="2014"/>
    <x v="332"/>
    <n v="8"/>
    <n v="2578"/>
    <n v="10345"/>
  </r>
  <r>
    <x v="0"/>
    <n v="2014"/>
    <x v="333"/>
    <n v="4"/>
    <n v="288"/>
    <n v="1442"/>
  </r>
  <r>
    <x v="0"/>
    <n v="2014"/>
    <x v="334"/>
    <n v="0"/>
    <n v="894"/>
    <n v="4471"/>
  </r>
  <r>
    <x v="0"/>
    <n v="2014"/>
    <x v="335"/>
    <n v="0"/>
    <n v="1680"/>
    <n v="8002"/>
  </r>
  <r>
    <x v="0"/>
    <n v="2014"/>
    <x v="336"/>
    <n v="5"/>
    <n v="6495"/>
    <n v="2686"/>
  </r>
  <r>
    <x v="0"/>
    <n v="2014"/>
    <x v="337"/>
    <n v="74"/>
    <n v="45953"/>
    <n v="98180"/>
  </r>
  <r>
    <x v="0"/>
    <n v="2014"/>
    <x v="338"/>
    <n v="38"/>
    <n v="7280"/>
    <n v="29688"/>
  </r>
  <r>
    <x v="0"/>
    <n v="2014"/>
    <x v="339"/>
    <n v="15"/>
    <n v="2808"/>
    <n v="6257"/>
  </r>
  <r>
    <x v="0"/>
    <n v="2014"/>
    <x v="340"/>
    <n v="20"/>
    <n v="6315"/>
    <n v="59491"/>
  </r>
  <r>
    <x v="0"/>
    <n v="2014"/>
    <x v="341"/>
    <n v="25"/>
    <n v="5745"/>
    <n v="28725"/>
  </r>
  <r>
    <x v="0"/>
    <n v="2014"/>
    <x v="342"/>
    <n v="39"/>
    <n v="11384"/>
    <n v="32680"/>
  </r>
  <r>
    <x v="0"/>
    <n v="2014"/>
    <x v="343"/>
    <n v="18"/>
    <n v="1582"/>
    <n v="6328"/>
  </r>
  <r>
    <x v="0"/>
    <n v="2014"/>
    <x v="344"/>
    <n v="23"/>
    <n v="3360"/>
    <n v="15769"/>
  </r>
  <r>
    <x v="0"/>
    <n v="2014"/>
    <x v="345"/>
    <n v="10"/>
    <n v="1974"/>
    <n v="11157"/>
  </r>
  <r>
    <x v="0"/>
    <n v="2014"/>
    <x v="346"/>
    <n v="7"/>
    <n v="7658"/>
    <n v="30581"/>
  </r>
  <r>
    <x v="0"/>
    <n v="2014"/>
    <x v="347"/>
    <n v="23"/>
    <n v="3241"/>
    <n v="9846"/>
  </r>
  <r>
    <x v="0"/>
    <n v="2014"/>
    <x v="348"/>
    <n v="18"/>
    <n v="1442"/>
    <n v="7388"/>
  </r>
  <r>
    <x v="0"/>
    <n v="2014"/>
    <x v="349"/>
    <n v="38"/>
    <n v="1429"/>
    <n v="8194"/>
  </r>
  <r>
    <x v="0"/>
    <n v="2014"/>
    <x v="350"/>
    <n v="19"/>
    <n v="6612"/>
    <n v="33060"/>
  </r>
  <r>
    <x v="0"/>
    <n v="2014"/>
    <x v="351"/>
    <n v="22"/>
    <n v="5273"/>
    <n v="26370"/>
  </r>
  <r>
    <x v="0"/>
    <n v="2014"/>
    <x v="139"/>
    <n v="9"/>
    <n v="1169"/>
    <n v="5538"/>
  </r>
  <r>
    <x v="0"/>
    <n v="2014"/>
    <x v="352"/>
    <n v="46"/>
    <n v="7873"/>
    <n v="45607"/>
  </r>
  <r>
    <x v="0"/>
    <n v="2014"/>
    <x v="353"/>
    <n v="18"/>
    <n v="1975"/>
    <n v="8862"/>
  </r>
  <r>
    <x v="0"/>
    <n v="2014"/>
    <x v="354"/>
    <n v="23"/>
    <n v="12743"/>
    <n v="56213"/>
  </r>
  <r>
    <x v="0"/>
    <n v="2014"/>
    <x v="355"/>
    <n v="11"/>
    <n v="7286"/>
    <n v="33175"/>
  </r>
  <r>
    <x v="0"/>
    <n v="2014"/>
    <x v="356"/>
    <n v="43"/>
    <n v="4068"/>
    <n v="20251"/>
  </r>
  <r>
    <x v="0"/>
    <n v="2014"/>
    <x v="357"/>
    <n v="0"/>
    <n v="29"/>
    <n v="112"/>
  </r>
  <r>
    <x v="0"/>
    <n v="2014"/>
    <x v="232"/>
    <n v="0"/>
    <n v="1826"/>
    <n v="9210"/>
  </r>
  <r>
    <x v="0"/>
    <n v="2014"/>
    <x v="358"/>
    <n v="0"/>
    <n v="79"/>
    <n v="309"/>
  </r>
  <r>
    <x v="0"/>
    <n v="2014"/>
    <x v="359"/>
    <n v="0"/>
    <n v="0"/>
    <n v="0"/>
  </r>
  <r>
    <x v="0"/>
    <n v="2014"/>
    <x v="360"/>
    <n v="0"/>
    <n v="77"/>
    <n v="369"/>
  </r>
  <r>
    <x v="0"/>
    <n v="2014"/>
    <x v="361"/>
    <n v="0"/>
    <n v="0"/>
    <n v="0"/>
  </r>
  <r>
    <x v="0"/>
    <n v="2014"/>
    <x v="362"/>
    <n v="0"/>
    <n v="0"/>
    <n v="0"/>
  </r>
  <r>
    <x v="0"/>
    <n v="2014"/>
    <x v="213"/>
    <n v="12"/>
    <n v="141"/>
    <n v="671"/>
  </r>
  <r>
    <x v="0"/>
    <n v="2014"/>
    <x v="61"/>
    <n v="0"/>
    <n v="0"/>
    <n v="0"/>
  </r>
  <r>
    <x v="0"/>
    <n v="2014"/>
    <x v="363"/>
    <n v="0"/>
    <n v="2"/>
    <n v="10"/>
  </r>
  <r>
    <x v="0"/>
    <n v="2014"/>
    <x v="364"/>
    <n v="31"/>
    <n v="1914"/>
    <n v="9570"/>
  </r>
  <r>
    <x v="0"/>
    <n v="2014"/>
    <x v="365"/>
    <n v="96"/>
    <n v="10601"/>
    <n v="51909"/>
  </r>
  <r>
    <x v="0"/>
    <n v="2014"/>
    <x v="366"/>
    <n v="1"/>
    <n v="44"/>
    <n v="220"/>
  </r>
  <r>
    <x v="0"/>
    <n v="2014"/>
    <x v="367"/>
    <n v="0"/>
    <n v="14"/>
    <n v="42"/>
  </r>
  <r>
    <x v="0"/>
    <n v="2014"/>
    <x v="368"/>
    <n v="1"/>
    <n v="76"/>
    <n v="331"/>
  </r>
  <r>
    <x v="0"/>
    <n v="2014"/>
    <x v="369"/>
    <n v="9"/>
    <n v="769"/>
    <n v="5105"/>
  </r>
  <r>
    <x v="0"/>
    <n v="2014"/>
    <x v="370"/>
    <n v="6"/>
    <n v="1496"/>
    <n v="6080"/>
  </r>
  <r>
    <x v="0"/>
    <n v="2014"/>
    <x v="371"/>
    <n v="2"/>
    <n v="135"/>
    <n v="450"/>
  </r>
  <r>
    <x v="0"/>
    <n v="2014"/>
    <x v="372"/>
    <n v="2"/>
    <n v="86"/>
    <n v="322"/>
  </r>
  <r>
    <x v="0"/>
    <n v="2014"/>
    <x v="373"/>
    <n v="0"/>
    <n v="0"/>
    <n v="0"/>
  </r>
  <r>
    <x v="0"/>
    <n v="2014"/>
    <x v="374"/>
    <n v="8"/>
    <n v="138"/>
    <n v="648"/>
  </r>
  <r>
    <x v="0"/>
    <n v="2014"/>
    <x v="375"/>
    <n v="0"/>
    <n v="0"/>
    <n v="0"/>
  </r>
  <r>
    <x v="0"/>
    <n v="2014"/>
    <x v="376"/>
    <n v="1"/>
    <n v="228"/>
    <n v="1140"/>
  </r>
  <r>
    <x v="0"/>
    <n v="2014"/>
    <x v="377"/>
    <n v="17"/>
    <n v="426"/>
    <n v="2050"/>
  </r>
  <r>
    <x v="0"/>
    <n v="2014"/>
    <x v="378"/>
    <n v="3"/>
    <n v="118"/>
    <n v="595"/>
  </r>
  <r>
    <x v="0"/>
    <n v="2014"/>
    <x v="379"/>
    <n v="7"/>
    <n v="296"/>
    <n v="1615"/>
  </r>
  <r>
    <x v="0"/>
    <n v="2014"/>
    <x v="380"/>
    <n v="11"/>
    <n v="1399"/>
    <n v="7513"/>
  </r>
  <r>
    <x v="0"/>
    <n v="2014"/>
    <x v="381"/>
    <n v="2"/>
    <n v="61"/>
    <n v="291"/>
  </r>
  <r>
    <x v="0"/>
    <n v="2014"/>
    <x v="382"/>
    <n v="4"/>
    <n v="534"/>
    <n v="2574"/>
  </r>
  <r>
    <x v="0"/>
    <n v="2014"/>
    <x v="383"/>
    <n v="11"/>
    <n v="498"/>
    <n v="2498"/>
  </r>
  <r>
    <x v="0"/>
    <n v="2014"/>
    <x v="384"/>
    <n v="0"/>
    <n v="0"/>
    <n v="0"/>
  </r>
  <r>
    <x v="0"/>
    <n v="2014"/>
    <x v="385"/>
    <n v="1"/>
    <n v="535"/>
    <n v="1698"/>
  </r>
  <r>
    <x v="0"/>
    <n v="2014"/>
    <x v="122"/>
    <n v="10"/>
    <n v="3745"/>
    <n v="18725"/>
  </r>
  <r>
    <x v="0"/>
    <n v="2014"/>
    <x v="386"/>
    <n v="0"/>
    <n v="3"/>
    <n v="12"/>
  </r>
  <r>
    <x v="0"/>
    <n v="2014"/>
    <x v="387"/>
    <n v="0"/>
    <n v="0"/>
    <n v="0"/>
  </r>
  <r>
    <x v="0"/>
    <n v="2014"/>
    <x v="388"/>
    <n v="841"/>
    <n v="116967"/>
    <n v="534686"/>
  </r>
  <r>
    <x v="0"/>
    <n v="2014"/>
    <x v="389"/>
    <n v="7"/>
    <n v="977"/>
    <n v="4472"/>
  </r>
  <r>
    <x v="0"/>
    <n v="2014"/>
    <x v="390"/>
    <n v="515"/>
    <n v="76438"/>
    <n v="350293"/>
  </r>
  <r>
    <x v="0"/>
    <n v="2014"/>
    <x v="391"/>
    <n v="20"/>
    <n v="2400"/>
    <n v="10390"/>
  </r>
  <r>
    <x v="0"/>
    <n v="2014"/>
    <x v="392"/>
    <n v="8"/>
    <n v="1971"/>
    <n v="9855"/>
  </r>
  <r>
    <x v="0"/>
    <n v="2014"/>
    <x v="393"/>
    <n v="18"/>
    <n v="1188"/>
    <n v="6019"/>
  </r>
  <r>
    <x v="0"/>
    <n v="2014"/>
    <x v="394"/>
    <n v="12"/>
    <n v="356"/>
    <n v="1780"/>
  </r>
  <r>
    <x v="0"/>
    <n v="2014"/>
    <x v="395"/>
    <n v="51"/>
    <n v="11021"/>
    <n v="55916"/>
  </r>
  <r>
    <x v="0"/>
    <n v="2014"/>
    <x v="396"/>
    <n v="47"/>
    <n v="9397"/>
    <n v="20500"/>
  </r>
  <r>
    <x v="0"/>
    <n v="2014"/>
    <x v="397"/>
    <n v="6"/>
    <n v="976"/>
    <n v="5058"/>
  </r>
  <r>
    <x v="0"/>
    <n v="2014"/>
    <x v="398"/>
    <n v="56"/>
    <n v="11855"/>
    <n v="59775"/>
  </r>
  <r>
    <x v="0"/>
    <n v="2014"/>
    <x v="399"/>
    <n v="15"/>
    <n v="2538"/>
    <n v="12145"/>
  </r>
  <r>
    <x v="0"/>
    <n v="2014"/>
    <x v="400"/>
    <n v="53"/>
    <n v="610"/>
    <n v="3050"/>
  </r>
  <r>
    <x v="0"/>
    <n v="2014"/>
    <x v="401"/>
    <n v="19"/>
    <n v="2387"/>
    <n v="9432"/>
  </r>
  <r>
    <x v="0"/>
    <n v="2014"/>
    <x v="402"/>
    <n v="8"/>
    <n v="232"/>
    <n v="1160"/>
  </r>
  <r>
    <x v="0"/>
    <n v="2014"/>
    <x v="403"/>
    <n v="13"/>
    <n v="1584"/>
    <n v="7920"/>
  </r>
  <r>
    <x v="0"/>
    <n v="2014"/>
    <x v="404"/>
    <n v="24"/>
    <n v="7632"/>
    <n v="38160"/>
  </r>
  <r>
    <x v="0"/>
    <n v="2014"/>
    <x v="405"/>
    <n v="32"/>
    <n v="6774"/>
    <n v="31082"/>
  </r>
  <r>
    <x v="0"/>
    <n v="2014"/>
    <x v="406"/>
    <n v="26"/>
    <n v="4424"/>
    <n v="21312"/>
  </r>
  <r>
    <x v="0"/>
    <n v="2014"/>
    <x v="138"/>
    <n v="11"/>
    <n v="409"/>
    <n v="1936"/>
  </r>
  <r>
    <x v="0"/>
    <n v="2014"/>
    <x v="101"/>
    <n v="6"/>
    <n v="442"/>
    <n v="2210"/>
  </r>
  <r>
    <x v="0"/>
    <n v="2014"/>
    <x v="407"/>
    <n v="13"/>
    <n v="1664"/>
    <n v="7033"/>
  </r>
  <r>
    <x v="0"/>
    <n v="2014"/>
    <x v="139"/>
    <n v="16"/>
    <n v="4275"/>
    <n v="21375"/>
  </r>
  <r>
    <x v="0"/>
    <n v="2014"/>
    <x v="408"/>
    <n v="12"/>
    <n v="1464"/>
    <n v="7320"/>
  </r>
  <r>
    <x v="0"/>
    <n v="2014"/>
    <x v="316"/>
    <n v="7"/>
    <n v="164"/>
    <n v="465"/>
  </r>
  <r>
    <x v="0"/>
    <n v="2014"/>
    <x v="409"/>
    <n v="26"/>
    <n v="2675"/>
    <n v="16050"/>
  </r>
  <r>
    <x v="0"/>
    <n v="2014"/>
    <x v="180"/>
    <n v="16"/>
    <n v="0"/>
    <n v="350"/>
  </r>
  <r>
    <x v="0"/>
    <n v="2014"/>
    <x v="410"/>
    <n v="38"/>
    <n v="7248"/>
    <n v="24240"/>
  </r>
  <r>
    <x v="0"/>
    <n v="2014"/>
    <x v="411"/>
    <n v="20"/>
    <n v="4733"/>
    <n v="23665"/>
  </r>
  <r>
    <x v="0"/>
    <n v="2014"/>
    <x v="412"/>
    <n v="1"/>
    <n v="10"/>
    <n v="50"/>
  </r>
  <r>
    <x v="0"/>
    <n v="2014"/>
    <x v="413"/>
    <n v="4"/>
    <n v="105"/>
    <n v="525"/>
  </r>
  <r>
    <x v="0"/>
    <n v="2014"/>
    <x v="414"/>
    <n v="13"/>
    <n v="2400"/>
    <m/>
  </r>
  <r>
    <x v="0"/>
    <n v="2014"/>
    <x v="415"/>
    <n v="27"/>
    <n v="4491"/>
    <n v="22455"/>
  </r>
  <r>
    <x v="0"/>
    <n v="2014"/>
    <x v="416"/>
    <n v="43"/>
    <n v="3499"/>
    <n v="17245"/>
  </r>
  <r>
    <x v="0"/>
    <n v="2014"/>
    <x v="417"/>
    <n v="211"/>
    <n v="24314"/>
    <n v="115981"/>
  </r>
  <r>
    <x v="0"/>
    <n v="2014"/>
    <x v="418"/>
    <n v="14"/>
    <n v="1000"/>
    <n v="5000"/>
  </r>
  <r>
    <x v="0"/>
    <n v="2014"/>
    <x v="419"/>
    <n v="3"/>
    <n v="1299"/>
    <n v="6496"/>
  </r>
  <r>
    <x v="0"/>
    <n v="2014"/>
    <x v="420"/>
    <n v="18"/>
    <n v="3026"/>
    <n v="15130"/>
  </r>
  <r>
    <x v="0"/>
    <n v="2014"/>
    <x v="421"/>
    <n v="37"/>
    <n v="240"/>
    <n v="1200"/>
  </r>
  <r>
    <x v="0"/>
    <n v="2014"/>
    <x v="422"/>
    <n v="0"/>
    <n v="450"/>
    <n v="2250"/>
  </r>
  <r>
    <x v="0"/>
    <n v="2014"/>
    <x v="423"/>
    <n v="34"/>
    <n v="880"/>
    <n v="3213"/>
  </r>
  <r>
    <x v="0"/>
    <n v="2014"/>
    <x v="424"/>
    <n v="5"/>
    <n v="200"/>
    <n v="1000"/>
  </r>
  <r>
    <x v="0"/>
    <n v="2014"/>
    <x v="425"/>
    <n v="0"/>
    <n v="309"/>
    <n v="1546"/>
  </r>
  <r>
    <x v="0"/>
    <n v="2014"/>
    <x v="426"/>
    <n v="0"/>
    <n v="333"/>
    <n v="1665"/>
  </r>
  <r>
    <x v="0"/>
    <n v="2014"/>
    <x v="427"/>
    <n v="13"/>
    <n v="3853"/>
    <n v="15474"/>
  </r>
  <r>
    <x v="0"/>
    <n v="2014"/>
    <x v="428"/>
    <n v="14"/>
    <n v="2090"/>
    <n v="10450"/>
  </r>
  <r>
    <x v="0"/>
    <n v="2014"/>
    <x v="429"/>
    <n v="14"/>
    <n v="1917"/>
    <n v="9585"/>
  </r>
  <r>
    <x v="0"/>
    <n v="2014"/>
    <x v="430"/>
    <n v="0"/>
    <n v="1878"/>
    <n v="9390"/>
  </r>
  <r>
    <x v="0"/>
    <n v="2014"/>
    <x v="85"/>
    <n v="8"/>
    <n v="1201"/>
    <n v="5414"/>
  </r>
  <r>
    <x v="0"/>
    <n v="2014"/>
    <x v="431"/>
    <n v="10"/>
    <n v="1134"/>
    <n v="5670"/>
  </r>
  <r>
    <x v="0"/>
    <n v="2014"/>
    <x v="432"/>
    <n v="0"/>
    <n v="391"/>
    <n v="1995"/>
  </r>
  <r>
    <x v="0"/>
    <n v="2014"/>
    <x v="433"/>
    <n v="0"/>
    <n v="950"/>
    <n v="4750"/>
  </r>
  <r>
    <x v="0"/>
    <n v="2014"/>
    <x v="434"/>
    <n v="41"/>
    <n v="2553"/>
    <n v="12765"/>
  </r>
  <r>
    <x v="0"/>
    <n v="2014"/>
    <x v="435"/>
    <n v="0"/>
    <n v="193"/>
    <n v="903"/>
  </r>
  <r>
    <x v="0"/>
    <n v="2014"/>
    <x v="436"/>
    <n v="0"/>
    <n v="417"/>
    <n v="2085"/>
  </r>
  <r>
    <x v="1"/>
    <n v="2014"/>
    <x v="437"/>
    <n v="0"/>
    <n v="104559"/>
    <n v="453703"/>
  </r>
  <r>
    <x v="1"/>
    <n v="2014"/>
    <x v="0"/>
    <n v="0"/>
    <n v="2070"/>
    <n v="9799"/>
  </r>
  <r>
    <x v="1"/>
    <n v="2014"/>
    <x v="3"/>
    <n v="0"/>
    <n v="108"/>
    <n v="474"/>
  </r>
  <r>
    <x v="1"/>
    <n v="2014"/>
    <x v="4"/>
    <n v="0"/>
    <n v="179"/>
    <n v="785"/>
  </r>
  <r>
    <x v="1"/>
    <n v="2014"/>
    <x v="7"/>
    <n v="0"/>
    <n v="1685"/>
    <n v="8070"/>
  </r>
  <r>
    <x v="1"/>
    <n v="2014"/>
    <x v="14"/>
    <n v="0"/>
    <n v="98"/>
    <n v="470"/>
  </r>
  <r>
    <x v="1"/>
    <n v="2014"/>
    <x v="438"/>
    <n v="0"/>
    <n v="2935"/>
    <n v="14124"/>
  </r>
  <r>
    <x v="1"/>
    <n v="2014"/>
    <x v="439"/>
    <n v="0"/>
    <n v="423"/>
    <n v="1955"/>
  </r>
  <r>
    <x v="1"/>
    <n v="2014"/>
    <x v="440"/>
    <n v="0"/>
    <n v="133"/>
    <n v="647"/>
  </r>
  <r>
    <x v="1"/>
    <n v="2014"/>
    <x v="441"/>
    <n v="0"/>
    <n v="8"/>
    <n v="29"/>
  </r>
  <r>
    <x v="1"/>
    <n v="2014"/>
    <x v="442"/>
    <n v="0"/>
    <n v="104"/>
    <n v="452"/>
  </r>
  <r>
    <x v="1"/>
    <n v="2014"/>
    <x v="443"/>
    <n v="0"/>
    <n v="21"/>
    <n v="76"/>
  </r>
  <r>
    <x v="1"/>
    <n v="2014"/>
    <x v="444"/>
    <n v="0"/>
    <n v="29"/>
    <n v="156"/>
  </r>
  <r>
    <x v="1"/>
    <n v="2014"/>
    <x v="445"/>
    <n v="0"/>
    <n v="128"/>
    <n v="595"/>
  </r>
  <r>
    <x v="1"/>
    <n v="2014"/>
    <x v="446"/>
    <n v="0"/>
    <n v="88"/>
    <n v="285"/>
  </r>
  <r>
    <x v="1"/>
    <n v="2014"/>
    <x v="447"/>
    <n v="0"/>
    <n v="17"/>
    <n v="65"/>
  </r>
  <r>
    <x v="1"/>
    <n v="2014"/>
    <x v="448"/>
    <n v="0"/>
    <n v="20"/>
    <n v="66"/>
  </r>
  <r>
    <x v="1"/>
    <n v="2014"/>
    <x v="449"/>
    <n v="0"/>
    <n v="51"/>
    <n v="154"/>
  </r>
  <r>
    <x v="1"/>
    <n v="2014"/>
    <x v="450"/>
    <n v="0"/>
    <n v="2277"/>
    <n v="11406"/>
  </r>
  <r>
    <x v="1"/>
    <n v="2014"/>
    <x v="451"/>
    <n v="0"/>
    <n v="41"/>
    <n v="167"/>
  </r>
  <r>
    <x v="1"/>
    <n v="2014"/>
    <x v="452"/>
    <n v="0"/>
    <n v="2217"/>
    <n v="11165"/>
  </r>
  <r>
    <x v="1"/>
    <n v="2014"/>
    <x v="453"/>
    <n v="0"/>
    <n v="19"/>
    <n v="74"/>
  </r>
  <r>
    <x v="1"/>
    <n v="2014"/>
    <x v="454"/>
    <n v="0"/>
    <n v="147"/>
    <n v="478"/>
  </r>
  <r>
    <x v="1"/>
    <n v="2014"/>
    <x v="455"/>
    <n v="0"/>
    <n v="79"/>
    <n v="237"/>
  </r>
  <r>
    <x v="1"/>
    <n v="2014"/>
    <x v="456"/>
    <n v="0"/>
    <n v="68"/>
    <n v="241"/>
  </r>
  <r>
    <x v="1"/>
    <n v="2014"/>
    <x v="15"/>
    <n v="0"/>
    <n v="72355"/>
    <n v="308767"/>
  </r>
  <r>
    <x v="1"/>
    <n v="2014"/>
    <x v="21"/>
    <n v="0"/>
    <n v="30"/>
    <n v="147"/>
  </r>
  <r>
    <x v="1"/>
    <n v="2014"/>
    <x v="457"/>
    <n v="0"/>
    <n v="11"/>
    <n v="55"/>
  </r>
  <r>
    <x v="1"/>
    <n v="2014"/>
    <x v="458"/>
    <n v="0"/>
    <n v="11"/>
    <n v="55"/>
  </r>
  <r>
    <x v="1"/>
    <n v="2014"/>
    <x v="22"/>
    <n v="0"/>
    <n v="8"/>
    <n v="37"/>
  </r>
  <r>
    <x v="1"/>
    <n v="2014"/>
    <x v="459"/>
    <n v="0"/>
    <n v="1689"/>
    <n v="8761"/>
  </r>
  <r>
    <x v="1"/>
    <n v="2014"/>
    <x v="460"/>
    <n v="0"/>
    <n v="7"/>
    <n v="27"/>
  </r>
  <r>
    <x v="1"/>
    <n v="2014"/>
    <x v="461"/>
    <n v="0"/>
    <n v="14"/>
    <n v="55"/>
  </r>
  <r>
    <x v="1"/>
    <n v="2014"/>
    <x v="462"/>
    <n v="0"/>
    <n v="1"/>
    <n v="3"/>
  </r>
  <r>
    <x v="1"/>
    <n v="2014"/>
    <x v="463"/>
    <n v="0"/>
    <n v="67"/>
    <n v="269"/>
  </r>
  <r>
    <x v="1"/>
    <n v="2014"/>
    <x v="464"/>
    <n v="0"/>
    <n v="87"/>
    <n v="174"/>
  </r>
  <r>
    <x v="1"/>
    <n v="2014"/>
    <x v="465"/>
    <n v="0"/>
    <n v="1513"/>
    <n v="8233"/>
  </r>
  <r>
    <x v="1"/>
    <n v="2014"/>
    <x v="16"/>
    <n v="0"/>
    <n v="70636"/>
    <n v="299859"/>
  </r>
  <r>
    <x v="1"/>
    <n v="2014"/>
    <x v="466"/>
    <n v="0"/>
    <n v="27"/>
    <n v="98"/>
  </r>
  <r>
    <x v="1"/>
    <n v="2014"/>
    <x v="120"/>
    <n v="0"/>
    <n v="28"/>
    <n v="82"/>
  </r>
  <r>
    <x v="1"/>
    <n v="2014"/>
    <x v="467"/>
    <n v="0"/>
    <n v="1513"/>
    <n v="8087"/>
  </r>
  <r>
    <x v="1"/>
    <n v="2014"/>
    <x v="468"/>
    <n v="0"/>
    <n v="365"/>
    <n v="1825"/>
  </r>
  <r>
    <x v="1"/>
    <n v="2014"/>
    <x v="469"/>
    <n v="0"/>
    <n v="907"/>
    <n v="4713"/>
  </r>
  <r>
    <x v="1"/>
    <n v="2014"/>
    <x v="470"/>
    <n v="0"/>
    <n v="181"/>
    <n v="994"/>
  </r>
  <r>
    <x v="1"/>
    <n v="2014"/>
    <x v="471"/>
    <n v="0"/>
    <n v="1067"/>
    <n v="5538"/>
  </r>
  <r>
    <x v="1"/>
    <n v="2014"/>
    <x v="472"/>
    <n v="0"/>
    <n v="3"/>
    <n v="15"/>
  </r>
  <r>
    <x v="1"/>
    <n v="2014"/>
    <x v="473"/>
    <n v="0"/>
    <n v="17183"/>
    <n v="42394"/>
  </r>
  <r>
    <x v="1"/>
    <n v="2014"/>
    <x v="474"/>
    <n v="0"/>
    <n v="290"/>
    <n v="1169"/>
  </r>
  <r>
    <x v="1"/>
    <n v="2014"/>
    <x v="475"/>
    <n v="0"/>
    <n v="102"/>
    <n v="420"/>
  </r>
  <r>
    <x v="1"/>
    <n v="2014"/>
    <x v="476"/>
    <n v="0"/>
    <n v="8230"/>
    <n v="32920"/>
  </r>
  <r>
    <x v="1"/>
    <n v="2014"/>
    <x v="477"/>
    <n v="0"/>
    <n v="688"/>
    <n v="4084"/>
  </r>
  <r>
    <x v="1"/>
    <n v="2014"/>
    <x v="478"/>
    <n v="0"/>
    <n v="2500"/>
    <n v="12500"/>
  </r>
  <r>
    <x v="1"/>
    <n v="2014"/>
    <x v="479"/>
    <n v="0"/>
    <n v="4180"/>
    <n v="20900"/>
  </r>
  <r>
    <x v="1"/>
    <n v="2014"/>
    <x v="480"/>
    <n v="0"/>
    <n v="4577"/>
    <n v="18001"/>
  </r>
  <r>
    <x v="1"/>
    <n v="2014"/>
    <x v="385"/>
    <n v="0"/>
    <n v="100"/>
    <n v="500"/>
  </r>
  <r>
    <x v="1"/>
    <n v="2014"/>
    <x v="481"/>
    <n v="0"/>
    <n v="2062"/>
    <n v="12372"/>
  </r>
  <r>
    <x v="1"/>
    <n v="2014"/>
    <x v="482"/>
    <n v="0"/>
    <n v="1885"/>
    <n v="7524"/>
  </r>
  <r>
    <x v="1"/>
    <n v="2014"/>
    <x v="483"/>
    <n v="0"/>
    <n v="474"/>
    <n v="2358"/>
  </r>
  <r>
    <x v="1"/>
    <n v="2014"/>
    <x v="484"/>
    <n v="0"/>
    <n v="4111"/>
    <n v="20555"/>
  </r>
  <r>
    <x v="1"/>
    <n v="2014"/>
    <x v="485"/>
    <n v="0"/>
    <n v="256"/>
    <n v="1090"/>
  </r>
  <r>
    <x v="1"/>
    <n v="2014"/>
    <x v="486"/>
    <n v="0"/>
    <n v="150"/>
    <n v="675"/>
  </r>
  <r>
    <x v="1"/>
    <n v="2014"/>
    <x v="487"/>
    <n v="0"/>
    <n v="1"/>
    <n v="1"/>
  </r>
  <r>
    <x v="1"/>
    <n v="2014"/>
    <x v="488"/>
    <n v="0"/>
    <n v="2292"/>
    <n v="10000"/>
  </r>
  <r>
    <x v="1"/>
    <n v="2014"/>
    <x v="489"/>
    <n v="0"/>
    <n v="1895"/>
    <n v="11370"/>
  </r>
  <r>
    <x v="1"/>
    <n v="2014"/>
    <x v="490"/>
    <n v="0"/>
    <n v="3454"/>
    <n v="20724"/>
  </r>
  <r>
    <x v="1"/>
    <n v="2014"/>
    <x v="491"/>
    <n v="0"/>
    <n v="3200"/>
    <n v="12800"/>
  </r>
  <r>
    <x v="1"/>
    <n v="2014"/>
    <x v="492"/>
    <n v="0"/>
    <n v="1323"/>
    <n v="6584"/>
  </r>
  <r>
    <x v="1"/>
    <n v="2014"/>
    <x v="132"/>
    <n v="0"/>
    <n v="174"/>
    <n v="881"/>
  </r>
  <r>
    <x v="1"/>
    <n v="2014"/>
    <x v="493"/>
    <n v="0"/>
    <n v="1800"/>
    <n v="10870"/>
  </r>
  <r>
    <x v="1"/>
    <n v="2014"/>
    <x v="494"/>
    <n v="0"/>
    <n v="4284"/>
    <n v="20942"/>
  </r>
  <r>
    <x v="1"/>
    <n v="2014"/>
    <x v="495"/>
    <n v="0"/>
    <n v="267"/>
    <n v="1335"/>
  </r>
  <r>
    <x v="1"/>
    <n v="2014"/>
    <x v="496"/>
    <n v="0"/>
    <n v="8581"/>
    <n v="39636"/>
  </r>
  <r>
    <x v="1"/>
    <n v="2014"/>
    <x v="497"/>
    <n v="0"/>
    <n v="7245"/>
    <n v="34343"/>
  </r>
  <r>
    <x v="1"/>
    <n v="2014"/>
    <x v="498"/>
    <n v="0"/>
    <n v="942"/>
    <n v="4710"/>
  </r>
  <r>
    <x v="1"/>
    <n v="2014"/>
    <x v="499"/>
    <n v="0"/>
    <n v="71"/>
    <n v="279"/>
  </r>
  <r>
    <x v="1"/>
    <n v="2014"/>
    <x v="500"/>
    <n v="0"/>
    <n v="120"/>
    <n v="397"/>
  </r>
  <r>
    <x v="1"/>
    <n v="2014"/>
    <x v="372"/>
    <n v="0"/>
    <n v="1520"/>
    <n v="6840"/>
  </r>
  <r>
    <x v="1"/>
    <n v="2014"/>
    <x v="501"/>
    <n v="0"/>
    <n v="566"/>
    <n v="2546"/>
  </r>
  <r>
    <x v="1"/>
    <n v="2014"/>
    <x v="502"/>
    <n v="0"/>
    <n v="1"/>
    <n v="7"/>
  </r>
  <r>
    <x v="1"/>
    <n v="2014"/>
    <x v="179"/>
    <n v="0"/>
    <n v="353"/>
    <n v="1588"/>
  </r>
  <r>
    <x v="1"/>
    <n v="2014"/>
    <x v="503"/>
    <n v="0"/>
    <n v="16"/>
    <n v="72"/>
  </r>
  <r>
    <x v="1"/>
    <n v="2014"/>
    <x v="504"/>
    <n v="0"/>
    <n v="1919"/>
    <n v="10205"/>
  </r>
  <r>
    <x v="1"/>
    <n v="2014"/>
    <x v="505"/>
    <n v="0"/>
    <n v="1056"/>
    <n v="4926"/>
  </r>
  <r>
    <x v="1"/>
    <n v="2014"/>
    <x v="506"/>
    <n v="0"/>
    <n v="188"/>
    <n v="940"/>
  </r>
  <r>
    <x v="1"/>
    <n v="2014"/>
    <x v="507"/>
    <n v="0"/>
    <n v="150"/>
    <n v="675"/>
  </r>
  <r>
    <x v="1"/>
    <n v="2014"/>
    <x v="508"/>
    <n v="0"/>
    <n v="343"/>
    <n v="1158"/>
  </r>
  <r>
    <x v="1"/>
    <n v="2014"/>
    <x v="509"/>
    <n v="0"/>
    <n v="1258"/>
    <n v="5112"/>
  </r>
  <r>
    <x v="1"/>
    <n v="2014"/>
    <x v="510"/>
    <n v="0"/>
    <n v="136"/>
    <n v="501"/>
  </r>
  <r>
    <x v="1"/>
    <n v="2014"/>
    <x v="511"/>
    <n v="0"/>
    <n v="141"/>
    <n v="515"/>
  </r>
  <r>
    <x v="1"/>
    <n v="2014"/>
    <x v="512"/>
    <n v="0"/>
    <n v="100"/>
    <n v="316"/>
  </r>
  <r>
    <x v="1"/>
    <n v="2014"/>
    <x v="513"/>
    <n v="0"/>
    <n v="109"/>
    <n v="493"/>
  </r>
  <r>
    <x v="1"/>
    <n v="2014"/>
    <x v="514"/>
    <n v="0"/>
    <n v="640"/>
    <n v="2788"/>
  </r>
  <r>
    <x v="1"/>
    <n v="2014"/>
    <x v="515"/>
    <n v="0"/>
    <n v="132"/>
    <n v="499"/>
  </r>
  <r>
    <x v="1"/>
    <n v="2014"/>
    <x v="516"/>
    <n v="0"/>
    <n v="78"/>
    <n v="181"/>
  </r>
  <r>
    <x v="1"/>
    <n v="2014"/>
    <x v="517"/>
    <n v="0"/>
    <n v="10"/>
    <n v="36"/>
  </r>
  <r>
    <x v="1"/>
    <n v="2014"/>
    <x v="518"/>
    <n v="0"/>
    <n v="6"/>
    <n v="26"/>
  </r>
  <r>
    <x v="1"/>
    <n v="2014"/>
    <x v="519"/>
    <n v="0"/>
    <n v="62"/>
    <n v="119"/>
  </r>
  <r>
    <x v="1"/>
    <n v="2014"/>
    <x v="520"/>
    <n v="0"/>
    <n v="18262"/>
    <n v="79754"/>
  </r>
  <r>
    <x v="1"/>
    <n v="2014"/>
    <x v="521"/>
    <n v="0"/>
    <n v="21"/>
    <n v="105"/>
  </r>
  <r>
    <x v="1"/>
    <n v="2014"/>
    <x v="522"/>
    <n v="0"/>
    <n v="21"/>
    <n v="105"/>
  </r>
  <r>
    <x v="1"/>
    <n v="2014"/>
    <x v="523"/>
    <n v="0"/>
    <n v="10"/>
    <n v="37"/>
  </r>
  <r>
    <x v="1"/>
    <n v="2014"/>
    <x v="30"/>
    <n v="0"/>
    <n v="5"/>
    <n v="23"/>
  </r>
  <r>
    <x v="1"/>
    <n v="2014"/>
    <x v="34"/>
    <n v="0"/>
    <n v="5"/>
    <n v="14"/>
  </r>
  <r>
    <x v="1"/>
    <n v="2014"/>
    <x v="35"/>
    <n v="0"/>
    <n v="0"/>
    <n v="0"/>
  </r>
  <r>
    <x v="1"/>
    <n v="2014"/>
    <x v="524"/>
    <n v="0"/>
    <n v="6279"/>
    <n v="31382"/>
  </r>
  <r>
    <x v="1"/>
    <n v="2014"/>
    <x v="60"/>
    <n v="0"/>
    <n v="778"/>
    <n v="3890"/>
  </r>
  <r>
    <x v="1"/>
    <n v="2014"/>
    <x v="61"/>
    <n v="0"/>
    <n v="5445"/>
    <n v="27265"/>
  </r>
  <r>
    <x v="1"/>
    <n v="2014"/>
    <x v="55"/>
    <n v="0"/>
    <n v="56"/>
    <n v="227"/>
  </r>
  <r>
    <x v="1"/>
    <n v="2014"/>
    <x v="525"/>
    <n v="0"/>
    <n v="6648"/>
    <n v="31051"/>
  </r>
  <r>
    <x v="1"/>
    <n v="2014"/>
    <x v="526"/>
    <n v="0"/>
    <n v="2417"/>
    <n v="9655"/>
  </r>
  <r>
    <x v="1"/>
    <n v="2014"/>
    <x v="527"/>
    <n v="0"/>
    <n v="113"/>
    <n v="475"/>
  </r>
  <r>
    <x v="1"/>
    <n v="2014"/>
    <x v="528"/>
    <n v="0"/>
    <n v="275"/>
    <n v="1360"/>
  </r>
  <r>
    <x v="1"/>
    <n v="2014"/>
    <x v="529"/>
    <n v="0"/>
    <n v="1080"/>
    <n v="5292"/>
  </r>
  <r>
    <x v="1"/>
    <n v="2014"/>
    <x v="530"/>
    <n v="0"/>
    <n v="170"/>
    <n v="833"/>
  </r>
  <r>
    <x v="1"/>
    <n v="2014"/>
    <x v="531"/>
    <n v="0"/>
    <n v="1692"/>
    <n v="9294"/>
  </r>
  <r>
    <x v="1"/>
    <n v="2014"/>
    <x v="532"/>
    <n v="0"/>
    <n v="42"/>
    <n v="206"/>
  </r>
  <r>
    <x v="1"/>
    <n v="2014"/>
    <x v="533"/>
    <n v="0"/>
    <n v="470"/>
    <n v="2303"/>
  </r>
  <r>
    <x v="1"/>
    <n v="2014"/>
    <x v="534"/>
    <n v="0"/>
    <n v="84"/>
    <n v="222"/>
  </r>
  <r>
    <x v="1"/>
    <n v="2014"/>
    <x v="535"/>
    <n v="0"/>
    <n v="28"/>
    <n v="116"/>
  </r>
  <r>
    <x v="1"/>
    <n v="2014"/>
    <x v="536"/>
    <n v="0"/>
    <n v="152"/>
    <n v="682"/>
  </r>
  <r>
    <x v="1"/>
    <n v="2014"/>
    <x v="407"/>
    <n v="0"/>
    <n v="125"/>
    <n v="613"/>
  </r>
  <r>
    <x v="1"/>
    <n v="2014"/>
    <x v="537"/>
    <n v="0"/>
    <n v="5459"/>
    <n v="27245"/>
  </r>
  <r>
    <x v="1"/>
    <n v="2014"/>
    <x v="69"/>
    <n v="0"/>
    <n v="5384"/>
    <n v="26870"/>
  </r>
  <r>
    <x v="1"/>
    <n v="2014"/>
    <x v="82"/>
    <n v="0"/>
    <n v="75"/>
    <n v="375"/>
  </r>
  <r>
    <x v="1"/>
    <n v="2014"/>
    <x v="538"/>
    <n v="0"/>
    <n v="10445"/>
    <n v="38925"/>
  </r>
  <r>
    <x v="1"/>
    <n v="2014"/>
    <x v="539"/>
    <n v="0"/>
    <n v="202"/>
    <n v="1008"/>
  </r>
  <r>
    <x v="1"/>
    <n v="2014"/>
    <x v="540"/>
    <n v="0"/>
    <n v="1466"/>
    <n v="5201"/>
  </r>
  <r>
    <x v="1"/>
    <n v="2014"/>
    <x v="541"/>
    <n v="0"/>
    <n v="1072"/>
    <n v="3643"/>
  </r>
  <r>
    <x v="1"/>
    <n v="2014"/>
    <x v="542"/>
    <n v="0"/>
    <n v="278"/>
    <n v="1089"/>
  </r>
  <r>
    <x v="1"/>
    <n v="2014"/>
    <x v="543"/>
    <n v="0"/>
    <n v="78"/>
    <n v="271"/>
  </r>
  <r>
    <x v="1"/>
    <n v="2014"/>
    <x v="61"/>
    <n v="0"/>
    <n v="839"/>
    <n v="3706"/>
  </r>
  <r>
    <x v="1"/>
    <n v="2014"/>
    <x v="544"/>
    <n v="0"/>
    <n v="265"/>
    <n v="1295"/>
  </r>
  <r>
    <x v="1"/>
    <n v="2014"/>
    <x v="545"/>
    <n v="0"/>
    <n v="54"/>
    <n v="298"/>
  </r>
  <r>
    <x v="1"/>
    <n v="2014"/>
    <x v="546"/>
    <n v="0"/>
    <n v="6191"/>
    <n v="22414"/>
  </r>
  <r>
    <x v="1"/>
    <n v="2014"/>
    <x v="547"/>
    <n v="0"/>
    <n v="531"/>
    <n v="1841"/>
  </r>
  <r>
    <x v="1"/>
    <n v="2014"/>
    <x v="93"/>
    <n v="0"/>
    <n v="125"/>
    <n v="375"/>
  </r>
  <r>
    <x v="1"/>
    <n v="2014"/>
    <x v="97"/>
    <n v="0"/>
    <n v="336"/>
    <n v="1211"/>
  </r>
  <r>
    <x v="1"/>
    <n v="2014"/>
    <x v="98"/>
    <n v="0"/>
    <n v="12"/>
    <n v="46"/>
  </r>
  <r>
    <x v="1"/>
    <n v="2014"/>
    <x v="100"/>
    <n v="0"/>
    <n v="8"/>
    <n v="45"/>
  </r>
  <r>
    <x v="1"/>
    <n v="2014"/>
    <x v="548"/>
    <n v="0"/>
    <n v="50"/>
    <n v="164"/>
  </r>
  <r>
    <x v="1"/>
    <n v="2014"/>
    <x v="549"/>
    <n v="0"/>
    <n v="235"/>
    <n v="1175"/>
  </r>
  <r>
    <x v="1"/>
    <n v="2014"/>
    <x v="550"/>
    <n v="0"/>
    <n v="235"/>
    <n v="1175"/>
  </r>
  <r>
    <x v="1"/>
    <n v="2014"/>
    <x v="236"/>
    <n v="0"/>
    <n v="235"/>
    <n v="1175"/>
  </r>
  <r>
    <x v="1"/>
    <n v="2014"/>
    <x v="551"/>
    <n v="0"/>
    <n v="121"/>
    <n v="448"/>
  </r>
  <r>
    <x v="1"/>
    <n v="2014"/>
    <x v="552"/>
    <n v="0"/>
    <n v="121"/>
    <n v="448"/>
  </r>
  <r>
    <x v="1"/>
    <n v="2014"/>
    <x v="553"/>
    <n v="0"/>
    <n v="121"/>
    <n v="448"/>
  </r>
  <r>
    <x v="2"/>
    <n v="2014"/>
    <x v="554"/>
    <n v="2453"/>
    <n v="475715"/>
    <n v="2162184"/>
  </r>
  <r>
    <x v="2"/>
    <n v="2014"/>
    <x v="555"/>
    <n v="129"/>
    <n v="21668"/>
    <n v="94957"/>
  </r>
  <r>
    <x v="2"/>
    <n v="2014"/>
    <x v="556"/>
    <n v="7"/>
    <n v="204"/>
    <n v="899"/>
  </r>
  <r>
    <x v="2"/>
    <n v="2014"/>
    <x v="557"/>
    <n v="3"/>
    <n v="32"/>
    <n v="142"/>
  </r>
  <r>
    <x v="2"/>
    <n v="2014"/>
    <x v="558"/>
    <n v="9"/>
    <n v="981"/>
    <n v="3961"/>
  </r>
  <r>
    <x v="2"/>
    <n v="2014"/>
    <x v="559"/>
    <n v="18"/>
    <n v="3693"/>
    <n v="16671"/>
  </r>
  <r>
    <x v="2"/>
    <n v="2014"/>
    <x v="560"/>
    <n v="6"/>
    <n v="1886"/>
    <n v="10969"/>
  </r>
  <r>
    <x v="2"/>
    <n v="2014"/>
    <x v="561"/>
    <n v="23"/>
    <n v="2612"/>
    <n v="9937"/>
  </r>
  <r>
    <x v="2"/>
    <n v="2014"/>
    <x v="562"/>
    <n v="11"/>
    <n v="8254"/>
    <n v="34848"/>
  </r>
  <r>
    <x v="2"/>
    <n v="2014"/>
    <x v="563"/>
    <n v="16"/>
    <n v="936"/>
    <n v="3582"/>
  </r>
  <r>
    <x v="2"/>
    <n v="2014"/>
    <x v="564"/>
    <n v="7"/>
    <n v="86"/>
    <n v="373"/>
  </r>
  <r>
    <x v="2"/>
    <n v="2014"/>
    <x v="565"/>
    <n v="7"/>
    <n v="114"/>
    <n v="571"/>
  </r>
  <r>
    <x v="2"/>
    <n v="2014"/>
    <x v="566"/>
    <n v="4"/>
    <n v="611"/>
    <n v="1787"/>
  </r>
  <r>
    <x v="2"/>
    <n v="2014"/>
    <x v="567"/>
    <n v="1"/>
    <n v="23"/>
    <n v="102"/>
  </r>
  <r>
    <x v="2"/>
    <n v="2014"/>
    <x v="568"/>
    <n v="12"/>
    <n v="1782"/>
    <n v="8511"/>
  </r>
  <r>
    <x v="2"/>
    <n v="2014"/>
    <x v="569"/>
    <n v="3"/>
    <n v="439"/>
    <n v="2555"/>
  </r>
  <r>
    <x v="2"/>
    <n v="2014"/>
    <x v="570"/>
    <n v="2"/>
    <n v="14"/>
    <n v="49"/>
  </r>
  <r>
    <x v="2"/>
    <n v="2014"/>
    <x v="571"/>
    <n v="308"/>
    <n v="13686"/>
    <n v="59560"/>
  </r>
  <r>
    <x v="2"/>
    <n v="2014"/>
    <x v="572"/>
    <n v="268"/>
    <n v="13254"/>
    <n v="57877"/>
  </r>
  <r>
    <x v="2"/>
    <n v="2014"/>
    <x v="573"/>
    <n v="2"/>
    <n v="15"/>
    <n v="90"/>
  </r>
  <r>
    <x v="2"/>
    <n v="2014"/>
    <x v="574"/>
    <n v="4"/>
    <n v="174"/>
    <n v="870"/>
  </r>
  <r>
    <x v="2"/>
    <n v="2014"/>
    <x v="575"/>
    <n v="2"/>
    <n v="10"/>
    <n v="60"/>
  </r>
  <r>
    <x v="2"/>
    <n v="2014"/>
    <x v="576"/>
    <n v="4"/>
    <n v="56"/>
    <n v="336"/>
  </r>
  <r>
    <x v="2"/>
    <n v="2014"/>
    <x v="577"/>
    <n v="6"/>
    <n v="150"/>
    <n v="900"/>
  </r>
  <r>
    <x v="2"/>
    <n v="2014"/>
    <x v="578"/>
    <n v="8"/>
    <n v="47"/>
    <n v="282"/>
  </r>
  <r>
    <x v="2"/>
    <n v="2014"/>
    <x v="579"/>
    <n v="11"/>
    <n v="149"/>
    <n v="737"/>
  </r>
  <r>
    <x v="2"/>
    <n v="2014"/>
    <x v="580"/>
    <n v="9"/>
    <n v="111"/>
    <n v="666"/>
  </r>
  <r>
    <x v="2"/>
    <n v="2014"/>
    <x v="581"/>
    <n v="15"/>
    <n v="153"/>
    <n v="918"/>
  </r>
  <r>
    <x v="2"/>
    <n v="2014"/>
    <x v="582"/>
    <n v="19"/>
    <n v="650"/>
    <n v="3900"/>
  </r>
  <r>
    <x v="2"/>
    <n v="2014"/>
    <x v="583"/>
    <n v="9"/>
    <n v="39"/>
    <n v="234"/>
  </r>
  <r>
    <x v="2"/>
    <n v="2014"/>
    <x v="584"/>
    <n v="9"/>
    <n v="79"/>
    <n v="206"/>
  </r>
  <r>
    <x v="2"/>
    <n v="2014"/>
    <x v="585"/>
    <n v="6"/>
    <n v="927"/>
    <n v="3747"/>
  </r>
  <r>
    <x v="2"/>
    <n v="2014"/>
    <x v="586"/>
    <n v="10"/>
    <n v="610"/>
    <n v="3050"/>
  </r>
  <r>
    <x v="2"/>
    <n v="2014"/>
    <x v="587"/>
    <n v="8"/>
    <n v="139"/>
    <n v="594"/>
  </r>
  <r>
    <x v="2"/>
    <n v="2014"/>
    <x v="588"/>
    <n v="31"/>
    <n v="6841"/>
    <n v="25764"/>
  </r>
  <r>
    <x v="2"/>
    <n v="2014"/>
    <x v="589"/>
    <n v="15"/>
    <n v="575"/>
    <n v="1124"/>
  </r>
  <r>
    <x v="2"/>
    <n v="2014"/>
    <x v="590"/>
    <n v="15"/>
    <n v="575"/>
    <n v="1975"/>
  </r>
  <r>
    <x v="2"/>
    <n v="2014"/>
    <x v="591"/>
    <n v="12"/>
    <n v="239"/>
    <n v="729"/>
  </r>
  <r>
    <x v="2"/>
    <n v="2014"/>
    <x v="592"/>
    <n v="12"/>
    <n v="14"/>
    <n v="84"/>
  </r>
  <r>
    <x v="2"/>
    <n v="2014"/>
    <x v="593"/>
    <n v="9"/>
    <n v="9"/>
    <n v="625"/>
  </r>
  <r>
    <x v="2"/>
    <n v="2014"/>
    <x v="594"/>
    <n v="5"/>
    <n v="184"/>
    <n v="1104"/>
  </r>
  <r>
    <x v="2"/>
    <n v="2014"/>
    <x v="595"/>
    <n v="11"/>
    <n v="22"/>
    <n v="132"/>
  </r>
  <r>
    <x v="2"/>
    <n v="2014"/>
    <x v="596"/>
    <n v="12"/>
    <n v="40"/>
    <n v="240"/>
  </r>
  <r>
    <x v="2"/>
    <n v="2014"/>
    <x v="569"/>
    <n v="19"/>
    <n v="70"/>
    <n v="420"/>
  </r>
  <r>
    <x v="2"/>
    <n v="2014"/>
    <x v="597"/>
    <n v="6"/>
    <n v="15"/>
    <n v="90"/>
  </r>
  <r>
    <x v="2"/>
    <n v="2014"/>
    <x v="598"/>
    <n v="11"/>
    <n v="1500"/>
    <n v="9000"/>
  </r>
  <r>
    <x v="2"/>
    <n v="2014"/>
    <x v="599"/>
    <n v="4"/>
    <n v="41"/>
    <n v="165"/>
  </r>
  <r>
    <x v="2"/>
    <n v="2014"/>
    <x v="600"/>
    <n v="2"/>
    <n v="3"/>
    <n v="17"/>
  </r>
  <r>
    <x v="2"/>
    <n v="2014"/>
    <x v="601"/>
    <n v="2"/>
    <n v="38"/>
    <n v="148"/>
  </r>
  <r>
    <x v="2"/>
    <n v="2014"/>
    <x v="602"/>
    <n v="17"/>
    <n v="188"/>
    <n v="681"/>
  </r>
  <r>
    <x v="2"/>
    <n v="2014"/>
    <x v="603"/>
    <n v="9"/>
    <n v="76"/>
    <n v="295"/>
  </r>
  <r>
    <x v="2"/>
    <n v="2014"/>
    <x v="604"/>
    <n v="3"/>
    <n v="43"/>
    <n v="150"/>
  </r>
  <r>
    <x v="2"/>
    <n v="2014"/>
    <x v="605"/>
    <n v="1"/>
    <n v="2"/>
    <n v="10"/>
  </r>
  <r>
    <x v="2"/>
    <n v="2014"/>
    <x v="606"/>
    <n v="3"/>
    <n v="43"/>
    <n v="158"/>
  </r>
  <r>
    <x v="2"/>
    <n v="2014"/>
    <x v="607"/>
    <n v="1"/>
    <n v="24"/>
    <n v="68"/>
  </r>
  <r>
    <x v="2"/>
    <n v="2014"/>
    <x v="608"/>
    <n v="7"/>
    <n v="152"/>
    <n v="599"/>
  </r>
  <r>
    <x v="2"/>
    <n v="2014"/>
    <x v="609"/>
    <n v="1"/>
    <n v="1"/>
    <n v="6"/>
  </r>
  <r>
    <x v="2"/>
    <n v="2014"/>
    <x v="610"/>
    <n v="6"/>
    <n v="151"/>
    <n v="593"/>
  </r>
  <r>
    <x v="2"/>
    <n v="2014"/>
    <x v="611"/>
    <n v="5"/>
    <n v="30"/>
    <n v="153"/>
  </r>
  <r>
    <x v="2"/>
    <n v="2014"/>
    <x v="612"/>
    <n v="5"/>
    <n v="30"/>
    <n v="153"/>
  </r>
  <r>
    <x v="2"/>
    <n v="2014"/>
    <x v="613"/>
    <n v="7"/>
    <n v="21"/>
    <n v="85"/>
  </r>
  <r>
    <x v="2"/>
    <n v="2014"/>
    <x v="614"/>
    <n v="1"/>
    <n v="1"/>
    <n v="5"/>
  </r>
  <r>
    <x v="2"/>
    <n v="2014"/>
    <x v="615"/>
    <n v="5"/>
    <n v="16"/>
    <n v="64"/>
  </r>
  <r>
    <x v="2"/>
    <n v="2014"/>
    <x v="616"/>
    <n v="1"/>
    <n v="4"/>
    <n v="16"/>
  </r>
  <r>
    <x v="2"/>
    <n v="2014"/>
    <x v="617"/>
    <n v="1293"/>
    <n v="150908"/>
    <n v="679017"/>
  </r>
  <r>
    <x v="2"/>
    <n v="2014"/>
    <x v="618"/>
    <n v="353"/>
    <n v="13467"/>
    <n v="63303"/>
  </r>
  <r>
    <x v="2"/>
    <n v="2014"/>
    <x v="619"/>
    <n v="1"/>
    <n v="307"/>
    <n v="1263"/>
  </r>
  <r>
    <x v="2"/>
    <n v="2014"/>
    <x v="620"/>
    <n v="12"/>
    <n v="400"/>
    <n v="2000"/>
  </r>
  <r>
    <x v="2"/>
    <n v="2014"/>
    <x v="621"/>
    <n v="11"/>
    <n v="163"/>
    <n v="825"/>
  </r>
  <r>
    <x v="2"/>
    <n v="2014"/>
    <x v="622"/>
    <n v="11"/>
    <n v="315"/>
    <n v="1257"/>
  </r>
  <r>
    <x v="2"/>
    <n v="2014"/>
    <x v="623"/>
    <n v="3"/>
    <n v="211"/>
    <n v="844"/>
  </r>
  <r>
    <x v="2"/>
    <n v="2014"/>
    <x v="624"/>
    <n v="1"/>
    <n v="12"/>
    <n v="56"/>
  </r>
  <r>
    <x v="2"/>
    <n v="2014"/>
    <x v="625"/>
    <n v="66"/>
    <n v="2493"/>
    <n v="11837"/>
  </r>
  <r>
    <x v="2"/>
    <n v="2014"/>
    <x v="626"/>
    <n v="16"/>
    <n v="2169"/>
    <n v="10845"/>
  </r>
  <r>
    <x v="2"/>
    <n v="2014"/>
    <x v="627"/>
    <n v="21"/>
    <n v="106"/>
    <n v="530"/>
  </r>
  <r>
    <x v="2"/>
    <n v="2014"/>
    <x v="628"/>
    <n v="12"/>
    <n v="940"/>
    <n v="3237"/>
  </r>
  <r>
    <x v="2"/>
    <n v="2014"/>
    <x v="629"/>
    <n v="14"/>
    <n v="123"/>
    <n v="526"/>
  </r>
  <r>
    <x v="2"/>
    <n v="2014"/>
    <x v="630"/>
    <n v="16"/>
    <n v="1432"/>
    <n v="7160"/>
  </r>
  <r>
    <x v="2"/>
    <n v="2014"/>
    <x v="631"/>
    <n v="26"/>
    <n v="324"/>
    <n v="1418"/>
  </r>
  <r>
    <x v="2"/>
    <n v="2014"/>
    <x v="632"/>
    <n v="12"/>
    <n v="127"/>
    <n v="442"/>
  </r>
  <r>
    <x v="2"/>
    <n v="2014"/>
    <x v="633"/>
    <n v="25"/>
    <n v="405"/>
    <n v="1593"/>
  </r>
  <r>
    <x v="2"/>
    <n v="2014"/>
    <x v="634"/>
    <n v="21"/>
    <n v="254"/>
    <n v="1136"/>
  </r>
  <r>
    <x v="2"/>
    <n v="2014"/>
    <x v="635"/>
    <n v="7"/>
    <n v="863"/>
    <n v="4315"/>
  </r>
  <r>
    <x v="2"/>
    <n v="2014"/>
    <x v="636"/>
    <n v="10"/>
    <n v="274"/>
    <n v="1136"/>
  </r>
  <r>
    <x v="2"/>
    <n v="2014"/>
    <x v="637"/>
    <n v="11"/>
    <n v="503"/>
    <n v="2515"/>
  </r>
  <r>
    <x v="2"/>
    <n v="2014"/>
    <x v="638"/>
    <n v="28"/>
    <n v="1810"/>
    <n v="9050"/>
  </r>
  <r>
    <x v="2"/>
    <n v="2014"/>
    <x v="639"/>
    <n v="3"/>
    <n v="44"/>
    <n v="200"/>
  </r>
  <r>
    <x v="2"/>
    <n v="2014"/>
    <x v="640"/>
    <n v="4"/>
    <n v="14"/>
    <n v="60"/>
  </r>
  <r>
    <x v="2"/>
    <n v="2014"/>
    <x v="641"/>
    <n v="1"/>
    <n v="11"/>
    <n v="48"/>
  </r>
  <r>
    <x v="2"/>
    <n v="2014"/>
    <x v="642"/>
    <n v="0"/>
    <n v="0"/>
    <n v="0"/>
  </r>
  <r>
    <x v="2"/>
    <n v="2014"/>
    <x v="643"/>
    <n v="601"/>
    <n v="63849"/>
    <n v="313215"/>
  </r>
  <r>
    <x v="2"/>
    <n v="2014"/>
    <x v="644"/>
    <n v="34"/>
    <n v="3661"/>
    <n v="20340"/>
  </r>
  <r>
    <x v="2"/>
    <n v="2014"/>
    <x v="645"/>
    <n v="33"/>
    <n v="2496"/>
    <n v="12480"/>
  </r>
  <r>
    <x v="2"/>
    <n v="2014"/>
    <x v="646"/>
    <n v="18"/>
    <n v="2566"/>
    <n v="14896"/>
  </r>
  <r>
    <x v="2"/>
    <n v="2014"/>
    <x v="647"/>
    <n v="30"/>
    <n v="6704"/>
    <n v="40224"/>
  </r>
  <r>
    <x v="2"/>
    <n v="2014"/>
    <x v="648"/>
    <n v="13"/>
    <n v="533"/>
    <n v="2212"/>
  </r>
  <r>
    <x v="2"/>
    <n v="2014"/>
    <x v="649"/>
    <n v="32"/>
    <n v="2959"/>
    <n v="11872"/>
  </r>
  <r>
    <x v="2"/>
    <n v="2014"/>
    <x v="650"/>
    <n v="7"/>
    <n v="1600"/>
    <n v="8750"/>
  </r>
  <r>
    <x v="2"/>
    <n v="2014"/>
    <x v="651"/>
    <n v="9"/>
    <n v="551"/>
    <n v="2605"/>
  </r>
  <r>
    <x v="2"/>
    <n v="2014"/>
    <x v="652"/>
    <n v="36"/>
    <n v="3470"/>
    <n v="13467"/>
  </r>
  <r>
    <x v="2"/>
    <n v="2014"/>
    <x v="653"/>
    <n v="8"/>
    <n v="161"/>
    <n v="759"/>
  </r>
  <r>
    <x v="2"/>
    <n v="2014"/>
    <x v="654"/>
    <n v="36"/>
    <n v="4000"/>
    <n v="20000"/>
  </r>
  <r>
    <x v="2"/>
    <n v="2014"/>
    <x v="655"/>
    <n v="1"/>
    <n v="2"/>
    <n v="15"/>
  </r>
  <r>
    <x v="2"/>
    <n v="2014"/>
    <x v="656"/>
    <n v="24"/>
    <n v="602"/>
    <n v="3010"/>
  </r>
  <r>
    <x v="2"/>
    <n v="2014"/>
    <x v="657"/>
    <n v="3"/>
    <n v="46"/>
    <n v="185"/>
  </r>
  <r>
    <x v="2"/>
    <n v="2014"/>
    <x v="658"/>
    <n v="11"/>
    <n v="1006"/>
    <n v="4885"/>
  </r>
  <r>
    <x v="2"/>
    <n v="2014"/>
    <x v="659"/>
    <n v="11"/>
    <n v="182"/>
    <n v="894"/>
  </r>
  <r>
    <x v="2"/>
    <n v="2014"/>
    <x v="660"/>
    <n v="34"/>
    <n v="10973"/>
    <n v="54865"/>
  </r>
  <r>
    <x v="2"/>
    <n v="2014"/>
    <x v="661"/>
    <n v="18"/>
    <n v="407"/>
    <n v="2035"/>
  </r>
  <r>
    <x v="2"/>
    <n v="2014"/>
    <x v="662"/>
    <n v="3"/>
    <n v="6"/>
    <n v="30"/>
  </r>
  <r>
    <x v="2"/>
    <n v="2014"/>
    <x v="663"/>
    <n v="10"/>
    <n v="659"/>
    <n v="3295"/>
  </r>
  <r>
    <x v="2"/>
    <n v="2014"/>
    <x v="664"/>
    <n v="24"/>
    <n v="3512"/>
    <n v="17560"/>
  </r>
  <r>
    <x v="2"/>
    <n v="2014"/>
    <x v="665"/>
    <n v="31"/>
    <n v="3246"/>
    <n v="7873"/>
  </r>
  <r>
    <x v="2"/>
    <n v="2014"/>
    <x v="666"/>
    <n v="33"/>
    <n v="5627"/>
    <n v="29700"/>
  </r>
  <r>
    <x v="2"/>
    <n v="2014"/>
    <x v="667"/>
    <n v="47"/>
    <n v="1861"/>
    <n v="7839"/>
  </r>
  <r>
    <x v="2"/>
    <n v="2014"/>
    <x v="668"/>
    <n v="8"/>
    <n v="577"/>
    <n v="2424"/>
  </r>
  <r>
    <x v="2"/>
    <n v="2014"/>
    <x v="669"/>
    <n v="6"/>
    <n v="746"/>
    <n v="3820"/>
  </r>
  <r>
    <x v="2"/>
    <n v="2014"/>
    <x v="670"/>
    <n v="7"/>
    <n v="133"/>
    <n v="665"/>
  </r>
  <r>
    <x v="2"/>
    <n v="2014"/>
    <x v="671"/>
    <n v="25"/>
    <n v="247"/>
    <n v="1398"/>
  </r>
  <r>
    <x v="2"/>
    <n v="2014"/>
    <x v="672"/>
    <n v="227"/>
    <n v="18136"/>
    <n v="72229"/>
  </r>
  <r>
    <x v="2"/>
    <n v="2014"/>
    <x v="673"/>
    <n v="34"/>
    <n v="686"/>
    <n v="2748"/>
  </r>
  <r>
    <x v="2"/>
    <n v="2014"/>
    <x v="674"/>
    <n v="33"/>
    <n v="7437"/>
    <n v="25921"/>
  </r>
  <r>
    <x v="2"/>
    <n v="2014"/>
    <x v="675"/>
    <n v="35"/>
    <n v="3400"/>
    <n v="13399"/>
  </r>
  <r>
    <x v="2"/>
    <n v="2014"/>
    <x v="676"/>
    <n v="11"/>
    <n v="330"/>
    <n v="1040"/>
  </r>
  <r>
    <x v="2"/>
    <n v="2014"/>
    <x v="677"/>
    <n v="7"/>
    <n v="34"/>
    <n v="157"/>
  </r>
  <r>
    <x v="2"/>
    <n v="2014"/>
    <x v="569"/>
    <n v="19"/>
    <n v="1307"/>
    <n v="6075"/>
  </r>
  <r>
    <x v="2"/>
    <n v="2014"/>
    <x v="678"/>
    <n v="9"/>
    <n v="99"/>
    <n v="396"/>
  </r>
  <r>
    <x v="2"/>
    <n v="2014"/>
    <x v="679"/>
    <n v="10"/>
    <n v="102"/>
    <n v="442"/>
  </r>
  <r>
    <x v="2"/>
    <n v="2014"/>
    <x v="680"/>
    <n v="8"/>
    <n v="16"/>
    <n v="65"/>
  </r>
  <r>
    <x v="2"/>
    <n v="2014"/>
    <x v="681"/>
    <n v="8"/>
    <n v="533"/>
    <n v="2112"/>
  </r>
  <r>
    <x v="2"/>
    <n v="2014"/>
    <x v="682"/>
    <n v="7"/>
    <n v="56"/>
    <n v="275"/>
  </r>
  <r>
    <x v="2"/>
    <n v="2014"/>
    <x v="683"/>
    <n v="5"/>
    <n v="8"/>
    <n v="32"/>
  </r>
  <r>
    <x v="2"/>
    <n v="2014"/>
    <x v="622"/>
    <n v="3"/>
    <n v="5"/>
    <n v="21"/>
  </r>
  <r>
    <x v="2"/>
    <n v="2014"/>
    <x v="684"/>
    <n v="14"/>
    <n v="1035"/>
    <n v="3997"/>
  </r>
  <r>
    <x v="2"/>
    <n v="2014"/>
    <x v="685"/>
    <n v="5"/>
    <n v="62"/>
    <n v="251"/>
  </r>
  <r>
    <x v="2"/>
    <n v="2014"/>
    <x v="686"/>
    <n v="18"/>
    <n v="3011"/>
    <n v="15234"/>
  </r>
  <r>
    <x v="2"/>
    <n v="2014"/>
    <x v="687"/>
    <n v="1"/>
    <n v="15"/>
    <n v="64"/>
  </r>
  <r>
    <x v="2"/>
    <n v="2014"/>
    <x v="688"/>
    <n v="112"/>
    <n v="55456"/>
    <n v="230270"/>
  </r>
  <r>
    <x v="2"/>
    <n v="2014"/>
    <x v="689"/>
    <n v="27"/>
    <n v="275"/>
    <n v="1375"/>
  </r>
  <r>
    <x v="2"/>
    <n v="2014"/>
    <x v="622"/>
    <n v="3"/>
    <n v="114"/>
    <n v="687"/>
  </r>
  <r>
    <x v="2"/>
    <n v="2014"/>
    <x v="690"/>
    <n v="1"/>
    <n v="25"/>
    <n v="105"/>
  </r>
  <r>
    <x v="2"/>
    <n v="2014"/>
    <x v="691"/>
    <n v="1"/>
    <n v="145"/>
    <n v="725"/>
  </r>
  <r>
    <x v="2"/>
    <n v="2014"/>
    <x v="692"/>
    <n v="4"/>
    <n v="11"/>
    <n v="23"/>
  </r>
  <r>
    <x v="2"/>
    <n v="2014"/>
    <x v="693"/>
    <n v="24"/>
    <n v="17183"/>
    <n v="42394"/>
  </r>
  <r>
    <x v="2"/>
    <n v="2014"/>
    <x v="694"/>
    <n v="15"/>
    <n v="3580"/>
    <n v="14320"/>
  </r>
  <r>
    <x v="2"/>
    <n v="2014"/>
    <x v="695"/>
    <n v="31"/>
    <n v="33057"/>
    <n v="165285"/>
  </r>
  <r>
    <x v="2"/>
    <n v="2014"/>
    <x v="696"/>
    <n v="3"/>
    <n v="537"/>
    <n v="2728"/>
  </r>
  <r>
    <x v="2"/>
    <n v="2014"/>
    <x v="697"/>
    <n v="3"/>
    <n v="529"/>
    <n v="2628"/>
  </r>
  <r>
    <x v="2"/>
    <n v="2014"/>
    <x v="698"/>
    <n v="19"/>
    <n v="497"/>
    <n v="1992"/>
  </r>
  <r>
    <x v="2"/>
    <n v="2014"/>
    <x v="699"/>
    <n v="1"/>
    <n v="55"/>
    <n v="117"/>
  </r>
  <r>
    <x v="2"/>
    <n v="2014"/>
    <x v="700"/>
    <n v="1"/>
    <n v="55"/>
    <n v="117"/>
  </r>
  <r>
    <x v="2"/>
    <n v="2014"/>
    <x v="701"/>
    <n v="1"/>
    <n v="127"/>
    <n v="435"/>
  </r>
  <r>
    <x v="2"/>
    <n v="2014"/>
    <x v="702"/>
    <n v="1"/>
    <n v="127"/>
    <n v="435"/>
  </r>
  <r>
    <x v="2"/>
    <n v="2014"/>
    <x v="703"/>
    <n v="17"/>
    <n v="315"/>
    <n v="1440"/>
  </r>
  <r>
    <x v="2"/>
    <n v="2014"/>
    <x v="704"/>
    <n v="4"/>
    <n v="79"/>
    <n v="428"/>
  </r>
  <r>
    <x v="2"/>
    <n v="2014"/>
    <x v="705"/>
    <n v="1"/>
    <n v="4"/>
    <n v="17"/>
  </r>
  <r>
    <x v="2"/>
    <n v="2014"/>
    <x v="706"/>
    <n v="3"/>
    <n v="24"/>
    <n v="88"/>
  </r>
  <r>
    <x v="2"/>
    <n v="2014"/>
    <x v="707"/>
    <n v="9"/>
    <n v="208"/>
    <n v="907"/>
  </r>
  <r>
    <x v="2"/>
    <n v="2014"/>
    <x v="708"/>
    <n v="251"/>
    <n v="75612"/>
    <n v="357813"/>
  </r>
  <r>
    <x v="2"/>
    <n v="2014"/>
    <x v="709"/>
    <n v="1"/>
    <n v="43"/>
    <n v="197"/>
  </r>
  <r>
    <x v="2"/>
    <n v="2014"/>
    <x v="710"/>
    <n v="1"/>
    <n v="43"/>
    <n v="197"/>
  </r>
  <r>
    <x v="2"/>
    <n v="2014"/>
    <x v="711"/>
    <n v="112"/>
    <n v="47289"/>
    <n v="231922"/>
  </r>
  <r>
    <x v="2"/>
    <n v="2014"/>
    <x v="712"/>
    <n v="8"/>
    <n v="1248"/>
    <n v="4781"/>
  </r>
  <r>
    <x v="2"/>
    <n v="2014"/>
    <x v="713"/>
    <n v="14"/>
    <n v="18669"/>
    <n v="93345"/>
  </r>
  <r>
    <x v="2"/>
    <n v="2014"/>
    <x v="714"/>
    <n v="3"/>
    <n v="123"/>
    <n v="533"/>
  </r>
  <r>
    <x v="2"/>
    <n v="2014"/>
    <x v="715"/>
    <n v="6"/>
    <n v="1009"/>
    <n v="4904"/>
  </r>
  <r>
    <x v="2"/>
    <n v="2014"/>
    <x v="716"/>
    <n v="9"/>
    <n v="282"/>
    <n v="1412"/>
  </r>
  <r>
    <x v="2"/>
    <n v="2014"/>
    <x v="717"/>
    <n v="4"/>
    <n v="25"/>
    <n v="128"/>
  </r>
  <r>
    <x v="2"/>
    <n v="2014"/>
    <x v="718"/>
    <n v="2"/>
    <n v="18"/>
    <n v="88"/>
  </r>
  <r>
    <x v="2"/>
    <n v="2014"/>
    <x v="719"/>
    <n v="3"/>
    <n v="230"/>
    <n v="1130"/>
  </r>
  <r>
    <x v="2"/>
    <n v="2014"/>
    <x v="720"/>
    <n v="16"/>
    <n v="3661"/>
    <n v="18286"/>
  </r>
  <r>
    <x v="2"/>
    <n v="2014"/>
    <x v="721"/>
    <n v="19"/>
    <n v="20745"/>
    <n v="100977"/>
  </r>
  <r>
    <x v="2"/>
    <n v="2014"/>
    <x v="722"/>
    <n v="18"/>
    <n v="564"/>
    <n v="2705"/>
  </r>
  <r>
    <x v="2"/>
    <n v="2014"/>
    <x v="723"/>
    <n v="1"/>
    <n v="40"/>
    <n v="136"/>
  </r>
  <r>
    <x v="2"/>
    <n v="2014"/>
    <x v="666"/>
    <n v="9"/>
    <n v="675"/>
    <n v="3497"/>
  </r>
  <r>
    <x v="2"/>
    <n v="2014"/>
    <x v="724"/>
    <n v="16"/>
    <n v="4650"/>
    <n v="27707"/>
  </r>
  <r>
    <x v="2"/>
    <n v="2014"/>
    <x v="725"/>
    <n v="4"/>
    <n v="1867"/>
    <n v="13167"/>
  </r>
  <r>
    <x v="2"/>
    <n v="2014"/>
    <x v="726"/>
    <n v="6"/>
    <n v="1445"/>
    <n v="8595"/>
  </r>
  <r>
    <x v="2"/>
    <n v="2014"/>
    <x v="584"/>
    <n v="6"/>
    <n v="1338"/>
    <n v="5945"/>
  </r>
  <r>
    <x v="2"/>
    <n v="2014"/>
    <x v="727"/>
    <n v="42"/>
    <n v="11464"/>
    <n v="54315"/>
  </r>
  <r>
    <x v="2"/>
    <n v="2014"/>
    <x v="728"/>
    <n v="1"/>
    <n v="92"/>
    <n v="393"/>
  </r>
  <r>
    <x v="2"/>
    <n v="2014"/>
    <x v="729"/>
    <n v="1"/>
    <n v="2"/>
    <n v="12"/>
  </r>
  <r>
    <x v="2"/>
    <n v="2014"/>
    <x v="730"/>
    <n v="11"/>
    <n v="5557"/>
    <n v="27785"/>
  </r>
  <r>
    <x v="2"/>
    <n v="2014"/>
    <x v="731"/>
    <n v="1"/>
    <n v="5"/>
    <n v="25"/>
  </r>
  <r>
    <x v="2"/>
    <n v="2014"/>
    <x v="732"/>
    <n v="13"/>
    <n v="3815"/>
    <n v="19095"/>
  </r>
  <r>
    <x v="2"/>
    <n v="2014"/>
    <x v="733"/>
    <n v="9"/>
    <n v="1136"/>
    <n v="3692"/>
  </r>
  <r>
    <x v="2"/>
    <n v="2014"/>
    <x v="686"/>
    <n v="6"/>
    <n v="857"/>
    <n v="3313"/>
  </r>
  <r>
    <x v="2"/>
    <n v="2014"/>
    <x v="734"/>
    <n v="60"/>
    <n v="11663"/>
    <n v="41673"/>
  </r>
  <r>
    <x v="2"/>
    <n v="2014"/>
    <x v="735"/>
    <n v="24"/>
    <n v="2925"/>
    <n v="9750"/>
  </r>
  <r>
    <x v="2"/>
    <n v="2014"/>
    <x v="736"/>
    <n v="12"/>
    <n v="1341"/>
    <n v="4972"/>
  </r>
  <r>
    <x v="2"/>
    <n v="2014"/>
    <x v="737"/>
    <n v="4"/>
    <n v="111"/>
    <n v="517"/>
  </r>
  <r>
    <x v="2"/>
    <n v="2014"/>
    <x v="738"/>
    <n v="2"/>
    <n v="629"/>
    <n v="2925"/>
  </r>
  <r>
    <x v="2"/>
    <n v="2014"/>
    <x v="591"/>
    <n v="18"/>
    <n v="6657"/>
    <n v="23509"/>
  </r>
  <r>
    <x v="2"/>
    <n v="2014"/>
    <x v="739"/>
    <n v="20"/>
    <n v="503"/>
    <n v="1999"/>
  </r>
  <r>
    <x v="2"/>
    <n v="2014"/>
    <x v="740"/>
    <n v="1"/>
    <n v="8"/>
    <n v="32"/>
  </r>
  <r>
    <x v="2"/>
    <n v="2014"/>
    <x v="741"/>
    <n v="2"/>
    <n v="99"/>
    <n v="392"/>
  </r>
  <r>
    <x v="2"/>
    <n v="2014"/>
    <x v="742"/>
    <n v="1"/>
    <n v="12"/>
    <n v="53"/>
  </r>
  <r>
    <x v="2"/>
    <n v="2014"/>
    <x v="743"/>
    <n v="2"/>
    <n v="3"/>
    <n v="9"/>
  </r>
  <r>
    <x v="2"/>
    <n v="2014"/>
    <x v="744"/>
    <n v="1"/>
    <n v="25"/>
    <n v="108"/>
  </r>
  <r>
    <x v="2"/>
    <n v="2014"/>
    <x v="745"/>
    <n v="1"/>
    <n v="22"/>
    <n v="67"/>
  </r>
  <r>
    <x v="2"/>
    <n v="2014"/>
    <x v="746"/>
    <n v="1"/>
    <n v="5"/>
    <n v="15"/>
  </r>
  <r>
    <x v="2"/>
    <n v="2014"/>
    <x v="747"/>
    <n v="2"/>
    <n v="120"/>
    <n v="460"/>
  </r>
  <r>
    <x v="2"/>
    <n v="2014"/>
    <x v="748"/>
    <n v="1"/>
    <n v="4"/>
    <n v="15"/>
  </r>
  <r>
    <x v="2"/>
    <n v="2014"/>
    <x v="665"/>
    <n v="8"/>
    <n v="205"/>
    <n v="848"/>
  </r>
  <r>
    <x v="2"/>
    <n v="2014"/>
    <x v="749"/>
    <n v="95"/>
    <n v="24821"/>
    <n v="113889"/>
  </r>
  <r>
    <x v="2"/>
    <n v="2014"/>
    <x v="750"/>
    <n v="7"/>
    <n v="111"/>
    <n v="440"/>
  </r>
  <r>
    <x v="2"/>
    <n v="2014"/>
    <x v="751"/>
    <n v="1"/>
    <n v="19"/>
    <n v="77"/>
  </r>
  <r>
    <x v="2"/>
    <n v="2014"/>
    <x v="752"/>
    <n v="3"/>
    <n v="31"/>
    <n v="125"/>
  </r>
  <r>
    <x v="2"/>
    <n v="2014"/>
    <x v="753"/>
    <n v="1"/>
    <n v="35"/>
    <n v="145"/>
  </r>
  <r>
    <x v="2"/>
    <n v="2014"/>
    <x v="754"/>
    <n v="1"/>
    <n v="4"/>
    <n v="20"/>
  </r>
  <r>
    <x v="2"/>
    <n v="2014"/>
    <x v="569"/>
    <n v="1"/>
    <n v="22"/>
    <n v="73"/>
  </r>
  <r>
    <x v="2"/>
    <n v="2014"/>
    <x v="755"/>
    <n v="19"/>
    <n v="417"/>
    <n v="2563"/>
  </r>
  <r>
    <x v="2"/>
    <n v="2014"/>
    <x v="756"/>
    <n v="1"/>
    <n v="2"/>
    <n v="7"/>
  </r>
  <r>
    <x v="2"/>
    <n v="2014"/>
    <x v="757"/>
    <n v="1"/>
    <n v="81"/>
    <n v="394"/>
  </r>
  <r>
    <x v="2"/>
    <n v="2014"/>
    <x v="758"/>
    <n v="1"/>
    <n v="41"/>
    <n v="432"/>
  </r>
  <r>
    <x v="2"/>
    <n v="2014"/>
    <x v="759"/>
    <n v="16"/>
    <n v="293"/>
    <n v="1730"/>
  </r>
  <r>
    <x v="2"/>
    <n v="2014"/>
    <x v="760"/>
    <n v="18"/>
    <n v="6960"/>
    <n v="30331"/>
  </r>
  <r>
    <x v="2"/>
    <n v="2014"/>
    <x v="761"/>
    <n v="10"/>
    <n v="6850"/>
    <n v="29850"/>
  </r>
  <r>
    <x v="2"/>
    <n v="2014"/>
    <x v="762"/>
    <n v="2"/>
    <n v="67"/>
    <n v="326"/>
  </r>
  <r>
    <x v="2"/>
    <n v="2014"/>
    <x v="763"/>
    <n v="3"/>
    <n v="17"/>
    <n v="85"/>
  </r>
  <r>
    <x v="2"/>
    <n v="2014"/>
    <x v="764"/>
    <n v="1"/>
    <n v="3"/>
    <n v="10"/>
  </r>
  <r>
    <x v="2"/>
    <n v="2014"/>
    <x v="665"/>
    <n v="1"/>
    <n v="3"/>
    <n v="9"/>
  </r>
  <r>
    <x v="2"/>
    <n v="2014"/>
    <x v="666"/>
    <n v="1"/>
    <n v="20"/>
    <n v="51"/>
  </r>
  <r>
    <x v="2"/>
    <n v="2014"/>
    <x v="765"/>
    <n v="51"/>
    <n v="17333"/>
    <n v="80555"/>
  </r>
  <r>
    <x v="2"/>
    <n v="2014"/>
    <x v="766"/>
    <n v="9"/>
    <n v="612"/>
    <n v="2808"/>
  </r>
  <r>
    <x v="2"/>
    <n v="2014"/>
    <x v="767"/>
    <n v="2"/>
    <n v="235"/>
    <n v="1146"/>
  </r>
  <r>
    <x v="2"/>
    <n v="2014"/>
    <x v="768"/>
    <n v="1"/>
    <n v="283"/>
    <n v="1188"/>
  </r>
  <r>
    <x v="2"/>
    <n v="2014"/>
    <x v="769"/>
    <n v="3"/>
    <n v="20"/>
    <n v="106"/>
  </r>
  <r>
    <x v="2"/>
    <n v="2014"/>
    <x v="770"/>
    <n v="1"/>
    <n v="14"/>
    <n v="70"/>
  </r>
  <r>
    <x v="2"/>
    <n v="2014"/>
    <x v="771"/>
    <n v="6"/>
    <n v="5318"/>
    <n v="23019"/>
  </r>
  <r>
    <x v="2"/>
    <n v="2014"/>
    <x v="772"/>
    <n v="3"/>
    <n v="258"/>
    <n v="1293"/>
  </r>
  <r>
    <x v="2"/>
    <n v="2014"/>
    <x v="773"/>
    <n v="5"/>
    <n v="5641"/>
    <n v="26282"/>
  </r>
  <r>
    <x v="2"/>
    <n v="2014"/>
    <x v="774"/>
    <n v="10"/>
    <n v="3847"/>
    <n v="20263"/>
  </r>
  <r>
    <x v="2"/>
    <n v="2014"/>
    <x v="775"/>
    <n v="4"/>
    <n v="58"/>
    <n v="178"/>
  </r>
  <r>
    <x v="2"/>
    <n v="2014"/>
    <x v="776"/>
    <n v="7"/>
    <n v="1047"/>
    <n v="4202"/>
  </r>
  <r>
    <x v="2"/>
    <n v="2014"/>
    <x v="777"/>
    <n v="4"/>
    <n v="1893"/>
    <n v="7899"/>
  </r>
  <r>
    <x v="2"/>
    <n v="2014"/>
    <x v="778"/>
    <n v="4"/>
    <n v="1893"/>
    <n v="7899"/>
  </r>
  <r>
    <x v="2"/>
    <n v="2014"/>
    <x v="779"/>
    <n v="3"/>
    <n v="1857"/>
    <n v="7685"/>
  </r>
  <r>
    <x v="2"/>
    <n v="2014"/>
    <x v="780"/>
    <n v="1"/>
    <n v="36"/>
    <n v="214"/>
  </r>
  <r>
    <x v="2"/>
    <n v="2014"/>
    <x v="781"/>
    <n v="259"/>
    <n v="96003"/>
    <n v="430172"/>
  </r>
  <r>
    <x v="2"/>
    <n v="2014"/>
    <x v="782"/>
    <n v="2"/>
    <n v="410"/>
    <n v="2050"/>
  </r>
  <r>
    <x v="2"/>
    <n v="2014"/>
    <x v="783"/>
    <n v="2"/>
    <n v="410"/>
    <n v="2050"/>
  </r>
  <r>
    <x v="2"/>
    <n v="2014"/>
    <x v="784"/>
    <n v="257"/>
    <n v="95593"/>
    <n v="428122"/>
  </r>
  <r>
    <x v="2"/>
    <n v="2014"/>
    <x v="785"/>
    <n v="7"/>
    <n v="3682"/>
    <n v="16350"/>
  </r>
  <r>
    <x v="2"/>
    <n v="2014"/>
    <x v="786"/>
    <n v="4"/>
    <n v="750"/>
    <n v="3750"/>
  </r>
  <r>
    <x v="2"/>
    <n v="2014"/>
    <x v="787"/>
    <n v="4"/>
    <n v="682"/>
    <n v="4092"/>
  </r>
  <r>
    <x v="2"/>
    <n v="2014"/>
    <x v="788"/>
    <n v="10"/>
    <n v="4045"/>
    <n v="18193"/>
  </r>
  <r>
    <x v="2"/>
    <n v="2014"/>
    <x v="789"/>
    <n v="4"/>
    <n v="2729"/>
    <n v="12584"/>
  </r>
  <r>
    <x v="2"/>
    <n v="2014"/>
    <x v="790"/>
    <n v="30"/>
    <n v="9682"/>
    <n v="46474"/>
  </r>
  <r>
    <x v="2"/>
    <n v="2014"/>
    <x v="791"/>
    <n v="16"/>
    <n v="6601"/>
    <n v="27272"/>
  </r>
  <r>
    <x v="2"/>
    <n v="2014"/>
    <x v="792"/>
    <n v="5"/>
    <n v="1977"/>
    <n v="7908"/>
  </r>
  <r>
    <x v="2"/>
    <n v="2014"/>
    <x v="793"/>
    <n v="1"/>
    <n v="554"/>
    <n v="2216"/>
  </r>
  <r>
    <x v="2"/>
    <n v="2014"/>
    <x v="794"/>
    <n v="4"/>
    <n v="1410"/>
    <n v="5958"/>
  </r>
  <r>
    <x v="2"/>
    <n v="2014"/>
    <x v="795"/>
    <n v="5"/>
    <n v="1651"/>
    <n v="7925"/>
  </r>
  <r>
    <x v="2"/>
    <n v="2014"/>
    <x v="796"/>
    <n v="10"/>
    <n v="2928"/>
    <n v="13615"/>
  </r>
  <r>
    <x v="2"/>
    <n v="2014"/>
    <x v="797"/>
    <n v="6"/>
    <n v="2847"/>
    <n v="11572"/>
  </r>
  <r>
    <x v="2"/>
    <n v="2014"/>
    <x v="798"/>
    <n v="25"/>
    <n v="738"/>
    <n v="7320"/>
  </r>
  <r>
    <x v="2"/>
    <n v="2014"/>
    <x v="799"/>
    <n v="4"/>
    <n v="1040"/>
    <n v="4160"/>
  </r>
  <r>
    <x v="2"/>
    <n v="2014"/>
    <x v="800"/>
    <n v="8"/>
    <n v="2339"/>
    <n v="11695"/>
  </r>
  <r>
    <x v="2"/>
    <n v="2014"/>
    <x v="801"/>
    <n v="12"/>
    <n v="3980"/>
    <n v="17910"/>
  </r>
  <r>
    <x v="2"/>
    <n v="2014"/>
    <x v="802"/>
    <n v="2"/>
    <n v="20"/>
    <n v="101"/>
  </r>
  <r>
    <x v="2"/>
    <n v="2014"/>
    <x v="803"/>
    <n v="8"/>
    <n v="3243"/>
    <n v="14358"/>
  </r>
  <r>
    <x v="2"/>
    <n v="2014"/>
    <x v="804"/>
    <n v="16"/>
    <n v="1941"/>
    <n v="9705"/>
  </r>
  <r>
    <x v="2"/>
    <n v="2014"/>
    <x v="805"/>
    <n v="1"/>
    <n v="356"/>
    <n v="1780"/>
  </r>
  <r>
    <x v="2"/>
    <n v="2014"/>
    <x v="806"/>
    <n v="2"/>
    <n v="1323"/>
    <n v="6417"/>
  </r>
  <r>
    <x v="2"/>
    <n v="2014"/>
    <x v="807"/>
    <n v="1"/>
    <n v="260"/>
    <n v="1274"/>
  </r>
  <r>
    <x v="2"/>
    <n v="2014"/>
    <x v="808"/>
    <n v="7"/>
    <n v="4934"/>
    <n v="23749"/>
  </r>
  <r>
    <x v="2"/>
    <n v="2014"/>
    <x v="809"/>
    <n v="2"/>
    <n v="2079"/>
    <n v="9919"/>
  </r>
  <r>
    <x v="2"/>
    <n v="2014"/>
    <x v="810"/>
    <n v="18"/>
    <n v="9352"/>
    <n v="37408"/>
  </r>
  <r>
    <x v="2"/>
    <n v="2014"/>
    <x v="811"/>
    <n v="4"/>
    <n v="2703"/>
    <n v="11502"/>
  </r>
  <r>
    <x v="2"/>
    <n v="2014"/>
    <x v="812"/>
    <n v="7"/>
    <n v="3860"/>
    <n v="20072"/>
  </r>
  <r>
    <x v="2"/>
    <n v="2014"/>
    <x v="813"/>
    <n v="1"/>
    <n v="1753"/>
    <n v="8064"/>
  </r>
  <r>
    <x v="2"/>
    <n v="2014"/>
    <x v="814"/>
    <n v="33"/>
    <n v="16134"/>
    <n v="64779"/>
  </r>
  <r>
    <x v="2"/>
    <n v="2014"/>
    <x v="815"/>
    <n v="95"/>
    <n v="90627"/>
    <n v="416885"/>
  </r>
  <r>
    <x v="2"/>
    <n v="2014"/>
    <x v="816"/>
    <n v="95"/>
    <n v="90627"/>
    <n v="416885"/>
  </r>
  <r>
    <x v="2"/>
    <n v="2014"/>
    <x v="817"/>
    <n v="19"/>
    <n v="24604"/>
    <n v="113178"/>
  </r>
  <r>
    <x v="2"/>
    <n v="2014"/>
    <x v="818"/>
    <n v="22"/>
    <n v="43646"/>
    <n v="200772"/>
  </r>
  <r>
    <x v="2"/>
    <n v="2014"/>
    <x v="819"/>
    <n v="29"/>
    <n v="15198"/>
    <n v="69911"/>
  </r>
  <r>
    <x v="2"/>
    <n v="2014"/>
    <x v="820"/>
    <n v="25"/>
    <n v="7179"/>
    <n v="33024"/>
  </r>
  <r>
    <x v="3"/>
    <n v="2014"/>
    <x v="821"/>
    <n v="9063"/>
    <n v="992729"/>
    <n v="4363677"/>
  </r>
  <r>
    <x v="3"/>
    <n v="2014"/>
    <x v="822"/>
    <n v="64"/>
    <n v="5976"/>
    <n v="25040"/>
  </r>
  <r>
    <x v="3"/>
    <n v="2014"/>
    <x v="823"/>
    <n v="4"/>
    <n v="83"/>
    <n v="332"/>
  </r>
  <r>
    <x v="3"/>
    <n v="2014"/>
    <x v="824"/>
    <n v="1"/>
    <n v="18"/>
    <n v="50"/>
  </r>
  <r>
    <x v="3"/>
    <n v="2014"/>
    <x v="825"/>
    <n v="5"/>
    <n v="278"/>
    <n v="1092"/>
  </r>
  <r>
    <x v="3"/>
    <n v="2014"/>
    <x v="826"/>
    <n v="1"/>
    <n v="59"/>
    <n v="211"/>
  </r>
  <r>
    <x v="3"/>
    <n v="2014"/>
    <x v="827"/>
    <n v="2"/>
    <n v="1607"/>
    <n v="6247"/>
  </r>
  <r>
    <x v="3"/>
    <n v="2014"/>
    <x v="828"/>
    <n v="6"/>
    <n v="1189"/>
    <n v="5376"/>
  </r>
  <r>
    <x v="3"/>
    <n v="2014"/>
    <x v="829"/>
    <n v="10"/>
    <n v="592"/>
    <n v="2756"/>
  </r>
  <r>
    <x v="3"/>
    <n v="2014"/>
    <x v="557"/>
    <n v="9"/>
    <n v="678"/>
    <n v="3309"/>
  </r>
  <r>
    <x v="3"/>
    <n v="2014"/>
    <x v="830"/>
    <n v="3"/>
    <n v="433"/>
    <n v="1417"/>
  </r>
  <r>
    <x v="3"/>
    <n v="2014"/>
    <x v="831"/>
    <n v="1"/>
    <n v="265"/>
    <n v="1070"/>
  </r>
  <r>
    <x v="3"/>
    <n v="2014"/>
    <x v="832"/>
    <n v="2"/>
    <n v="102"/>
    <n v="458"/>
  </r>
  <r>
    <x v="3"/>
    <n v="2014"/>
    <x v="564"/>
    <n v="3"/>
    <n v="8"/>
    <n v="36"/>
  </r>
  <r>
    <x v="3"/>
    <n v="2014"/>
    <x v="559"/>
    <n v="9"/>
    <n v="289"/>
    <n v="1355"/>
  </r>
  <r>
    <x v="3"/>
    <n v="2014"/>
    <x v="833"/>
    <n v="8"/>
    <n v="375"/>
    <n v="1331"/>
  </r>
  <r>
    <x v="3"/>
    <n v="2014"/>
    <x v="708"/>
    <n v="11"/>
    <n v="551"/>
    <n v="1899"/>
  </r>
  <r>
    <x v="3"/>
    <n v="2014"/>
    <x v="709"/>
    <n v="11"/>
    <n v="551"/>
    <n v="1899"/>
  </r>
  <r>
    <x v="3"/>
    <n v="2014"/>
    <x v="749"/>
    <n v="545"/>
    <n v="30417"/>
    <n v="132016"/>
  </r>
  <r>
    <x v="3"/>
    <n v="2014"/>
    <x v="750"/>
    <n v="56"/>
    <n v="2524"/>
    <n v="10849"/>
  </r>
  <r>
    <x v="3"/>
    <n v="2014"/>
    <x v="755"/>
    <n v="78"/>
    <n v="4825"/>
    <n v="21679"/>
  </r>
  <r>
    <x v="3"/>
    <n v="2014"/>
    <x v="760"/>
    <n v="79"/>
    <n v="2001"/>
    <n v="8910"/>
  </r>
  <r>
    <x v="3"/>
    <n v="2014"/>
    <x v="705"/>
    <n v="318"/>
    <n v="20912"/>
    <n v="89890"/>
  </r>
  <r>
    <x v="3"/>
    <n v="2014"/>
    <x v="765"/>
    <n v="14"/>
    <n v="155"/>
    <n v="688"/>
  </r>
  <r>
    <x v="3"/>
    <n v="2014"/>
    <x v="777"/>
    <n v="713"/>
    <n v="60118"/>
    <n v="247896"/>
  </r>
  <r>
    <x v="3"/>
    <n v="2014"/>
    <x v="834"/>
    <n v="64"/>
    <n v="3279"/>
    <n v="12950"/>
  </r>
  <r>
    <x v="3"/>
    <n v="2014"/>
    <x v="778"/>
    <n v="100"/>
    <n v="10228"/>
    <n v="40044"/>
  </r>
  <r>
    <x v="3"/>
    <n v="2014"/>
    <x v="835"/>
    <n v="243"/>
    <n v="17933"/>
    <n v="74590"/>
  </r>
  <r>
    <x v="3"/>
    <n v="2014"/>
    <x v="836"/>
    <n v="104"/>
    <n v="9543"/>
    <n v="46717"/>
  </r>
  <r>
    <x v="3"/>
    <n v="2014"/>
    <x v="837"/>
    <n v="202"/>
    <n v="19135"/>
    <n v="73595"/>
  </r>
  <r>
    <x v="3"/>
    <n v="2014"/>
    <x v="781"/>
    <n v="2355"/>
    <n v="267534"/>
    <n v="1184300"/>
  </r>
  <r>
    <x v="3"/>
    <n v="2014"/>
    <x v="838"/>
    <n v="441"/>
    <n v="90924"/>
    <n v="401878"/>
  </r>
  <r>
    <x v="3"/>
    <n v="2014"/>
    <x v="782"/>
    <n v="113"/>
    <n v="8783"/>
    <n v="36861"/>
  </r>
  <r>
    <x v="3"/>
    <n v="2014"/>
    <x v="784"/>
    <n v="700"/>
    <n v="48499"/>
    <n v="219253"/>
  </r>
  <r>
    <x v="3"/>
    <n v="2014"/>
    <x v="839"/>
    <n v="325"/>
    <n v="13943"/>
    <n v="59752"/>
  </r>
  <r>
    <x v="3"/>
    <n v="2014"/>
    <x v="840"/>
    <n v="467"/>
    <n v="60438"/>
    <n v="267980"/>
  </r>
  <r>
    <x v="3"/>
    <n v="2014"/>
    <x v="841"/>
    <n v="309"/>
    <n v="44947"/>
    <n v="198576"/>
  </r>
  <r>
    <x v="3"/>
    <n v="2014"/>
    <x v="842"/>
    <n v="1312"/>
    <n v="115730"/>
    <n v="460944"/>
  </r>
  <r>
    <x v="3"/>
    <n v="2014"/>
    <x v="843"/>
    <n v="129"/>
    <n v="21074"/>
    <n v="89305"/>
  </r>
  <r>
    <x v="3"/>
    <n v="2014"/>
    <x v="844"/>
    <n v="22"/>
    <n v="1201"/>
    <n v="4638"/>
  </r>
  <r>
    <x v="3"/>
    <n v="2014"/>
    <x v="845"/>
    <n v="205"/>
    <n v="18867"/>
    <n v="75241"/>
  </r>
  <r>
    <x v="3"/>
    <n v="2014"/>
    <x v="846"/>
    <n v="335"/>
    <n v="19052"/>
    <n v="74347"/>
  </r>
  <r>
    <x v="3"/>
    <n v="2014"/>
    <x v="847"/>
    <n v="406"/>
    <n v="33567"/>
    <n v="132525"/>
  </r>
  <r>
    <x v="3"/>
    <n v="2014"/>
    <x v="848"/>
    <n v="215"/>
    <n v="21969"/>
    <n v="84888"/>
  </r>
  <r>
    <x v="3"/>
    <n v="2014"/>
    <x v="815"/>
    <n v="353"/>
    <n v="41973"/>
    <n v="174503"/>
  </r>
  <r>
    <x v="3"/>
    <n v="2014"/>
    <x v="849"/>
    <n v="102"/>
    <n v="6347"/>
    <n v="26330"/>
  </r>
  <r>
    <x v="3"/>
    <n v="2014"/>
    <x v="816"/>
    <n v="239"/>
    <n v="30164"/>
    <n v="125315"/>
  </r>
  <r>
    <x v="3"/>
    <n v="2014"/>
    <x v="850"/>
    <n v="8"/>
    <n v="5404"/>
    <n v="22635"/>
  </r>
  <r>
    <x v="3"/>
    <n v="2014"/>
    <x v="851"/>
    <n v="4"/>
    <n v="58"/>
    <n v="223"/>
  </r>
  <r>
    <x v="3"/>
    <n v="2014"/>
    <x v="852"/>
    <n v="3418"/>
    <n v="442105"/>
    <n v="2021537"/>
  </r>
  <r>
    <x v="3"/>
    <n v="2014"/>
    <x v="853"/>
    <n v="132"/>
    <n v="10058"/>
    <n v="46831"/>
  </r>
  <r>
    <x v="3"/>
    <n v="2014"/>
    <x v="854"/>
    <n v="597"/>
    <n v="121681"/>
    <n v="605040"/>
  </r>
  <r>
    <x v="3"/>
    <n v="2014"/>
    <x v="855"/>
    <n v="886"/>
    <n v="95955"/>
    <n v="420909"/>
  </r>
  <r>
    <x v="3"/>
    <n v="2014"/>
    <x v="856"/>
    <n v="557"/>
    <n v="102155"/>
    <n v="473759"/>
  </r>
  <r>
    <x v="3"/>
    <n v="2014"/>
    <x v="857"/>
    <n v="837"/>
    <n v="90009"/>
    <n v="371806"/>
  </r>
  <r>
    <x v="3"/>
    <n v="2014"/>
    <x v="858"/>
    <n v="409"/>
    <n v="22247"/>
    <n v="103192"/>
  </r>
  <r>
    <x v="3"/>
    <n v="2014"/>
    <x v="859"/>
    <n v="292"/>
    <n v="28325"/>
    <n v="115542"/>
  </r>
  <r>
    <x v="3"/>
    <n v="2014"/>
    <x v="860"/>
    <n v="30"/>
    <n v="1698"/>
    <n v="9131"/>
  </r>
  <r>
    <x v="3"/>
    <n v="2014"/>
    <x v="861"/>
    <n v="0"/>
    <n v="322"/>
    <n v="1610"/>
  </r>
  <r>
    <x v="3"/>
    <n v="2014"/>
    <x v="862"/>
    <n v="74"/>
    <n v="5947"/>
    <n v="24069"/>
  </r>
  <r>
    <x v="3"/>
    <n v="2014"/>
    <x v="863"/>
    <n v="158"/>
    <n v="14706"/>
    <n v="59595"/>
  </r>
  <r>
    <x v="3"/>
    <n v="2014"/>
    <x v="864"/>
    <n v="30"/>
    <n v="5652"/>
    <n v="21137"/>
  </r>
  <r>
    <x v="4"/>
    <n v="2015"/>
    <x v="865"/>
    <n v="36"/>
    <n v="998"/>
    <n v="4111"/>
  </r>
  <r>
    <x v="4"/>
    <n v="2015"/>
    <x v="193"/>
    <n v="36"/>
    <n v="998"/>
    <n v="4111"/>
  </r>
  <r>
    <x v="4"/>
    <n v="2015"/>
    <x v="269"/>
    <n v="231"/>
    <n v="20213"/>
    <n v="85733"/>
  </r>
  <r>
    <x v="4"/>
    <n v="2015"/>
    <x v="270"/>
    <n v="98"/>
    <n v="13333"/>
    <n v="56067"/>
  </r>
  <r>
    <x v="4"/>
    <n v="2015"/>
    <x v="307"/>
    <n v="39"/>
    <n v="2430"/>
    <n v="10385"/>
  </r>
  <r>
    <x v="4"/>
    <n v="2015"/>
    <x v="319"/>
    <n v="55"/>
    <n v="3242"/>
    <n v="13922"/>
  </r>
  <r>
    <x v="4"/>
    <n v="2015"/>
    <x v="356"/>
    <n v="17"/>
    <n v="347"/>
    <n v="1825"/>
  </r>
  <r>
    <x v="4"/>
    <n v="2015"/>
    <x v="291"/>
    <n v="22"/>
    <n v="861"/>
    <n v="3534"/>
  </r>
  <r>
    <x v="4"/>
    <n v="2015"/>
    <x v="866"/>
    <n v="5"/>
    <n v="38"/>
    <n v="176"/>
  </r>
  <r>
    <x v="4"/>
    <n v="2015"/>
    <x v="867"/>
    <n v="5"/>
    <n v="38"/>
    <n v="176"/>
  </r>
  <r>
    <x v="4"/>
    <n v="2015"/>
    <x v="388"/>
    <n v="278"/>
    <n v="36450"/>
    <n v="159014"/>
  </r>
  <r>
    <x v="4"/>
    <n v="2015"/>
    <x v="410"/>
    <n v="0"/>
    <n v="596"/>
    <n v="2955"/>
  </r>
  <r>
    <x v="4"/>
    <n v="2015"/>
    <x v="390"/>
    <n v="247"/>
    <n v="34603"/>
    <n v="151537"/>
  </r>
  <r>
    <x v="4"/>
    <n v="2015"/>
    <x v="417"/>
    <n v="31"/>
    <n v="1251"/>
    <n v="4522"/>
  </r>
  <r>
    <x v="5"/>
    <n v="2015"/>
    <x v="15"/>
    <n v="260"/>
    <n v="12961"/>
    <n v="54309"/>
  </r>
  <r>
    <x v="5"/>
    <n v="2015"/>
    <x v="21"/>
    <n v="22"/>
    <n v="502"/>
    <n v="1995"/>
  </r>
  <r>
    <x v="5"/>
    <n v="2015"/>
    <x v="868"/>
    <n v="3"/>
    <n v="7"/>
    <n v="29"/>
  </r>
  <r>
    <x v="5"/>
    <n v="2015"/>
    <x v="869"/>
    <n v="2"/>
    <n v="5"/>
    <n v="21"/>
  </r>
  <r>
    <x v="5"/>
    <n v="2015"/>
    <x v="870"/>
    <n v="1"/>
    <n v="1"/>
    <n v="5"/>
  </r>
  <r>
    <x v="5"/>
    <n v="2015"/>
    <x v="871"/>
    <n v="1"/>
    <n v="1"/>
    <n v="6"/>
  </r>
  <r>
    <x v="5"/>
    <n v="2015"/>
    <x v="872"/>
    <n v="1"/>
    <n v="60"/>
    <n v="169"/>
  </r>
  <r>
    <x v="5"/>
    <n v="2015"/>
    <x v="873"/>
    <n v="2"/>
    <n v="84"/>
    <n v="334"/>
  </r>
  <r>
    <x v="5"/>
    <n v="2015"/>
    <x v="874"/>
    <n v="2"/>
    <n v="276"/>
    <n v="1099"/>
  </r>
  <r>
    <x v="5"/>
    <n v="2015"/>
    <x v="875"/>
    <n v="3"/>
    <n v="51"/>
    <n v="250"/>
  </r>
  <r>
    <x v="5"/>
    <n v="2015"/>
    <x v="876"/>
    <n v="6"/>
    <n v="14"/>
    <n v="67"/>
  </r>
  <r>
    <x v="5"/>
    <n v="2015"/>
    <x v="877"/>
    <n v="1"/>
    <n v="3"/>
    <n v="15"/>
  </r>
  <r>
    <x v="5"/>
    <n v="2015"/>
    <x v="878"/>
    <n v="25"/>
    <n v="105"/>
    <n v="542"/>
  </r>
  <r>
    <x v="5"/>
    <n v="2015"/>
    <x v="879"/>
    <n v="4"/>
    <n v="12"/>
    <n v="77"/>
  </r>
  <r>
    <x v="5"/>
    <n v="2015"/>
    <x v="655"/>
    <n v="1"/>
    <n v="1"/>
    <n v="5"/>
  </r>
  <r>
    <x v="5"/>
    <n v="2015"/>
    <x v="880"/>
    <n v="1"/>
    <n v="1"/>
    <n v="5"/>
  </r>
  <r>
    <x v="5"/>
    <n v="2015"/>
    <x v="881"/>
    <n v="3"/>
    <n v="16"/>
    <n v="80"/>
  </r>
  <r>
    <x v="5"/>
    <n v="2015"/>
    <x v="882"/>
    <n v="1"/>
    <n v="1"/>
    <n v="5"/>
  </r>
  <r>
    <x v="5"/>
    <n v="2015"/>
    <x v="883"/>
    <n v="2"/>
    <n v="44"/>
    <n v="220"/>
  </r>
  <r>
    <x v="5"/>
    <n v="2015"/>
    <x v="514"/>
    <n v="1"/>
    <n v="3"/>
    <n v="15"/>
  </r>
  <r>
    <x v="5"/>
    <n v="2015"/>
    <x v="884"/>
    <n v="2"/>
    <n v="3"/>
    <n v="15"/>
  </r>
  <r>
    <x v="5"/>
    <n v="2015"/>
    <x v="885"/>
    <n v="7"/>
    <n v="15"/>
    <n v="75"/>
  </r>
  <r>
    <x v="5"/>
    <n v="2015"/>
    <x v="886"/>
    <n v="3"/>
    <n v="9"/>
    <n v="45"/>
  </r>
  <r>
    <x v="5"/>
    <n v="2015"/>
    <x v="459"/>
    <n v="213"/>
    <n v="12354"/>
    <n v="51772"/>
  </r>
  <r>
    <x v="5"/>
    <n v="2015"/>
    <x v="887"/>
    <n v="8"/>
    <n v="306"/>
    <n v="1225"/>
  </r>
  <r>
    <x v="5"/>
    <n v="2015"/>
    <x v="460"/>
    <n v="47"/>
    <n v="492"/>
    <n v="2214"/>
  </r>
  <r>
    <x v="5"/>
    <n v="2015"/>
    <x v="888"/>
    <n v="7"/>
    <n v="50"/>
    <n v="228"/>
  </r>
  <r>
    <x v="5"/>
    <n v="2015"/>
    <x v="889"/>
    <n v="10"/>
    <n v="500"/>
    <n v="2300"/>
  </r>
  <r>
    <x v="5"/>
    <n v="2015"/>
    <x v="890"/>
    <n v="16"/>
    <n v="972"/>
    <n v="4760"/>
  </r>
  <r>
    <x v="5"/>
    <n v="2015"/>
    <x v="464"/>
    <n v="17"/>
    <n v="555"/>
    <n v="2857"/>
  </r>
  <r>
    <x v="5"/>
    <n v="2015"/>
    <x v="443"/>
    <n v="32"/>
    <n v="846"/>
    <n v="3384"/>
  </r>
  <r>
    <x v="5"/>
    <n v="2015"/>
    <x v="891"/>
    <n v="4"/>
    <n v="108"/>
    <n v="458"/>
  </r>
  <r>
    <x v="5"/>
    <n v="2015"/>
    <x v="138"/>
    <n v="2"/>
    <n v="240"/>
    <n v="1200"/>
  </r>
  <r>
    <x v="5"/>
    <n v="2015"/>
    <x v="892"/>
    <n v="14"/>
    <n v="1699"/>
    <n v="6751"/>
  </r>
  <r>
    <x v="5"/>
    <n v="2015"/>
    <x v="893"/>
    <n v="3"/>
    <n v="258"/>
    <n v="1032"/>
  </r>
  <r>
    <x v="5"/>
    <n v="2015"/>
    <x v="140"/>
    <n v="37"/>
    <n v="4512"/>
    <n v="18048"/>
  </r>
  <r>
    <x v="5"/>
    <n v="2015"/>
    <x v="465"/>
    <n v="5"/>
    <n v="443"/>
    <n v="1823"/>
  </r>
  <r>
    <x v="5"/>
    <n v="2015"/>
    <x v="894"/>
    <n v="7"/>
    <n v="1239"/>
    <n v="4956"/>
  </r>
  <r>
    <x v="5"/>
    <n v="2015"/>
    <x v="462"/>
    <n v="4"/>
    <n v="134"/>
    <n v="536"/>
  </r>
  <r>
    <x v="5"/>
    <n v="2015"/>
    <x v="895"/>
    <n v="4"/>
    <n v="149"/>
    <n v="624"/>
  </r>
  <r>
    <x v="5"/>
    <n v="2015"/>
    <x v="439"/>
    <n v="1"/>
    <n v="63"/>
    <n v="267"/>
  </r>
  <r>
    <x v="5"/>
    <n v="2015"/>
    <x v="440"/>
    <n v="0"/>
    <n v="18"/>
    <n v="90"/>
  </r>
  <r>
    <x v="5"/>
    <n v="2015"/>
    <x v="896"/>
    <n v="1"/>
    <n v="45"/>
    <n v="177"/>
  </r>
  <r>
    <x v="5"/>
    <n v="2015"/>
    <x v="446"/>
    <n v="2"/>
    <n v="8"/>
    <n v="42"/>
  </r>
  <r>
    <x v="5"/>
    <n v="2015"/>
    <x v="897"/>
    <n v="2"/>
    <n v="8"/>
    <n v="42"/>
  </r>
  <r>
    <x v="5"/>
    <n v="2015"/>
    <x v="898"/>
    <n v="1"/>
    <n v="78"/>
    <n v="315"/>
  </r>
  <r>
    <x v="5"/>
    <n v="2015"/>
    <x v="899"/>
    <n v="1"/>
    <n v="76"/>
    <n v="305"/>
  </r>
  <r>
    <x v="5"/>
    <n v="2015"/>
    <x v="900"/>
    <n v="0"/>
    <n v="2"/>
    <n v="10"/>
  </r>
  <r>
    <x v="5"/>
    <n v="2015"/>
    <x v="239"/>
    <n v="5"/>
    <n v="170"/>
    <n v="634"/>
  </r>
  <r>
    <x v="5"/>
    <n v="2015"/>
    <x v="901"/>
    <n v="5"/>
    <n v="170"/>
    <n v="634"/>
  </r>
  <r>
    <x v="5"/>
    <n v="2015"/>
    <x v="902"/>
    <n v="2"/>
    <n v="79"/>
    <n v="313"/>
  </r>
  <r>
    <x v="5"/>
    <n v="2015"/>
    <x v="193"/>
    <n v="2"/>
    <n v="90"/>
    <n v="316"/>
  </r>
  <r>
    <x v="5"/>
    <n v="2015"/>
    <x v="903"/>
    <n v="1"/>
    <n v="1"/>
    <n v="5"/>
  </r>
  <r>
    <x v="6"/>
    <n v="2015"/>
    <x v="15"/>
    <n v="2"/>
    <n v="3"/>
    <n v="15"/>
  </r>
  <r>
    <x v="6"/>
    <n v="2015"/>
    <x v="459"/>
    <n v="2"/>
    <n v="3"/>
    <n v="15"/>
  </r>
  <r>
    <x v="6"/>
    <n v="2015"/>
    <x v="463"/>
    <n v="1"/>
    <n v="2"/>
    <n v="10"/>
  </r>
  <r>
    <x v="6"/>
    <n v="2015"/>
    <x v="904"/>
    <n v="1"/>
    <n v="1"/>
    <n v="5"/>
  </r>
  <r>
    <x v="6"/>
    <n v="2015"/>
    <x v="23"/>
    <n v="91"/>
    <n v="12278"/>
    <n v="59553"/>
  </r>
  <r>
    <x v="6"/>
    <n v="2015"/>
    <x v="24"/>
    <n v="22"/>
    <n v="1109"/>
    <n v="5413"/>
  </r>
  <r>
    <x v="6"/>
    <n v="2015"/>
    <x v="905"/>
    <n v="4"/>
    <n v="229"/>
    <n v="1374"/>
  </r>
  <r>
    <x v="6"/>
    <n v="2015"/>
    <x v="25"/>
    <n v="0"/>
    <n v="169"/>
    <n v="845"/>
  </r>
  <r>
    <x v="6"/>
    <n v="2015"/>
    <x v="121"/>
    <n v="18"/>
    <n v="711"/>
    <n v="3194"/>
  </r>
  <r>
    <x v="6"/>
    <n v="2015"/>
    <x v="906"/>
    <n v="2"/>
    <n v="36"/>
    <n v="148"/>
  </r>
  <r>
    <x v="6"/>
    <n v="2015"/>
    <x v="44"/>
    <n v="4"/>
    <n v="147"/>
    <n v="728"/>
  </r>
  <r>
    <x v="6"/>
    <n v="2015"/>
    <x v="45"/>
    <n v="1"/>
    <n v="4"/>
    <n v="20"/>
  </r>
  <r>
    <x v="6"/>
    <n v="2015"/>
    <x v="48"/>
    <n v="2"/>
    <n v="22"/>
    <n v="110"/>
  </r>
  <r>
    <x v="6"/>
    <n v="2015"/>
    <x v="58"/>
    <n v="1"/>
    <n v="14"/>
    <n v="57"/>
  </r>
  <r>
    <x v="6"/>
    <n v="2015"/>
    <x v="60"/>
    <n v="2"/>
    <n v="75"/>
    <n v="375"/>
  </r>
  <r>
    <x v="6"/>
    <n v="2015"/>
    <x v="61"/>
    <n v="1"/>
    <n v="10"/>
    <n v="47"/>
  </r>
  <r>
    <x v="6"/>
    <n v="2015"/>
    <x v="514"/>
    <n v="2"/>
    <n v="179"/>
    <n v="895"/>
  </r>
  <r>
    <x v="6"/>
    <n v="2015"/>
    <x v="907"/>
    <n v="16"/>
    <n v="3189"/>
    <n v="15413"/>
  </r>
  <r>
    <x v="6"/>
    <n v="2015"/>
    <x v="531"/>
    <n v="12"/>
    <n v="5343"/>
    <n v="25729"/>
  </r>
  <r>
    <x v="6"/>
    <n v="2015"/>
    <x v="908"/>
    <n v="1"/>
    <n v="230"/>
    <n v="1153"/>
  </r>
  <r>
    <x v="6"/>
    <n v="2015"/>
    <x v="536"/>
    <n v="5"/>
    <n v="685"/>
    <n v="3429"/>
  </r>
  <r>
    <x v="6"/>
    <n v="2015"/>
    <x v="532"/>
    <n v="3"/>
    <n v="330"/>
    <n v="1416"/>
  </r>
  <r>
    <x v="6"/>
    <n v="2015"/>
    <x v="527"/>
    <n v="1"/>
    <n v="59"/>
    <n v="536"/>
  </r>
  <r>
    <x v="6"/>
    <n v="2015"/>
    <x v="909"/>
    <n v="4"/>
    <n v="122"/>
    <n v="518"/>
  </r>
  <r>
    <x v="6"/>
    <n v="2015"/>
    <x v="910"/>
    <n v="3"/>
    <n v="3"/>
    <n v="18"/>
  </r>
  <r>
    <x v="6"/>
    <n v="2015"/>
    <x v="911"/>
    <n v="2"/>
    <n v="527"/>
    <n v="2638"/>
  </r>
  <r>
    <x v="6"/>
    <n v="2015"/>
    <x v="912"/>
    <n v="6"/>
    <n v="191"/>
    <n v="896"/>
  </r>
  <r>
    <x v="6"/>
    <n v="2015"/>
    <x v="548"/>
    <n v="1"/>
    <n v="3"/>
    <n v="14"/>
  </r>
  <r>
    <x v="7"/>
    <n v="2015"/>
    <x v="913"/>
    <n v="0"/>
    <n v="0"/>
    <n v="0"/>
  </r>
  <r>
    <x v="7"/>
    <n v="2015"/>
    <x v="15"/>
    <n v="0"/>
    <n v="0"/>
    <n v="0"/>
  </r>
  <r>
    <x v="7"/>
    <n v="2015"/>
    <x v="914"/>
    <n v="0"/>
    <n v="0"/>
    <n v="0"/>
  </r>
  <r>
    <x v="7"/>
    <n v="2015"/>
    <x v="23"/>
    <n v="0"/>
    <n v="0"/>
    <n v="0"/>
  </r>
  <r>
    <x v="7"/>
    <n v="2015"/>
    <x v="107"/>
    <n v="0"/>
    <n v="0"/>
    <n v="0"/>
  </r>
  <r>
    <x v="7"/>
    <n v="2015"/>
    <x v="239"/>
    <n v="0"/>
    <n v="0"/>
    <n v="0"/>
  </r>
  <r>
    <x v="7"/>
    <n v="2015"/>
    <x v="269"/>
    <n v="0"/>
    <n v="0"/>
    <n v="0"/>
  </r>
  <r>
    <x v="7"/>
    <n v="2015"/>
    <x v="915"/>
    <n v="0"/>
    <n v="0"/>
    <n v="0"/>
  </r>
  <r>
    <x v="7"/>
    <n v="2015"/>
    <x v="866"/>
    <n v="0"/>
    <n v="0"/>
    <n v="0"/>
  </r>
  <r>
    <x v="7"/>
    <n v="2015"/>
    <x v="388"/>
    <n v="0"/>
    <n v="0"/>
    <n v="0"/>
  </r>
  <r>
    <x v="7"/>
    <n v="2015"/>
    <x v="916"/>
    <n v="0"/>
    <n v="0"/>
    <n v="0"/>
  </r>
  <r>
    <x v="7"/>
    <n v="2015"/>
    <x v="917"/>
    <n v="0"/>
    <n v="0"/>
    <n v="0"/>
  </r>
  <r>
    <x v="7"/>
    <n v="2015"/>
    <x v="918"/>
    <n v="0"/>
    <n v="0"/>
    <n v="0"/>
  </r>
  <r>
    <x v="7"/>
    <n v="2015"/>
    <x v="919"/>
    <n v="0"/>
    <n v="0"/>
    <n v="0"/>
  </r>
  <r>
    <x v="7"/>
    <n v="2015"/>
    <x v="920"/>
    <n v="63"/>
    <n v="2711"/>
    <n v="11750"/>
  </r>
  <r>
    <x v="7"/>
    <n v="2015"/>
    <x v="921"/>
    <n v="3"/>
    <n v="148"/>
    <n v="593"/>
  </r>
  <r>
    <x v="7"/>
    <n v="2015"/>
    <x v="206"/>
    <n v="0"/>
    <n v="0"/>
    <n v="0"/>
  </r>
  <r>
    <x v="7"/>
    <n v="2015"/>
    <x v="922"/>
    <n v="1"/>
    <n v="40"/>
    <n v="200"/>
  </r>
  <r>
    <x v="7"/>
    <n v="2015"/>
    <x v="923"/>
    <n v="0"/>
    <n v="0"/>
    <n v="0"/>
  </r>
  <r>
    <x v="7"/>
    <n v="2015"/>
    <x v="924"/>
    <n v="0"/>
    <n v="0"/>
    <n v="0"/>
  </r>
  <r>
    <x v="7"/>
    <n v="2015"/>
    <x v="925"/>
    <n v="0"/>
    <n v="0"/>
    <n v="0"/>
  </r>
  <r>
    <x v="7"/>
    <n v="2015"/>
    <x v="926"/>
    <n v="0"/>
    <n v="0"/>
    <n v="0"/>
  </r>
  <r>
    <x v="7"/>
    <n v="2015"/>
    <x v="927"/>
    <n v="0"/>
    <n v="0"/>
    <n v="0"/>
  </r>
  <r>
    <x v="7"/>
    <n v="2015"/>
    <x v="161"/>
    <n v="0"/>
    <n v="0"/>
    <n v="0"/>
  </r>
  <r>
    <x v="7"/>
    <n v="2015"/>
    <x v="928"/>
    <n v="0"/>
    <n v="0"/>
    <n v="0"/>
  </r>
  <r>
    <x v="7"/>
    <n v="2015"/>
    <x v="929"/>
    <n v="2"/>
    <n v="108"/>
    <n v="393"/>
  </r>
  <r>
    <x v="7"/>
    <n v="2015"/>
    <x v="884"/>
    <n v="0"/>
    <n v="0"/>
    <n v="0"/>
  </r>
  <r>
    <x v="7"/>
    <n v="2015"/>
    <x v="930"/>
    <n v="0"/>
    <n v="0"/>
    <n v="0"/>
  </r>
  <r>
    <x v="7"/>
    <n v="2015"/>
    <x v="931"/>
    <n v="25"/>
    <n v="730"/>
    <n v="3420"/>
  </r>
  <r>
    <x v="7"/>
    <n v="2015"/>
    <x v="932"/>
    <n v="2"/>
    <n v="81"/>
    <n v="395"/>
  </r>
  <r>
    <x v="7"/>
    <n v="2015"/>
    <x v="933"/>
    <n v="0"/>
    <n v="0"/>
    <n v="0"/>
  </r>
  <r>
    <x v="7"/>
    <n v="2015"/>
    <x v="375"/>
    <n v="3"/>
    <n v="27"/>
    <n v="90"/>
  </r>
  <r>
    <x v="7"/>
    <n v="2015"/>
    <x v="546"/>
    <n v="1"/>
    <n v="30"/>
    <n v="150"/>
  </r>
  <r>
    <x v="7"/>
    <n v="2015"/>
    <x v="934"/>
    <n v="0"/>
    <n v="0"/>
    <n v="0"/>
  </r>
  <r>
    <x v="7"/>
    <n v="2015"/>
    <x v="935"/>
    <n v="0"/>
    <n v="0"/>
    <n v="0"/>
  </r>
  <r>
    <x v="7"/>
    <n v="2015"/>
    <x v="138"/>
    <n v="2"/>
    <n v="61"/>
    <n v="305"/>
  </r>
  <r>
    <x v="7"/>
    <n v="2015"/>
    <x v="214"/>
    <n v="3"/>
    <n v="24"/>
    <n v="109"/>
  </r>
  <r>
    <x v="7"/>
    <n v="2015"/>
    <x v="121"/>
    <n v="0"/>
    <n v="0"/>
    <n v="0"/>
  </r>
  <r>
    <x v="7"/>
    <n v="2015"/>
    <x v="936"/>
    <n v="15"/>
    <n v="158"/>
    <n v="626"/>
  </r>
  <r>
    <x v="7"/>
    <n v="2015"/>
    <x v="937"/>
    <n v="0"/>
    <n v="0"/>
    <n v="0"/>
  </r>
  <r>
    <x v="7"/>
    <n v="2015"/>
    <x v="938"/>
    <n v="0"/>
    <n v="0"/>
    <n v="0"/>
  </r>
  <r>
    <x v="7"/>
    <n v="2015"/>
    <x v="939"/>
    <n v="2"/>
    <n v="349"/>
    <n v="1745"/>
  </r>
  <r>
    <x v="7"/>
    <n v="2015"/>
    <x v="940"/>
    <n v="0"/>
    <n v="0"/>
    <n v="0"/>
  </r>
  <r>
    <x v="7"/>
    <n v="2015"/>
    <x v="941"/>
    <n v="7"/>
    <n v="222"/>
    <n v="682"/>
  </r>
  <r>
    <x v="7"/>
    <n v="2015"/>
    <x v="942"/>
    <n v="1"/>
    <n v="10"/>
    <n v="38"/>
  </r>
  <r>
    <x v="7"/>
    <n v="2015"/>
    <x v="943"/>
    <n v="0"/>
    <n v="0"/>
    <n v="0"/>
  </r>
  <r>
    <x v="7"/>
    <n v="2015"/>
    <x v="944"/>
    <n v="0"/>
    <n v="0"/>
    <n v="0"/>
  </r>
  <r>
    <x v="7"/>
    <n v="2015"/>
    <x v="945"/>
    <n v="0"/>
    <n v="0"/>
    <n v="0"/>
  </r>
  <r>
    <x v="7"/>
    <n v="2015"/>
    <x v="946"/>
    <n v="0"/>
    <n v="0"/>
    <n v="0"/>
  </r>
  <r>
    <x v="7"/>
    <n v="2015"/>
    <x v="947"/>
    <n v="6"/>
    <n v="212"/>
    <n v="644"/>
  </r>
  <r>
    <x v="7"/>
    <n v="2015"/>
    <x v="948"/>
    <n v="0"/>
    <n v="0"/>
    <n v="0"/>
  </r>
  <r>
    <x v="7"/>
    <n v="2015"/>
    <x v="949"/>
    <n v="4"/>
    <n v="147"/>
    <n v="641"/>
  </r>
  <r>
    <x v="7"/>
    <n v="2015"/>
    <x v="950"/>
    <n v="0"/>
    <n v="0"/>
    <n v="0"/>
  </r>
  <r>
    <x v="7"/>
    <n v="2015"/>
    <x v="951"/>
    <n v="0"/>
    <n v="0"/>
    <n v="0"/>
  </r>
  <r>
    <x v="7"/>
    <n v="2015"/>
    <x v="952"/>
    <n v="0"/>
    <n v="0"/>
    <n v="0"/>
  </r>
  <r>
    <x v="7"/>
    <n v="2015"/>
    <x v="953"/>
    <n v="0"/>
    <n v="0"/>
    <n v="0"/>
  </r>
  <r>
    <x v="7"/>
    <n v="2015"/>
    <x v="954"/>
    <n v="0"/>
    <n v="0"/>
    <n v="0"/>
  </r>
  <r>
    <x v="7"/>
    <n v="2015"/>
    <x v="955"/>
    <n v="0"/>
    <n v="0"/>
    <n v="0"/>
  </r>
  <r>
    <x v="7"/>
    <n v="2015"/>
    <x v="208"/>
    <n v="0"/>
    <n v="0"/>
    <n v="0"/>
  </r>
  <r>
    <x v="7"/>
    <n v="2015"/>
    <x v="956"/>
    <n v="0"/>
    <n v="0"/>
    <n v="0"/>
  </r>
  <r>
    <x v="7"/>
    <n v="2015"/>
    <x v="957"/>
    <n v="0"/>
    <n v="0"/>
    <n v="0"/>
  </r>
  <r>
    <x v="7"/>
    <n v="2015"/>
    <x v="958"/>
    <n v="0"/>
    <n v="0"/>
    <n v="0"/>
  </r>
  <r>
    <x v="7"/>
    <n v="2015"/>
    <x v="37"/>
    <n v="0"/>
    <n v="0"/>
    <n v="0"/>
  </r>
  <r>
    <x v="7"/>
    <n v="2015"/>
    <x v="384"/>
    <n v="1"/>
    <n v="19"/>
    <n v="62"/>
  </r>
  <r>
    <x v="7"/>
    <n v="2015"/>
    <x v="959"/>
    <n v="2"/>
    <n v="27"/>
    <n v="141"/>
  </r>
  <r>
    <x v="7"/>
    <n v="2015"/>
    <x v="960"/>
    <n v="0"/>
    <n v="0"/>
    <n v="0"/>
  </r>
  <r>
    <x v="7"/>
    <n v="2015"/>
    <x v="407"/>
    <n v="0"/>
    <n v="0"/>
    <n v="0"/>
  </r>
  <r>
    <x v="7"/>
    <n v="2015"/>
    <x v="961"/>
    <n v="0"/>
    <n v="0"/>
    <n v="0"/>
  </r>
  <r>
    <x v="7"/>
    <n v="2015"/>
    <x v="487"/>
    <n v="0"/>
    <n v="0"/>
    <n v="0"/>
  </r>
  <r>
    <x v="7"/>
    <n v="2015"/>
    <x v="962"/>
    <n v="0"/>
    <n v="0"/>
    <n v="0"/>
  </r>
  <r>
    <x v="7"/>
    <n v="2015"/>
    <x v="963"/>
    <n v="1"/>
    <n v="101"/>
    <n v="438"/>
  </r>
  <r>
    <x v="7"/>
    <n v="2015"/>
    <x v="964"/>
    <n v="0"/>
    <n v="0"/>
    <n v="0"/>
  </r>
  <r>
    <x v="7"/>
    <n v="2015"/>
    <x v="965"/>
    <n v="0"/>
    <n v="0"/>
    <n v="0"/>
  </r>
  <r>
    <x v="7"/>
    <n v="2015"/>
    <x v="966"/>
    <n v="24"/>
    <n v="1464"/>
    <n v="6414"/>
  </r>
  <r>
    <x v="7"/>
    <n v="2015"/>
    <x v="967"/>
    <n v="1"/>
    <n v="9"/>
    <n v="29"/>
  </r>
  <r>
    <x v="7"/>
    <n v="2015"/>
    <x v="968"/>
    <n v="1"/>
    <n v="21"/>
    <n v="74"/>
  </r>
  <r>
    <x v="7"/>
    <n v="2015"/>
    <x v="969"/>
    <n v="2"/>
    <n v="93"/>
    <n v="379"/>
  </r>
  <r>
    <x v="7"/>
    <n v="2015"/>
    <x v="970"/>
    <n v="3"/>
    <n v="128"/>
    <n v="554"/>
  </r>
  <r>
    <x v="7"/>
    <n v="2015"/>
    <x v="971"/>
    <n v="0"/>
    <n v="0"/>
    <n v="0"/>
  </r>
  <r>
    <x v="7"/>
    <n v="2015"/>
    <x v="972"/>
    <n v="0"/>
    <n v="0"/>
    <n v="0"/>
  </r>
  <r>
    <x v="7"/>
    <n v="2015"/>
    <x v="973"/>
    <n v="0"/>
    <n v="0"/>
    <n v="0"/>
  </r>
  <r>
    <x v="7"/>
    <n v="2015"/>
    <x v="974"/>
    <n v="0"/>
    <n v="0"/>
    <n v="0"/>
  </r>
  <r>
    <x v="7"/>
    <n v="2015"/>
    <x v="975"/>
    <n v="5"/>
    <n v="197"/>
    <n v="670"/>
  </r>
  <r>
    <x v="7"/>
    <n v="2015"/>
    <x v="976"/>
    <n v="0"/>
    <n v="0"/>
    <n v="0"/>
  </r>
  <r>
    <x v="7"/>
    <n v="2015"/>
    <x v="977"/>
    <n v="0"/>
    <n v="0"/>
    <n v="0"/>
  </r>
  <r>
    <x v="7"/>
    <n v="2015"/>
    <x v="978"/>
    <n v="6"/>
    <n v="860"/>
    <n v="4050"/>
  </r>
  <r>
    <x v="7"/>
    <n v="2015"/>
    <x v="979"/>
    <n v="0"/>
    <n v="0"/>
    <n v="0"/>
  </r>
  <r>
    <x v="7"/>
    <n v="2015"/>
    <x v="980"/>
    <n v="2"/>
    <n v="37"/>
    <n v="150"/>
  </r>
  <r>
    <x v="7"/>
    <n v="2015"/>
    <x v="267"/>
    <n v="2"/>
    <n v="24"/>
    <n v="114"/>
  </r>
  <r>
    <x v="7"/>
    <n v="2015"/>
    <x v="61"/>
    <n v="2"/>
    <n v="95"/>
    <n v="394"/>
  </r>
  <r>
    <x v="7"/>
    <n v="2015"/>
    <x v="981"/>
    <n v="0"/>
    <n v="0"/>
    <n v="0"/>
  </r>
  <r>
    <x v="7"/>
    <n v="2015"/>
    <x v="982"/>
    <n v="0"/>
    <n v="0"/>
    <n v="0"/>
  </r>
  <r>
    <x v="7"/>
    <n v="2015"/>
    <x v="983"/>
    <n v="0"/>
    <n v="0"/>
    <n v="0"/>
  </r>
  <r>
    <x v="7"/>
    <n v="2015"/>
    <x v="895"/>
    <n v="0"/>
    <n v="0"/>
    <n v="0"/>
  </r>
  <r>
    <x v="7"/>
    <n v="2015"/>
    <x v="984"/>
    <n v="0"/>
    <n v="0"/>
    <n v="0"/>
  </r>
  <r>
    <x v="8"/>
    <n v="2015"/>
    <x v="239"/>
    <n v="12"/>
    <n v="422"/>
    <n v="2138"/>
  </r>
  <r>
    <x v="8"/>
    <n v="2015"/>
    <x v="240"/>
    <n v="0"/>
    <n v="0"/>
    <n v="0"/>
  </r>
  <r>
    <x v="8"/>
    <n v="2015"/>
    <x v="243"/>
    <s v="-"/>
    <s v="-"/>
    <s v="-"/>
  </r>
  <r>
    <x v="8"/>
    <n v="2015"/>
    <x v="241"/>
    <s v="-"/>
    <s v="-"/>
    <s v="-"/>
  </r>
  <r>
    <x v="8"/>
    <n v="2015"/>
    <x v="242"/>
    <s v="-"/>
    <s v="-"/>
    <s v="-"/>
  </r>
  <r>
    <x v="8"/>
    <n v="2015"/>
    <x v="206"/>
    <s v="-"/>
    <s v="-"/>
    <s v="-"/>
  </r>
  <r>
    <x v="8"/>
    <n v="2015"/>
    <x v="548"/>
    <s v="-"/>
    <s v="-"/>
    <s v="-"/>
  </r>
  <r>
    <x v="8"/>
    <n v="2015"/>
    <x v="985"/>
    <s v="-"/>
    <s v="-"/>
    <s v="-"/>
  </r>
  <r>
    <x v="8"/>
    <n v="2015"/>
    <x v="244"/>
    <n v="0"/>
    <n v="0"/>
    <n v="0"/>
  </r>
  <r>
    <x v="8"/>
    <n v="2015"/>
    <x v="245"/>
    <s v="-"/>
    <s v="-"/>
    <s v="-"/>
  </r>
  <r>
    <x v="8"/>
    <n v="2015"/>
    <x v="249"/>
    <s v="-"/>
    <s v="-"/>
    <s v="-"/>
  </r>
  <r>
    <x v="8"/>
    <n v="2015"/>
    <x v="248"/>
    <s v="-"/>
    <s v="-"/>
    <s v="-"/>
  </r>
  <r>
    <x v="8"/>
    <n v="2015"/>
    <x v="246"/>
    <s v="-"/>
    <s v="-"/>
    <s v="-"/>
  </r>
  <r>
    <x v="8"/>
    <n v="2015"/>
    <x v="251"/>
    <s v="-"/>
    <s v="-"/>
    <s v="-"/>
  </r>
  <r>
    <x v="8"/>
    <n v="2015"/>
    <x v="247"/>
    <s v="-"/>
    <s v="-"/>
    <s v="-"/>
  </r>
  <r>
    <x v="8"/>
    <n v="2015"/>
    <x v="548"/>
    <s v="-"/>
    <s v="-"/>
    <s v="-"/>
  </r>
  <r>
    <x v="8"/>
    <n v="2015"/>
    <x v="252"/>
    <s v="-"/>
    <s v="-"/>
    <s v="-"/>
  </r>
  <r>
    <x v="8"/>
    <n v="2015"/>
    <x v="250"/>
    <s v="-"/>
    <s v="-"/>
    <s v="-"/>
  </r>
  <r>
    <x v="8"/>
    <n v="2015"/>
    <x v="179"/>
    <s v="-"/>
    <s v="-"/>
    <s v="-"/>
  </r>
  <r>
    <x v="8"/>
    <n v="2015"/>
    <x v="139"/>
    <s v="-"/>
    <s v="-"/>
    <s v="-"/>
  </r>
  <r>
    <x v="8"/>
    <n v="2015"/>
    <x v="253"/>
    <n v="0"/>
    <n v="0"/>
    <n v="0"/>
  </r>
  <r>
    <x v="8"/>
    <n v="2015"/>
    <x v="258"/>
    <s v="-"/>
    <s v="-"/>
    <s v="-"/>
  </r>
  <r>
    <x v="8"/>
    <n v="2015"/>
    <x v="255"/>
    <s v="-"/>
    <s v="-"/>
    <s v="-"/>
  </r>
  <r>
    <x v="8"/>
    <n v="2015"/>
    <x v="986"/>
    <s v="-"/>
    <s v="-"/>
    <s v="-"/>
  </r>
  <r>
    <x v="8"/>
    <n v="2015"/>
    <x v="987"/>
    <s v="-"/>
    <s v="-"/>
    <s v="-"/>
  </r>
  <r>
    <x v="8"/>
    <n v="2015"/>
    <x v="259"/>
    <s v="-"/>
    <s v="-"/>
    <s v="-"/>
  </r>
  <r>
    <x v="8"/>
    <n v="2015"/>
    <x v="256"/>
    <s v="-"/>
    <s v="-"/>
    <s v="-"/>
  </r>
  <r>
    <x v="8"/>
    <n v="2015"/>
    <x v="962"/>
    <s v="-"/>
    <s v="-"/>
    <s v="-"/>
  </r>
  <r>
    <x v="8"/>
    <n v="2015"/>
    <x v="180"/>
    <s v="-"/>
    <s v="-"/>
    <s v="-"/>
  </r>
  <r>
    <x v="8"/>
    <n v="2015"/>
    <x v="988"/>
    <s v="-"/>
    <s v="-"/>
    <s v="-"/>
  </r>
  <r>
    <x v="8"/>
    <n v="2015"/>
    <x v="989"/>
    <s v="-"/>
    <s v="-"/>
    <s v="-"/>
  </r>
  <r>
    <x v="8"/>
    <n v="2015"/>
    <x v="990"/>
    <s v="-"/>
    <s v="-"/>
    <s v="-"/>
  </r>
  <r>
    <x v="8"/>
    <n v="2015"/>
    <x v="991"/>
    <s v="-"/>
    <s v="-"/>
    <s v="-"/>
  </r>
  <r>
    <x v="8"/>
    <n v="2015"/>
    <x v="257"/>
    <s v="-"/>
    <s v="-"/>
    <s v="-"/>
  </r>
  <r>
    <x v="8"/>
    <n v="2015"/>
    <x v="992"/>
    <s v="-"/>
    <s v="-"/>
    <s v="-"/>
  </r>
  <r>
    <x v="8"/>
    <n v="2015"/>
    <x v="993"/>
    <s v="-"/>
    <s v="-"/>
    <s v="-"/>
  </r>
  <r>
    <x v="8"/>
    <n v="2015"/>
    <x v="901"/>
    <n v="12"/>
    <n v="422"/>
    <n v="2138"/>
  </r>
  <r>
    <x v="8"/>
    <n v="2015"/>
    <x v="994"/>
    <n v="2"/>
    <n v="8"/>
    <n v="38"/>
  </r>
  <r>
    <x v="8"/>
    <n v="2015"/>
    <x v="995"/>
    <s v="-"/>
    <s v="-"/>
    <s v="-"/>
  </r>
  <r>
    <x v="8"/>
    <n v="2015"/>
    <x v="996"/>
    <s v="-"/>
    <s v="-"/>
    <s v="-"/>
  </r>
  <r>
    <x v="8"/>
    <n v="2015"/>
    <x v="997"/>
    <s v="-"/>
    <s v="-"/>
    <s v="-"/>
  </r>
  <r>
    <x v="8"/>
    <n v="2015"/>
    <x v="998"/>
    <s v="-"/>
    <s v="-"/>
    <s v="-"/>
  </r>
  <r>
    <x v="8"/>
    <n v="2015"/>
    <x v="999"/>
    <s v="-"/>
    <s v="-"/>
    <s v="-"/>
  </r>
  <r>
    <x v="8"/>
    <n v="2015"/>
    <x v="1000"/>
    <n v="1"/>
    <n v="25"/>
    <n v="105"/>
  </r>
  <r>
    <x v="8"/>
    <n v="2015"/>
    <x v="1001"/>
    <s v="-"/>
    <s v="-"/>
    <s v="-"/>
  </r>
  <r>
    <x v="8"/>
    <n v="2015"/>
    <x v="1002"/>
    <s v="-"/>
    <s v="-"/>
    <s v="-"/>
  </r>
  <r>
    <x v="8"/>
    <n v="2015"/>
    <x v="1003"/>
    <s v="-"/>
    <s v="-"/>
    <s v="-"/>
  </r>
  <r>
    <x v="8"/>
    <n v="2015"/>
    <x v="1004"/>
    <s v="-"/>
    <s v="-"/>
    <s v="-"/>
  </r>
  <r>
    <x v="8"/>
    <n v="2015"/>
    <x v="250"/>
    <n v="2"/>
    <n v="45"/>
    <n v="149"/>
  </r>
  <r>
    <x v="8"/>
    <n v="2015"/>
    <x v="993"/>
    <n v="6"/>
    <n v="100"/>
    <n v="382"/>
  </r>
  <r>
    <x v="8"/>
    <n v="2015"/>
    <x v="316"/>
    <s v="-"/>
    <s v="-"/>
    <s v="-"/>
  </r>
  <r>
    <x v="8"/>
    <n v="2015"/>
    <x v="231"/>
    <s v="-"/>
    <s v="-"/>
    <s v="-"/>
  </r>
  <r>
    <x v="8"/>
    <n v="2015"/>
    <x v="1005"/>
    <s v="-"/>
    <s v="-"/>
    <s v="-"/>
  </r>
  <r>
    <x v="8"/>
    <n v="2015"/>
    <x v="902"/>
    <s v="-"/>
    <s v="-"/>
    <s v="-"/>
  </r>
  <r>
    <x v="8"/>
    <n v="2015"/>
    <x v="1006"/>
    <s v="-"/>
    <s v="-"/>
    <s v="-"/>
  </r>
  <r>
    <x v="8"/>
    <n v="2015"/>
    <x v="1007"/>
    <s v="-"/>
    <s v="-"/>
    <s v="-"/>
  </r>
  <r>
    <x v="8"/>
    <n v="2015"/>
    <x v="193"/>
    <s v="-"/>
    <s v="-"/>
    <s v="-"/>
  </r>
  <r>
    <x v="8"/>
    <n v="2015"/>
    <x v="1008"/>
    <s v="-"/>
    <s v="-"/>
    <s v="-"/>
  </r>
  <r>
    <x v="8"/>
    <n v="2015"/>
    <x v="903"/>
    <s v="-"/>
    <s v="-"/>
    <s v="-"/>
  </r>
  <r>
    <x v="8"/>
    <n v="2015"/>
    <x v="1009"/>
    <n v="1"/>
    <n v="244"/>
    <n v="1464"/>
  </r>
  <r>
    <x v="8"/>
    <n v="2015"/>
    <x v="1010"/>
    <s v="-"/>
    <s v="-"/>
    <s v="-"/>
  </r>
  <r>
    <x v="8"/>
    <n v="2015"/>
    <x v="260"/>
    <n v="0"/>
    <n v="0"/>
    <n v="0"/>
  </r>
  <r>
    <x v="8"/>
    <n v="2015"/>
    <x v="1011"/>
    <s v="-"/>
    <s v="-"/>
    <s v="-"/>
  </r>
  <r>
    <x v="8"/>
    <n v="2015"/>
    <x v="261"/>
    <s v="-"/>
    <s v="-"/>
    <s v="-"/>
  </r>
  <r>
    <x v="8"/>
    <n v="2015"/>
    <x v="1012"/>
    <s v="-"/>
    <s v="-"/>
    <s v="-"/>
  </r>
  <r>
    <x v="8"/>
    <n v="2015"/>
    <x v="1013"/>
    <s v="-"/>
    <s v="-"/>
    <s v="-"/>
  </r>
  <r>
    <x v="8"/>
    <n v="2015"/>
    <x v="265"/>
    <s v="-"/>
    <s v="-"/>
    <s v="-"/>
  </r>
  <r>
    <x v="8"/>
    <n v="2015"/>
    <x v="260"/>
    <s v="-"/>
    <s v="-"/>
    <s v="-"/>
  </r>
  <r>
    <x v="8"/>
    <n v="2015"/>
    <x v="267"/>
    <s v="-"/>
    <s v="-"/>
    <s v="-"/>
  </r>
  <r>
    <x v="8"/>
    <n v="2015"/>
    <x v="351"/>
    <s v="-"/>
    <s v="-"/>
    <s v="-"/>
  </r>
  <r>
    <x v="8"/>
    <n v="2015"/>
    <x v="1014"/>
    <s v="-"/>
    <s v="-"/>
    <s v="-"/>
  </r>
  <r>
    <x v="8"/>
    <n v="2015"/>
    <x v="262"/>
    <s v="-"/>
    <s v="-"/>
    <s v="-"/>
  </r>
  <r>
    <x v="8"/>
    <n v="2015"/>
    <x v="263"/>
    <s v="-"/>
    <s v="-"/>
    <s v="-"/>
  </r>
  <r>
    <x v="8"/>
    <n v="2015"/>
    <x v="249"/>
    <s v="-"/>
    <s v="-"/>
    <s v="-"/>
  </r>
  <r>
    <x v="8"/>
    <n v="2015"/>
    <x v="266"/>
    <s v="-"/>
    <s v="-"/>
    <s v="-"/>
  </r>
  <r>
    <x v="8"/>
    <n v="2015"/>
    <x v="213"/>
    <s v="-"/>
    <s v="-"/>
    <s v="-"/>
  </r>
  <r>
    <x v="8"/>
    <n v="2015"/>
    <x v="139"/>
    <s v="-"/>
    <s v="-"/>
    <s v="-"/>
  </r>
  <r>
    <x v="8"/>
    <n v="2015"/>
    <x v="519"/>
    <s v="-"/>
    <s v="-"/>
    <s v="-"/>
  </r>
  <r>
    <x v="8"/>
    <n v="2015"/>
    <x v="1015"/>
    <s v="-"/>
    <s v="-"/>
    <s v="-"/>
  </r>
  <r>
    <x v="8"/>
    <n v="2015"/>
    <x v="915"/>
    <n v="90"/>
    <n v="13215"/>
    <n v="50467"/>
  </r>
  <r>
    <x v="8"/>
    <n v="2015"/>
    <x v="1016"/>
    <n v="0"/>
    <n v="0"/>
    <n v="0"/>
  </r>
  <r>
    <x v="8"/>
    <n v="2015"/>
    <x v="1017"/>
    <n v="0"/>
    <n v="0"/>
    <n v="0"/>
  </r>
  <r>
    <x v="8"/>
    <n v="2015"/>
    <x v="127"/>
    <n v="0"/>
    <n v="0"/>
    <n v="0"/>
  </r>
  <r>
    <x v="8"/>
    <n v="2015"/>
    <x v="1018"/>
    <n v="0"/>
    <n v="0"/>
    <n v="0"/>
  </r>
  <r>
    <x v="8"/>
    <n v="2015"/>
    <x v="1019"/>
    <n v="0"/>
    <n v="0"/>
    <n v="0"/>
  </r>
  <r>
    <x v="8"/>
    <n v="2015"/>
    <x v="1020"/>
    <n v="0"/>
    <n v="0"/>
    <n v="0"/>
  </r>
  <r>
    <x v="8"/>
    <n v="2015"/>
    <x v="1021"/>
    <n v="0"/>
    <n v="0"/>
    <n v="0"/>
  </r>
  <r>
    <x v="8"/>
    <n v="2015"/>
    <x v="1022"/>
    <n v="0"/>
    <n v="0"/>
    <n v="0"/>
  </r>
  <r>
    <x v="8"/>
    <n v="2015"/>
    <x v="1023"/>
    <n v="0"/>
    <n v="0"/>
    <n v="0"/>
  </r>
  <r>
    <x v="8"/>
    <n v="2015"/>
    <x v="1024"/>
    <n v="0"/>
    <n v="0"/>
    <n v="0"/>
  </r>
  <r>
    <x v="8"/>
    <n v="2015"/>
    <x v="1025"/>
    <n v="0"/>
    <n v="0"/>
    <n v="0"/>
  </r>
  <r>
    <x v="8"/>
    <n v="2015"/>
    <x v="1026"/>
    <n v="0"/>
    <n v="0"/>
    <n v="0"/>
  </r>
  <r>
    <x v="8"/>
    <n v="2015"/>
    <x v="1027"/>
    <n v="0"/>
    <n v="0"/>
    <n v="0"/>
  </r>
  <r>
    <x v="8"/>
    <n v="2015"/>
    <x v="1028"/>
    <n v="0"/>
    <n v="0"/>
    <n v="0"/>
  </r>
  <r>
    <x v="8"/>
    <n v="2015"/>
    <x v="1029"/>
    <n v="0"/>
    <n v="0"/>
    <n v="0"/>
  </r>
  <r>
    <x v="8"/>
    <n v="2015"/>
    <x v="1030"/>
    <n v="0"/>
    <n v="0"/>
    <n v="0"/>
  </r>
  <r>
    <x v="8"/>
    <n v="2015"/>
    <x v="1031"/>
    <n v="0"/>
    <n v="0"/>
    <n v="0"/>
  </r>
  <r>
    <x v="8"/>
    <n v="2015"/>
    <x v="1032"/>
    <n v="0"/>
    <n v="0"/>
    <n v="0"/>
  </r>
  <r>
    <x v="8"/>
    <n v="2015"/>
    <x v="1033"/>
    <n v="0"/>
    <n v="19"/>
    <n v="98"/>
  </r>
  <r>
    <x v="8"/>
    <n v="2015"/>
    <x v="1034"/>
    <n v="0"/>
    <n v="19"/>
    <n v="98"/>
  </r>
  <r>
    <x v="8"/>
    <n v="2015"/>
    <x v="1035"/>
    <n v="0"/>
    <n v="0"/>
    <n v="0"/>
  </r>
  <r>
    <x v="8"/>
    <n v="2015"/>
    <x v="1036"/>
    <n v="0"/>
    <n v="0"/>
    <n v="0"/>
  </r>
  <r>
    <x v="8"/>
    <n v="2015"/>
    <x v="139"/>
    <n v="0"/>
    <n v="0"/>
    <n v="0"/>
  </r>
  <r>
    <x v="8"/>
    <n v="2015"/>
    <x v="1037"/>
    <n v="0"/>
    <n v="0"/>
    <n v="0"/>
  </r>
  <r>
    <x v="8"/>
    <n v="2015"/>
    <x v="1038"/>
    <n v="0"/>
    <n v="0"/>
    <n v="0"/>
  </r>
  <r>
    <x v="8"/>
    <n v="2015"/>
    <x v="1039"/>
    <n v="0"/>
    <n v="0"/>
    <n v="0"/>
  </r>
  <r>
    <x v="8"/>
    <n v="2015"/>
    <x v="1040"/>
    <n v="0"/>
    <n v="0"/>
    <n v="0"/>
  </r>
  <r>
    <x v="8"/>
    <n v="2015"/>
    <x v="1041"/>
    <n v="0"/>
    <n v="0"/>
    <n v="0"/>
  </r>
  <r>
    <x v="8"/>
    <n v="2015"/>
    <x v="1042"/>
    <n v="0"/>
    <n v="0"/>
    <n v="0"/>
  </r>
  <r>
    <x v="8"/>
    <n v="2015"/>
    <x v="1043"/>
    <n v="0"/>
    <n v="0"/>
    <n v="0"/>
  </r>
  <r>
    <x v="8"/>
    <n v="2015"/>
    <x v="1044"/>
    <n v="0"/>
    <n v="0"/>
    <n v="0"/>
  </r>
  <r>
    <x v="8"/>
    <n v="2015"/>
    <x v="1045"/>
    <n v="0"/>
    <n v="0"/>
    <n v="0"/>
  </r>
  <r>
    <x v="8"/>
    <n v="2015"/>
    <x v="1046"/>
    <n v="0"/>
    <n v="0"/>
    <n v="0"/>
  </r>
  <r>
    <x v="8"/>
    <n v="2015"/>
    <x v="361"/>
    <n v="0"/>
    <n v="0"/>
    <n v="0"/>
  </r>
  <r>
    <x v="8"/>
    <n v="2015"/>
    <x v="1047"/>
    <n v="0"/>
    <n v="0"/>
    <n v="0"/>
  </r>
  <r>
    <x v="8"/>
    <n v="2015"/>
    <x v="1048"/>
    <n v="0"/>
    <n v="0"/>
    <n v="0"/>
  </r>
  <r>
    <x v="8"/>
    <n v="2015"/>
    <x v="1049"/>
    <n v="0"/>
    <n v="0"/>
    <n v="0"/>
  </r>
  <r>
    <x v="8"/>
    <n v="2015"/>
    <x v="1050"/>
    <n v="0"/>
    <n v="338"/>
    <n v="1650"/>
  </r>
  <r>
    <x v="8"/>
    <n v="2015"/>
    <x v="1051"/>
    <n v="0"/>
    <n v="0"/>
    <n v="0"/>
  </r>
  <r>
    <x v="8"/>
    <n v="2015"/>
    <x v="1052"/>
    <n v="0"/>
    <n v="0"/>
    <n v="0"/>
  </r>
  <r>
    <x v="8"/>
    <n v="2015"/>
    <x v="1053"/>
    <n v="0"/>
    <n v="0"/>
    <n v="0"/>
  </r>
  <r>
    <x v="8"/>
    <n v="2015"/>
    <x v="1054"/>
    <n v="0"/>
    <n v="0"/>
    <n v="0"/>
  </r>
  <r>
    <x v="8"/>
    <n v="2015"/>
    <x v="1055"/>
    <n v="0"/>
    <n v="0"/>
    <n v="0"/>
  </r>
  <r>
    <x v="8"/>
    <n v="2015"/>
    <x v="1056"/>
    <n v="0"/>
    <n v="0"/>
    <n v="0"/>
  </r>
  <r>
    <x v="8"/>
    <n v="2015"/>
    <x v="1057"/>
    <n v="0"/>
    <n v="338"/>
    <n v="1650"/>
  </r>
  <r>
    <x v="8"/>
    <n v="2015"/>
    <x v="1058"/>
    <n v="0"/>
    <n v="0"/>
    <n v="0"/>
  </r>
  <r>
    <x v="8"/>
    <n v="2015"/>
    <x v="1059"/>
    <n v="0"/>
    <n v="0"/>
    <n v="0"/>
  </r>
  <r>
    <x v="8"/>
    <n v="2015"/>
    <x v="1060"/>
    <n v="0"/>
    <n v="0"/>
    <n v="0"/>
  </r>
  <r>
    <x v="8"/>
    <n v="2015"/>
    <x v="37"/>
    <n v="0"/>
    <n v="0"/>
    <n v="0"/>
  </r>
  <r>
    <x v="8"/>
    <n v="2015"/>
    <x v="1061"/>
    <n v="0"/>
    <n v="0"/>
    <n v="0"/>
  </r>
  <r>
    <x v="8"/>
    <n v="2015"/>
    <x v="1062"/>
    <n v="0"/>
    <n v="0"/>
    <n v="0"/>
  </r>
  <r>
    <x v="8"/>
    <n v="2015"/>
    <x v="1063"/>
    <n v="0"/>
    <n v="0"/>
    <n v="0"/>
  </r>
  <r>
    <x v="8"/>
    <n v="2015"/>
    <x v="1064"/>
    <n v="0"/>
    <n v="0"/>
    <n v="0"/>
  </r>
  <r>
    <x v="8"/>
    <n v="2015"/>
    <x v="1065"/>
    <n v="0"/>
    <n v="0"/>
    <n v="0"/>
  </r>
  <r>
    <x v="8"/>
    <n v="2015"/>
    <x v="1066"/>
    <n v="0"/>
    <n v="0"/>
    <n v="0"/>
  </r>
  <r>
    <x v="8"/>
    <n v="2015"/>
    <x v="1067"/>
    <n v="0"/>
    <n v="0"/>
    <n v="0"/>
  </r>
  <r>
    <x v="8"/>
    <n v="2015"/>
    <x v="206"/>
    <n v="0"/>
    <n v="0"/>
    <n v="0"/>
  </r>
  <r>
    <x v="8"/>
    <n v="2015"/>
    <x v="1068"/>
    <n v="0"/>
    <n v="0"/>
    <n v="0"/>
  </r>
  <r>
    <x v="8"/>
    <n v="2015"/>
    <x v="1069"/>
    <n v="0"/>
    <n v="0"/>
    <n v="0"/>
  </r>
  <r>
    <x v="8"/>
    <n v="2015"/>
    <x v="1070"/>
    <n v="0"/>
    <n v="0"/>
    <n v="0"/>
  </r>
  <r>
    <x v="8"/>
    <n v="2015"/>
    <x v="1071"/>
    <n v="0"/>
    <n v="0"/>
    <n v="0"/>
  </r>
  <r>
    <x v="8"/>
    <n v="2015"/>
    <x v="1072"/>
    <n v="0"/>
    <n v="0"/>
    <n v="0"/>
  </r>
  <r>
    <x v="8"/>
    <n v="2015"/>
    <x v="1073"/>
    <n v="0"/>
    <n v="0"/>
    <n v="0"/>
  </r>
  <r>
    <x v="8"/>
    <n v="2015"/>
    <x v="1074"/>
    <n v="0"/>
    <n v="0"/>
    <n v="0"/>
  </r>
  <r>
    <x v="8"/>
    <n v="2015"/>
    <x v="1075"/>
    <n v="0"/>
    <n v="0"/>
    <n v="0"/>
  </r>
  <r>
    <x v="8"/>
    <n v="2015"/>
    <x v="1076"/>
    <n v="0"/>
    <n v="0"/>
    <n v="0"/>
  </r>
  <r>
    <x v="8"/>
    <n v="2015"/>
    <x v="1077"/>
    <n v="0"/>
    <n v="0"/>
    <n v="0"/>
  </r>
  <r>
    <x v="8"/>
    <n v="2015"/>
    <x v="1078"/>
    <n v="0"/>
    <n v="0"/>
    <n v="0"/>
  </r>
  <r>
    <x v="8"/>
    <n v="2015"/>
    <x v="1079"/>
    <n v="0"/>
    <n v="0"/>
    <n v="0"/>
  </r>
  <r>
    <x v="8"/>
    <n v="2015"/>
    <x v="1080"/>
    <n v="0"/>
    <n v="0"/>
    <n v="0"/>
  </r>
  <r>
    <x v="8"/>
    <n v="2015"/>
    <x v="1081"/>
    <n v="0"/>
    <n v="0"/>
    <n v="0"/>
  </r>
  <r>
    <x v="8"/>
    <n v="2015"/>
    <x v="1082"/>
    <n v="0"/>
    <n v="0"/>
    <n v="0"/>
  </r>
  <r>
    <x v="8"/>
    <n v="2015"/>
    <x v="1083"/>
    <n v="0"/>
    <n v="0"/>
    <n v="0"/>
  </r>
  <r>
    <x v="8"/>
    <n v="2015"/>
    <x v="1084"/>
    <n v="0"/>
    <n v="0"/>
    <n v="0"/>
  </r>
  <r>
    <x v="8"/>
    <n v="2015"/>
    <x v="1085"/>
    <n v="0"/>
    <n v="0"/>
    <n v="0"/>
  </r>
  <r>
    <x v="8"/>
    <n v="2015"/>
    <x v="1012"/>
    <n v="0"/>
    <n v="0"/>
    <n v="0"/>
  </r>
  <r>
    <x v="8"/>
    <n v="2015"/>
    <x v="1086"/>
    <n v="0"/>
    <n v="0"/>
    <n v="0"/>
  </r>
  <r>
    <x v="8"/>
    <n v="2015"/>
    <x v="1087"/>
    <n v="0"/>
    <n v="0"/>
    <n v="0"/>
  </r>
  <r>
    <x v="8"/>
    <n v="2015"/>
    <x v="1088"/>
    <n v="0"/>
    <n v="0"/>
    <n v="0"/>
  </r>
  <r>
    <x v="8"/>
    <n v="2015"/>
    <x v="1089"/>
    <n v="0"/>
    <n v="0"/>
    <n v="0"/>
  </r>
  <r>
    <x v="8"/>
    <n v="2015"/>
    <x v="1090"/>
    <n v="0"/>
    <n v="0"/>
    <n v="0"/>
  </r>
  <r>
    <x v="8"/>
    <n v="2015"/>
    <x v="1091"/>
    <n v="0"/>
    <n v="0"/>
    <n v="0"/>
  </r>
  <r>
    <x v="8"/>
    <n v="2015"/>
    <x v="1092"/>
    <n v="0"/>
    <n v="0"/>
    <n v="0"/>
  </r>
  <r>
    <x v="8"/>
    <n v="2015"/>
    <x v="1093"/>
    <n v="0"/>
    <n v="0"/>
    <n v="0"/>
  </r>
  <r>
    <x v="8"/>
    <n v="2015"/>
    <x v="1094"/>
    <n v="0"/>
    <n v="0"/>
    <n v="0"/>
  </r>
  <r>
    <x v="8"/>
    <n v="2015"/>
    <x v="1095"/>
    <n v="0"/>
    <n v="0"/>
    <n v="0"/>
  </r>
  <r>
    <x v="8"/>
    <n v="2015"/>
    <x v="112"/>
    <n v="0"/>
    <n v="0"/>
    <n v="0"/>
  </r>
  <r>
    <x v="8"/>
    <n v="2015"/>
    <x v="1096"/>
    <n v="0"/>
    <n v="0"/>
    <n v="0"/>
  </r>
  <r>
    <x v="8"/>
    <n v="2015"/>
    <x v="1097"/>
    <n v="0"/>
    <n v="0"/>
    <n v="0"/>
  </r>
  <r>
    <x v="8"/>
    <n v="2015"/>
    <x v="1098"/>
    <n v="0"/>
    <n v="0"/>
    <n v="0"/>
  </r>
  <r>
    <x v="8"/>
    <n v="2015"/>
    <x v="1099"/>
    <n v="0"/>
    <n v="0"/>
    <n v="0"/>
  </r>
  <r>
    <x v="8"/>
    <n v="2015"/>
    <x v="1100"/>
    <n v="0"/>
    <n v="0"/>
    <n v="0"/>
  </r>
  <r>
    <x v="8"/>
    <n v="2015"/>
    <x v="1101"/>
    <n v="0"/>
    <n v="0"/>
    <n v="0"/>
  </r>
  <r>
    <x v="8"/>
    <n v="2015"/>
    <x v="1102"/>
    <n v="0"/>
    <n v="0"/>
    <n v="0"/>
  </r>
  <r>
    <x v="8"/>
    <n v="2015"/>
    <x v="1103"/>
    <n v="0"/>
    <n v="0"/>
    <n v="0"/>
  </r>
  <r>
    <x v="8"/>
    <n v="2015"/>
    <x v="1104"/>
    <n v="0"/>
    <n v="0"/>
    <n v="0"/>
  </r>
  <r>
    <x v="8"/>
    <n v="2015"/>
    <x v="1105"/>
    <n v="0"/>
    <n v="0"/>
    <n v="0"/>
  </r>
  <r>
    <x v="8"/>
    <n v="2015"/>
    <x v="1106"/>
    <n v="0"/>
    <n v="0"/>
    <n v="0"/>
  </r>
  <r>
    <x v="8"/>
    <n v="2015"/>
    <x v="1107"/>
    <n v="0"/>
    <n v="0"/>
    <n v="0"/>
  </r>
  <r>
    <x v="8"/>
    <n v="2015"/>
    <x v="61"/>
    <n v="0"/>
    <n v="0"/>
    <n v="0"/>
  </r>
  <r>
    <x v="8"/>
    <n v="2015"/>
    <x v="62"/>
    <n v="0"/>
    <n v="0"/>
    <n v="0"/>
  </r>
  <r>
    <x v="8"/>
    <n v="2015"/>
    <x v="476"/>
    <n v="0"/>
    <n v="0"/>
    <n v="0"/>
  </r>
  <r>
    <x v="8"/>
    <n v="2015"/>
    <x v="1108"/>
    <n v="0"/>
    <n v="0"/>
    <n v="0"/>
  </r>
  <r>
    <x v="8"/>
    <n v="2015"/>
    <x v="1109"/>
    <n v="0"/>
    <n v="0"/>
    <n v="0"/>
  </r>
  <r>
    <x v="8"/>
    <n v="2015"/>
    <x v="1110"/>
    <n v="0"/>
    <n v="0"/>
    <n v="0"/>
  </r>
  <r>
    <x v="8"/>
    <n v="2015"/>
    <x v="1111"/>
    <n v="0"/>
    <n v="0"/>
    <n v="0"/>
  </r>
  <r>
    <x v="8"/>
    <n v="2015"/>
    <x v="1112"/>
    <n v="90"/>
    <n v="12858"/>
    <n v="48719"/>
  </r>
  <r>
    <x v="8"/>
    <n v="2015"/>
    <x v="1113"/>
    <n v="0"/>
    <n v="0"/>
    <n v="0"/>
  </r>
  <r>
    <x v="8"/>
    <n v="2015"/>
    <x v="1114"/>
    <n v="2"/>
    <n v="17"/>
    <n v="71"/>
  </r>
  <r>
    <x v="8"/>
    <n v="2015"/>
    <x v="1115"/>
    <n v="13"/>
    <n v="5230"/>
    <n v="11850"/>
  </r>
  <r>
    <x v="8"/>
    <n v="2015"/>
    <x v="1116"/>
    <n v="0"/>
    <n v="0"/>
    <n v="0"/>
  </r>
  <r>
    <x v="8"/>
    <n v="2015"/>
    <x v="1117"/>
    <n v="0"/>
    <n v="0"/>
    <n v="0"/>
  </r>
  <r>
    <x v="8"/>
    <n v="2015"/>
    <x v="1118"/>
    <n v="0"/>
    <n v="0"/>
    <n v="0"/>
  </r>
  <r>
    <x v="8"/>
    <n v="2015"/>
    <x v="1119"/>
    <n v="3"/>
    <n v="39"/>
    <n v="195"/>
  </r>
  <r>
    <x v="8"/>
    <n v="2015"/>
    <x v="1120"/>
    <n v="0"/>
    <n v="0"/>
    <n v="0"/>
  </r>
  <r>
    <x v="8"/>
    <n v="2015"/>
    <x v="1121"/>
    <n v="1"/>
    <n v="138"/>
    <n v="690"/>
  </r>
  <r>
    <x v="8"/>
    <n v="2015"/>
    <x v="1122"/>
    <n v="6"/>
    <n v="1527"/>
    <n v="7635"/>
  </r>
  <r>
    <x v="8"/>
    <n v="2015"/>
    <x v="1123"/>
    <n v="4"/>
    <n v="6"/>
    <n v="18"/>
  </r>
  <r>
    <x v="8"/>
    <n v="2015"/>
    <x v="1124"/>
    <n v="0"/>
    <n v="0"/>
    <n v="0"/>
  </r>
  <r>
    <x v="8"/>
    <n v="2015"/>
    <x v="1125"/>
    <n v="0"/>
    <n v="0"/>
    <n v="0"/>
  </r>
  <r>
    <x v="8"/>
    <n v="2015"/>
    <x v="1126"/>
    <n v="0"/>
    <n v="0"/>
    <n v="0"/>
  </r>
  <r>
    <x v="8"/>
    <n v="2015"/>
    <x v="1127"/>
    <n v="0"/>
    <n v="0"/>
    <n v="0"/>
  </r>
  <r>
    <x v="8"/>
    <n v="2015"/>
    <x v="1128"/>
    <n v="0"/>
    <n v="0"/>
    <n v="0"/>
  </r>
  <r>
    <x v="8"/>
    <n v="2015"/>
    <x v="1129"/>
    <n v="0"/>
    <n v="0"/>
    <n v="0"/>
  </r>
  <r>
    <x v="8"/>
    <n v="2015"/>
    <x v="1130"/>
    <n v="0"/>
    <n v="0"/>
    <n v="0"/>
  </r>
  <r>
    <x v="8"/>
    <n v="2015"/>
    <x v="1061"/>
    <n v="2"/>
    <n v="50"/>
    <n v="192"/>
  </r>
  <r>
    <x v="8"/>
    <n v="2015"/>
    <x v="1131"/>
    <n v="11"/>
    <n v="400"/>
    <n v="1313"/>
  </r>
  <r>
    <x v="8"/>
    <n v="2015"/>
    <x v="1132"/>
    <n v="0"/>
    <n v="0"/>
    <n v="0"/>
  </r>
  <r>
    <x v="8"/>
    <n v="2015"/>
    <x v="1133"/>
    <n v="0"/>
    <n v="0"/>
    <n v="0"/>
  </r>
  <r>
    <x v="8"/>
    <n v="2015"/>
    <x v="472"/>
    <n v="6"/>
    <n v="16"/>
    <n v="66"/>
  </r>
  <r>
    <x v="8"/>
    <n v="2015"/>
    <x v="1106"/>
    <n v="9"/>
    <n v="3559"/>
    <n v="17795"/>
  </r>
  <r>
    <x v="8"/>
    <n v="2015"/>
    <x v="1134"/>
    <n v="6"/>
    <n v="414"/>
    <n v="2070"/>
  </r>
  <r>
    <x v="8"/>
    <n v="2015"/>
    <x v="1135"/>
    <n v="1"/>
    <n v="2"/>
    <n v="8"/>
  </r>
  <r>
    <x v="8"/>
    <n v="2015"/>
    <x v="1136"/>
    <n v="0"/>
    <n v="0"/>
    <n v="0"/>
  </r>
  <r>
    <x v="8"/>
    <n v="2015"/>
    <x v="1137"/>
    <n v="6"/>
    <n v="869"/>
    <n v="4345"/>
  </r>
  <r>
    <x v="8"/>
    <n v="2015"/>
    <x v="1138"/>
    <n v="0"/>
    <n v="0"/>
    <n v="0"/>
  </r>
  <r>
    <x v="8"/>
    <n v="2015"/>
    <x v="866"/>
    <n v="238"/>
    <n v="14680"/>
    <n v="65994"/>
  </r>
  <r>
    <x v="8"/>
    <n v="2015"/>
    <x v="1139"/>
    <n v="130"/>
    <n v="4715"/>
    <n v="21693"/>
  </r>
  <r>
    <x v="8"/>
    <n v="2015"/>
    <x v="1140"/>
    <n v="6"/>
    <n v="67"/>
    <n v="353.6"/>
  </r>
  <r>
    <x v="8"/>
    <n v="2015"/>
    <x v="1141"/>
    <s v="-"/>
    <s v="-"/>
    <s v="-"/>
  </r>
  <r>
    <x v="8"/>
    <n v="2015"/>
    <x v="1142"/>
    <n v="2"/>
    <n v="55"/>
    <n v="264"/>
  </r>
  <r>
    <x v="8"/>
    <n v="2015"/>
    <x v="1143"/>
    <n v="3"/>
    <n v="143"/>
    <n v="687"/>
  </r>
  <r>
    <x v="8"/>
    <n v="2015"/>
    <x v="1144"/>
    <s v="-"/>
    <s v="-"/>
    <s v="-"/>
  </r>
  <r>
    <x v="8"/>
    <n v="2015"/>
    <x v="1145"/>
    <n v="12"/>
    <n v="20"/>
    <n v="98"/>
  </r>
  <r>
    <x v="8"/>
    <n v="2015"/>
    <x v="369"/>
    <n v="2"/>
    <n v="14"/>
    <n v="67"/>
  </r>
  <r>
    <x v="8"/>
    <n v="2015"/>
    <x v="1146"/>
    <n v="1"/>
    <n v="33"/>
    <n v="132"/>
  </r>
  <r>
    <x v="8"/>
    <n v="2015"/>
    <x v="1147"/>
    <n v="15"/>
    <n v="220"/>
    <n v="790"/>
  </r>
  <r>
    <x v="8"/>
    <n v="2015"/>
    <x v="206"/>
    <s v="-"/>
    <s v="-"/>
    <s v="-"/>
  </r>
  <r>
    <x v="8"/>
    <n v="2015"/>
    <x v="1148"/>
    <n v="8"/>
    <n v="475"/>
    <n v="2280"/>
  </r>
  <r>
    <x v="8"/>
    <n v="2015"/>
    <x v="1149"/>
    <s v="-"/>
    <s v="-"/>
    <s v="-"/>
  </r>
  <r>
    <x v="8"/>
    <n v="2015"/>
    <x v="924"/>
    <s v="-"/>
    <s v="-"/>
    <s v="-"/>
  </r>
  <r>
    <x v="8"/>
    <n v="2015"/>
    <x v="1150"/>
    <n v="1"/>
    <n v="56"/>
    <n v="269"/>
  </r>
  <r>
    <x v="8"/>
    <n v="2015"/>
    <x v="1151"/>
    <s v="-"/>
    <s v="-"/>
    <s v="-"/>
  </r>
  <r>
    <x v="8"/>
    <n v="2015"/>
    <x v="1152"/>
    <n v="5"/>
    <n v="79"/>
    <n v="381"/>
  </r>
  <r>
    <x v="8"/>
    <n v="2015"/>
    <x v="974"/>
    <n v="2"/>
    <n v="191"/>
    <n v="916"/>
  </r>
  <r>
    <x v="8"/>
    <n v="2015"/>
    <x v="1153"/>
    <s v="-"/>
    <s v="-"/>
    <s v="-"/>
  </r>
  <r>
    <x v="8"/>
    <n v="2015"/>
    <x v="1154"/>
    <s v="-"/>
    <s v="-"/>
    <s v="-"/>
  </r>
  <r>
    <x v="8"/>
    <n v="2015"/>
    <x v="1155"/>
    <n v="2"/>
    <n v="20"/>
    <n v="66"/>
  </r>
  <r>
    <x v="8"/>
    <n v="2015"/>
    <x v="1156"/>
    <n v="2"/>
    <n v="12"/>
    <n v="57"/>
  </r>
  <r>
    <x v="8"/>
    <n v="2015"/>
    <x v="1157"/>
    <s v="-"/>
    <s v="-"/>
    <s v="-"/>
  </r>
  <r>
    <x v="8"/>
    <n v="2015"/>
    <x v="1158"/>
    <s v="-"/>
    <s v="-"/>
    <s v="-"/>
  </r>
  <r>
    <x v="8"/>
    <n v="2015"/>
    <x v="1159"/>
    <n v="2"/>
    <n v="105"/>
    <n v="473"/>
  </r>
  <r>
    <x v="8"/>
    <n v="2015"/>
    <x v="1160"/>
    <n v="9"/>
    <n v="344"/>
    <n v="1651.2"/>
  </r>
  <r>
    <x v="8"/>
    <n v="2015"/>
    <x v="1161"/>
    <n v="19"/>
    <n v="584"/>
    <n v="2429"/>
  </r>
  <r>
    <x v="8"/>
    <n v="2015"/>
    <x v="1162"/>
    <s v="-"/>
    <s v="-"/>
    <s v="-"/>
  </r>
  <r>
    <x v="8"/>
    <n v="2015"/>
    <x v="1163"/>
    <s v="-"/>
    <s v="-"/>
    <s v="-"/>
  </r>
  <r>
    <x v="8"/>
    <n v="2015"/>
    <x v="1164"/>
    <n v="10"/>
    <n v="313"/>
    <n v="1120"/>
  </r>
  <r>
    <x v="8"/>
    <n v="2015"/>
    <x v="1165"/>
    <n v="14"/>
    <n v="1314"/>
    <n v="6309.6"/>
  </r>
  <r>
    <x v="8"/>
    <n v="2015"/>
    <x v="1166"/>
    <n v="4"/>
    <n v="96"/>
    <n v="480"/>
  </r>
  <r>
    <x v="8"/>
    <n v="2015"/>
    <x v="120"/>
    <n v="2"/>
    <n v="76"/>
    <n v="364.8"/>
  </r>
  <r>
    <x v="8"/>
    <n v="2015"/>
    <x v="1167"/>
    <n v="3"/>
    <n v="160"/>
    <n v="877"/>
  </r>
  <r>
    <x v="8"/>
    <n v="2015"/>
    <x v="1168"/>
    <s v="-"/>
    <s v="-"/>
    <s v="-"/>
  </r>
  <r>
    <x v="8"/>
    <n v="2015"/>
    <x v="37"/>
    <s v="-"/>
    <s v="-"/>
    <s v="-"/>
  </r>
  <r>
    <x v="8"/>
    <n v="2015"/>
    <x v="1169"/>
    <s v="-"/>
    <s v="-"/>
    <s v="-"/>
  </r>
  <r>
    <x v="8"/>
    <n v="2015"/>
    <x v="1170"/>
    <s v="-"/>
    <s v="-"/>
    <s v="-"/>
  </r>
  <r>
    <x v="8"/>
    <n v="2015"/>
    <x v="407"/>
    <s v="-"/>
    <s v="-"/>
    <s v="-"/>
  </r>
  <r>
    <x v="8"/>
    <n v="2015"/>
    <x v="61"/>
    <s v="-"/>
    <s v="-"/>
    <s v="-"/>
  </r>
  <r>
    <x v="8"/>
    <n v="2015"/>
    <x v="1171"/>
    <s v="-"/>
    <s v="-"/>
    <s v="-"/>
  </r>
  <r>
    <x v="8"/>
    <n v="2015"/>
    <x v="1172"/>
    <s v="-"/>
    <s v="-"/>
    <s v="-"/>
  </r>
  <r>
    <x v="8"/>
    <n v="2015"/>
    <x v="1173"/>
    <s v="-"/>
    <s v="-"/>
    <s v="-"/>
  </r>
  <r>
    <x v="8"/>
    <n v="2015"/>
    <x v="1174"/>
    <n v="1"/>
    <n v="67"/>
    <n v="326"/>
  </r>
  <r>
    <x v="8"/>
    <n v="2015"/>
    <x v="1175"/>
    <n v="1"/>
    <n v="66"/>
    <n v="316.8"/>
  </r>
  <r>
    <x v="8"/>
    <n v="2015"/>
    <x v="1176"/>
    <s v="-"/>
    <s v="-"/>
    <s v="-"/>
  </r>
  <r>
    <x v="8"/>
    <n v="2015"/>
    <x v="1177"/>
    <n v="4"/>
    <n v="205"/>
    <n v="985"/>
  </r>
  <r>
    <x v="8"/>
    <n v="2015"/>
    <x v="1178"/>
    <s v="-"/>
    <s v="-"/>
    <s v="-"/>
  </r>
  <r>
    <x v="8"/>
    <n v="2015"/>
    <x v="1179"/>
    <s v="-"/>
    <s v="-"/>
    <s v="-"/>
  </r>
  <r>
    <x v="8"/>
    <n v="2015"/>
    <x v="867"/>
    <n v="106"/>
    <n v="9951"/>
    <n v="44247"/>
  </r>
  <r>
    <x v="8"/>
    <n v="2015"/>
    <x v="1014"/>
    <n v="4"/>
    <n v="1570"/>
    <n v="7222"/>
  </r>
  <r>
    <x v="8"/>
    <n v="2015"/>
    <x v="1180"/>
    <s v="-"/>
    <s v="-"/>
    <s v="-"/>
  </r>
  <r>
    <x v="8"/>
    <n v="2015"/>
    <x v="950"/>
    <s v="-"/>
    <s v="-"/>
    <s v="-"/>
  </r>
  <r>
    <x v="8"/>
    <n v="2015"/>
    <x v="1181"/>
    <s v="-"/>
    <s v="-"/>
    <s v="-"/>
  </r>
  <r>
    <x v="8"/>
    <n v="2015"/>
    <x v="1182"/>
    <n v="22"/>
    <n v="450"/>
    <n v="2070"/>
  </r>
  <r>
    <x v="8"/>
    <n v="2015"/>
    <x v="1183"/>
    <s v="-"/>
    <s v="-"/>
    <s v="-"/>
  </r>
  <r>
    <x v="8"/>
    <n v="2015"/>
    <x v="1184"/>
    <s v="-"/>
    <s v="-"/>
    <s v="-"/>
  </r>
  <r>
    <x v="8"/>
    <n v="2015"/>
    <x v="1185"/>
    <s v="-"/>
    <s v="-"/>
    <s v="-"/>
  </r>
  <r>
    <x v="8"/>
    <n v="2015"/>
    <x v="1186"/>
    <s v="-"/>
    <s v="-"/>
    <s v="-"/>
  </r>
  <r>
    <x v="8"/>
    <n v="2015"/>
    <x v="1187"/>
    <n v="18"/>
    <n v="1230"/>
    <n v="5658"/>
  </r>
  <r>
    <x v="8"/>
    <n v="2015"/>
    <x v="1188"/>
    <s v="-"/>
    <s v="-"/>
    <s v="-"/>
  </r>
  <r>
    <x v="8"/>
    <n v="2015"/>
    <x v="1189"/>
    <s v="-"/>
    <s v="-"/>
    <s v="-"/>
  </r>
  <r>
    <x v="8"/>
    <n v="2015"/>
    <x v="1190"/>
    <s v="-"/>
    <s v="-"/>
    <s v="-"/>
  </r>
  <r>
    <x v="8"/>
    <n v="2015"/>
    <x v="1191"/>
    <n v="8"/>
    <n v="198"/>
    <n v="888"/>
  </r>
  <r>
    <x v="8"/>
    <n v="2015"/>
    <x v="924"/>
    <s v="-"/>
    <s v="-"/>
    <s v="-"/>
  </r>
  <r>
    <x v="8"/>
    <n v="2015"/>
    <x v="1192"/>
    <s v="-"/>
    <s v="-"/>
    <s v="-"/>
  </r>
  <r>
    <x v="8"/>
    <n v="2015"/>
    <x v="1193"/>
    <s v="-"/>
    <s v="-"/>
    <s v="-"/>
  </r>
  <r>
    <x v="8"/>
    <n v="2015"/>
    <x v="1194"/>
    <s v="-"/>
    <s v="-"/>
    <s v="-"/>
  </r>
  <r>
    <x v="8"/>
    <n v="2015"/>
    <x v="1195"/>
    <s v="-"/>
    <s v="-"/>
    <s v="-"/>
  </r>
  <r>
    <x v="8"/>
    <n v="2015"/>
    <x v="1196"/>
    <s v="-"/>
    <s v="-"/>
    <s v="-"/>
  </r>
  <r>
    <x v="8"/>
    <n v="2015"/>
    <x v="1197"/>
    <s v="-"/>
    <s v="-"/>
    <s v="-"/>
  </r>
  <r>
    <x v="8"/>
    <n v="2015"/>
    <x v="1198"/>
    <s v="-"/>
    <s v="-"/>
    <s v="-"/>
  </r>
  <r>
    <x v="8"/>
    <n v="2015"/>
    <x v="1199"/>
    <s v="-"/>
    <s v="-"/>
    <s v="-"/>
  </r>
  <r>
    <x v="8"/>
    <n v="2015"/>
    <x v="1200"/>
    <n v="24"/>
    <n v="1610"/>
    <n v="7406"/>
  </r>
  <r>
    <x v="8"/>
    <n v="2015"/>
    <x v="1201"/>
    <s v="-"/>
    <s v="-"/>
    <s v="-"/>
  </r>
  <r>
    <x v="8"/>
    <n v="2015"/>
    <x v="1202"/>
    <s v="-"/>
    <s v="-"/>
    <s v="-"/>
  </r>
  <r>
    <x v="8"/>
    <n v="2015"/>
    <x v="1203"/>
    <s v="-"/>
    <s v="-"/>
    <s v="-"/>
  </r>
  <r>
    <x v="8"/>
    <n v="2015"/>
    <x v="1204"/>
    <s v="-"/>
    <s v="-"/>
    <s v="-"/>
  </r>
  <r>
    <x v="8"/>
    <n v="2015"/>
    <x v="1205"/>
    <s v="-"/>
    <s v="-"/>
    <s v="-"/>
  </r>
  <r>
    <x v="8"/>
    <n v="2015"/>
    <x v="1206"/>
    <s v="-"/>
    <s v="-"/>
    <s v="-"/>
  </r>
  <r>
    <x v="8"/>
    <n v="2015"/>
    <x v="1207"/>
    <s v="-"/>
    <s v="-"/>
    <s v="-"/>
  </r>
  <r>
    <x v="8"/>
    <n v="2015"/>
    <x v="1208"/>
    <s v="-"/>
    <s v="-"/>
    <s v="-"/>
  </r>
  <r>
    <x v="8"/>
    <n v="2015"/>
    <x v="1209"/>
    <n v="12"/>
    <n v="497"/>
    <n v="1988"/>
  </r>
  <r>
    <x v="8"/>
    <n v="2015"/>
    <x v="343"/>
    <s v="-"/>
    <s v="-"/>
    <s v="-"/>
  </r>
  <r>
    <x v="8"/>
    <n v="2015"/>
    <x v="1210"/>
    <s v="-"/>
    <s v="-"/>
    <s v="-"/>
  </r>
  <r>
    <x v="8"/>
    <n v="2015"/>
    <x v="37"/>
    <s v="-"/>
    <s v="-"/>
    <s v="-"/>
  </r>
  <r>
    <x v="8"/>
    <n v="2015"/>
    <x v="1211"/>
    <s v="-"/>
    <s v="-"/>
    <s v="-"/>
  </r>
  <r>
    <x v="8"/>
    <n v="2015"/>
    <x v="1212"/>
    <s v="-"/>
    <s v="-"/>
    <s v="-"/>
  </r>
  <r>
    <x v="8"/>
    <n v="2015"/>
    <x v="1213"/>
    <n v="14"/>
    <n v="4258"/>
    <n v="18380.2"/>
  </r>
  <r>
    <x v="8"/>
    <n v="2015"/>
    <x v="1214"/>
    <s v="-"/>
    <s v="-"/>
    <s v="-"/>
  </r>
  <r>
    <x v="8"/>
    <n v="2015"/>
    <x v="351"/>
    <s v="-"/>
    <s v="-"/>
    <s v="-"/>
  </r>
  <r>
    <x v="8"/>
    <n v="2015"/>
    <x v="214"/>
    <s v="-"/>
    <s v="-"/>
    <s v="-"/>
  </r>
  <r>
    <x v="8"/>
    <n v="2015"/>
    <x v="1037"/>
    <s v="-"/>
    <s v="-"/>
    <s v="-"/>
  </r>
  <r>
    <x v="8"/>
    <n v="2015"/>
    <x v="519"/>
    <s v="-"/>
    <s v="-"/>
    <s v="-"/>
  </r>
  <r>
    <x v="8"/>
    <n v="2015"/>
    <x v="1215"/>
    <s v="-"/>
    <s v="-"/>
    <s v="-"/>
  </r>
  <r>
    <x v="8"/>
    <n v="2015"/>
    <x v="1216"/>
    <n v="4"/>
    <n v="138"/>
    <n v="634.79999999999995"/>
  </r>
  <r>
    <x v="8"/>
    <n v="2015"/>
    <x v="1217"/>
    <s v="-"/>
    <s v="-"/>
    <s v="-"/>
  </r>
  <r>
    <x v="8"/>
    <n v="2015"/>
    <x v="1218"/>
    <s v="-"/>
    <s v="-"/>
    <s v="-"/>
  </r>
  <r>
    <x v="8"/>
    <n v="2015"/>
    <x v="1219"/>
    <s v="-"/>
    <s v="-"/>
    <s v="-"/>
  </r>
  <r>
    <x v="8"/>
    <n v="2015"/>
    <x v="1220"/>
    <s v="-"/>
    <s v="-"/>
    <s v="-"/>
  </r>
  <r>
    <x v="8"/>
    <n v="2015"/>
    <x v="1221"/>
    <s v="-"/>
    <s v="-"/>
    <s v="-"/>
  </r>
  <r>
    <x v="8"/>
    <n v="2015"/>
    <x v="1222"/>
    <s v="-"/>
    <s v="-"/>
    <s v="-"/>
  </r>
  <r>
    <x v="8"/>
    <n v="2015"/>
    <x v="1223"/>
    <s v="-"/>
    <s v="-"/>
    <s v="-"/>
  </r>
  <r>
    <x v="8"/>
    <n v="2015"/>
    <x v="1224"/>
    <n v="0"/>
    <n v="0"/>
    <n v="0"/>
  </r>
  <r>
    <x v="8"/>
    <n v="2015"/>
    <x v="1225"/>
    <s v="-"/>
    <s v="-"/>
    <s v="-"/>
  </r>
  <r>
    <x v="8"/>
    <n v="2015"/>
    <x v="1226"/>
    <s v="-"/>
    <s v="-"/>
    <s v="-"/>
  </r>
  <r>
    <x v="8"/>
    <n v="2015"/>
    <x v="1227"/>
    <s v="-"/>
    <s v="-"/>
    <s v="-"/>
  </r>
  <r>
    <x v="8"/>
    <n v="2015"/>
    <x v="1228"/>
    <s v="-"/>
    <s v="-"/>
    <s v="-"/>
  </r>
  <r>
    <x v="8"/>
    <n v="2015"/>
    <x v="1229"/>
    <s v="-"/>
    <s v="-"/>
    <s v="-"/>
  </r>
  <r>
    <x v="8"/>
    <n v="2015"/>
    <x v="1230"/>
    <s v="-"/>
    <s v="-"/>
    <s v="-"/>
  </r>
  <r>
    <x v="8"/>
    <n v="2015"/>
    <x v="1231"/>
    <s v="-"/>
    <s v="-"/>
    <s v="-"/>
  </r>
  <r>
    <x v="8"/>
    <n v="2015"/>
    <x v="1232"/>
    <s v="-"/>
    <s v="-"/>
    <s v="-"/>
  </r>
  <r>
    <x v="8"/>
    <n v="2015"/>
    <x v="1233"/>
    <s v="-"/>
    <s v="-"/>
    <s v="-"/>
  </r>
  <r>
    <x v="8"/>
    <n v="2015"/>
    <x v="1234"/>
    <s v="-"/>
    <s v="-"/>
    <s v="-"/>
  </r>
  <r>
    <x v="8"/>
    <n v="2015"/>
    <x v="1235"/>
    <s v="-"/>
    <s v="-"/>
    <s v="-"/>
  </r>
  <r>
    <x v="8"/>
    <n v="2015"/>
    <x v="1236"/>
    <s v="-"/>
    <s v="-"/>
    <s v="-"/>
  </r>
  <r>
    <x v="8"/>
    <n v="2015"/>
    <x v="1237"/>
    <s v="-"/>
    <s v="-"/>
    <s v="-"/>
  </r>
  <r>
    <x v="8"/>
    <n v="2015"/>
    <x v="1238"/>
    <s v="-"/>
    <s v="-"/>
    <s v="-"/>
  </r>
  <r>
    <x v="8"/>
    <n v="2015"/>
    <x v="1239"/>
    <s v="-"/>
    <s v="-"/>
    <s v="-"/>
  </r>
  <r>
    <x v="8"/>
    <n v="2015"/>
    <x v="345"/>
    <s v="-"/>
    <s v="-"/>
    <s v="-"/>
  </r>
  <r>
    <x v="8"/>
    <n v="2015"/>
    <x v="139"/>
    <s v="-"/>
    <s v="-"/>
    <s v="-"/>
  </r>
  <r>
    <x v="8"/>
    <n v="2015"/>
    <x v="1240"/>
    <s v="-"/>
    <s v="-"/>
    <s v="-"/>
  </r>
  <r>
    <x v="8"/>
    <n v="2015"/>
    <x v="1241"/>
    <s v="-"/>
    <s v="-"/>
    <s v="-"/>
  </r>
  <r>
    <x v="8"/>
    <n v="2015"/>
    <x v="1242"/>
    <s v="-"/>
    <s v="-"/>
    <s v="-"/>
  </r>
  <r>
    <x v="8"/>
    <n v="2015"/>
    <x v="1243"/>
    <s v="-"/>
    <s v="-"/>
    <s v="-"/>
  </r>
  <r>
    <x v="8"/>
    <n v="2015"/>
    <x v="1244"/>
    <s v="-"/>
    <s v="-"/>
    <s v="-"/>
  </r>
  <r>
    <x v="8"/>
    <n v="2015"/>
    <x v="1245"/>
    <s v="-"/>
    <s v="-"/>
    <s v="-"/>
  </r>
  <r>
    <x v="8"/>
    <n v="2015"/>
    <x v="1246"/>
    <s v="-"/>
    <s v="-"/>
    <s v="-"/>
  </r>
  <r>
    <x v="8"/>
    <n v="2015"/>
    <x v="1247"/>
    <s v="-"/>
    <s v="-"/>
    <s v="-"/>
  </r>
  <r>
    <x v="8"/>
    <n v="2015"/>
    <x v="1248"/>
    <n v="2"/>
    <n v="14"/>
    <n v="54"/>
  </r>
  <r>
    <x v="8"/>
    <n v="2015"/>
    <x v="1249"/>
    <n v="2"/>
    <n v="14"/>
    <n v="54"/>
  </r>
  <r>
    <x v="8"/>
    <n v="2015"/>
    <x v="1250"/>
    <s v="-"/>
    <s v="-"/>
    <s v="-"/>
  </r>
  <r>
    <x v="8"/>
    <n v="2015"/>
    <x v="1251"/>
    <s v="-"/>
    <s v="-"/>
    <s v="-"/>
  </r>
  <r>
    <x v="8"/>
    <n v="2015"/>
    <x v="1252"/>
    <s v="-"/>
    <s v="-"/>
    <s v="-"/>
  </r>
  <r>
    <x v="8"/>
    <n v="2015"/>
    <x v="140"/>
    <s v="-"/>
    <s v="-"/>
    <s v="-"/>
  </r>
  <r>
    <x v="8"/>
    <n v="2015"/>
    <x v="1248"/>
    <s v="-"/>
    <s v="-"/>
    <s v="-"/>
  </r>
  <r>
    <x v="8"/>
    <n v="2015"/>
    <x v="388"/>
    <n v="314"/>
    <n v="51995"/>
    <n v="262069"/>
  </r>
  <r>
    <x v="8"/>
    <n v="2015"/>
    <x v="1253"/>
    <n v="0"/>
    <n v="0"/>
    <n v="0"/>
  </r>
  <r>
    <x v="8"/>
    <n v="2015"/>
    <x v="1254"/>
    <s v="-"/>
    <s v="-"/>
    <s v="-"/>
  </r>
  <r>
    <x v="8"/>
    <n v="2015"/>
    <x v="1255"/>
    <s v="-"/>
    <s v="-"/>
    <s v="-"/>
  </r>
  <r>
    <x v="8"/>
    <n v="2015"/>
    <x v="1256"/>
    <s v="-"/>
    <s v="-"/>
    <s v="-"/>
  </r>
  <r>
    <x v="8"/>
    <n v="2015"/>
    <x v="1253"/>
    <s v="-"/>
    <s v="-"/>
    <s v="-"/>
  </r>
  <r>
    <x v="8"/>
    <n v="2015"/>
    <x v="1257"/>
    <s v="-"/>
    <s v="-"/>
    <s v="-"/>
  </r>
  <r>
    <x v="8"/>
    <n v="2015"/>
    <x v="1258"/>
    <s v="-"/>
    <s v="-"/>
    <s v="-"/>
  </r>
  <r>
    <x v="8"/>
    <n v="2015"/>
    <x v="1259"/>
    <s v="-"/>
    <s v="-"/>
    <s v="-"/>
  </r>
  <r>
    <x v="8"/>
    <n v="2015"/>
    <x v="1260"/>
    <s v="-"/>
    <s v="-"/>
    <s v="-"/>
  </r>
  <r>
    <x v="8"/>
    <n v="2015"/>
    <x v="410"/>
    <n v="0"/>
    <n v="0"/>
    <n v="0"/>
  </r>
  <r>
    <x v="8"/>
    <n v="2015"/>
    <x v="411"/>
    <s v="-"/>
    <s v="-"/>
    <s v="-"/>
  </r>
  <r>
    <x v="8"/>
    <n v="2015"/>
    <x v="1261"/>
    <s v="-"/>
    <s v="-"/>
    <s v="-"/>
  </r>
  <r>
    <x v="8"/>
    <n v="2015"/>
    <x v="1262"/>
    <s v="-"/>
    <s v="-"/>
    <s v="-"/>
  </r>
  <r>
    <x v="8"/>
    <n v="2015"/>
    <x v="201"/>
    <s v="-"/>
    <s v="-"/>
    <s v="-"/>
  </r>
  <r>
    <x v="8"/>
    <n v="2015"/>
    <x v="414"/>
    <s v="-"/>
    <s v="-"/>
    <s v="-"/>
  </r>
  <r>
    <x v="8"/>
    <n v="2015"/>
    <x v="1263"/>
    <s v="-"/>
    <s v="-"/>
    <s v="-"/>
  </r>
  <r>
    <x v="8"/>
    <n v="2015"/>
    <x v="412"/>
    <s v="-"/>
    <s v="-"/>
    <s v="-"/>
  </r>
  <r>
    <x v="8"/>
    <n v="2015"/>
    <x v="1264"/>
    <s v="-"/>
    <s v="-"/>
    <s v="-"/>
  </r>
  <r>
    <x v="8"/>
    <n v="2015"/>
    <x v="413"/>
    <s v="-"/>
    <s v="-"/>
    <s v="-"/>
  </r>
  <r>
    <x v="8"/>
    <n v="2015"/>
    <x v="1265"/>
    <s v="-"/>
    <s v="-"/>
    <s v="-"/>
  </r>
  <r>
    <x v="8"/>
    <n v="2015"/>
    <x v="1266"/>
    <s v="-"/>
    <s v="-"/>
    <s v="-"/>
  </r>
  <r>
    <x v="8"/>
    <n v="2015"/>
    <x v="1267"/>
    <s v="-"/>
    <s v="-"/>
    <s v="-"/>
  </r>
  <r>
    <x v="8"/>
    <n v="2015"/>
    <x v="1268"/>
    <s v="-"/>
    <s v="-"/>
    <s v="-"/>
  </r>
  <r>
    <x v="8"/>
    <n v="2015"/>
    <x v="1269"/>
    <s v="-"/>
    <s v="-"/>
    <s v="-"/>
  </r>
  <r>
    <x v="8"/>
    <n v="2015"/>
    <x v="1270"/>
    <s v="-"/>
    <s v="-"/>
    <s v="-"/>
  </r>
  <r>
    <x v="8"/>
    <n v="2015"/>
    <x v="1271"/>
    <s v="-"/>
    <s v="-"/>
    <s v="-"/>
  </r>
  <r>
    <x v="8"/>
    <n v="2015"/>
    <x v="1272"/>
    <s v="-"/>
    <s v="-"/>
    <s v="-"/>
  </r>
  <r>
    <x v="8"/>
    <n v="2015"/>
    <x v="1273"/>
    <s v="-"/>
    <s v="-"/>
    <s v="-"/>
  </r>
  <r>
    <x v="8"/>
    <n v="2015"/>
    <x v="1274"/>
    <s v="-"/>
    <s v="-"/>
    <s v="-"/>
  </r>
  <r>
    <x v="8"/>
    <n v="2015"/>
    <x v="1275"/>
    <s v="-"/>
    <s v="-"/>
    <s v="-"/>
  </r>
  <r>
    <x v="8"/>
    <n v="2015"/>
    <x v="313"/>
    <s v="-"/>
    <s v="-"/>
    <s v="-"/>
  </r>
  <r>
    <x v="8"/>
    <n v="2015"/>
    <x v="1276"/>
    <s v="-"/>
    <s v="-"/>
    <s v="-"/>
  </r>
  <r>
    <x v="8"/>
    <n v="2015"/>
    <x v="1277"/>
    <s v="-"/>
    <s v="-"/>
    <s v="-"/>
  </r>
  <r>
    <x v="8"/>
    <n v="2015"/>
    <x v="1278"/>
    <n v="296"/>
    <n v="45929"/>
    <n v="231734"/>
  </r>
  <r>
    <x v="8"/>
    <n v="2015"/>
    <x v="1279"/>
    <n v="28"/>
    <n v="4555"/>
    <n v="22775"/>
  </r>
  <r>
    <x v="8"/>
    <n v="2015"/>
    <x v="1280"/>
    <n v="5"/>
    <n v="213"/>
    <n v="1077"/>
  </r>
  <r>
    <x v="8"/>
    <n v="2015"/>
    <x v="1281"/>
    <n v="20"/>
    <n v="3155"/>
    <n v="15775"/>
  </r>
  <r>
    <x v="8"/>
    <n v="2015"/>
    <x v="61"/>
    <n v="16"/>
    <n v="4053"/>
    <n v="20265"/>
  </r>
  <r>
    <x v="8"/>
    <n v="2015"/>
    <x v="519"/>
    <n v="20"/>
    <n v="4420"/>
    <n v="24200"/>
  </r>
  <r>
    <x v="8"/>
    <n v="2015"/>
    <x v="389"/>
    <s v="-"/>
    <s v="-"/>
    <s v="-"/>
  </r>
  <r>
    <x v="8"/>
    <n v="2015"/>
    <x v="1282"/>
    <n v="30"/>
    <n v="5807"/>
    <n v="29035"/>
  </r>
  <r>
    <x v="8"/>
    <n v="2015"/>
    <x v="1283"/>
    <n v="5"/>
    <n v="78"/>
    <n v="390"/>
  </r>
  <r>
    <x v="8"/>
    <n v="2015"/>
    <x v="1284"/>
    <s v="-"/>
    <s v="-"/>
    <s v="-"/>
  </r>
  <r>
    <x v="8"/>
    <n v="2015"/>
    <x v="1285"/>
    <s v="-"/>
    <s v="-"/>
    <s v="-"/>
  </r>
  <r>
    <x v="8"/>
    <n v="2015"/>
    <x v="1286"/>
    <n v="6"/>
    <n v="102"/>
    <n v="510"/>
  </r>
  <r>
    <x v="8"/>
    <n v="2015"/>
    <x v="1287"/>
    <n v="55"/>
    <n v="6170"/>
    <n v="33935"/>
  </r>
  <r>
    <x v="8"/>
    <n v="2015"/>
    <x v="1288"/>
    <n v="35"/>
    <n v="7214"/>
    <n v="36071"/>
  </r>
  <r>
    <x v="8"/>
    <n v="2015"/>
    <x v="1289"/>
    <s v="-"/>
    <s v="-"/>
    <s v="-"/>
  </r>
  <r>
    <x v="8"/>
    <n v="2015"/>
    <x v="1290"/>
    <s v="-"/>
    <s v="-"/>
    <s v="-"/>
  </r>
  <r>
    <x v="8"/>
    <n v="2015"/>
    <x v="546"/>
    <s v="-"/>
    <s v="-"/>
    <s v="-"/>
  </r>
  <r>
    <x v="8"/>
    <n v="2015"/>
    <x v="1291"/>
    <s v="-"/>
    <s v="-"/>
    <s v="-"/>
  </r>
  <r>
    <x v="8"/>
    <n v="2015"/>
    <x v="1292"/>
    <s v="-"/>
    <s v="-"/>
    <s v="-"/>
  </r>
  <r>
    <x v="8"/>
    <n v="2015"/>
    <x v="1293"/>
    <n v="9"/>
    <n v="1808"/>
    <n v="5940"/>
  </r>
  <r>
    <x v="8"/>
    <n v="2015"/>
    <x v="1294"/>
    <s v="-"/>
    <s v="-"/>
    <s v="-"/>
  </r>
  <r>
    <x v="8"/>
    <n v="2015"/>
    <x v="1295"/>
    <n v="8"/>
    <n v="232"/>
    <n v="1160"/>
  </r>
  <r>
    <x v="8"/>
    <n v="2015"/>
    <x v="1296"/>
    <s v="-"/>
    <s v="-"/>
    <s v="-"/>
  </r>
  <r>
    <x v="8"/>
    <n v="2015"/>
    <x v="1278"/>
    <s v="-"/>
    <s v="-"/>
    <s v="-"/>
  </r>
  <r>
    <x v="8"/>
    <n v="2015"/>
    <x v="407"/>
    <s v="-"/>
    <s v="-"/>
    <s v="-"/>
  </r>
  <r>
    <x v="8"/>
    <n v="2015"/>
    <x v="1297"/>
    <s v="-"/>
    <s v="-"/>
    <s v="-"/>
  </r>
  <r>
    <x v="8"/>
    <n v="2015"/>
    <x v="1298"/>
    <s v="-"/>
    <s v="-"/>
    <s v="-"/>
  </r>
  <r>
    <x v="8"/>
    <n v="2015"/>
    <x v="1299"/>
    <s v="-"/>
    <s v="-"/>
    <s v="-"/>
  </r>
  <r>
    <x v="8"/>
    <n v="2015"/>
    <x v="1300"/>
    <s v="-"/>
    <s v="-"/>
    <s v="-"/>
  </r>
  <r>
    <x v="8"/>
    <n v="2015"/>
    <x v="1301"/>
    <s v="-"/>
    <s v="-"/>
    <s v="-"/>
  </r>
  <r>
    <x v="8"/>
    <n v="2015"/>
    <x v="1302"/>
    <n v="15"/>
    <n v="375"/>
    <n v="1875"/>
  </r>
  <r>
    <x v="8"/>
    <n v="2015"/>
    <x v="1303"/>
    <s v="-"/>
    <s v="-"/>
    <s v="-"/>
  </r>
  <r>
    <x v="8"/>
    <n v="2015"/>
    <x v="1304"/>
    <s v="-"/>
    <s v="-"/>
    <s v="-"/>
  </r>
  <r>
    <x v="8"/>
    <n v="2015"/>
    <x v="1305"/>
    <s v="-"/>
    <s v="-"/>
    <s v="-"/>
  </r>
  <r>
    <x v="8"/>
    <n v="2015"/>
    <x v="1306"/>
    <n v="32"/>
    <n v="7334"/>
    <n v="36670"/>
  </r>
  <r>
    <x v="8"/>
    <n v="2015"/>
    <x v="1307"/>
    <s v="-"/>
    <s v="-"/>
    <s v="-"/>
  </r>
  <r>
    <x v="8"/>
    <n v="2015"/>
    <x v="1308"/>
    <s v="-"/>
    <s v="-"/>
    <s v="-"/>
  </r>
  <r>
    <x v="8"/>
    <n v="2015"/>
    <x v="1309"/>
    <s v="-"/>
    <s v="-"/>
    <s v="-"/>
  </r>
  <r>
    <x v="8"/>
    <n v="2015"/>
    <x v="1310"/>
    <s v="-"/>
    <s v="-"/>
    <s v="-"/>
  </r>
  <r>
    <x v="8"/>
    <n v="2015"/>
    <x v="1311"/>
    <s v="-"/>
    <s v="-"/>
    <s v="-"/>
  </r>
  <r>
    <x v="8"/>
    <n v="2015"/>
    <x v="1312"/>
    <s v="-"/>
    <s v="-"/>
    <s v="-"/>
  </r>
  <r>
    <x v="8"/>
    <n v="2015"/>
    <x v="1313"/>
    <n v="7"/>
    <n v="163"/>
    <n v="815"/>
  </r>
  <r>
    <x v="8"/>
    <n v="2015"/>
    <x v="1314"/>
    <s v="-"/>
    <s v="-"/>
    <s v="-"/>
  </r>
  <r>
    <x v="8"/>
    <n v="2015"/>
    <x v="390"/>
    <n v="0"/>
    <n v="0"/>
    <n v="0"/>
  </r>
  <r>
    <x v="8"/>
    <n v="2015"/>
    <x v="391"/>
    <s v="-"/>
    <s v="-"/>
    <s v="-"/>
  </r>
  <r>
    <x v="8"/>
    <n v="2015"/>
    <x v="392"/>
    <s v="-"/>
    <s v="-"/>
    <s v="-"/>
  </r>
  <r>
    <x v="8"/>
    <n v="2015"/>
    <x v="393"/>
    <s v="-"/>
    <s v="-"/>
    <s v="-"/>
  </r>
  <r>
    <x v="8"/>
    <n v="2015"/>
    <x v="394"/>
    <s v="-"/>
    <s v="-"/>
    <s v="-"/>
  </r>
  <r>
    <x v="8"/>
    <n v="2015"/>
    <x v="395"/>
    <s v="-"/>
    <s v="-"/>
    <s v="-"/>
  </r>
  <r>
    <x v="8"/>
    <n v="2015"/>
    <x v="401"/>
    <s v="-"/>
    <s v="-"/>
    <s v="-"/>
  </r>
  <r>
    <x v="8"/>
    <n v="2015"/>
    <x v="402"/>
    <s v="-"/>
    <s v="-"/>
    <s v="-"/>
  </r>
  <r>
    <x v="8"/>
    <n v="2015"/>
    <x v="404"/>
    <s v="-"/>
    <s v="-"/>
    <s v="-"/>
  </r>
  <r>
    <x v="8"/>
    <n v="2015"/>
    <x v="138"/>
    <s v="-"/>
    <s v="-"/>
    <s v="-"/>
  </r>
  <r>
    <x v="8"/>
    <n v="2015"/>
    <x v="101"/>
    <s v="-"/>
    <s v="-"/>
    <s v="-"/>
  </r>
  <r>
    <x v="8"/>
    <n v="2015"/>
    <x v="407"/>
    <s v="-"/>
    <s v="-"/>
    <s v="-"/>
  </r>
  <r>
    <x v="8"/>
    <n v="2015"/>
    <x v="139"/>
    <s v="-"/>
    <s v="-"/>
    <s v="-"/>
  </r>
  <r>
    <x v="8"/>
    <n v="2015"/>
    <x v="316"/>
    <s v="-"/>
    <s v="-"/>
    <s v="-"/>
  </r>
  <r>
    <x v="8"/>
    <n v="2015"/>
    <x v="180"/>
    <s v="-"/>
    <s v="-"/>
    <s v="-"/>
  </r>
  <r>
    <x v="8"/>
    <n v="2015"/>
    <x v="396"/>
    <s v="-"/>
    <s v="-"/>
    <s v="-"/>
  </r>
  <r>
    <x v="8"/>
    <n v="2015"/>
    <x v="397"/>
    <s v="-"/>
    <s v="-"/>
    <s v="-"/>
  </r>
  <r>
    <x v="8"/>
    <n v="2015"/>
    <x v="398"/>
    <s v="-"/>
    <s v="-"/>
    <s v="-"/>
  </r>
  <r>
    <x v="8"/>
    <n v="2015"/>
    <x v="399"/>
    <s v="-"/>
    <s v="-"/>
    <s v="-"/>
  </r>
  <r>
    <x v="8"/>
    <n v="2015"/>
    <x v="400"/>
    <s v="-"/>
    <s v="-"/>
    <s v="-"/>
  </r>
  <r>
    <x v="8"/>
    <n v="2015"/>
    <x v="403"/>
    <s v="-"/>
    <s v="-"/>
    <s v="-"/>
  </r>
  <r>
    <x v="8"/>
    <n v="2015"/>
    <x v="405"/>
    <s v="-"/>
    <s v="-"/>
    <s v="-"/>
  </r>
  <r>
    <x v="8"/>
    <n v="2015"/>
    <x v="406"/>
    <s v="-"/>
    <s v="-"/>
    <s v="-"/>
  </r>
  <r>
    <x v="8"/>
    <n v="2015"/>
    <x v="408"/>
    <s v="-"/>
    <s v="-"/>
    <s v="-"/>
  </r>
  <r>
    <x v="8"/>
    <n v="2015"/>
    <x v="409"/>
    <s v="-"/>
    <s v="-"/>
    <s v="-"/>
  </r>
  <r>
    <x v="8"/>
    <n v="2015"/>
    <x v="417"/>
    <n v="17"/>
    <n v="6041"/>
    <n v="30207"/>
  </r>
  <r>
    <x v="8"/>
    <n v="2015"/>
    <x v="418"/>
    <s v="-"/>
    <s v="-"/>
    <s v="-"/>
  </r>
  <r>
    <x v="8"/>
    <n v="2015"/>
    <x v="416"/>
    <s v="-"/>
    <s v="-"/>
    <s v="-"/>
  </r>
  <r>
    <x v="8"/>
    <n v="2015"/>
    <x v="421"/>
    <s v="-"/>
    <s v="-"/>
    <s v="-"/>
  </r>
  <r>
    <x v="8"/>
    <n v="2015"/>
    <x v="1315"/>
    <s v="-"/>
    <s v="-"/>
    <s v="-"/>
  </r>
  <r>
    <x v="8"/>
    <n v="2015"/>
    <x v="1316"/>
    <s v="-"/>
    <s v="-"/>
    <s v="-"/>
  </r>
  <r>
    <x v="8"/>
    <n v="2015"/>
    <x v="428"/>
    <s v="-"/>
    <s v="-"/>
    <s v="-"/>
  </r>
  <r>
    <x v="8"/>
    <n v="2015"/>
    <x v="1317"/>
    <s v="-"/>
    <s v="-"/>
    <s v="-"/>
  </r>
  <r>
    <x v="8"/>
    <n v="2015"/>
    <x v="1318"/>
    <s v="-"/>
    <s v="-"/>
    <s v="-"/>
  </r>
  <r>
    <x v="8"/>
    <n v="2015"/>
    <x v="432"/>
    <s v="-"/>
    <s v="-"/>
    <s v="-"/>
  </r>
  <r>
    <x v="8"/>
    <n v="2015"/>
    <x v="434"/>
    <s v="-"/>
    <s v="-"/>
    <s v="-"/>
  </r>
  <r>
    <x v="8"/>
    <n v="2015"/>
    <x v="1319"/>
    <s v="-"/>
    <s v="-"/>
    <s v="-"/>
  </r>
  <r>
    <x v="8"/>
    <n v="2015"/>
    <x v="419"/>
    <n v="4"/>
    <n v="8"/>
    <n v="42"/>
  </r>
  <r>
    <x v="8"/>
    <n v="2015"/>
    <x v="415"/>
    <n v="4"/>
    <n v="1210"/>
    <n v="6050"/>
  </r>
  <r>
    <x v="8"/>
    <n v="2015"/>
    <x v="420"/>
    <s v="-"/>
    <s v="-"/>
    <s v="-"/>
  </r>
  <r>
    <x v="8"/>
    <n v="2015"/>
    <x v="422"/>
    <s v="-"/>
    <s v="-"/>
    <s v="-"/>
  </r>
  <r>
    <x v="8"/>
    <n v="2015"/>
    <x v="423"/>
    <s v="-"/>
    <s v="-"/>
    <s v="-"/>
  </r>
  <r>
    <x v="8"/>
    <n v="2015"/>
    <x v="1320"/>
    <s v="-"/>
    <s v="-"/>
    <s v="-"/>
  </r>
  <r>
    <x v="8"/>
    <n v="2015"/>
    <x v="424"/>
    <s v="-"/>
    <s v="-"/>
    <s v="-"/>
  </r>
  <r>
    <x v="8"/>
    <n v="2015"/>
    <x v="1321"/>
    <s v="-"/>
    <s v="-"/>
    <s v="-"/>
  </r>
  <r>
    <x v="8"/>
    <n v="2015"/>
    <x v="427"/>
    <n v="3"/>
    <n v="3510"/>
    <n v="17550"/>
  </r>
  <r>
    <x v="8"/>
    <n v="2015"/>
    <x v="1322"/>
    <s v="-"/>
    <s v="-"/>
    <s v="-"/>
  </r>
  <r>
    <x v="8"/>
    <n v="2015"/>
    <x v="429"/>
    <s v="-"/>
    <s v="-"/>
    <s v="-"/>
  </r>
  <r>
    <x v="8"/>
    <n v="2015"/>
    <x v="433"/>
    <s v="-"/>
    <s v="-"/>
    <s v="-"/>
  </r>
  <r>
    <x v="8"/>
    <n v="2015"/>
    <x v="1323"/>
    <s v="-"/>
    <s v="-"/>
    <s v="-"/>
  </r>
  <r>
    <x v="8"/>
    <n v="2015"/>
    <x v="436"/>
    <s v="-"/>
    <s v="-"/>
    <s v="-"/>
  </r>
  <r>
    <x v="8"/>
    <n v="2015"/>
    <x v="1324"/>
    <n v="1"/>
    <n v="25"/>
    <n v="128"/>
  </r>
  <r>
    <x v="8"/>
    <n v="2015"/>
    <x v="455"/>
    <s v="-"/>
    <s v="-"/>
    <s v="-"/>
  </r>
  <r>
    <x v="8"/>
    <n v="2015"/>
    <x v="1325"/>
    <s v="-"/>
    <s v="-"/>
    <s v="-"/>
  </r>
  <r>
    <x v="8"/>
    <n v="2015"/>
    <x v="1326"/>
    <s v="-"/>
    <s v="-"/>
    <s v="-"/>
  </r>
  <r>
    <x v="8"/>
    <n v="2015"/>
    <x v="1327"/>
    <s v="-"/>
    <s v="-"/>
    <s v="-"/>
  </r>
  <r>
    <x v="8"/>
    <n v="2015"/>
    <x v="1328"/>
    <s v="-"/>
    <s v="-"/>
    <s v="-"/>
  </r>
  <r>
    <x v="8"/>
    <n v="2015"/>
    <x v="211"/>
    <s v="-"/>
    <s v="-"/>
    <s v="-"/>
  </r>
  <r>
    <x v="8"/>
    <n v="2015"/>
    <x v="1329"/>
    <s v="-"/>
    <s v="-"/>
    <s v="-"/>
  </r>
  <r>
    <x v="8"/>
    <n v="2015"/>
    <x v="1330"/>
    <s v="-"/>
    <s v="-"/>
    <s v="-"/>
  </r>
  <r>
    <x v="8"/>
    <n v="2015"/>
    <x v="1331"/>
    <s v="-"/>
    <s v="-"/>
    <s v="-"/>
  </r>
  <r>
    <x v="8"/>
    <n v="2015"/>
    <x v="1332"/>
    <s v="-"/>
    <s v="-"/>
    <s v="-"/>
  </r>
  <r>
    <x v="8"/>
    <n v="2015"/>
    <x v="1333"/>
    <s v="-"/>
    <s v="-"/>
    <s v="-"/>
  </r>
  <r>
    <x v="8"/>
    <n v="2015"/>
    <x v="1203"/>
    <s v="-"/>
    <s v="-"/>
    <s v="-"/>
  </r>
  <r>
    <x v="8"/>
    <n v="2015"/>
    <x v="1334"/>
    <s v="-"/>
    <s v="-"/>
    <s v="-"/>
  </r>
  <r>
    <x v="8"/>
    <n v="2015"/>
    <x v="1335"/>
    <s v="-"/>
    <s v="-"/>
    <s v="-"/>
  </r>
  <r>
    <x v="8"/>
    <n v="2015"/>
    <x v="214"/>
    <s v="-"/>
    <s v="-"/>
    <s v="-"/>
  </r>
  <r>
    <x v="8"/>
    <n v="2015"/>
    <x v="1336"/>
    <s v="-"/>
    <s v="-"/>
    <s v="-"/>
  </r>
  <r>
    <x v="8"/>
    <n v="2015"/>
    <x v="1337"/>
    <s v="-"/>
    <s v="-"/>
    <s v="-"/>
  </r>
  <r>
    <x v="8"/>
    <n v="2015"/>
    <x v="1338"/>
    <s v="-"/>
    <s v="-"/>
    <s v="-"/>
  </r>
  <r>
    <x v="8"/>
    <n v="2015"/>
    <x v="1217"/>
    <n v="1"/>
    <n v="25"/>
    <n v="128"/>
  </r>
  <r>
    <x v="8"/>
    <n v="2015"/>
    <x v="916"/>
    <n v="1"/>
    <n v="81"/>
    <n v="410"/>
  </r>
  <r>
    <x v="8"/>
    <n v="2015"/>
    <x v="1339"/>
    <n v="0"/>
    <n v="0"/>
    <n v="0"/>
  </r>
  <r>
    <x v="8"/>
    <n v="2015"/>
    <x v="1340"/>
    <n v="0"/>
    <n v="0"/>
    <n v="0"/>
  </r>
  <r>
    <x v="8"/>
    <n v="2015"/>
    <x v="1341"/>
    <n v="0"/>
    <n v="0"/>
    <n v="0"/>
  </r>
  <r>
    <x v="8"/>
    <n v="2015"/>
    <x v="1342"/>
    <n v="0"/>
    <n v="0"/>
    <n v="0"/>
  </r>
  <r>
    <x v="8"/>
    <n v="2015"/>
    <x v="1343"/>
    <n v="0"/>
    <n v="0"/>
    <n v="0"/>
  </r>
  <r>
    <x v="8"/>
    <n v="2015"/>
    <x v="1344"/>
    <n v="0"/>
    <n v="0"/>
    <n v="0"/>
  </r>
  <r>
    <x v="8"/>
    <n v="2015"/>
    <x v="1345"/>
    <n v="0"/>
    <n v="0"/>
    <n v="0"/>
  </r>
  <r>
    <x v="8"/>
    <n v="2015"/>
    <x v="1346"/>
    <n v="0"/>
    <n v="0"/>
    <n v="0"/>
  </r>
  <r>
    <x v="8"/>
    <n v="2015"/>
    <x v="1347"/>
    <n v="0"/>
    <n v="0"/>
    <n v="0"/>
  </r>
  <r>
    <x v="8"/>
    <n v="2015"/>
    <x v="1348"/>
    <n v="0"/>
    <n v="0"/>
    <n v="0"/>
  </r>
  <r>
    <x v="8"/>
    <n v="2015"/>
    <x v="1237"/>
    <n v="0"/>
    <n v="0"/>
    <n v="0"/>
  </r>
  <r>
    <x v="8"/>
    <n v="2015"/>
    <x v="1349"/>
    <n v="0"/>
    <n v="0"/>
    <n v="0"/>
  </r>
  <r>
    <x v="8"/>
    <n v="2015"/>
    <x v="1350"/>
    <n v="0"/>
    <n v="0"/>
    <n v="0"/>
  </r>
  <r>
    <x v="8"/>
    <n v="2015"/>
    <x v="1351"/>
    <n v="0"/>
    <n v="0"/>
    <n v="0"/>
  </r>
  <r>
    <x v="8"/>
    <n v="2015"/>
    <x v="1352"/>
    <n v="0"/>
    <n v="0"/>
    <n v="0"/>
  </r>
  <r>
    <x v="8"/>
    <n v="2015"/>
    <x v="1353"/>
    <n v="0"/>
    <n v="0"/>
    <n v="0"/>
  </r>
  <r>
    <x v="8"/>
    <n v="2015"/>
    <x v="1354"/>
    <n v="0"/>
    <n v="0"/>
    <n v="0"/>
  </r>
  <r>
    <x v="8"/>
    <n v="2015"/>
    <x v="1355"/>
    <n v="0"/>
    <n v="0"/>
    <n v="0"/>
  </r>
  <r>
    <x v="8"/>
    <n v="2015"/>
    <x v="179"/>
    <n v="0"/>
    <n v="0"/>
    <n v="0"/>
  </r>
  <r>
    <x v="8"/>
    <n v="2015"/>
    <x v="1356"/>
    <n v="0"/>
    <n v="0"/>
    <n v="0"/>
  </r>
  <r>
    <x v="8"/>
    <n v="2015"/>
    <x v="1357"/>
    <n v="0"/>
    <n v="0"/>
    <n v="0"/>
  </r>
  <r>
    <x v="8"/>
    <n v="2015"/>
    <x v="1358"/>
    <n v="0"/>
    <n v="0"/>
    <n v="0"/>
  </r>
  <r>
    <x v="8"/>
    <n v="2015"/>
    <x v="1359"/>
    <n v="0"/>
    <n v="0"/>
    <n v="0"/>
  </r>
  <r>
    <x v="8"/>
    <n v="2015"/>
    <x v="1360"/>
    <n v="0"/>
    <n v="0"/>
    <n v="0"/>
  </r>
  <r>
    <x v="8"/>
    <n v="2015"/>
    <x v="1361"/>
    <n v="0"/>
    <n v="0"/>
    <n v="0"/>
  </r>
  <r>
    <x v="8"/>
    <n v="2015"/>
    <x v="1362"/>
    <n v="0"/>
    <n v="0"/>
    <n v="0"/>
  </r>
  <r>
    <x v="8"/>
    <n v="2015"/>
    <x v="1363"/>
    <n v="0"/>
    <n v="0"/>
    <n v="0"/>
  </r>
  <r>
    <x v="8"/>
    <n v="2015"/>
    <x v="1364"/>
    <n v="0"/>
    <n v="0"/>
    <n v="0"/>
  </r>
  <r>
    <x v="8"/>
    <n v="2015"/>
    <x v="1365"/>
    <n v="1"/>
    <n v="81"/>
    <n v="410"/>
  </r>
  <r>
    <x v="8"/>
    <n v="2015"/>
    <x v="24"/>
    <n v="0"/>
    <n v="0"/>
    <n v="0"/>
  </r>
  <r>
    <x v="8"/>
    <n v="2015"/>
    <x v="1366"/>
    <n v="0"/>
    <n v="0"/>
    <n v="0"/>
  </r>
  <r>
    <x v="8"/>
    <n v="2015"/>
    <x v="1367"/>
    <n v="0"/>
    <n v="0"/>
    <n v="0"/>
  </r>
  <r>
    <x v="8"/>
    <n v="2015"/>
    <x v="1368"/>
    <n v="0"/>
    <n v="0"/>
    <n v="0"/>
  </r>
  <r>
    <x v="8"/>
    <n v="2015"/>
    <x v="1369"/>
    <n v="0"/>
    <n v="0"/>
    <n v="0"/>
  </r>
  <r>
    <x v="8"/>
    <n v="2015"/>
    <x v="1370"/>
    <n v="0"/>
    <n v="0"/>
    <n v="0"/>
  </r>
  <r>
    <x v="8"/>
    <n v="2015"/>
    <x v="1371"/>
    <n v="0"/>
    <n v="0"/>
    <n v="0"/>
  </r>
  <r>
    <x v="8"/>
    <n v="2015"/>
    <x v="1372"/>
    <n v="0"/>
    <n v="0"/>
    <n v="0"/>
  </r>
  <r>
    <x v="8"/>
    <n v="2015"/>
    <x v="1373"/>
    <n v="0"/>
    <n v="0"/>
    <n v="0"/>
  </r>
  <r>
    <x v="8"/>
    <n v="2015"/>
    <x v="1374"/>
    <n v="0"/>
    <n v="0"/>
    <n v="0"/>
  </r>
  <r>
    <x v="8"/>
    <n v="2015"/>
    <x v="1375"/>
    <n v="0"/>
    <n v="0"/>
    <n v="0"/>
  </r>
  <r>
    <x v="8"/>
    <n v="2015"/>
    <x v="1376"/>
    <n v="0"/>
    <n v="0"/>
    <n v="0"/>
  </r>
  <r>
    <x v="8"/>
    <n v="2015"/>
    <x v="1377"/>
    <n v="0"/>
    <n v="0"/>
    <n v="0"/>
  </r>
  <r>
    <x v="8"/>
    <n v="2015"/>
    <x v="1378"/>
    <n v="0"/>
    <n v="0"/>
    <n v="0"/>
  </r>
  <r>
    <x v="8"/>
    <n v="2015"/>
    <x v="1379"/>
    <n v="0"/>
    <n v="0"/>
    <n v="0"/>
  </r>
  <r>
    <x v="8"/>
    <n v="2015"/>
    <x v="1380"/>
    <n v="0"/>
    <n v="0"/>
    <n v="0"/>
  </r>
  <r>
    <x v="8"/>
    <n v="2015"/>
    <x v="1381"/>
    <n v="0"/>
    <n v="0"/>
    <n v="0"/>
  </r>
  <r>
    <x v="8"/>
    <n v="2015"/>
    <x v="212"/>
    <n v="0"/>
    <n v="0"/>
    <n v="0"/>
  </r>
  <r>
    <x v="8"/>
    <n v="2015"/>
    <x v="1382"/>
    <n v="0"/>
    <n v="0"/>
    <n v="0"/>
  </r>
  <r>
    <x v="8"/>
    <n v="2015"/>
    <x v="61"/>
    <n v="0"/>
    <n v="0"/>
    <n v="0"/>
  </r>
  <r>
    <x v="8"/>
    <n v="2015"/>
    <x v="174"/>
    <n v="0"/>
    <n v="0"/>
    <n v="0"/>
  </r>
  <r>
    <x v="8"/>
    <n v="2015"/>
    <x v="1383"/>
    <n v="0"/>
    <n v="0"/>
    <n v="0"/>
  </r>
  <r>
    <x v="8"/>
    <n v="2015"/>
    <x v="1384"/>
    <n v="0"/>
    <n v="0"/>
    <n v="0"/>
  </r>
  <r>
    <x v="8"/>
    <n v="2015"/>
    <x v="1385"/>
    <n v="0"/>
    <n v="0"/>
    <n v="0"/>
  </r>
  <r>
    <x v="8"/>
    <n v="2015"/>
    <x v="1386"/>
    <n v="0"/>
    <n v="0"/>
    <n v="0"/>
  </r>
  <r>
    <x v="8"/>
    <n v="2015"/>
    <x v="1387"/>
    <n v="0"/>
    <n v="0"/>
    <n v="0"/>
  </r>
  <r>
    <x v="8"/>
    <n v="2015"/>
    <x v="1388"/>
    <n v="0"/>
    <n v="0"/>
    <n v="0"/>
  </r>
  <r>
    <x v="8"/>
    <n v="2015"/>
    <x v="1389"/>
    <n v="1"/>
    <n v="81"/>
    <n v="410"/>
  </r>
  <r>
    <x v="8"/>
    <n v="2015"/>
    <x v="1390"/>
    <n v="0"/>
    <n v="0"/>
    <n v="0"/>
  </r>
  <r>
    <x v="8"/>
    <n v="2015"/>
    <x v="1141"/>
    <n v="0"/>
    <n v="0"/>
    <n v="0"/>
  </r>
  <r>
    <x v="8"/>
    <n v="2015"/>
    <x v="1391"/>
    <n v="0"/>
    <n v="0"/>
    <n v="0"/>
  </r>
  <r>
    <x v="8"/>
    <n v="2015"/>
    <x v="1392"/>
    <n v="0"/>
    <n v="0"/>
    <n v="0"/>
  </r>
  <r>
    <x v="8"/>
    <n v="2015"/>
    <x v="1393"/>
    <n v="0"/>
    <n v="0"/>
    <n v="0"/>
  </r>
  <r>
    <x v="8"/>
    <n v="2015"/>
    <x v="1394"/>
    <n v="0"/>
    <n v="0"/>
    <n v="0"/>
  </r>
  <r>
    <x v="8"/>
    <n v="2015"/>
    <x v="1395"/>
    <n v="0"/>
    <n v="0"/>
    <n v="0"/>
  </r>
  <r>
    <x v="8"/>
    <n v="2015"/>
    <x v="1396"/>
    <n v="0"/>
    <n v="0"/>
    <n v="0"/>
  </r>
  <r>
    <x v="8"/>
    <n v="2015"/>
    <x v="1397"/>
    <n v="0"/>
    <n v="0"/>
    <n v="0"/>
  </r>
  <r>
    <x v="8"/>
    <n v="2015"/>
    <x v="1398"/>
    <n v="0"/>
    <n v="0"/>
    <n v="0"/>
  </r>
  <r>
    <x v="8"/>
    <n v="2015"/>
    <x v="1399"/>
    <n v="0"/>
    <n v="0"/>
    <n v="0"/>
  </r>
  <r>
    <x v="8"/>
    <n v="2015"/>
    <x v="1400"/>
    <n v="0"/>
    <n v="0"/>
    <n v="0"/>
  </r>
  <r>
    <x v="8"/>
    <n v="2015"/>
    <x v="1401"/>
    <n v="0"/>
    <n v="0"/>
    <n v="0"/>
  </r>
  <r>
    <x v="8"/>
    <n v="2015"/>
    <x v="1402"/>
    <n v="0"/>
    <n v="0"/>
    <n v="0"/>
  </r>
  <r>
    <x v="8"/>
    <n v="2015"/>
    <x v="1403"/>
    <n v="0"/>
    <n v="0"/>
    <n v="0"/>
  </r>
  <r>
    <x v="8"/>
    <n v="2015"/>
    <x v="1404"/>
    <n v="0"/>
    <n v="0"/>
    <n v="0"/>
  </r>
  <r>
    <x v="8"/>
    <n v="2015"/>
    <x v="1405"/>
    <n v="0"/>
    <n v="0"/>
    <n v="0"/>
  </r>
  <r>
    <x v="8"/>
    <n v="2015"/>
    <x v="1406"/>
    <n v="0"/>
    <n v="0"/>
    <n v="0"/>
  </r>
  <r>
    <x v="8"/>
    <n v="2015"/>
    <x v="1407"/>
    <n v="0"/>
    <n v="0"/>
    <n v="0"/>
  </r>
  <r>
    <x v="8"/>
    <n v="2015"/>
    <x v="917"/>
    <n v="164"/>
    <n v="15368"/>
    <n v="69329"/>
  </r>
  <r>
    <x v="8"/>
    <n v="2015"/>
    <x v="1408"/>
    <n v="21"/>
    <n v="1722"/>
    <n v="7347"/>
  </r>
  <r>
    <x v="8"/>
    <n v="2015"/>
    <x v="1409"/>
    <s v="-"/>
    <s v="-"/>
    <s v="-"/>
  </r>
  <r>
    <x v="8"/>
    <n v="2015"/>
    <x v="1410"/>
    <n v="4"/>
    <n v="24"/>
    <n v="148"/>
  </r>
  <r>
    <x v="8"/>
    <n v="2015"/>
    <x v="1328"/>
    <n v="2"/>
    <n v="549"/>
    <n v="2648"/>
  </r>
  <r>
    <x v="8"/>
    <n v="2015"/>
    <x v="1411"/>
    <n v="4"/>
    <n v="52"/>
    <n v="237"/>
  </r>
  <r>
    <x v="8"/>
    <n v="2015"/>
    <x v="1412"/>
    <s v="-"/>
    <s v="-"/>
    <s v="-"/>
  </r>
  <r>
    <x v="8"/>
    <n v="2015"/>
    <x v="1413"/>
    <s v="-"/>
    <s v="-"/>
    <s v="-"/>
  </r>
  <r>
    <x v="8"/>
    <n v="2015"/>
    <x v="1414"/>
    <n v="1"/>
    <n v="50"/>
    <n v="250"/>
  </r>
  <r>
    <x v="8"/>
    <n v="2015"/>
    <x v="1415"/>
    <n v="5"/>
    <n v="165"/>
    <n v="511"/>
  </r>
  <r>
    <x v="8"/>
    <n v="2015"/>
    <x v="1416"/>
    <s v="-"/>
    <s v="-"/>
    <s v="-"/>
  </r>
  <r>
    <x v="8"/>
    <n v="2015"/>
    <x v="1417"/>
    <n v="1"/>
    <n v="40"/>
    <n v="139"/>
  </r>
  <r>
    <x v="8"/>
    <n v="2015"/>
    <x v="351"/>
    <s v="-"/>
    <s v="-"/>
    <s v="-"/>
  </r>
  <r>
    <x v="8"/>
    <n v="2015"/>
    <x v="1418"/>
    <s v="-"/>
    <s v="-"/>
    <s v="-"/>
  </r>
  <r>
    <x v="8"/>
    <n v="2015"/>
    <x v="1419"/>
    <s v="-"/>
    <s v="-"/>
    <s v="-"/>
  </r>
  <r>
    <x v="8"/>
    <n v="2015"/>
    <x v="1420"/>
    <s v="-"/>
    <s v="-"/>
    <s v="-"/>
  </r>
  <r>
    <x v="8"/>
    <n v="2015"/>
    <x v="1421"/>
    <s v="-"/>
    <s v="-"/>
    <s v="-"/>
  </r>
  <r>
    <x v="8"/>
    <n v="2015"/>
    <x v="1422"/>
    <s v="-"/>
    <s v="-"/>
    <s v="-"/>
  </r>
  <r>
    <x v="8"/>
    <n v="2015"/>
    <x v="1423"/>
    <s v="-"/>
    <s v="-"/>
    <s v="-"/>
  </r>
  <r>
    <x v="8"/>
    <n v="2015"/>
    <x v="1424"/>
    <s v="-"/>
    <s v="-"/>
    <s v="-"/>
  </r>
  <r>
    <x v="8"/>
    <n v="2015"/>
    <x v="193"/>
    <s v="-"/>
    <s v="-"/>
    <s v="-"/>
  </r>
  <r>
    <x v="8"/>
    <n v="2015"/>
    <x v="1425"/>
    <s v="-"/>
    <s v="-"/>
    <s v="-"/>
  </r>
  <r>
    <x v="8"/>
    <n v="2015"/>
    <x v="1426"/>
    <s v="-"/>
    <s v="-"/>
    <s v="-"/>
  </r>
  <r>
    <x v="8"/>
    <n v="2015"/>
    <x v="1427"/>
    <n v="4"/>
    <n v="842"/>
    <n v="3414"/>
  </r>
  <r>
    <x v="8"/>
    <n v="2015"/>
    <x v="1428"/>
    <n v="8"/>
    <n v="80"/>
    <n v="344"/>
  </r>
  <r>
    <x v="8"/>
    <n v="2015"/>
    <x v="1429"/>
    <s v="-"/>
    <s v="-"/>
    <s v="-"/>
  </r>
  <r>
    <x v="8"/>
    <n v="2015"/>
    <x v="1430"/>
    <n v="2"/>
    <n v="13"/>
    <n v="77"/>
  </r>
  <r>
    <x v="8"/>
    <n v="2015"/>
    <x v="395"/>
    <s v="-"/>
    <s v="-"/>
    <s v="-"/>
  </r>
  <r>
    <x v="8"/>
    <n v="2015"/>
    <x v="1431"/>
    <s v="-"/>
    <s v="-"/>
    <s v="-"/>
  </r>
  <r>
    <x v="8"/>
    <n v="2015"/>
    <x v="1432"/>
    <n v="6"/>
    <n v="67"/>
    <n v="267"/>
  </r>
  <r>
    <x v="8"/>
    <n v="2015"/>
    <x v="1433"/>
    <n v="9"/>
    <n v="117"/>
    <n v="451"/>
  </r>
  <r>
    <x v="8"/>
    <n v="2015"/>
    <x v="1434"/>
    <n v="9"/>
    <n v="117"/>
    <n v="451"/>
  </r>
  <r>
    <x v="8"/>
    <n v="2015"/>
    <x v="1435"/>
    <s v="-"/>
    <s v="-"/>
    <s v="-"/>
  </r>
  <r>
    <x v="8"/>
    <n v="2015"/>
    <x v="1436"/>
    <s v="-"/>
    <s v="-"/>
    <s v="-"/>
  </r>
  <r>
    <x v="8"/>
    <n v="2015"/>
    <x v="1437"/>
    <s v="-"/>
    <s v="-"/>
    <s v="-"/>
  </r>
  <r>
    <x v="8"/>
    <n v="2015"/>
    <x v="1438"/>
    <s v="-"/>
    <s v="-"/>
    <s v="-"/>
  </r>
  <r>
    <x v="8"/>
    <n v="2015"/>
    <x v="1439"/>
    <s v="-"/>
    <s v="-"/>
    <s v="-"/>
  </r>
  <r>
    <x v="8"/>
    <n v="2015"/>
    <x v="1440"/>
    <s v="-"/>
    <s v="-"/>
    <s v="-"/>
  </r>
  <r>
    <x v="8"/>
    <n v="2015"/>
    <x v="1441"/>
    <s v="-"/>
    <s v="-"/>
    <s v="-"/>
  </r>
  <r>
    <x v="8"/>
    <n v="2015"/>
    <x v="1442"/>
    <s v="-"/>
    <s v="-"/>
    <s v="-"/>
  </r>
  <r>
    <x v="8"/>
    <n v="2015"/>
    <x v="1443"/>
    <s v="-"/>
    <s v="-"/>
    <s v="-"/>
  </r>
  <r>
    <x v="8"/>
    <n v="2015"/>
    <x v="1444"/>
    <s v="-"/>
    <s v="-"/>
    <s v="-"/>
  </r>
  <r>
    <x v="8"/>
    <n v="2015"/>
    <x v="965"/>
    <s v="-"/>
    <s v="-"/>
    <s v="-"/>
  </r>
  <r>
    <x v="8"/>
    <n v="2015"/>
    <x v="1445"/>
    <s v="-"/>
    <s v="-"/>
    <s v="-"/>
  </r>
  <r>
    <x v="8"/>
    <n v="2015"/>
    <x v="1446"/>
    <s v="-"/>
    <s v="-"/>
    <s v="-"/>
  </r>
  <r>
    <x v="8"/>
    <n v="2015"/>
    <x v="250"/>
    <s v="-"/>
    <s v="-"/>
    <s v="-"/>
  </r>
  <r>
    <x v="8"/>
    <n v="2015"/>
    <x v="1447"/>
    <s v="-"/>
    <s v="-"/>
    <s v="-"/>
  </r>
  <r>
    <x v="8"/>
    <n v="2015"/>
    <x v="1448"/>
    <s v="-"/>
    <s v="-"/>
    <s v="-"/>
  </r>
  <r>
    <x v="8"/>
    <n v="2015"/>
    <x v="1449"/>
    <s v="-"/>
    <s v="-"/>
    <s v="-"/>
  </r>
  <r>
    <x v="8"/>
    <n v="2015"/>
    <x v="1450"/>
    <s v="-"/>
    <s v="-"/>
    <s v="-"/>
  </r>
  <r>
    <x v="8"/>
    <n v="2015"/>
    <x v="1451"/>
    <s v="-"/>
    <s v="-"/>
    <s v="-"/>
  </r>
  <r>
    <x v="8"/>
    <n v="2015"/>
    <x v="1452"/>
    <s v="-"/>
    <s v="-"/>
    <s v="-"/>
  </r>
  <r>
    <x v="8"/>
    <n v="2015"/>
    <x v="1453"/>
    <s v="-"/>
    <s v="-"/>
    <s v="-"/>
  </r>
  <r>
    <x v="8"/>
    <n v="2015"/>
    <x v="1454"/>
    <s v="-"/>
    <s v="-"/>
    <s v="-"/>
  </r>
  <r>
    <x v="8"/>
    <n v="2015"/>
    <x v="1455"/>
    <n v="0"/>
    <n v="0"/>
    <n v="0"/>
  </r>
  <r>
    <x v="8"/>
    <n v="2015"/>
    <x v="1456"/>
    <s v="-"/>
    <s v="-"/>
    <s v="-"/>
  </r>
  <r>
    <x v="8"/>
    <n v="2015"/>
    <x v="1457"/>
    <s v="-"/>
    <s v="-"/>
    <s v="-"/>
  </r>
  <r>
    <x v="8"/>
    <n v="2015"/>
    <x v="1458"/>
    <s v="-"/>
    <s v="-"/>
    <s v="-"/>
  </r>
  <r>
    <x v="8"/>
    <n v="2015"/>
    <x v="1012"/>
    <s v="-"/>
    <s v="-"/>
    <s v="-"/>
  </r>
  <r>
    <x v="8"/>
    <n v="2015"/>
    <x v="1459"/>
    <s v="-"/>
    <s v="-"/>
    <s v="-"/>
  </r>
  <r>
    <x v="8"/>
    <n v="2015"/>
    <x v="1460"/>
    <s v="-"/>
    <s v="-"/>
    <s v="-"/>
  </r>
  <r>
    <x v="8"/>
    <n v="2015"/>
    <x v="1461"/>
    <s v="-"/>
    <s v="-"/>
    <s v="-"/>
  </r>
  <r>
    <x v="8"/>
    <n v="2015"/>
    <x v="1462"/>
    <s v="-"/>
    <s v="-"/>
    <s v="-"/>
  </r>
  <r>
    <x v="8"/>
    <n v="2015"/>
    <x v="58"/>
    <s v="-"/>
    <s v="-"/>
    <s v="-"/>
  </r>
  <r>
    <x v="8"/>
    <n v="2015"/>
    <x v="1463"/>
    <s v="-"/>
    <s v="-"/>
    <s v="-"/>
  </r>
  <r>
    <x v="8"/>
    <n v="2015"/>
    <x v="1464"/>
    <s v="-"/>
    <s v="-"/>
    <s v="-"/>
  </r>
  <r>
    <x v="8"/>
    <n v="2015"/>
    <x v="1151"/>
    <s v="-"/>
    <s v="-"/>
    <s v="-"/>
  </r>
  <r>
    <x v="8"/>
    <n v="2015"/>
    <x v="1465"/>
    <s v="-"/>
    <s v="-"/>
    <s v="-"/>
  </r>
  <r>
    <x v="8"/>
    <n v="2015"/>
    <x v="1466"/>
    <s v="-"/>
    <s v="-"/>
    <s v="-"/>
  </r>
  <r>
    <x v="8"/>
    <n v="2015"/>
    <x v="1467"/>
    <s v="-"/>
    <s v="-"/>
    <s v="-"/>
  </r>
  <r>
    <x v="8"/>
    <n v="2015"/>
    <x v="1468"/>
    <s v="-"/>
    <s v="-"/>
    <s v="-"/>
  </r>
  <r>
    <x v="8"/>
    <n v="2015"/>
    <x v="1223"/>
    <s v="-"/>
    <s v="-"/>
    <s v="-"/>
  </r>
  <r>
    <x v="8"/>
    <n v="2015"/>
    <x v="1469"/>
    <n v="126"/>
    <n v="13449"/>
    <n v="61187"/>
  </r>
  <r>
    <x v="8"/>
    <n v="2015"/>
    <x v="1470"/>
    <s v="-"/>
    <s v="-"/>
    <s v="-"/>
  </r>
  <r>
    <x v="8"/>
    <n v="2015"/>
    <x v="1471"/>
    <n v="22"/>
    <n v="2131"/>
    <n v="8851"/>
  </r>
  <r>
    <x v="8"/>
    <n v="2015"/>
    <x v="1472"/>
    <n v="13"/>
    <n v="1594"/>
    <n v="6925"/>
  </r>
  <r>
    <x v="8"/>
    <n v="2015"/>
    <x v="1473"/>
    <n v="2"/>
    <n v="11"/>
    <n v="38"/>
  </r>
  <r>
    <x v="8"/>
    <n v="2015"/>
    <x v="1474"/>
    <n v="3"/>
    <n v="200"/>
    <n v="686"/>
  </r>
  <r>
    <x v="8"/>
    <n v="2015"/>
    <x v="1475"/>
    <n v="26"/>
    <n v="1405"/>
    <n v="6295"/>
  </r>
  <r>
    <x v="8"/>
    <n v="2015"/>
    <x v="1476"/>
    <n v="2"/>
    <n v="382"/>
    <n v="1769"/>
  </r>
  <r>
    <x v="8"/>
    <n v="2015"/>
    <x v="1477"/>
    <n v="3"/>
    <n v="503"/>
    <n v="2446"/>
  </r>
  <r>
    <x v="8"/>
    <n v="2015"/>
    <x v="1478"/>
    <n v="8"/>
    <n v="270"/>
    <n v="1092"/>
  </r>
  <r>
    <x v="8"/>
    <n v="2015"/>
    <x v="1479"/>
    <n v="1"/>
    <n v="202"/>
    <n v="965"/>
  </r>
  <r>
    <x v="8"/>
    <n v="2015"/>
    <x v="1480"/>
    <n v="12"/>
    <n v="881"/>
    <n v="4476"/>
  </r>
  <r>
    <x v="8"/>
    <n v="2015"/>
    <x v="1481"/>
    <n v="8"/>
    <n v="542"/>
    <n v="3252"/>
  </r>
  <r>
    <x v="8"/>
    <n v="2015"/>
    <x v="1482"/>
    <n v="8"/>
    <n v="482"/>
    <n v="2352"/>
  </r>
  <r>
    <x v="8"/>
    <n v="2015"/>
    <x v="1483"/>
    <s v="-"/>
    <s v="-"/>
    <s v="-"/>
  </r>
  <r>
    <x v="8"/>
    <n v="2015"/>
    <x v="372"/>
    <n v="2"/>
    <n v="47"/>
    <n v="237"/>
  </r>
  <r>
    <x v="8"/>
    <n v="2015"/>
    <x v="1484"/>
    <n v="1"/>
    <n v="86"/>
    <n v="393"/>
  </r>
  <r>
    <x v="8"/>
    <n v="2015"/>
    <x v="1485"/>
    <s v="-"/>
    <s v="-"/>
    <s v="-"/>
  </r>
  <r>
    <x v="8"/>
    <n v="2015"/>
    <x v="1486"/>
    <s v="-"/>
    <s v="-"/>
    <s v="-"/>
  </r>
  <r>
    <x v="8"/>
    <n v="2015"/>
    <x v="1487"/>
    <n v="7"/>
    <n v="933"/>
    <n v="3517"/>
  </r>
  <r>
    <x v="8"/>
    <n v="2015"/>
    <x v="1488"/>
    <n v="1"/>
    <n v="16"/>
    <n v="87"/>
  </r>
  <r>
    <x v="8"/>
    <n v="2015"/>
    <x v="1046"/>
    <s v="-"/>
    <s v="-"/>
    <s v="-"/>
  </r>
  <r>
    <x v="8"/>
    <n v="2015"/>
    <x v="1489"/>
    <n v="1"/>
    <n v="20"/>
    <n v="100"/>
  </r>
  <r>
    <x v="8"/>
    <n v="2015"/>
    <x v="1490"/>
    <n v="1"/>
    <n v="4"/>
    <n v="13"/>
  </r>
  <r>
    <x v="8"/>
    <n v="2015"/>
    <x v="1491"/>
    <s v="-"/>
    <s v="-"/>
    <s v="-"/>
  </r>
  <r>
    <x v="8"/>
    <n v="2015"/>
    <x v="1492"/>
    <s v="-"/>
    <s v="-"/>
    <s v="-"/>
  </r>
  <r>
    <x v="8"/>
    <n v="2015"/>
    <x v="1444"/>
    <n v="3"/>
    <n v="3088"/>
    <n v="13564"/>
  </r>
  <r>
    <x v="8"/>
    <n v="2015"/>
    <x v="1493"/>
    <n v="2"/>
    <n v="652"/>
    <n v="4129"/>
  </r>
  <r>
    <x v="8"/>
    <n v="2015"/>
    <x v="918"/>
    <n v="30"/>
    <n v="2781"/>
    <n v="11324"/>
  </r>
  <r>
    <x v="8"/>
    <n v="2015"/>
    <x v="1494"/>
    <s v="-"/>
    <s v="-"/>
    <s v="-"/>
  </r>
  <r>
    <x v="8"/>
    <n v="2015"/>
    <x v="1495"/>
    <n v="26"/>
    <n v="2538"/>
    <n v="10180"/>
  </r>
  <r>
    <x v="8"/>
    <n v="2015"/>
    <x v="1496"/>
    <s v="-"/>
    <s v="-"/>
    <s v="-"/>
  </r>
  <r>
    <x v="8"/>
    <n v="2015"/>
    <x v="1194"/>
    <n v="9"/>
    <n v="517"/>
    <n v="2051"/>
  </r>
  <r>
    <x v="8"/>
    <n v="2015"/>
    <x v="1497"/>
    <s v="-"/>
    <s v="-"/>
    <s v="-"/>
  </r>
  <r>
    <x v="8"/>
    <n v="2015"/>
    <x v="1498"/>
    <n v="3"/>
    <n v="96"/>
    <n v="447"/>
  </r>
  <r>
    <x v="8"/>
    <n v="2015"/>
    <x v="1499"/>
    <n v="5"/>
    <n v="149"/>
    <n v="570"/>
  </r>
  <r>
    <x v="8"/>
    <n v="2015"/>
    <x v="1500"/>
    <n v="5"/>
    <n v="1673"/>
    <n v="6700"/>
  </r>
  <r>
    <x v="8"/>
    <n v="2015"/>
    <x v="1501"/>
    <s v="-"/>
    <s v="-"/>
    <s v="-"/>
  </r>
  <r>
    <x v="8"/>
    <n v="2015"/>
    <x v="1502"/>
    <s v="-"/>
    <s v="-"/>
    <s v="-"/>
  </r>
  <r>
    <x v="8"/>
    <n v="2015"/>
    <x v="1503"/>
    <s v="-"/>
    <s v="-"/>
    <s v="-"/>
  </r>
  <r>
    <x v="8"/>
    <n v="2015"/>
    <x v="1504"/>
    <s v="-"/>
    <s v="-"/>
    <s v="-"/>
  </r>
  <r>
    <x v="8"/>
    <n v="2015"/>
    <x v="1505"/>
    <n v="4"/>
    <n v="103"/>
    <n v="412"/>
  </r>
  <r>
    <x v="8"/>
    <n v="2015"/>
    <x v="1506"/>
    <s v="-"/>
    <s v="-"/>
    <s v="-"/>
  </r>
  <r>
    <x v="8"/>
    <n v="2015"/>
    <x v="1507"/>
    <n v="3"/>
    <n v="223"/>
    <n v="1064"/>
  </r>
  <r>
    <x v="8"/>
    <n v="2015"/>
    <x v="1496"/>
    <s v="-"/>
    <s v="-"/>
    <s v="-"/>
  </r>
  <r>
    <x v="8"/>
    <n v="2015"/>
    <x v="1508"/>
    <n v="1"/>
    <n v="55"/>
    <n v="275"/>
  </r>
  <r>
    <x v="8"/>
    <n v="2015"/>
    <x v="1509"/>
    <s v="-"/>
    <s v="-"/>
    <s v="-"/>
  </r>
  <r>
    <x v="8"/>
    <n v="2015"/>
    <x v="1510"/>
    <n v="1"/>
    <n v="136"/>
    <n v="675"/>
  </r>
  <r>
    <x v="8"/>
    <n v="2015"/>
    <x v="407"/>
    <s v="-"/>
    <s v="-"/>
    <s v="-"/>
  </r>
  <r>
    <x v="8"/>
    <n v="2015"/>
    <x v="1511"/>
    <n v="1"/>
    <n v="32"/>
    <n v="114"/>
  </r>
  <r>
    <x v="8"/>
    <n v="2015"/>
    <x v="1512"/>
    <s v="-"/>
    <s v="-"/>
    <s v="-"/>
  </r>
  <r>
    <x v="8"/>
    <n v="2015"/>
    <x v="1513"/>
    <s v="-"/>
    <s v="-"/>
    <s v="-"/>
  </r>
  <r>
    <x v="8"/>
    <n v="2015"/>
    <x v="924"/>
    <s v="-"/>
    <s v="-"/>
    <s v="-"/>
  </r>
  <r>
    <x v="8"/>
    <n v="2015"/>
    <x v="1514"/>
    <s v="-"/>
    <s v="-"/>
    <s v="-"/>
  </r>
  <r>
    <x v="8"/>
    <n v="2015"/>
    <x v="1515"/>
    <s v="-"/>
    <s v="-"/>
    <s v="-"/>
  </r>
  <r>
    <x v="8"/>
    <n v="2015"/>
    <x v="465"/>
    <s v="-"/>
    <s v="-"/>
    <s v="-"/>
  </r>
  <r>
    <x v="8"/>
    <n v="2015"/>
    <x v="1516"/>
    <n v="0"/>
    <n v="0"/>
    <n v="0"/>
  </r>
  <r>
    <x v="8"/>
    <n v="2015"/>
    <x v="1496"/>
    <s v="-"/>
    <s v="-"/>
    <s v="-"/>
  </r>
  <r>
    <x v="8"/>
    <n v="2015"/>
    <x v="1517"/>
    <s v="-"/>
    <s v="-"/>
    <s v="-"/>
  </r>
  <r>
    <x v="8"/>
    <n v="2015"/>
    <x v="1518"/>
    <s v="-"/>
    <s v="-"/>
    <s v="-"/>
  </r>
  <r>
    <x v="8"/>
    <n v="2015"/>
    <x v="1519"/>
    <s v="-"/>
    <s v="-"/>
    <s v="-"/>
  </r>
  <r>
    <x v="8"/>
    <n v="2015"/>
    <x v="52"/>
    <s v="-"/>
    <s v="-"/>
    <s v="-"/>
  </r>
  <r>
    <x v="8"/>
    <n v="2015"/>
    <x v="250"/>
    <s v="-"/>
    <s v="-"/>
    <s v="-"/>
  </r>
  <r>
    <x v="8"/>
    <n v="2015"/>
    <x v="1520"/>
    <s v="-"/>
    <s v="-"/>
    <s v="-"/>
  </r>
  <r>
    <x v="8"/>
    <n v="2015"/>
    <x v="1521"/>
    <s v="-"/>
    <s v="-"/>
    <s v="-"/>
  </r>
  <r>
    <x v="8"/>
    <n v="2015"/>
    <x v="548"/>
    <s v="-"/>
    <s v="-"/>
    <s v="-"/>
  </r>
  <r>
    <x v="8"/>
    <n v="2015"/>
    <x v="1522"/>
    <s v="-"/>
    <s v="-"/>
    <s v="-"/>
  </r>
  <r>
    <x v="8"/>
    <n v="2015"/>
    <x v="1523"/>
    <s v="-"/>
    <s v="-"/>
    <s v="-"/>
  </r>
  <r>
    <x v="8"/>
    <n v="2015"/>
    <x v="1524"/>
    <s v="-"/>
    <s v="-"/>
    <s v="-"/>
  </r>
  <r>
    <x v="8"/>
    <n v="2015"/>
    <x v="1525"/>
    <s v="-"/>
    <s v="-"/>
    <s v="-"/>
  </r>
  <r>
    <x v="8"/>
    <n v="2015"/>
    <x v="1526"/>
    <s v="-"/>
    <s v="-"/>
    <s v="-"/>
  </r>
  <r>
    <x v="8"/>
    <n v="2015"/>
    <x v="514"/>
    <s v="-"/>
    <s v="-"/>
    <s v="-"/>
  </r>
  <r>
    <x v="8"/>
    <n v="2015"/>
    <x v="1527"/>
    <s v="-"/>
    <s v="-"/>
    <s v="-"/>
  </r>
  <r>
    <x v="8"/>
    <n v="2015"/>
    <x v="1528"/>
    <s v="-"/>
    <s v="-"/>
    <s v="-"/>
  </r>
  <r>
    <x v="8"/>
    <n v="2015"/>
    <x v="1529"/>
    <n v="1"/>
    <n v="20"/>
    <n v="80"/>
  </r>
  <r>
    <x v="8"/>
    <n v="2015"/>
    <x v="1496"/>
    <s v="-"/>
    <s v="-"/>
    <s v="-"/>
  </r>
  <r>
    <x v="8"/>
    <n v="2015"/>
    <x v="1530"/>
    <s v="-"/>
    <s v="-"/>
    <s v="-"/>
  </r>
  <r>
    <x v="8"/>
    <n v="2015"/>
    <x v="1531"/>
    <s v="-"/>
    <s v="-"/>
    <s v="-"/>
  </r>
  <r>
    <x v="8"/>
    <n v="2015"/>
    <x v="1532"/>
    <s v="-"/>
    <s v="-"/>
    <s v="-"/>
  </r>
  <r>
    <x v="8"/>
    <n v="2015"/>
    <x v="1533"/>
    <n v="1"/>
    <n v="20"/>
    <n v="80"/>
  </r>
  <r>
    <x v="8"/>
    <n v="2015"/>
    <x v="1534"/>
    <s v="-"/>
    <s v="-"/>
    <s v="-"/>
  </r>
  <r>
    <x v="8"/>
    <n v="2015"/>
    <x v="1535"/>
    <s v="-"/>
    <s v="-"/>
    <s v="-"/>
  </r>
  <r>
    <x v="8"/>
    <n v="2015"/>
    <x v="1536"/>
    <s v="-"/>
    <s v="-"/>
    <s v="-"/>
  </r>
  <r>
    <x v="8"/>
    <n v="2015"/>
    <x v="1537"/>
    <s v="-"/>
    <s v="-"/>
    <s v="-"/>
  </r>
  <r>
    <x v="8"/>
    <n v="2015"/>
    <x v="1538"/>
    <s v="-"/>
    <s v="-"/>
    <s v="-"/>
  </r>
  <r>
    <x v="8"/>
    <n v="2015"/>
    <x v="1539"/>
    <s v="-"/>
    <s v="-"/>
    <s v="-"/>
  </r>
  <r>
    <x v="8"/>
    <n v="2015"/>
    <x v="407"/>
    <s v="-"/>
    <s v="-"/>
    <s v="-"/>
  </r>
  <r>
    <x v="8"/>
    <n v="2015"/>
    <x v="919"/>
    <n v="0"/>
    <n v="0"/>
    <n v="0"/>
  </r>
  <r>
    <x v="8"/>
    <n v="2015"/>
    <x v="1540"/>
    <n v="0"/>
    <n v="0"/>
    <n v="0"/>
  </r>
  <r>
    <x v="8"/>
    <n v="2015"/>
    <x v="1541"/>
    <n v="0"/>
    <n v="0"/>
    <n v="0"/>
  </r>
  <r>
    <x v="8"/>
    <n v="2015"/>
    <x v="1542"/>
    <n v="0"/>
    <n v="0"/>
    <n v="0"/>
  </r>
  <r>
    <x v="8"/>
    <n v="2015"/>
    <x v="1543"/>
    <n v="0"/>
    <n v="0"/>
    <n v="0"/>
  </r>
  <r>
    <x v="8"/>
    <n v="2015"/>
    <x v="1544"/>
    <n v="0"/>
    <n v="0"/>
    <n v="0"/>
  </r>
  <r>
    <x v="8"/>
    <n v="2015"/>
    <x v="1545"/>
    <n v="0"/>
    <n v="0"/>
    <n v="0"/>
  </r>
  <r>
    <x v="8"/>
    <n v="2015"/>
    <x v="1546"/>
    <n v="0"/>
    <n v="0"/>
    <n v="0"/>
  </r>
  <r>
    <x v="8"/>
    <n v="2015"/>
    <x v="924"/>
    <n v="0"/>
    <n v="0"/>
    <n v="0"/>
  </r>
  <r>
    <x v="8"/>
    <n v="2015"/>
    <x v="1547"/>
    <n v="0"/>
    <n v="0"/>
    <n v="0"/>
  </r>
  <r>
    <x v="8"/>
    <n v="2015"/>
    <x v="1548"/>
    <n v="0"/>
    <n v="0"/>
    <n v="0"/>
  </r>
  <r>
    <x v="8"/>
    <n v="2015"/>
    <x v="1549"/>
    <n v="0"/>
    <n v="0"/>
    <n v="0"/>
  </r>
  <r>
    <x v="8"/>
    <n v="2015"/>
    <x v="1550"/>
    <n v="0"/>
    <n v="0"/>
    <n v="0"/>
  </r>
  <r>
    <x v="8"/>
    <n v="2015"/>
    <x v="1551"/>
    <n v="0"/>
    <n v="0"/>
    <n v="0"/>
  </r>
  <r>
    <x v="8"/>
    <n v="2015"/>
    <x v="1552"/>
    <n v="0"/>
    <n v="0"/>
    <n v="0"/>
  </r>
  <r>
    <x v="8"/>
    <n v="2015"/>
    <x v="1553"/>
    <n v="0"/>
    <n v="0"/>
    <n v="0"/>
  </r>
  <r>
    <x v="8"/>
    <n v="2015"/>
    <x v="1554"/>
    <n v="0"/>
    <n v="0"/>
    <n v="0"/>
  </r>
  <r>
    <x v="8"/>
    <n v="2015"/>
    <x v="1555"/>
    <n v="0"/>
    <n v="0"/>
    <n v="0"/>
  </r>
  <r>
    <x v="8"/>
    <n v="2015"/>
    <x v="1062"/>
    <n v="0"/>
    <n v="0"/>
    <n v="0"/>
  </r>
  <r>
    <x v="8"/>
    <n v="2015"/>
    <x v="1556"/>
    <n v="0"/>
    <n v="0"/>
    <n v="0"/>
  </r>
  <r>
    <x v="8"/>
    <n v="2015"/>
    <x v="1527"/>
    <n v="0"/>
    <n v="0"/>
    <n v="0"/>
  </r>
  <r>
    <x v="8"/>
    <n v="2015"/>
    <x v="1557"/>
    <n v="0"/>
    <n v="0"/>
    <n v="0"/>
  </r>
  <r>
    <x v="8"/>
    <n v="2015"/>
    <x v="1558"/>
    <n v="0"/>
    <n v="0"/>
    <n v="0"/>
  </r>
  <r>
    <x v="8"/>
    <n v="2015"/>
    <x v="1559"/>
    <n v="0"/>
    <n v="0"/>
    <n v="0"/>
  </r>
  <r>
    <x v="8"/>
    <n v="2015"/>
    <x v="1560"/>
    <n v="0"/>
    <n v="0"/>
    <n v="0"/>
  </r>
  <r>
    <x v="8"/>
    <n v="2015"/>
    <x v="1561"/>
    <n v="0"/>
    <n v="0"/>
    <n v="0"/>
  </r>
  <r>
    <x v="8"/>
    <n v="2015"/>
    <x v="1562"/>
    <n v="0"/>
    <n v="0"/>
    <n v="0"/>
  </r>
  <r>
    <x v="8"/>
    <n v="2015"/>
    <x v="1563"/>
    <n v="0"/>
    <n v="0"/>
    <n v="0"/>
  </r>
  <r>
    <x v="8"/>
    <n v="2015"/>
    <x v="1564"/>
    <n v="0"/>
    <n v="0"/>
    <n v="0"/>
  </r>
  <r>
    <x v="8"/>
    <n v="2015"/>
    <x v="1018"/>
    <n v="0"/>
    <n v="0"/>
    <n v="0"/>
  </r>
  <r>
    <x v="8"/>
    <n v="2015"/>
    <x v="1565"/>
    <n v="0"/>
    <n v="0"/>
    <n v="0"/>
  </r>
  <r>
    <x v="8"/>
    <n v="2015"/>
    <x v="1566"/>
    <n v="0"/>
    <n v="0"/>
    <n v="0"/>
  </r>
  <r>
    <x v="8"/>
    <n v="2015"/>
    <x v="1567"/>
    <n v="0"/>
    <n v="0"/>
    <n v="0"/>
  </r>
  <r>
    <x v="8"/>
    <n v="2015"/>
    <x v="1568"/>
    <n v="0"/>
    <n v="0"/>
    <n v="0"/>
  </r>
  <r>
    <x v="8"/>
    <n v="2015"/>
    <x v="1569"/>
    <n v="0"/>
    <n v="0"/>
    <n v="0"/>
  </r>
  <r>
    <x v="8"/>
    <n v="2015"/>
    <x v="1318"/>
    <n v="0"/>
    <n v="0"/>
    <n v="0"/>
  </r>
  <r>
    <x v="8"/>
    <n v="2015"/>
    <x v="1570"/>
    <n v="0"/>
    <n v="0"/>
    <n v="0"/>
  </r>
  <r>
    <x v="8"/>
    <n v="2015"/>
    <x v="1571"/>
    <n v="0"/>
    <n v="0"/>
    <n v="0"/>
  </r>
  <r>
    <x v="8"/>
    <n v="2015"/>
    <x v="1572"/>
    <n v="0"/>
    <n v="0"/>
    <n v="0"/>
  </r>
  <r>
    <x v="8"/>
    <n v="2015"/>
    <x v="1573"/>
    <n v="0"/>
    <n v="0"/>
    <n v="0"/>
  </r>
  <r>
    <x v="8"/>
    <n v="2015"/>
    <x v="1574"/>
    <n v="0"/>
    <n v="0"/>
    <n v="0"/>
  </r>
  <r>
    <x v="8"/>
    <n v="2015"/>
    <x v="1575"/>
    <n v="0"/>
    <n v="0"/>
    <n v="0"/>
  </r>
  <r>
    <x v="8"/>
    <n v="2015"/>
    <x v="1576"/>
    <n v="0"/>
    <n v="0"/>
    <n v="0"/>
  </r>
  <r>
    <x v="8"/>
    <n v="2015"/>
    <x v="1577"/>
    <n v="0"/>
    <n v="0"/>
    <n v="0"/>
  </r>
  <r>
    <x v="8"/>
    <n v="2015"/>
    <x v="1578"/>
    <n v="0"/>
    <n v="0"/>
    <n v="0"/>
  </r>
  <r>
    <x v="8"/>
    <n v="2015"/>
    <x v="1579"/>
    <n v="0"/>
    <n v="0"/>
    <n v="0"/>
  </r>
  <r>
    <x v="8"/>
    <n v="2015"/>
    <x v="1580"/>
    <n v="0"/>
    <n v="0"/>
    <n v="0"/>
  </r>
  <r>
    <x v="8"/>
    <n v="2015"/>
    <x v="1581"/>
    <n v="0"/>
    <n v="0"/>
    <n v="0"/>
  </r>
  <r>
    <x v="8"/>
    <n v="2015"/>
    <x v="1582"/>
    <n v="0"/>
    <n v="0"/>
    <n v="0"/>
  </r>
  <r>
    <x v="8"/>
    <n v="2015"/>
    <x v="375"/>
    <n v="0"/>
    <n v="0"/>
    <n v="0"/>
  </r>
  <r>
    <x v="8"/>
    <n v="2015"/>
    <x v="1583"/>
    <n v="0"/>
    <n v="0"/>
    <n v="0"/>
  </r>
  <r>
    <x v="8"/>
    <n v="2015"/>
    <x v="1584"/>
    <n v="0"/>
    <n v="0"/>
    <n v="0"/>
  </r>
  <r>
    <x v="8"/>
    <n v="2015"/>
    <x v="1585"/>
    <n v="0"/>
    <n v="0"/>
    <n v="0"/>
  </r>
  <r>
    <x v="8"/>
    <n v="2015"/>
    <x v="1586"/>
    <n v="0"/>
    <n v="0"/>
    <n v="0"/>
  </r>
  <r>
    <x v="8"/>
    <n v="2015"/>
    <x v="1532"/>
    <n v="243"/>
    <n v="31373"/>
    <n v="140895"/>
  </r>
  <r>
    <x v="8"/>
    <n v="2015"/>
    <x v="921"/>
    <n v="98"/>
    <n v="9976"/>
    <n v="48095"/>
  </r>
  <r>
    <x v="8"/>
    <n v="2015"/>
    <x v="1494"/>
    <s v="-"/>
    <s v="-"/>
    <s v="-"/>
  </r>
  <r>
    <x v="8"/>
    <n v="2015"/>
    <x v="1587"/>
    <n v="36"/>
    <n v="5935"/>
    <n v="29129"/>
  </r>
  <r>
    <x v="8"/>
    <n v="2015"/>
    <x v="927"/>
    <n v="12"/>
    <n v="544"/>
    <n v="2199"/>
  </r>
  <r>
    <x v="8"/>
    <n v="2015"/>
    <x v="206"/>
    <n v="14"/>
    <n v="569"/>
    <n v="2774"/>
  </r>
  <r>
    <x v="8"/>
    <n v="2015"/>
    <x v="1588"/>
    <n v="10"/>
    <n v="1116"/>
    <n v="5580"/>
  </r>
  <r>
    <x v="8"/>
    <n v="2015"/>
    <x v="924"/>
    <s v="-"/>
    <s v="-"/>
    <s v="-"/>
  </r>
  <r>
    <x v="8"/>
    <n v="2015"/>
    <x v="925"/>
    <n v="3"/>
    <n v="232"/>
    <n v="1073"/>
  </r>
  <r>
    <x v="8"/>
    <n v="2015"/>
    <x v="926"/>
    <s v="-"/>
    <s v="-"/>
    <s v="-"/>
  </r>
  <r>
    <x v="8"/>
    <n v="2015"/>
    <x v="161"/>
    <n v="1"/>
    <n v="140"/>
    <n v="700"/>
  </r>
  <r>
    <x v="8"/>
    <n v="2015"/>
    <x v="928"/>
    <n v="9"/>
    <n v="575"/>
    <n v="2670"/>
  </r>
  <r>
    <x v="8"/>
    <n v="2015"/>
    <x v="929"/>
    <n v="5"/>
    <n v="288"/>
    <n v="1275"/>
  </r>
  <r>
    <x v="8"/>
    <n v="2015"/>
    <x v="884"/>
    <n v="3"/>
    <n v="103"/>
    <n v="514"/>
  </r>
  <r>
    <x v="8"/>
    <n v="2015"/>
    <x v="930"/>
    <n v="5"/>
    <n v="474"/>
    <n v="2181"/>
  </r>
  <r>
    <x v="8"/>
    <n v="2015"/>
    <x v="931"/>
    <n v="32"/>
    <n v="4667"/>
    <n v="20961"/>
  </r>
  <r>
    <x v="8"/>
    <n v="2015"/>
    <x v="1494"/>
    <s v="-"/>
    <s v="-"/>
    <s v="-"/>
  </r>
  <r>
    <x v="8"/>
    <n v="2015"/>
    <x v="1589"/>
    <n v="1"/>
    <n v="2306"/>
    <n v="11530"/>
  </r>
  <r>
    <x v="8"/>
    <n v="2015"/>
    <x v="375"/>
    <n v="3"/>
    <n v="146"/>
    <n v="730"/>
  </r>
  <r>
    <x v="8"/>
    <n v="2015"/>
    <x v="1590"/>
    <s v="-"/>
    <s v="-"/>
    <s v="-"/>
  </r>
  <r>
    <x v="8"/>
    <n v="2015"/>
    <x v="121"/>
    <s v="-"/>
    <s v="-"/>
    <s v="-"/>
  </r>
  <r>
    <x v="8"/>
    <n v="2015"/>
    <x v="937"/>
    <n v="4"/>
    <n v="370"/>
    <n v="1826"/>
  </r>
  <r>
    <x v="8"/>
    <n v="2015"/>
    <x v="938"/>
    <s v="-"/>
    <s v="-"/>
    <s v="-"/>
  </r>
  <r>
    <x v="8"/>
    <n v="2015"/>
    <x v="933"/>
    <n v="5"/>
    <n v="908"/>
    <n v="3300"/>
  </r>
  <r>
    <x v="8"/>
    <n v="2015"/>
    <x v="546"/>
    <n v="1"/>
    <n v="15"/>
    <n v="52"/>
  </r>
  <r>
    <x v="8"/>
    <n v="2015"/>
    <x v="934"/>
    <s v="-"/>
    <s v="-"/>
    <s v="-"/>
  </r>
  <r>
    <x v="8"/>
    <n v="2015"/>
    <x v="138"/>
    <s v="-"/>
    <s v="-"/>
    <s v="-"/>
  </r>
  <r>
    <x v="8"/>
    <n v="2015"/>
    <x v="214"/>
    <n v="9"/>
    <n v="381"/>
    <n v="1822"/>
  </r>
  <r>
    <x v="8"/>
    <n v="2015"/>
    <x v="936"/>
    <n v="4"/>
    <n v="70"/>
    <n v="264"/>
  </r>
  <r>
    <x v="8"/>
    <n v="2015"/>
    <x v="939"/>
    <n v="2"/>
    <n v="112"/>
    <n v="339"/>
  </r>
  <r>
    <x v="8"/>
    <n v="2015"/>
    <x v="940"/>
    <n v="3"/>
    <n v="359"/>
    <n v="1098"/>
  </r>
  <r>
    <x v="8"/>
    <n v="2015"/>
    <x v="941"/>
    <n v="26"/>
    <n v="1000"/>
    <n v="3149"/>
  </r>
  <r>
    <x v="8"/>
    <n v="2015"/>
    <x v="942"/>
    <n v="11"/>
    <n v="360"/>
    <n v="1098"/>
  </r>
  <r>
    <x v="8"/>
    <n v="2015"/>
    <x v="945"/>
    <s v="-"/>
    <s v="-"/>
    <s v="-"/>
  </r>
  <r>
    <x v="8"/>
    <n v="2015"/>
    <x v="934"/>
    <n v="2"/>
    <n v="33"/>
    <n v="161"/>
  </r>
  <r>
    <x v="8"/>
    <n v="2015"/>
    <x v="948"/>
    <n v="1"/>
    <n v="3"/>
    <n v="16"/>
  </r>
  <r>
    <x v="8"/>
    <n v="2015"/>
    <x v="943"/>
    <n v="2"/>
    <n v="37"/>
    <n v="171"/>
  </r>
  <r>
    <x v="8"/>
    <n v="2015"/>
    <x v="944"/>
    <n v="3"/>
    <n v="22"/>
    <n v="87"/>
  </r>
  <r>
    <x v="8"/>
    <n v="2015"/>
    <x v="139"/>
    <n v="7"/>
    <n v="545"/>
    <n v="1616"/>
  </r>
  <r>
    <x v="8"/>
    <n v="2015"/>
    <x v="949"/>
    <n v="22"/>
    <n v="1035"/>
    <n v="4300"/>
  </r>
  <r>
    <x v="8"/>
    <n v="2015"/>
    <x v="1494"/>
    <s v="-"/>
    <s v="-"/>
    <s v="-"/>
  </r>
  <r>
    <x v="8"/>
    <n v="2015"/>
    <x v="952"/>
    <n v="5"/>
    <n v="78"/>
    <n v="322"/>
  </r>
  <r>
    <x v="8"/>
    <n v="2015"/>
    <x v="954"/>
    <n v="2"/>
    <n v="94"/>
    <n v="346"/>
  </r>
  <r>
    <x v="8"/>
    <n v="2015"/>
    <x v="955"/>
    <s v="-"/>
    <s v="-"/>
    <s v="-"/>
  </r>
  <r>
    <x v="8"/>
    <n v="2015"/>
    <x v="208"/>
    <s v="-"/>
    <s v="-"/>
    <s v="-"/>
  </r>
  <r>
    <x v="8"/>
    <n v="2015"/>
    <x v="37"/>
    <s v="-"/>
    <s v="-"/>
    <s v="-"/>
  </r>
  <r>
    <x v="8"/>
    <n v="2015"/>
    <x v="959"/>
    <s v="-"/>
    <s v="-"/>
    <s v="-"/>
  </r>
  <r>
    <x v="8"/>
    <n v="2015"/>
    <x v="407"/>
    <s v="-"/>
    <s v="-"/>
    <s v="-"/>
  </r>
  <r>
    <x v="8"/>
    <n v="2015"/>
    <x v="961"/>
    <s v="-"/>
    <s v="-"/>
    <s v="-"/>
  </r>
  <r>
    <x v="8"/>
    <n v="2015"/>
    <x v="962"/>
    <s v="-"/>
    <s v="-"/>
    <s v="-"/>
  </r>
  <r>
    <x v="8"/>
    <n v="2015"/>
    <x v="950"/>
    <s v="-"/>
    <s v="-"/>
    <s v="-"/>
  </r>
  <r>
    <x v="8"/>
    <n v="2015"/>
    <x v="951"/>
    <n v="1"/>
    <n v="46"/>
    <n v="171"/>
  </r>
  <r>
    <x v="8"/>
    <n v="2015"/>
    <x v="953"/>
    <s v="-"/>
    <s v="-"/>
    <s v="-"/>
  </r>
  <r>
    <x v="8"/>
    <n v="2015"/>
    <x v="956"/>
    <n v="2"/>
    <n v="13"/>
    <n v="61"/>
  </r>
  <r>
    <x v="8"/>
    <n v="2015"/>
    <x v="957"/>
    <s v="-"/>
    <s v="-"/>
    <s v="-"/>
  </r>
  <r>
    <x v="8"/>
    <n v="2015"/>
    <x v="958"/>
    <n v="7"/>
    <n v="718"/>
    <n v="2995"/>
  </r>
  <r>
    <x v="8"/>
    <n v="2015"/>
    <x v="384"/>
    <s v="-"/>
    <s v="-"/>
    <s v="-"/>
  </r>
  <r>
    <x v="8"/>
    <n v="2015"/>
    <x v="960"/>
    <s v="-"/>
    <s v="-"/>
    <s v="-"/>
  </r>
  <r>
    <x v="8"/>
    <n v="2015"/>
    <x v="487"/>
    <s v="-"/>
    <s v="-"/>
    <s v="-"/>
  </r>
  <r>
    <x v="8"/>
    <n v="2015"/>
    <x v="1591"/>
    <n v="3"/>
    <n v="31"/>
    <n v="152"/>
  </r>
  <r>
    <x v="8"/>
    <n v="2015"/>
    <x v="964"/>
    <s v="-"/>
    <s v="-"/>
    <s v="-"/>
  </r>
  <r>
    <x v="8"/>
    <n v="2015"/>
    <x v="965"/>
    <n v="2"/>
    <n v="55"/>
    <n v="253"/>
  </r>
  <r>
    <x v="8"/>
    <n v="2015"/>
    <x v="966"/>
    <n v="65"/>
    <n v="14695"/>
    <n v="64390"/>
  </r>
  <r>
    <x v="8"/>
    <n v="2015"/>
    <x v="1494"/>
    <s v="-"/>
    <s v="-"/>
    <s v="-"/>
  </r>
  <r>
    <x v="8"/>
    <n v="2015"/>
    <x v="968"/>
    <n v="5"/>
    <n v="194"/>
    <n v="685"/>
  </r>
  <r>
    <x v="8"/>
    <n v="2015"/>
    <x v="970"/>
    <n v="1"/>
    <n v="1339"/>
    <n v="6700"/>
  </r>
  <r>
    <x v="8"/>
    <n v="2015"/>
    <x v="971"/>
    <n v="5"/>
    <n v="605"/>
    <n v="3025"/>
  </r>
  <r>
    <x v="8"/>
    <n v="2015"/>
    <x v="924"/>
    <s v="-"/>
    <s v="-"/>
    <s v="-"/>
  </r>
  <r>
    <x v="8"/>
    <n v="2015"/>
    <x v="973"/>
    <n v="3"/>
    <n v="201"/>
    <n v="1300"/>
  </r>
  <r>
    <x v="8"/>
    <n v="2015"/>
    <x v="974"/>
    <n v="11"/>
    <n v="702"/>
    <n v="3510"/>
  </r>
  <r>
    <x v="8"/>
    <n v="2015"/>
    <x v="976"/>
    <n v="1"/>
    <n v="123"/>
    <n v="440"/>
  </r>
  <r>
    <x v="8"/>
    <n v="2015"/>
    <x v="977"/>
    <n v="2"/>
    <n v="103"/>
    <n v="502"/>
  </r>
  <r>
    <x v="8"/>
    <n v="2015"/>
    <x v="979"/>
    <s v="-"/>
    <s v="-"/>
    <s v="-"/>
  </r>
  <r>
    <x v="8"/>
    <n v="2015"/>
    <x v="980"/>
    <n v="2"/>
    <n v="57"/>
    <n v="285"/>
  </r>
  <r>
    <x v="8"/>
    <n v="2015"/>
    <x v="267"/>
    <s v="-"/>
    <s v="-"/>
    <s v="-"/>
  </r>
  <r>
    <x v="8"/>
    <n v="2015"/>
    <x v="61"/>
    <n v="3"/>
    <n v="404"/>
    <n v="1562"/>
  </r>
  <r>
    <x v="8"/>
    <n v="2015"/>
    <x v="982"/>
    <n v="1"/>
    <n v="4265"/>
    <n v="20858"/>
  </r>
  <r>
    <x v="8"/>
    <n v="2015"/>
    <x v="1592"/>
    <n v="8"/>
    <n v="5418"/>
    <n v="20239"/>
  </r>
  <r>
    <x v="8"/>
    <n v="2015"/>
    <x v="967"/>
    <s v="-"/>
    <s v="-"/>
    <s v="-"/>
  </r>
  <r>
    <x v="8"/>
    <n v="2015"/>
    <x v="1593"/>
    <n v="11"/>
    <n v="478"/>
    <n v="1656"/>
  </r>
  <r>
    <x v="8"/>
    <n v="2015"/>
    <x v="975"/>
    <n v="8"/>
    <n v="739"/>
    <n v="3293"/>
  </r>
  <r>
    <x v="8"/>
    <n v="2015"/>
    <x v="978"/>
    <s v="-"/>
    <s v="-"/>
    <s v="-"/>
  </r>
  <r>
    <x v="8"/>
    <n v="2015"/>
    <x v="981"/>
    <n v="4"/>
    <n v="67"/>
    <n v="335"/>
  </r>
  <r>
    <x v="9"/>
    <n v="2015"/>
    <x v="913"/>
    <n v="0"/>
    <n v="0"/>
    <n v="0"/>
  </r>
  <r>
    <x v="9"/>
    <n v="2015"/>
    <x v="1594"/>
    <n v="0"/>
    <n v="0"/>
    <n v="0"/>
  </r>
  <r>
    <x v="9"/>
    <n v="2015"/>
    <x v="10"/>
    <n v="0"/>
    <n v="0"/>
    <n v="0"/>
  </r>
  <r>
    <x v="9"/>
    <n v="2015"/>
    <x v="1595"/>
    <n v="0"/>
    <n v="0"/>
    <n v="0"/>
  </r>
  <r>
    <x v="9"/>
    <n v="2015"/>
    <x v="1596"/>
    <n v="0"/>
    <n v="0"/>
    <n v="0"/>
  </r>
  <r>
    <x v="9"/>
    <n v="2015"/>
    <x v="1597"/>
    <n v="0"/>
    <n v="0"/>
    <n v="0"/>
  </r>
  <r>
    <x v="9"/>
    <n v="2015"/>
    <x v="1598"/>
    <n v="0"/>
    <n v="0"/>
    <n v="0"/>
  </r>
  <r>
    <x v="9"/>
    <n v="2015"/>
    <x v="1599"/>
    <n v="0"/>
    <n v="0"/>
    <n v="0"/>
  </r>
  <r>
    <x v="9"/>
    <n v="2015"/>
    <x v="1600"/>
    <n v="0"/>
    <n v="0"/>
    <n v="0"/>
  </r>
  <r>
    <x v="9"/>
    <n v="2015"/>
    <x v="2"/>
    <n v="0"/>
    <n v="0"/>
    <n v="0"/>
  </r>
  <r>
    <x v="9"/>
    <n v="2015"/>
    <x v="1601"/>
    <n v="0"/>
    <n v="0"/>
    <n v="0"/>
  </r>
  <r>
    <x v="9"/>
    <n v="2015"/>
    <x v="1602"/>
    <n v="0"/>
    <n v="0"/>
    <n v="0"/>
  </r>
  <r>
    <x v="9"/>
    <n v="2015"/>
    <x v="1603"/>
    <n v="0"/>
    <n v="0"/>
    <n v="0"/>
  </r>
  <r>
    <x v="9"/>
    <n v="2015"/>
    <x v="1604"/>
    <n v="0"/>
    <n v="0"/>
    <n v="0"/>
  </r>
  <r>
    <x v="9"/>
    <n v="2015"/>
    <x v="1605"/>
    <n v="0"/>
    <n v="0"/>
    <n v="0"/>
  </r>
  <r>
    <x v="9"/>
    <n v="2015"/>
    <x v="4"/>
    <n v="0"/>
    <n v="0"/>
    <n v="0"/>
  </r>
  <r>
    <x v="9"/>
    <n v="2015"/>
    <x v="1606"/>
    <n v="0"/>
    <n v="0"/>
    <n v="0"/>
  </r>
  <r>
    <x v="9"/>
    <n v="2015"/>
    <x v="1607"/>
    <n v="0"/>
    <n v="0"/>
    <n v="0"/>
  </r>
  <r>
    <x v="9"/>
    <n v="2015"/>
    <x v="15"/>
    <n v="0"/>
    <n v="0"/>
    <n v="0"/>
  </r>
  <r>
    <x v="9"/>
    <n v="2015"/>
    <x v="21"/>
    <n v="0"/>
    <n v="0"/>
    <n v="0"/>
  </r>
  <r>
    <x v="9"/>
    <n v="2015"/>
    <x v="878"/>
    <n v="0"/>
    <n v="0"/>
    <n v="0"/>
  </r>
  <r>
    <x v="9"/>
    <n v="2015"/>
    <x v="459"/>
    <n v="0"/>
    <n v="0"/>
    <n v="0"/>
  </r>
  <r>
    <x v="9"/>
    <n v="2015"/>
    <x v="16"/>
    <n v="0"/>
    <n v="0"/>
    <n v="0"/>
  </r>
  <r>
    <x v="9"/>
    <n v="2015"/>
    <x v="914"/>
    <n v="78"/>
    <n v="3352"/>
    <n v="12696"/>
  </r>
  <r>
    <x v="9"/>
    <n v="2015"/>
    <x v="1608"/>
    <n v="8"/>
    <n v="614"/>
    <n v="2323"/>
  </r>
  <r>
    <x v="9"/>
    <n v="2015"/>
    <x v="1609"/>
    <n v="48"/>
    <n v="2274"/>
    <n v="8699"/>
  </r>
  <r>
    <x v="9"/>
    <n v="2015"/>
    <x v="553"/>
    <n v="22"/>
    <n v="464"/>
    <n v="1674"/>
  </r>
  <r>
    <x v="9"/>
    <n v="2015"/>
    <x v="1610"/>
    <n v="0"/>
    <n v="0"/>
    <n v="0"/>
  </r>
  <r>
    <x v="9"/>
    <n v="2015"/>
    <x v="1611"/>
    <n v="0"/>
    <n v="0"/>
    <n v="0"/>
  </r>
  <r>
    <x v="9"/>
    <n v="2015"/>
    <x v="23"/>
    <n v="0"/>
    <n v="0"/>
    <n v="0"/>
  </r>
  <r>
    <x v="9"/>
    <n v="2015"/>
    <x v="24"/>
    <n v="0"/>
    <n v="0"/>
    <n v="0"/>
  </r>
  <r>
    <x v="9"/>
    <n v="2015"/>
    <x v="26"/>
    <n v="0"/>
    <n v="0"/>
    <n v="0"/>
  </r>
  <r>
    <x v="9"/>
    <n v="2015"/>
    <x v="39"/>
    <n v="0"/>
    <n v="0"/>
    <n v="0"/>
  </r>
  <r>
    <x v="9"/>
    <n v="2015"/>
    <x v="1612"/>
    <n v="0"/>
    <n v="0"/>
    <n v="0"/>
  </r>
  <r>
    <x v="9"/>
    <n v="2015"/>
    <x v="64"/>
    <n v="0"/>
    <n v="0"/>
    <n v="0"/>
  </r>
  <r>
    <x v="9"/>
    <n v="2015"/>
    <x v="87"/>
    <n v="0"/>
    <n v="0"/>
    <n v="0"/>
  </r>
  <r>
    <x v="9"/>
    <n v="2015"/>
    <x v="92"/>
    <n v="0"/>
    <n v="0"/>
    <n v="0"/>
  </r>
  <r>
    <x v="9"/>
    <n v="2015"/>
    <x v="865"/>
    <n v="0"/>
    <n v="0"/>
    <n v="0"/>
  </r>
  <r>
    <x v="9"/>
    <n v="2015"/>
    <x v="108"/>
    <n v="0"/>
    <n v="0"/>
    <n v="0"/>
  </r>
  <r>
    <x v="9"/>
    <n v="2015"/>
    <x v="142"/>
    <n v="0"/>
    <n v="0"/>
    <n v="0"/>
  </r>
  <r>
    <x v="9"/>
    <n v="2015"/>
    <x v="166"/>
    <n v="0"/>
    <n v="0"/>
    <n v="0"/>
  </r>
  <r>
    <x v="9"/>
    <n v="2015"/>
    <x v="193"/>
    <n v="0"/>
    <n v="0"/>
    <n v="0"/>
  </r>
  <r>
    <x v="9"/>
    <n v="2015"/>
    <x v="179"/>
    <n v="0"/>
    <n v="0"/>
    <n v="0"/>
  </r>
  <r>
    <x v="9"/>
    <n v="2015"/>
    <x v="1613"/>
    <n v="0"/>
    <n v="0"/>
    <n v="0"/>
  </r>
  <r>
    <x v="9"/>
    <n v="2015"/>
    <x v="240"/>
    <n v="0"/>
    <n v="0"/>
    <n v="0"/>
  </r>
  <r>
    <x v="9"/>
    <n v="2015"/>
    <x v="244"/>
    <n v="0"/>
    <n v="0"/>
    <n v="0"/>
  </r>
  <r>
    <x v="9"/>
    <n v="2015"/>
    <x v="253"/>
    <n v="0"/>
    <n v="0"/>
    <n v="0"/>
  </r>
  <r>
    <x v="9"/>
    <n v="2015"/>
    <x v="901"/>
    <n v="0"/>
    <n v="0"/>
    <n v="0"/>
  </r>
  <r>
    <x v="9"/>
    <n v="2015"/>
    <x v="260"/>
    <n v="0"/>
    <n v="0"/>
    <n v="0"/>
  </r>
  <r>
    <x v="9"/>
    <n v="2015"/>
    <x v="269"/>
    <n v="0"/>
    <n v="0"/>
    <n v="0"/>
  </r>
  <r>
    <x v="9"/>
    <n v="2015"/>
    <x v="270"/>
    <n v="0"/>
    <n v="0"/>
    <n v="0"/>
  </r>
  <r>
    <x v="9"/>
    <n v="2015"/>
    <x v="307"/>
    <n v="0"/>
    <n v="0"/>
    <n v="0"/>
  </r>
  <r>
    <x v="9"/>
    <n v="2015"/>
    <x v="319"/>
    <n v="0"/>
    <n v="0"/>
    <n v="0"/>
  </r>
  <r>
    <x v="9"/>
    <n v="2015"/>
    <x v="356"/>
    <n v="0"/>
    <n v="0"/>
    <n v="0"/>
  </r>
  <r>
    <x v="9"/>
    <n v="2015"/>
    <x v="365"/>
    <n v="0"/>
    <n v="0"/>
    <n v="0"/>
  </r>
  <r>
    <x v="9"/>
    <n v="2015"/>
    <x v="291"/>
    <n v="0"/>
    <n v="0"/>
    <n v="0"/>
  </r>
  <r>
    <x v="9"/>
    <n v="2015"/>
    <x v="915"/>
    <n v="0"/>
    <n v="0"/>
    <n v="0"/>
  </r>
  <r>
    <x v="9"/>
    <n v="2015"/>
    <x v="1016"/>
    <n v="0"/>
    <n v="0"/>
    <n v="0"/>
  </r>
  <r>
    <x v="9"/>
    <n v="2015"/>
    <x v="1033"/>
    <n v="0"/>
    <n v="0"/>
    <n v="0"/>
  </r>
  <r>
    <x v="9"/>
    <n v="2015"/>
    <x v="1050"/>
    <n v="0"/>
    <n v="0"/>
    <n v="0"/>
  </r>
  <r>
    <x v="9"/>
    <n v="2015"/>
    <x v="1067"/>
    <n v="0"/>
    <n v="0"/>
    <n v="0"/>
  </r>
  <r>
    <x v="9"/>
    <n v="2015"/>
    <x v="1072"/>
    <n v="0"/>
    <n v="0"/>
    <n v="0"/>
  </r>
  <r>
    <x v="9"/>
    <n v="2015"/>
    <x v="1112"/>
    <n v="0"/>
    <n v="0"/>
    <n v="0"/>
  </r>
  <r>
    <x v="9"/>
    <n v="2015"/>
    <x v="866"/>
    <n v="0"/>
    <n v="0"/>
    <n v="0"/>
  </r>
  <r>
    <x v="9"/>
    <n v="2015"/>
    <x v="1139"/>
    <n v="0"/>
    <n v="0"/>
    <n v="0"/>
  </r>
  <r>
    <x v="9"/>
    <n v="2015"/>
    <x v="867"/>
    <n v="0"/>
    <n v="0"/>
    <n v="0"/>
  </r>
  <r>
    <x v="9"/>
    <n v="2015"/>
    <x v="1224"/>
    <n v="0"/>
    <n v="0"/>
    <n v="0"/>
  </r>
  <r>
    <x v="9"/>
    <n v="2015"/>
    <x v="1248"/>
    <n v="0"/>
    <n v="0"/>
    <n v="0"/>
  </r>
  <r>
    <x v="9"/>
    <n v="2015"/>
    <x v="388"/>
    <n v="0"/>
    <n v="0"/>
    <n v="0"/>
  </r>
  <r>
    <x v="9"/>
    <n v="2015"/>
    <x v="1253"/>
    <n v="0"/>
    <n v="0"/>
    <n v="0"/>
  </r>
  <r>
    <x v="9"/>
    <n v="2015"/>
    <x v="410"/>
    <n v="0"/>
    <n v="0"/>
    <n v="0"/>
  </r>
  <r>
    <x v="9"/>
    <n v="2015"/>
    <x v="1278"/>
    <n v="0"/>
    <n v="0"/>
    <n v="0"/>
  </r>
  <r>
    <x v="9"/>
    <n v="2015"/>
    <x v="390"/>
    <n v="0"/>
    <n v="0"/>
    <n v="0"/>
  </r>
  <r>
    <x v="9"/>
    <n v="2015"/>
    <x v="417"/>
    <n v="0"/>
    <n v="0"/>
    <n v="0"/>
  </r>
  <r>
    <x v="9"/>
    <n v="2015"/>
    <x v="1324"/>
    <n v="0"/>
    <n v="0"/>
    <n v="0"/>
  </r>
  <r>
    <x v="9"/>
    <n v="2015"/>
    <x v="916"/>
    <n v="0"/>
    <n v="0"/>
    <n v="0"/>
  </r>
  <r>
    <x v="9"/>
    <n v="2015"/>
    <x v="1339"/>
    <n v="0"/>
    <n v="0"/>
    <n v="0"/>
  </r>
  <r>
    <x v="9"/>
    <n v="2015"/>
    <x v="1365"/>
    <n v="0"/>
    <n v="0"/>
    <n v="0"/>
  </r>
  <r>
    <x v="9"/>
    <n v="2015"/>
    <x v="1390"/>
    <n v="0"/>
    <n v="0"/>
    <n v="0"/>
  </r>
  <r>
    <x v="9"/>
    <n v="2015"/>
    <x v="1406"/>
    <n v="0"/>
    <n v="0"/>
    <n v="0"/>
  </r>
  <r>
    <x v="9"/>
    <n v="2015"/>
    <x v="917"/>
    <n v="0"/>
    <n v="0"/>
    <n v="0"/>
  </r>
  <r>
    <x v="9"/>
    <n v="2015"/>
    <x v="1408"/>
    <n v="0"/>
    <n v="0"/>
    <n v="0"/>
  </r>
  <r>
    <x v="9"/>
    <n v="2015"/>
    <x v="1428"/>
    <n v="0"/>
    <n v="0"/>
    <n v="0"/>
  </r>
  <r>
    <x v="9"/>
    <n v="2015"/>
    <x v="1433"/>
    <n v="0"/>
    <n v="0"/>
    <n v="0"/>
  </r>
  <r>
    <x v="9"/>
    <n v="2015"/>
    <x v="1455"/>
    <n v="0"/>
    <n v="0"/>
    <n v="0"/>
  </r>
  <r>
    <x v="9"/>
    <n v="2015"/>
    <x v="1469"/>
    <n v="0"/>
    <n v="0"/>
    <n v="0"/>
  </r>
  <r>
    <x v="9"/>
    <n v="2015"/>
    <x v="918"/>
    <n v="0"/>
    <n v="0"/>
    <n v="0"/>
  </r>
  <r>
    <x v="9"/>
    <n v="2015"/>
    <x v="1495"/>
    <n v="0"/>
    <n v="0"/>
    <n v="0"/>
  </r>
  <r>
    <x v="9"/>
    <n v="2015"/>
    <x v="1507"/>
    <n v="0"/>
    <n v="0"/>
    <n v="0"/>
  </r>
  <r>
    <x v="9"/>
    <n v="2015"/>
    <x v="1516"/>
    <n v="0"/>
    <n v="0"/>
    <n v="0"/>
  </r>
  <r>
    <x v="9"/>
    <n v="2015"/>
    <x v="1529"/>
    <n v="0"/>
    <n v="0"/>
    <n v="0"/>
  </r>
  <r>
    <x v="9"/>
    <n v="2015"/>
    <x v="919"/>
    <n v="0"/>
    <n v="0"/>
    <n v="0"/>
  </r>
  <r>
    <x v="9"/>
    <n v="2015"/>
    <x v="1540"/>
    <n v="0"/>
    <n v="0"/>
    <n v="0"/>
  </r>
  <r>
    <x v="9"/>
    <n v="2015"/>
    <x v="1527"/>
    <n v="0"/>
    <n v="0"/>
    <n v="0"/>
  </r>
  <r>
    <x v="9"/>
    <n v="2015"/>
    <x v="1564"/>
    <n v="0"/>
    <n v="0"/>
    <n v="0"/>
  </r>
  <r>
    <x v="9"/>
    <n v="2015"/>
    <x v="1575"/>
    <n v="0"/>
    <n v="0"/>
    <n v="0"/>
  </r>
  <r>
    <x v="9"/>
    <n v="2015"/>
    <x v="1532"/>
    <n v="0"/>
    <n v="0"/>
    <n v="0"/>
  </r>
  <r>
    <x v="9"/>
    <n v="2015"/>
    <x v="921"/>
    <n v="0"/>
    <n v="0"/>
    <n v="0"/>
  </r>
  <r>
    <x v="9"/>
    <n v="2015"/>
    <x v="931"/>
    <n v="0"/>
    <n v="0"/>
    <n v="0"/>
  </r>
  <r>
    <x v="9"/>
    <n v="2015"/>
    <x v="941"/>
    <n v="0"/>
    <n v="0"/>
    <n v="0"/>
  </r>
  <r>
    <x v="9"/>
    <n v="2015"/>
    <x v="949"/>
    <n v="0"/>
    <n v="0"/>
    <n v="0"/>
  </r>
  <r>
    <x v="9"/>
    <n v="2015"/>
    <x v="966"/>
    <n v="0"/>
    <n v="0"/>
    <n v="0"/>
  </r>
  <r>
    <x v="9"/>
    <n v="2015"/>
    <x v="895"/>
    <n v="0"/>
    <n v="0"/>
    <n v="0"/>
  </r>
  <r>
    <x v="9"/>
    <n v="2015"/>
    <x v="1614"/>
    <n v="0"/>
    <n v="0"/>
    <n v="0"/>
  </r>
  <r>
    <x v="9"/>
    <n v="2015"/>
    <x v="439"/>
    <n v="0"/>
    <n v="0"/>
    <n v="0"/>
  </r>
  <r>
    <x v="9"/>
    <n v="2015"/>
    <x v="446"/>
    <n v="0"/>
    <n v="0"/>
    <n v="0"/>
  </r>
  <r>
    <x v="9"/>
    <n v="2015"/>
    <x v="1615"/>
    <n v="0"/>
    <n v="0"/>
    <n v="0"/>
  </r>
  <r>
    <x v="9"/>
    <n v="2015"/>
    <x v="898"/>
    <n v="0"/>
    <n v="0"/>
    <n v="0"/>
  </r>
  <r>
    <x v="9"/>
    <n v="2015"/>
    <x v="1616"/>
    <n v="0"/>
    <n v="0"/>
    <n v="0"/>
  </r>
  <r>
    <x v="9"/>
    <n v="2015"/>
    <x v="984"/>
    <n v="0"/>
    <n v="0"/>
    <n v="0"/>
  </r>
  <r>
    <x v="9"/>
    <n v="2015"/>
    <x v="1617"/>
    <n v="0"/>
    <n v="0"/>
    <n v="0"/>
  </r>
  <r>
    <x v="9"/>
    <n v="2015"/>
    <x v="1618"/>
    <n v="0"/>
    <n v="0"/>
    <n v="0"/>
  </r>
  <r>
    <x v="9"/>
    <n v="2015"/>
    <x v="1619"/>
    <n v="0"/>
    <n v="0"/>
    <n v="0"/>
  </r>
  <r>
    <x v="9"/>
    <n v="2015"/>
    <x v="1620"/>
    <n v="0"/>
    <n v="0"/>
    <n v="0"/>
  </r>
  <r>
    <x v="9"/>
    <n v="2015"/>
    <x v="1621"/>
    <n v="0"/>
    <n v="0"/>
    <n v="0"/>
  </r>
  <r>
    <x v="10"/>
    <n v="2015"/>
    <x v="1622"/>
    <n v="917"/>
    <n v="98499"/>
    <n v="435696"/>
  </r>
  <r>
    <x v="10"/>
    <n v="2015"/>
    <x v="15"/>
    <n v="384"/>
    <n v="45982"/>
    <n v="202999"/>
  </r>
  <r>
    <x v="10"/>
    <n v="2015"/>
    <x v="21"/>
    <n v="237"/>
    <n v="18877"/>
    <n v="81634"/>
  </r>
  <r>
    <x v="10"/>
    <n v="2015"/>
    <x v="878"/>
    <n v="129"/>
    <n v="26442"/>
    <n v="118389"/>
  </r>
  <r>
    <x v="10"/>
    <n v="2015"/>
    <x v="459"/>
    <n v="18"/>
    <n v="663"/>
    <n v="2976"/>
  </r>
  <r>
    <x v="10"/>
    <n v="2015"/>
    <x v="914"/>
    <n v="171"/>
    <n v="22661"/>
    <n v="88470"/>
  </r>
  <r>
    <x v="10"/>
    <n v="2015"/>
    <x v="1608"/>
    <n v="9"/>
    <n v="341"/>
    <n v="1302"/>
  </r>
  <r>
    <x v="10"/>
    <n v="2015"/>
    <x v="1609"/>
    <n v="158"/>
    <n v="22300"/>
    <n v="87073"/>
  </r>
  <r>
    <x v="10"/>
    <n v="2015"/>
    <x v="1610"/>
    <n v="4"/>
    <n v="20"/>
    <n v="95"/>
  </r>
  <r>
    <x v="10"/>
    <n v="2015"/>
    <x v="895"/>
    <n v="362"/>
    <n v="29856"/>
    <n v="144227"/>
  </r>
  <r>
    <x v="10"/>
    <n v="2015"/>
    <x v="1614"/>
    <n v="249"/>
    <n v="19540"/>
    <n v="90803"/>
  </r>
  <r>
    <x v="10"/>
    <n v="2015"/>
    <x v="439"/>
    <n v="38"/>
    <n v="2068"/>
    <n v="10285"/>
  </r>
  <r>
    <x v="10"/>
    <n v="2015"/>
    <x v="446"/>
    <n v="24"/>
    <n v="6880"/>
    <n v="26211"/>
  </r>
  <r>
    <x v="10"/>
    <n v="2015"/>
    <x v="898"/>
    <n v="43"/>
    <n v="1117"/>
    <n v="15778"/>
  </r>
  <r>
    <x v="10"/>
    <n v="2015"/>
    <x v="1616"/>
    <n v="8"/>
    <n v="251"/>
    <n v="1150"/>
  </r>
  <r>
    <x v="11"/>
    <n v="2015"/>
    <x v="1622"/>
    <n v="3523"/>
    <n v="733152"/>
    <n v="3126130"/>
  </r>
  <r>
    <x v="11"/>
    <n v="2015"/>
    <x v="913"/>
    <n v="7"/>
    <n v="1431"/>
    <n v="6696"/>
  </r>
  <r>
    <x v="11"/>
    <n v="2015"/>
    <x v="1599"/>
    <n v="2"/>
    <n v="500"/>
    <n v="2450"/>
  </r>
  <r>
    <x v="11"/>
    <n v="2015"/>
    <x v="2"/>
    <n v="2"/>
    <n v="17"/>
    <n v="85"/>
  </r>
  <r>
    <x v="11"/>
    <n v="2015"/>
    <x v="4"/>
    <n v="3"/>
    <n v="914"/>
    <n v="4161"/>
  </r>
  <r>
    <x v="11"/>
    <n v="2015"/>
    <x v="15"/>
    <n v="1378"/>
    <n v="264305"/>
    <n v="1126326"/>
  </r>
  <r>
    <x v="11"/>
    <n v="2015"/>
    <x v="21"/>
    <n v="26"/>
    <n v="1402"/>
    <n v="5182"/>
  </r>
  <r>
    <x v="11"/>
    <n v="2015"/>
    <x v="878"/>
    <n v="110"/>
    <n v="6097"/>
    <n v="28905"/>
  </r>
  <r>
    <x v="11"/>
    <n v="2015"/>
    <x v="459"/>
    <n v="356"/>
    <n v="25182"/>
    <n v="99874"/>
  </r>
  <r>
    <x v="11"/>
    <n v="2015"/>
    <x v="16"/>
    <n v="886"/>
    <n v="231624"/>
    <n v="992365"/>
  </r>
  <r>
    <x v="11"/>
    <n v="2015"/>
    <x v="914"/>
    <n v="637"/>
    <n v="87425"/>
    <n v="390491"/>
  </r>
  <r>
    <x v="11"/>
    <n v="2015"/>
    <x v="1608"/>
    <n v="9"/>
    <n v="700"/>
    <n v="3034"/>
  </r>
  <r>
    <x v="11"/>
    <n v="2015"/>
    <x v="1609"/>
    <n v="253"/>
    <n v="31308"/>
    <n v="151879"/>
  </r>
  <r>
    <x v="11"/>
    <n v="2015"/>
    <x v="553"/>
    <n v="202"/>
    <n v="38114"/>
    <n v="151798"/>
  </r>
  <r>
    <x v="11"/>
    <n v="2015"/>
    <x v="1610"/>
    <n v="105"/>
    <n v="4617"/>
    <n v="21049"/>
  </r>
  <r>
    <x v="11"/>
    <n v="2015"/>
    <x v="1611"/>
    <n v="68"/>
    <n v="12686"/>
    <n v="62731"/>
  </r>
  <r>
    <x v="11"/>
    <n v="2015"/>
    <x v="23"/>
    <n v="1298"/>
    <n v="365035"/>
    <n v="1532331"/>
  </r>
  <r>
    <x v="11"/>
    <n v="2015"/>
    <x v="24"/>
    <n v="130"/>
    <n v="23571"/>
    <n v="109669"/>
  </r>
  <r>
    <x v="11"/>
    <n v="2015"/>
    <x v="26"/>
    <n v="27"/>
    <n v="3810"/>
    <n v="15949"/>
  </r>
  <r>
    <x v="11"/>
    <n v="2015"/>
    <x v="39"/>
    <n v="158"/>
    <n v="69115"/>
    <n v="299297"/>
  </r>
  <r>
    <x v="11"/>
    <n v="2015"/>
    <x v="1612"/>
    <n v="461"/>
    <n v="130958"/>
    <n v="547564"/>
  </r>
  <r>
    <x v="11"/>
    <n v="2015"/>
    <x v="64"/>
    <n v="122"/>
    <n v="45946"/>
    <n v="203629"/>
  </r>
  <r>
    <x v="11"/>
    <n v="2015"/>
    <x v="87"/>
    <n v="330"/>
    <n v="57551"/>
    <n v="211252"/>
  </r>
  <r>
    <x v="11"/>
    <n v="2015"/>
    <x v="92"/>
    <n v="70"/>
    <n v="34084"/>
    <n v="144971"/>
  </r>
  <r>
    <x v="11"/>
    <n v="2015"/>
    <x v="107"/>
    <n v="82"/>
    <n v="8476"/>
    <n v="41860"/>
  </r>
  <r>
    <x v="11"/>
    <n v="2015"/>
    <x v="142"/>
    <n v="3"/>
    <n v="60"/>
    <n v="222"/>
  </r>
  <r>
    <x v="11"/>
    <n v="2015"/>
    <x v="166"/>
    <n v="3"/>
    <n v="13"/>
    <n v="47"/>
  </r>
  <r>
    <x v="11"/>
    <n v="2015"/>
    <x v="193"/>
    <n v="71"/>
    <n v="7666"/>
    <n v="38117"/>
  </r>
  <r>
    <x v="11"/>
    <n v="2015"/>
    <x v="179"/>
    <n v="5"/>
    <n v="737"/>
    <n v="3474"/>
  </r>
  <r>
    <x v="11"/>
    <n v="2015"/>
    <x v="269"/>
    <n v="6"/>
    <n v="57"/>
    <n v="227"/>
  </r>
  <r>
    <x v="11"/>
    <n v="2015"/>
    <x v="307"/>
    <n v="5"/>
    <n v="55"/>
    <n v="218"/>
  </r>
  <r>
    <x v="11"/>
    <n v="2015"/>
    <x v="356"/>
    <n v="1"/>
    <n v="2"/>
    <n v="9"/>
  </r>
  <r>
    <x v="11"/>
    <n v="2015"/>
    <x v="895"/>
    <n v="115"/>
    <n v="6423"/>
    <n v="28199"/>
  </r>
  <r>
    <x v="11"/>
    <n v="2015"/>
    <x v="1614"/>
    <n v="6"/>
    <n v="1757"/>
    <n v="7666"/>
  </r>
  <r>
    <x v="11"/>
    <n v="2015"/>
    <x v="439"/>
    <n v="8"/>
    <n v="336"/>
    <n v="1046"/>
  </r>
  <r>
    <x v="11"/>
    <n v="2015"/>
    <x v="446"/>
    <n v="82"/>
    <n v="1914"/>
    <n v="8018"/>
  </r>
  <r>
    <x v="11"/>
    <n v="2015"/>
    <x v="1615"/>
    <n v="7"/>
    <n v="544"/>
    <n v="2602"/>
  </r>
  <r>
    <x v="11"/>
    <n v="2015"/>
    <x v="898"/>
    <n v="8"/>
    <n v="1745"/>
    <n v="8116"/>
  </r>
  <r>
    <x v="11"/>
    <n v="2015"/>
    <x v="1616"/>
    <n v="4"/>
    <n v="127"/>
    <n v="751"/>
  </r>
  <r>
    <x v="12"/>
    <n v="2015"/>
    <x v="1622"/>
    <n v="3032"/>
    <n v="622976"/>
    <n v="2857737"/>
  </r>
  <r>
    <x v="12"/>
    <n v="2015"/>
    <x v="23"/>
    <n v="496"/>
    <n v="197004"/>
    <n v="983846"/>
  </r>
  <r>
    <x v="12"/>
    <n v="2015"/>
    <x v="24"/>
    <n v="30"/>
    <n v="8352"/>
    <n v="34851"/>
  </r>
  <r>
    <x v="12"/>
    <n v="2015"/>
    <x v="26"/>
    <n v="1"/>
    <n v="5"/>
    <n v="19"/>
  </r>
  <r>
    <x v="12"/>
    <n v="2015"/>
    <x v="39"/>
    <n v="84"/>
    <n v="64029"/>
    <n v="324286"/>
  </r>
  <r>
    <x v="12"/>
    <n v="2015"/>
    <x v="1612"/>
    <n v="305"/>
    <n v="76585"/>
    <n v="417830"/>
  </r>
  <r>
    <x v="12"/>
    <n v="2015"/>
    <x v="64"/>
    <n v="57"/>
    <n v="41242"/>
    <n v="179988"/>
  </r>
  <r>
    <x v="12"/>
    <n v="2015"/>
    <x v="87"/>
    <n v="19"/>
    <n v="6791"/>
    <n v="26872"/>
  </r>
  <r>
    <x v="12"/>
    <n v="2015"/>
    <x v="107"/>
    <n v="131"/>
    <n v="4044"/>
    <n v="18025"/>
  </r>
  <r>
    <x v="12"/>
    <n v="2015"/>
    <x v="108"/>
    <n v="40"/>
    <n v="596"/>
    <n v="2735"/>
  </r>
  <r>
    <x v="12"/>
    <n v="2015"/>
    <x v="142"/>
    <n v="3"/>
    <n v="75"/>
    <n v="398"/>
  </r>
  <r>
    <x v="12"/>
    <n v="2015"/>
    <x v="166"/>
    <n v="3"/>
    <n v="59"/>
    <n v="192"/>
  </r>
  <r>
    <x v="12"/>
    <n v="2015"/>
    <x v="193"/>
    <n v="85"/>
    <n v="3314"/>
    <n v="14700"/>
  </r>
  <r>
    <x v="12"/>
    <n v="2015"/>
    <x v="239"/>
    <n v="522"/>
    <n v="112242"/>
    <n v="503652"/>
  </r>
  <r>
    <x v="12"/>
    <n v="2015"/>
    <x v="240"/>
    <n v="72"/>
    <n v="5166"/>
    <n v="20416"/>
  </r>
  <r>
    <x v="12"/>
    <n v="2015"/>
    <x v="244"/>
    <n v="38"/>
    <n v="2339"/>
    <n v="10210"/>
  </r>
  <r>
    <x v="12"/>
    <n v="2015"/>
    <x v="253"/>
    <n v="263"/>
    <n v="96310"/>
    <n v="429888"/>
  </r>
  <r>
    <x v="12"/>
    <n v="2015"/>
    <x v="901"/>
    <n v="33"/>
    <n v="1199"/>
    <n v="5422"/>
  </r>
  <r>
    <x v="12"/>
    <n v="2015"/>
    <x v="260"/>
    <n v="116"/>
    <n v="7228"/>
    <n v="37716"/>
  </r>
  <r>
    <x v="12"/>
    <n v="2015"/>
    <x v="269"/>
    <n v="1237"/>
    <n v="159601"/>
    <n v="695990"/>
  </r>
  <r>
    <x v="12"/>
    <n v="2015"/>
    <x v="270"/>
    <n v="410"/>
    <n v="73225"/>
    <n v="313444"/>
  </r>
  <r>
    <x v="12"/>
    <n v="2015"/>
    <x v="307"/>
    <n v="20"/>
    <n v="459"/>
    <n v="1936"/>
  </r>
  <r>
    <x v="12"/>
    <n v="2015"/>
    <x v="319"/>
    <n v="164"/>
    <n v="12334"/>
    <n v="59338"/>
  </r>
  <r>
    <x v="12"/>
    <n v="2015"/>
    <x v="356"/>
    <n v="54"/>
    <n v="1438"/>
    <n v="6508"/>
  </r>
  <r>
    <x v="12"/>
    <n v="2015"/>
    <x v="365"/>
    <n v="241"/>
    <n v="28308"/>
    <n v="119946"/>
  </r>
  <r>
    <x v="12"/>
    <n v="2015"/>
    <x v="291"/>
    <n v="348"/>
    <n v="43837"/>
    <n v="194818"/>
  </r>
  <r>
    <x v="12"/>
    <n v="2015"/>
    <x v="388"/>
    <n v="646"/>
    <n v="150085"/>
    <n v="656224"/>
  </r>
  <r>
    <x v="12"/>
    <n v="2015"/>
    <x v="1253"/>
    <n v="3"/>
    <n v="385"/>
    <n v="1615"/>
  </r>
  <r>
    <x v="12"/>
    <n v="2015"/>
    <x v="410"/>
    <n v="24"/>
    <n v="7367"/>
    <n v="31579"/>
  </r>
  <r>
    <x v="12"/>
    <n v="2015"/>
    <x v="390"/>
    <n v="569"/>
    <n v="137549"/>
    <n v="606256"/>
  </r>
  <r>
    <x v="12"/>
    <n v="2015"/>
    <x v="417"/>
    <n v="50"/>
    <n v="4784"/>
    <n v="16774"/>
  </r>
  <r>
    <x v="13"/>
    <n v="2016"/>
    <x v="1622"/>
    <n v="993"/>
    <n v="66526"/>
    <n v="299394"/>
  </r>
  <r>
    <x v="13"/>
    <n v="2016"/>
    <x v="15"/>
    <n v="67"/>
    <n v="4014"/>
    <n v="19295"/>
  </r>
  <r>
    <x v="13"/>
    <n v="2016"/>
    <x v="21"/>
    <n v="1"/>
    <n v="20"/>
    <n v="100"/>
  </r>
  <r>
    <x v="13"/>
    <n v="2016"/>
    <x v="878"/>
    <n v="1"/>
    <n v="55"/>
    <n v="275"/>
  </r>
  <r>
    <x v="13"/>
    <n v="2016"/>
    <x v="459"/>
    <n v="18"/>
    <n v="240"/>
    <n v="773"/>
  </r>
  <r>
    <x v="13"/>
    <n v="2016"/>
    <x v="16"/>
    <n v="47"/>
    <n v="3699"/>
    <n v="18147"/>
  </r>
  <r>
    <x v="13"/>
    <n v="2016"/>
    <x v="914"/>
    <n v="160"/>
    <n v="6699"/>
    <n v="29589"/>
  </r>
  <r>
    <x v="13"/>
    <n v="2016"/>
    <x v="1609"/>
    <n v="3"/>
    <n v="237"/>
    <n v="946"/>
  </r>
  <r>
    <x v="13"/>
    <n v="2016"/>
    <x v="553"/>
    <n v="54"/>
    <n v="2794"/>
    <n v="10751"/>
  </r>
  <r>
    <x v="13"/>
    <n v="2016"/>
    <x v="1610"/>
    <n v="99"/>
    <n v="3639"/>
    <n v="17766"/>
  </r>
  <r>
    <x v="13"/>
    <n v="2016"/>
    <x v="1611"/>
    <n v="4"/>
    <n v="29"/>
    <n v="126"/>
  </r>
  <r>
    <x v="13"/>
    <n v="2016"/>
    <x v="23"/>
    <n v="338"/>
    <n v="40105"/>
    <n v="183610"/>
  </r>
  <r>
    <x v="13"/>
    <n v="2016"/>
    <x v="24"/>
    <n v="94"/>
    <n v="18001"/>
    <n v="77784"/>
  </r>
  <r>
    <x v="13"/>
    <n v="2016"/>
    <x v="39"/>
    <n v="7"/>
    <n v="192"/>
    <n v="735"/>
  </r>
  <r>
    <x v="13"/>
    <n v="2016"/>
    <x v="1612"/>
    <n v="188"/>
    <n v="17342"/>
    <n v="86207"/>
  </r>
  <r>
    <x v="13"/>
    <n v="2016"/>
    <x v="64"/>
    <n v="9"/>
    <n v="232"/>
    <n v="1100"/>
  </r>
  <r>
    <x v="13"/>
    <n v="2016"/>
    <x v="87"/>
    <n v="21"/>
    <n v="3700"/>
    <n v="15491"/>
  </r>
  <r>
    <x v="13"/>
    <n v="2016"/>
    <x v="92"/>
    <n v="19"/>
    <n v="638"/>
    <n v="2293"/>
  </r>
  <r>
    <x v="13"/>
    <n v="2016"/>
    <x v="1623"/>
    <n v="22"/>
    <n v="238"/>
    <n v="1134"/>
  </r>
  <r>
    <x v="13"/>
    <n v="2016"/>
    <x v="193"/>
    <n v="21"/>
    <n v="229"/>
    <n v="1081"/>
  </r>
  <r>
    <x v="13"/>
    <n v="2016"/>
    <x v="179"/>
    <n v="1"/>
    <n v="9"/>
    <n v="53"/>
  </r>
  <r>
    <x v="13"/>
    <n v="2016"/>
    <x v="269"/>
    <n v="389"/>
    <n v="15393"/>
    <n v="65445"/>
  </r>
  <r>
    <x v="13"/>
    <n v="2016"/>
    <x v="270"/>
    <n v="21"/>
    <n v="1436"/>
    <n v="6228"/>
  </r>
  <r>
    <x v="13"/>
    <n v="2016"/>
    <x v="307"/>
    <n v="64"/>
    <n v="2087"/>
    <n v="7063"/>
  </r>
  <r>
    <x v="13"/>
    <n v="2016"/>
    <x v="319"/>
    <n v="257"/>
    <n v="10742"/>
    <n v="46452"/>
  </r>
  <r>
    <x v="13"/>
    <n v="2016"/>
    <x v="356"/>
    <n v="44"/>
    <n v="1112"/>
    <n v="5626"/>
  </r>
  <r>
    <x v="13"/>
    <n v="2016"/>
    <x v="291"/>
    <n v="3"/>
    <n v="16"/>
    <n v="76"/>
  </r>
  <r>
    <x v="13"/>
    <n v="2016"/>
    <x v="438"/>
    <n v="17"/>
    <n v="77"/>
    <n v="321"/>
  </r>
  <r>
    <x v="13"/>
    <n v="2016"/>
    <x v="446"/>
    <n v="10"/>
    <n v="38"/>
    <n v="152"/>
  </r>
  <r>
    <x v="13"/>
    <n v="2016"/>
    <x v="1615"/>
    <n v="3"/>
    <n v="9"/>
    <n v="34"/>
  </r>
  <r>
    <x v="13"/>
    <n v="2016"/>
    <x v="898"/>
    <n v="3"/>
    <n v="29"/>
    <n v="128"/>
  </r>
  <r>
    <x v="13"/>
    <n v="2016"/>
    <x v="1616"/>
    <n v="1"/>
    <n v="1"/>
    <n v="7"/>
  </r>
  <r>
    <x v="14"/>
    <n v="2016"/>
    <x v="1622"/>
    <n v="242"/>
    <n v="11229"/>
    <n v="50021"/>
  </r>
  <r>
    <x v="14"/>
    <n v="2016"/>
    <x v="1624"/>
    <n v="32"/>
    <n v="666"/>
    <n v="2838"/>
  </r>
  <r>
    <x v="14"/>
    <n v="2016"/>
    <x v="253"/>
    <n v="26"/>
    <n v="549"/>
    <n v="2292"/>
  </r>
  <r>
    <x v="14"/>
    <n v="2016"/>
    <x v="258"/>
    <n v="3"/>
    <n v="93"/>
    <n v="476"/>
  </r>
  <r>
    <x v="14"/>
    <n v="2016"/>
    <x v="988"/>
    <n v="3"/>
    <n v="28"/>
    <n v="88"/>
  </r>
  <r>
    <x v="14"/>
    <n v="2016"/>
    <x v="989"/>
    <n v="1"/>
    <n v="6"/>
    <n v="26"/>
  </r>
  <r>
    <x v="14"/>
    <n v="2016"/>
    <x v="990"/>
    <n v="1"/>
    <n v="18"/>
    <n v="67"/>
  </r>
  <r>
    <x v="14"/>
    <n v="2016"/>
    <x v="1625"/>
    <n v="6"/>
    <n v="65"/>
    <n v="240"/>
  </r>
  <r>
    <x v="14"/>
    <n v="2016"/>
    <x v="257"/>
    <n v="2"/>
    <n v="18"/>
    <n v="74"/>
  </r>
  <r>
    <x v="14"/>
    <n v="2016"/>
    <x v="986"/>
    <n v="1"/>
    <n v="25"/>
    <n v="125"/>
  </r>
  <r>
    <x v="14"/>
    <n v="2016"/>
    <x v="993"/>
    <n v="8"/>
    <n v="295"/>
    <n v="1194"/>
  </r>
  <r>
    <x v="14"/>
    <n v="2016"/>
    <x v="962"/>
    <n v="1"/>
    <n v="1"/>
    <n v="2"/>
  </r>
  <r>
    <x v="14"/>
    <n v="2016"/>
    <x v="260"/>
    <n v="6"/>
    <n v="117"/>
    <n v="546"/>
  </r>
  <r>
    <x v="14"/>
    <n v="2016"/>
    <x v="1014"/>
    <n v="1"/>
    <n v="2"/>
    <n v="5"/>
  </r>
  <r>
    <x v="14"/>
    <n v="2016"/>
    <x v="262"/>
    <n v="3"/>
    <n v="90"/>
    <n v="450"/>
  </r>
  <r>
    <x v="14"/>
    <n v="2016"/>
    <x v="266"/>
    <n v="2"/>
    <n v="25"/>
    <n v="91"/>
  </r>
  <r>
    <x v="14"/>
    <n v="2016"/>
    <x v="915"/>
    <n v="195"/>
    <n v="10206"/>
    <n v="45785"/>
  </r>
  <r>
    <x v="14"/>
    <n v="2016"/>
    <x v="1016"/>
    <n v="20"/>
    <n v="224"/>
    <n v="1113"/>
  </r>
  <r>
    <x v="14"/>
    <n v="2016"/>
    <x v="1017"/>
    <n v="12"/>
    <n v="73"/>
    <n v="365"/>
  </r>
  <r>
    <x v="14"/>
    <n v="2016"/>
    <x v="1018"/>
    <n v="1"/>
    <n v="4"/>
    <n v="20"/>
  </r>
  <r>
    <x v="14"/>
    <n v="2016"/>
    <x v="1023"/>
    <n v="4"/>
    <n v="107"/>
    <n v="535"/>
  </r>
  <r>
    <x v="14"/>
    <n v="2016"/>
    <x v="1024"/>
    <n v="1"/>
    <n v="5"/>
    <n v="25"/>
  </r>
  <r>
    <x v="14"/>
    <n v="2016"/>
    <x v="1031"/>
    <n v="1"/>
    <n v="20"/>
    <n v="92"/>
  </r>
  <r>
    <x v="14"/>
    <n v="2016"/>
    <x v="1032"/>
    <n v="1"/>
    <n v="15"/>
    <n v="76"/>
  </r>
  <r>
    <x v="14"/>
    <n v="2016"/>
    <x v="1033"/>
    <n v="11"/>
    <n v="369"/>
    <n v="1741"/>
  </r>
  <r>
    <x v="14"/>
    <n v="2016"/>
    <x v="1041"/>
    <n v="2"/>
    <n v="210"/>
    <n v="1050"/>
  </r>
  <r>
    <x v="14"/>
    <n v="2016"/>
    <x v="1048"/>
    <n v="2"/>
    <n v="24"/>
    <n v="109"/>
  </r>
  <r>
    <x v="14"/>
    <n v="2016"/>
    <x v="1049"/>
    <n v="7"/>
    <n v="135"/>
    <n v="582"/>
  </r>
  <r>
    <x v="14"/>
    <n v="2016"/>
    <x v="1050"/>
    <n v="84"/>
    <n v="3850"/>
    <n v="13223"/>
  </r>
  <r>
    <x v="14"/>
    <n v="2016"/>
    <x v="1051"/>
    <n v="5"/>
    <n v="114"/>
    <n v="427"/>
  </r>
  <r>
    <x v="14"/>
    <n v="2016"/>
    <x v="1052"/>
    <n v="12"/>
    <n v="1799"/>
    <n v="5858"/>
  </r>
  <r>
    <x v="14"/>
    <n v="2016"/>
    <x v="1053"/>
    <n v="5"/>
    <n v="166"/>
    <n v="685"/>
  </r>
  <r>
    <x v="14"/>
    <n v="2016"/>
    <x v="1054"/>
    <n v="2"/>
    <n v="13"/>
    <n v="55"/>
  </r>
  <r>
    <x v="14"/>
    <n v="2016"/>
    <x v="1055"/>
    <n v="4"/>
    <n v="100"/>
    <n v="500"/>
  </r>
  <r>
    <x v="14"/>
    <n v="2016"/>
    <x v="1057"/>
    <n v="3"/>
    <n v="93"/>
    <n v="445"/>
  </r>
  <r>
    <x v="14"/>
    <n v="2016"/>
    <x v="1058"/>
    <n v="1"/>
    <n v="5"/>
    <n v="22"/>
  </r>
  <r>
    <x v="14"/>
    <n v="2016"/>
    <x v="1059"/>
    <n v="2"/>
    <n v="71"/>
    <n v="355"/>
  </r>
  <r>
    <x v="14"/>
    <n v="2016"/>
    <x v="1060"/>
    <n v="17"/>
    <n v="1034"/>
    <n v="2892"/>
  </r>
  <r>
    <x v="14"/>
    <n v="2016"/>
    <x v="1062"/>
    <n v="1"/>
    <n v="33"/>
    <n v="117"/>
  </r>
  <r>
    <x v="14"/>
    <n v="2016"/>
    <x v="1626"/>
    <n v="2"/>
    <n v="34"/>
    <n v="170"/>
  </r>
  <r>
    <x v="14"/>
    <n v="2016"/>
    <x v="1064"/>
    <n v="2"/>
    <n v="30"/>
    <n v="150"/>
  </r>
  <r>
    <x v="14"/>
    <n v="2016"/>
    <x v="1065"/>
    <n v="21"/>
    <n v="173"/>
    <n v="622"/>
  </r>
  <r>
    <x v="14"/>
    <n v="2016"/>
    <x v="1066"/>
    <n v="7"/>
    <n v="185"/>
    <n v="925"/>
  </r>
  <r>
    <x v="14"/>
    <n v="2016"/>
    <x v="1072"/>
    <n v="80"/>
    <n v="5763"/>
    <n v="29708"/>
  </r>
  <r>
    <x v="14"/>
    <n v="2016"/>
    <x v="1075"/>
    <n v="1"/>
    <n v="5"/>
    <n v="30"/>
  </r>
  <r>
    <x v="14"/>
    <n v="2016"/>
    <x v="1012"/>
    <n v="4"/>
    <n v="119"/>
    <n v="595"/>
  </r>
  <r>
    <x v="14"/>
    <n v="2016"/>
    <x v="1086"/>
    <n v="10"/>
    <n v="355"/>
    <n v="1775"/>
  </r>
  <r>
    <x v="14"/>
    <n v="2016"/>
    <x v="1087"/>
    <n v="5"/>
    <n v="47"/>
    <n v="435"/>
  </r>
  <r>
    <x v="14"/>
    <n v="2016"/>
    <x v="1088"/>
    <n v="9"/>
    <n v="2039"/>
    <n v="9366"/>
  </r>
  <r>
    <x v="14"/>
    <n v="2016"/>
    <x v="1627"/>
    <n v="9"/>
    <n v="148"/>
    <n v="740"/>
  </r>
  <r>
    <x v="14"/>
    <n v="2016"/>
    <x v="1093"/>
    <n v="5"/>
    <n v="87"/>
    <n v="435"/>
  </r>
  <r>
    <x v="14"/>
    <n v="2016"/>
    <x v="1094"/>
    <n v="11"/>
    <n v="200"/>
    <n v="785"/>
  </r>
  <r>
    <x v="14"/>
    <n v="2016"/>
    <x v="1628"/>
    <n v="13"/>
    <n v="687"/>
    <n v="4122"/>
  </r>
  <r>
    <x v="14"/>
    <n v="2016"/>
    <x v="1106"/>
    <n v="1"/>
    <n v="20"/>
    <n v="100"/>
  </r>
  <r>
    <x v="14"/>
    <n v="2016"/>
    <x v="1111"/>
    <n v="12"/>
    <n v="2056"/>
    <n v="11325"/>
  </r>
  <r>
    <x v="14"/>
    <n v="2016"/>
    <x v="1629"/>
    <n v="1"/>
    <n v="8"/>
    <n v="32"/>
  </r>
  <r>
    <x v="14"/>
    <n v="2016"/>
    <x v="1112"/>
    <n v="1"/>
    <n v="8"/>
    <n v="32"/>
  </r>
  <r>
    <x v="14"/>
    <n v="2016"/>
    <x v="1630"/>
    <n v="1"/>
    <n v="8"/>
    <n v="32"/>
  </r>
  <r>
    <x v="14"/>
    <n v="2016"/>
    <x v="1532"/>
    <n v="14"/>
    <n v="349"/>
    <n v="1366"/>
  </r>
  <r>
    <x v="14"/>
    <n v="2016"/>
    <x v="941"/>
    <n v="10"/>
    <n v="244"/>
    <n v="865"/>
  </r>
  <r>
    <x v="14"/>
    <n v="2016"/>
    <x v="943"/>
    <n v="2"/>
    <n v="57"/>
    <n v="228"/>
  </r>
  <r>
    <x v="14"/>
    <n v="2016"/>
    <x v="944"/>
    <n v="5"/>
    <n v="116"/>
    <n v="397"/>
  </r>
  <r>
    <x v="14"/>
    <n v="2016"/>
    <x v="945"/>
    <n v="2"/>
    <n v="60"/>
    <n v="188"/>
  </r>
  <r>
    <x v="14"/>
    <n v="2016"/>
    <x v="947"/>
    <n v="1"/>
    <n v="11"/>
    <n v="52"/>
  </r>
  <r>
    <x v="14"/>
    <n v="2016"/>
    <x v="949"/>
    <n v="2"/>
    <n v="33"/>
    <n v="162"/>
  </r>
  <r>
    <x v="14"/>
    <n v="2016"/>
    <x v="951"/>
    <n v="1"/>
    <n v="1"/>
    <n v="4"/>
  </r>
  <r>
    <x v="14"/>
    <n v="2016"/>
    <x v="407"/>
    <n v="1"/>
    <n v="32"/>
    <n v="158"/>
  </r>
  <r>
    <x v="14"/>
    <n v="2016"/>
    <x v="966"/>
    <n v="2"/>
    <n v="72"/>
    <n v="339"/>
  </r>
  <r>
    <x v="14"/>
    <n v="2016"/>
    <x v="970"/>
    <n v="1"/>
    <n v="57"/>
    <n v="297"/>
  </r>
  <r>
    <x v="14"/>
    <n v="2016"/>
    <x v="975"/>
    <n v="1"/>
    <n v="15"/>
    <n v="42"/>
  </r>
  <r>
    <x v="15"/>
    <n v="2016"/>
    <x v="1622"/>
    <n v="32"/>
    <n v="4588"/>
    <n v="16648"/>
  </r>
  <r>
    <x v="15"/>
    <n v="2016"/>
    <x v="15"/>
    <n v="2"/>
    <n v="26"/>
    <n v="105"/>
  </r>
  <r>
    <x v="15"/>
    <n v="2016"/>
    <x v="21"/>
    <n v="2"/>
    <n v="26"/>
    <n v="105"/>
  </r>
  <r>
    <x v="15"/>
    <n v="2016"/>
    <x v="871"/>
    <n v="1"/>
    <n v="1"/>
    <n v="5"/>
  </r>
  <r>
    <x v="15"/>
    <n v="2016"/>
    <x v="1631"/>
    <n v="1"/>
    <n v="25"/>
    <n v="100"/>
  </r>
  <r>
    <x v="15"/>
    <n v="2016"/>
    <x v="914"/>
    <n v="30"/>
    <n v="4562"/>
    <n v="16543"/>
  </r>
  <r>
    <x v="15"/>
    <n v="2016"/>
    <x v="1608"/>
    <n v="29"/>
    <n v="4549"/>
    <n v="16518"/>
  </r>
  <r>
    <x v="15"/>
    <n v="2016"/>
    <x v="1632"/>
    <n v="6"/>
    <n v="2160"/>
    <n v="8250"/>
  </r>
  <r>
    <x v="15"/>
    <n v="2016"/>
    <x v="1633"/>
    <n v="5"/>
    <n v="889"/>
    <n v="2667"/>
  </r>
  <r>
    <x v="15"/>
    <n v="2016"/>
    <x v="1634"/>
    <n v="4"/>
    <n v="346"/>
    <n v="1466"/>
  </r>
  <r>
    <x v="15"/>
    <n v="2016"/>
    <x v="1635"/>
    <n v="4"/>
    <n v="455"/>
    <n v="1693"/>
  </r>
  <r>
    <x v="15"/>
    <n v="2016"/>
    <x v="1636"/>
    <n v="6"/>
    <n v="304"/>
    <n v="912"/>
  </r>
  <r>
    <x v="15"/>
    <n v="2016"/>
    <x v="1637"/>
    <n v="4"/>
    <n v="395"/>
    <n v="1530"/>
  </r>
  <r>
    <x v="15"/>
    <n v="2016"/>
    <x v="1609"/>
    <n v="1"/>
    <n v="13"/>
    <n v="25"/>
  </r>
  <r>
    <x v="15"/>
    <n v="2016"/>
    <x v="372"/>
    <n v="1"/>
    <n v="13"/>
    <n v="25"/>
  </r>
  <r>
    <x v="16"/>
    <n v="2016"/>
    <x v="1622"/>
    <n v="4569"/>
    <n v="539260"/>
    <n v="2416591"/>
  </r>
  <r>
    <x v="16"/>
    <n v="2016"/>
    <x v="15"/>
    <n v="1357"/>
    <n v="89438"/>
    <n v="393713"/>
  </r>
  <r>
    <x v="16"/>
    <n v="2016"/>
    <x v="21"/>
    <n v="483"/>
    <n v="24962"/>
    <n v="107374"/>
  </r>
  <r>
    <x v="16"/>
    <n v="2016"/>
    <x v="878"/>
    <n v="512"/>
    <n v="40416"/>
    <n v="181175"/>
  </r>
  <r>
    <x v="16"/>
    <n v="2016"/>
    <x v="459"/>
    <n v="226"/>
    <n v="9147"/>
    <n v="34509"/>
  </r>
  <r>
    <x v="16"/>
    <n v="2016"/>
    <x v="16"/>
    <n v="136"/>
    <n v="14913"/>
    <n v="70655"/>
  </r>
  <r>
    <x v="16"/>
    <n v="2016"/>
    <x v="914"/>
    <n v="1836"/>
    <n v="304553"/>
    <n v="1386587"/>
  </r>
  <r>
    <x v="16"/>
    <n v="2016"/>
    <x v="1609"/>
    <n v="792"/>
    <n v="198385"/>
    <n v="899397"/>
  </r>
  <r>
    <x v="16"/>
    <n v="2016"/>
    <x v="553"/>
    <n v="788"/>
    <n v="99832"/>
    <n v="459991"/>
  </r>
  <r>
    <x v="16"/>
    <n v="2016"/>
    <x v="1610"/>
    <n v="191"/>
    <n v="5277"/>
    <n v="22675"/>
  </r>
  <r>
    <x v="16"/>
    <n v="2016"/>
    <x v="1611"/>
    <n v="65"/>
    <n v="1059"/>
    <n v="4524"/>
  </r>
  <r>
    <x v="16"/>
    <n v="2016"/>
    <x v="23"/>
    <n v="363"/>
    <n v="26171"/>
    <n v="109747"/>
  </r>
  <r>
    <x v="16"/>
    <n v="2016"/>
    <x v="24"/>
    <n v="151"/>
    <n v="12142"/>
    <n v="45194"/>
  </r>
  <r>
    <x v="16"/>
    <n v="2016"/>
    <x v="26"/>
    <n v="7"/>
    <n v="1063"/>
    <n v="4640"/>
  </r>
  <r>
    <x v="16"/>
    <n v="2016"/>
    <x v="39"/>
    <n v="23"/>
    <n v="453"/>
    <n v="1940"/>
  </r>
  <r>
    <x v="16"/>
    <n v="2016"/>
    <x v="1612"/>
    <n v="80"/>
    <n v="4892"/>
    <n v="22372"/>
  </r>
  <r>
    <x v="16"/>
    <n v="2016"/>
    <x v="64"/>
    <n v="39"/>
    <n v="5881"/>
    <n v="29535"/>
  </r>
  <r>
    <x v="16"/>
    <n v="2016"/>
    <x v="87"/>
    <n v="49"/>
    <n v="1199"/>
    <n v="4231"/>
  </r>
  <r>
    <x v="16"/>
    <n v="2016"/>
    <x v="92"/>
    <n v="14"/>
    <n v="541"/>
    <n v="1835"/>
  </r>
  <r>
    <x v="16"/>
    <n v="2016"/>
    <x v="269"/>
    <n v="1"/>
    <n v="24"/>
    <n v="91"/>
  </r>
  <r>
    <x v="16"/>
    <n v="2016"/>
    <x v="307"/>
    <n v="1"/>
    <n v="24"/>
    <n v="91"/>
  </r>
  <r>
    <x v="16"/>
    <n v="2016"/>
    <x v="438"/>
    <n v="1012"/>
    <n v="119074"/>
    <n v="526453"/>
  </r>
  <r>
    <x v="16"/>
    <n v="2016"/>
    <x v="1614"/>
    <n v="303"/>
    <n v="44259"/>
    <n v="183041"/>
  </r>
  <r>
    <x v="16"/>
    <n v="2016"/>
    <x v="439"/>
    <n v="139"/>
    <n v="21974"/>
    <n v="87717"/>
  </r>
  <r>
    <x v="16"/>
    <n v="2016"/>
    <x v="446"/>
    <n v="192"/>
    <n v="8487"/>
    <n v="37315"/>
  </r>
  <r>
    <x v="16"/>
    <n v="2016"/>
    <x v="1615"/>
    <n v="118"/>
    <n v="1366"/>
    <n v="5340"/>
  </r>
  <r>
    <x v="16"/>
    <n v="2016"/>
    <x v="898"/>
    <n v="152"/>
    <n v="40904"/>
    <n v="204826"/>
  </r>
  <r>
    <x v="16"/>
    <n v="2016"/>
    <x v="1616"/>
    <n v="108"/>
    <n v="2084"/>
    <n v="8214"/>
  </r>
  <r>
    <x v="17"/>
    <n v="2016"/>
    <x v="1622"/>
    <n v="1370"/>
    <n v="326632"/>
    <n v="1501275"/>
  </r>
  <r>
    <x v="17"/>
    <n v="2016"/>
    <x v="1623"/>
    <n v="161"/>
    <n v="4190"/>
    <n v="17750"/>
  </r>
  <r>
    <x v="17"/>
    <n v="2016"/>
    <x v="1624"/>
    <n v="381"/>
    <n v="45685"/>
    <n v="212416"/>
  </r>
  <r>
    <x v="17"/>
    <n v="2016"/>
    <x v="269"/>
    <n v="760"/>
    <n v="272956"/>
    <n v="1253459"/>
  </r>
  <r>
    <x v="17"/>
    <n v="2016"/>
    <x v="388"/>
    <n v="68"/>
    <n v="3801"/>
    <n v="17650"/>
  </r>
  <r>
    <x v="18"/>
    <n v="2018"/>
    <x v="1622"/>
    <n v="1"/>
    <n v="22"/>
    <n v="93"/>
  </r>
  <r>
    <x v="18"/>
    <n v="2018"/>
    <x v="23"/>
    <n v="1"/>
    <n v="22"/>
    <n v="93"/>
  </r>
  <r>
    <x v="18"/>
    <n v="2018"/>
    <x v="64"/>
    <n v="1"/>
    <n v="22"/>
    <n v="93"/>
  </r>
  <r>
    <x v="18"/>
    <n v="2018"/>
    <x v="1638"/>
    <n v="1"/>
    <n v="22"/>
    <n v="93"/>
  </r>
  <r>
    <x v="19"/>
    <n v="2018"/>
    <x v="1622"/>
    <n v="6504"/>
    <n v="931892"/>
    <n v="3816989"/>
  </r>
  <r>
    <x v="19"/>
    <n v="2018"/>
    <x v="0"/>
    <n v="41"/>
    <n v="6620"/>
    <n v="29885"/>
  </r>
  <r>
    <x v="19"/>
    <n v="2018"/>
    <x v="10"/>
    <n v="2"/>
    <n v="24"/>
    <n v="130"/>
  </r>
  <r>
    <x v="19"/>
    <n v="2018"/>
    <x v="1596"/>
    <n v="6"/>
    <n v="63"/>
    <n v="240"/>
  </r>
  <r>
    <x v="19"/>
    <n v="2018"/>
    <x v="1598"/>
    <n v="5"/>
    <n v="1483"/>
    <n v="5264"/>
  </r>
  <r>
    <x v="19"/>
    <n v="2018"/>
    <x v="1599"/>
    <n v="11"/>
    <n v="3604"/>
    <n v="18066"/>
  </r>
  <r>
    <x v="19"/>
    <n v="2018"/>
    <x v="1600"/>
    <n v="2"/>
    <n v="400"/>
    <n v="1655"/>
  </r>
  <r>
    <x v="19"/>
    <n v="2018"/>
    <x v="2"/>
    <n v="7"/>
    <n v="215"/>
    <n v="1098"/>
  </r>
  <r>
    <x v="19"/>
    <n v="2018"/>
    <x v="1603"/>
    <n v="2"/>
    <n v="9"/>
    <n v="46"/>
  </r>
  <r>
    <x v="19"/>
    <n v="2018"/>
    <x v="4"/>
    <n v="5"/>
    <n v="749"/>
    <n v="3202"/>
  </r>
  <r>
    <x v="19"/>
    <n v="2018"/>
    <x v="1606"/>
    <n v="1"/>
    <n v="73"/>
    <n v="184"/>
  </r>
  <r>
    <x v="19"/>
    <n v="2018"/>
    <x v="15"/>
    <n v="2485"/>
    <n v="363287"/>
    <n v="1484271"/>
  </r>
  <r>
    <x v="19"/>
    <n v="2018"/>
    <x v="21"/>
    <n v="556"/>
    <n v="42176"/>
    <n v="185047"/>
  </r>
  <r>
    <x v="19"/>
    <n v="2018"/>
    <x v="1639"/>
    <n v="1"/>
    <n v="298"/>
    <n v="1329"/>
  </r>
  <r>
    <x v="19"/>
    <n v="2018"/>
    <x v="1640"/>
    <n v="44"/>
    <n v="1938"/>
    <n v="8687"/>
  </r>
  <r>
    <x v="19"/>
    <n v="2018"/>
    <x v="868"/>
    <n v="31"/>
    <n v="2773"/>
    <n v="11711"/>
  </r>
  <r>
    <x v="19"/>
    <n v="2018"/>
    <x v="457"/>
    <n v="14"/>
    <n v="1382"/>
    <n v="5916"/>
  </r>
  <r>
    <x v="19"/>
    <n v="2018"/>
    <x v="1641"/>
    <n v="20"/>
    <n v="857"/>
    <n v="2573"/>
  </r>
  <r>
    <x v="19"/>
    <n v="2018"/>
    <x v="869"/>
    <n v="43"/>
    <n v="3191"/>
    <n v="14944"/>
  </r>
  <r>
    <x v="19"/>
    <n v="2018"/>
    <x v="952"/>
    <n v="11"/>
    <n v="755"/>
    <n v="2952"/>
  </r>
  <r>
    <x v="19"/>
    <n v="2018"/>
    <x v="1642"/>
    <n v="3"/>
    <n v="29"/>
    <n v="149"/>
  </r>
  <r>
    <x v="19"/>
    <n v="2018"/>
    <x v="870"/>
    <n v="23"/>
    <n v="1001"/>
    <n v="4227"/>
  </r>
  <r>
    <x v="19"/>
    <n v="2018"/>
    <x v="871"/>
    <n v="29"/>
    <n v="791"/>
    <n v="3195"/>
  </r>
  <r>
    <x v="19"/>
    <n v="2018"/>
    <x v="1643"/>
    <n v="4"/>
    <n v="864"/>
    <n v="3070"/>
  </r>
  <r>
    <x v="19"/>
    <n v="2018"/>
    <x v="872"/>
    <n v="80"/>
    <n v="14138"/>
    <n v="63026"/>
  </r>
  <r>
    <x v="19"/>
    <n v="2018"/>
    <x v="1644"/>
    <n v="13"/>
    <n v="780"/>
    <n v="2740"/>
  </r>
  <r>
    <x v="19"/>
    <n v="2018"/>
    <x v="873"/>
    <n v="11"/>
    <n v="729"/>
    <n v="3497"/>
  </r>
  <r>
    <x v="19"/>
    <n v="2018"/>
    <x v="458"/>
    <n v="16"/>
    <n v="2775"/>
    <n v="12524"/>
  </r>
  <r>
    <x v="19"/>
    <n v="2018"/>
    <x v="874"/>
    <n v="32"/>
    <n v="2202"/>
    <n v="8915"/>
  </r>
  <r>
    <x v="19"/>
    <n v="2018"/>
    <x v="875"/>
    <n v="33"/>
    <n v="1947"/>
    <n v="8978"/>
  </r>
  <r>
    <x v="19"/>
    <n v="2018"/>
    <x v="1645"/>
    <n v="22"/>
    <n v="440"/>
    <n v="2226"/>
  </r>
  <r>
    <x v="19"/>
    <n v="2018"/>
    <x v="876"/>
    <n v="25"/>
    <n v="1696"/>
    <n v="8303"/>
  </r>
  <r>
    <x v="19"/>
    <n v="2018"/>
    <x v="132"/>
    <n v="23"/>
    <n v="1234"/>
    <n v="6105"/>
  </r>
  <r>
    <x v="19"/>
    <n v="2018"/>
    <x v="1646"/>
    <n v="25"/>
    <n v="678"/>
    <n v="3377"/>
  </r>
  <r>
    <x v="19"/>
    <n v="2018"/>
    <x v="1631"/>
    <n v="19"/>
    <n v="364"/>
    <n v="1367"/>
  </r>
  <r>
    <x v="19"/>
    <n v="2018"/>
    <x v="877"/>
    <n v="34"/>
    <n v="1314"/>
    <n v="5236"/>
  </r>
  <r>
    <x v="19"/>
    <n v="2018"/>
    <x v="878"/>
    <n v="745"/>
    <n v="113270"/>
    <n v="459661"/>
  </r>
  <r>
    <x v="19"/>
    <n v="2018"/>
    <x v="1647"/>
    <n v="9"/>
    <n v="85"/>
    <n v="425"/>
  </r>
  <r>
    <x v="19"/>
    <n v="2018"/>
    <x v="1648"/>
    <n v="13"/>
    <n v="917"/>
    <n v="3937"/>
  </r>
  <r>
    <x v="19"/>
    <n v="2018"/>
    <x v="1649"/>
    <n v="34"/>
    <n v="6422"/>
    <n v="31945"/>
  </r>
  <r>
    <x v="19"/>
    <n v="2018"/>
    <x v="1650"/>
    <n v="26"/>
    <n v="2111"/>
    <n v="7400"/>
  </r>
  <r>
    <x v="19"/>
    <n v="2018"/>
    <x v="1651"/>
    <n v="33"/>
    <n v="11019"/>
    <n v="47903"/>
  </r>
  <r>
    <x v="19"/>
    <n v="2018"/>
    <x v="1652"/>
    <n v="43"/>
    <n v="17209"/>
    <n v="71655"/>
  </r>
  <r>
    <x v="19"/>
    <n v="2018"/>
    <x v="879"/>
    <n v="17"/>
    <n v="6832"/>
    <n v="34160"/>
  </r>
  <r>
    <x v="19"/>
    <n v="2018"/>
    <x v="655"/>
    <n v="13"/>
    <n v="332"/>
    <n v="1599"/>
  </r>
  <r>
    <x v="19"/>
    <n v="2018"/>
    <x v="1653"/>
    <n v="25"/>
    <n v="613"/>
    <n v="3022"/>
  </r>
  <r>
    <x v="19"/>
    <n v="2018"/>
    <x v="880"/>
    <n v="7"/>
    <n v="244"/>
    <n v="1220"/>
  </r>
  <r>
    <x v="19"/>
    <n v="2018"/>
    <x v="1654"/>
    <n v="12"/>
    <n v="1138"/>
    <n v="5366"/>
  </r>
  <r>
    <x v="19"/>
    <n v="2018"/>
    <x v="881"/>
    <n v="30"/>
    <n v="2765"/>
    <n v="11135"/>
  </r>
  <r>
    <x v="19"/>
    <n v="2018"/>
    <x v="1655"/>
    <n v="12"/>
    <n v="1627"/>
    <n v="6694"/>
  </r>
  <r>
    <x v="19"/>
    <n v="2018"/>
    <x v="1656"/>
    <n v="34"/>
    <n v="15556"/>
    <n v="47903"/>
  </r>
  <r>
    <x v="19"/>
    <n v="2018"/>
    <x v="1657"/>
    <n v="10"/>
    <n v="211"/>
    <n v="967"/>
  </r>
  <r>
    <x v="19"/>
    <n v="2018"/>
    <x v="882"/>
    <n v="9"/>
    <n v="102"/>
    <n v="448"/>
  </r>
  <r>
    <x v="19"/>
    <n v="2018"/>
    <x v="1658"/>
    <n v="3"/>
    <n v="9"/>
    <n v="36"/>
  </r>
  <r>
    <x v="19"/>
    <n v="2018"/>
    <x v="883"/>
    <n v="10"/>
    <n v="1409"/>
    <n v="7041"/>
  </r>
  <r>
    <x v="19"/>
    <n v="2018"/>
    <x v="60"/>
    <n v="11"/>
    <n v="258"/>
    <n v="779"/>
  </r>
  <r>
    <x v="19"/>
    <n v="2018"/>
    <x v="1659"/>
    <n v="31"/>
    <n v="1414"/>
    <n v="6521"/>
  </r>
  <r>
    <x v="19"/>
    <n v="2018"/>
    <x v="316"/>
    <n v="7"/>
    <n v="363"/>
    <n v="1500"/>
  </r>
  <r>
    <x v="19"/>
    <n v="2018"/>
    <x v="1660"/>
    <n v="26"/>
    <n v="1775"/>
    <n v="8495"/>
  </r>
  <r>
    <x v="19"/>
    <n v="2018"/>
    <x v="1240"/>
    <n v="9"/>
    <n v="1070"/>
    <n v="4415"/>
  </r>
  <r>
    <x v="19"/>
    <n v="2018"/>
    <x v="548"/>
    <n v="46"/>
    <n v="1319"/>
    <n v="5702"/>
  </r>
  <r>
    <x v="19"/>
    <n v="2018"/>
    <x v="1661"/>
    <n v="36"/>
    <n v="6609"/>
    <n v="31234"/>
  </r>
  <r>
    <x v="19"/>
    <n v="2018"/>
    <x v="514"/>
    <n v="33"/>
    <n v="9974"/>
    <n v="33982"/>
  </r>
  <r>
    <x v="19"/>
    <n v="2018"/>
    <x v="884"/>
    <n v="24"/>
    <n v="2797"/>
    <n v="10855"/>
  </r>
  <r>
    <x v="19"/>
    <n v="2018"/>
    <x v="1662"/>
    <n v="36"/>
    <n v="1871"/>
    <n v="7211"/>
  </r>
  <r>
    <x v="19"/>
    <n v="2018"/>
    <x v="1663"/>
    <n v="6"/>
    <n v="33"/>
    <n v="161"/>
  </r>
  <r>
    <x v="19"/>
    <n v="2018"/>
    <x v="1664"/>
    <n v="44"/>
    <n v="8384"/>
    <n v="25530"/>
  </r>
  <r>
    <x v="19"/>
    <n v="2018"/>
    <x v="1665"/>
    <n v="6"/>
    <n v="553"/>
    <n v="2765"/>
  </r>
  <r>
    <x v="19"/>
    <n v="2018"/>
    <x v="1666"/>
    <n v="8"/>
    <n v="467"/>
    <n v="2335"/>
  </r>
  <r>
    <x v="19"/>
    <n v="2018"/>
    <x v="885"/>
    <n v="43"/>
    <n v="5461"/>
    <n v="24607"/>
  </r>
  <r>
    <x v="19"/>
    <n v="2018"/>
    <x v="886"/>
    <n v="39"/>
    <n v="2321"/>
    <n v="10713"/>
  </r>
  <r>
    <x v="19"/>
    <n v="2018"/>
    <x v="459"/>
    <n v="524"/>
    <n v="61834"/>
    <n v="251318"/>
  </r>
  <r>
    <x v="19"/>
    <n v="2018"/>
    <x v="463"/>
    <n v="49"/>
    <n v="16916"/>
    <n v="69363"/>
  </r>
  <r>
    <x v="19"/>
    <n v="2018"/>
    <x v="887"/>
    <n v="24"/>
    <n v="6850"/>
    <n v="34226"/>
  </r>
  <r>
    <x v="19"/>
    <n v="2018"/>
    <x v="460"/>
    <n v="47"/>
    <n v="1891"/>
    <n v="6513"/>
  </r>
  <r>
    <x v="19"/>
    <n v="2018"/>
    <x v="1667"/>
    <n v="10"/>
    <n v="529"/>
    <n v="2178"/>
  </r>
  <r>
    <x v="19"/>
    <n v="2018"/>
    <x v="888"/>
    <n v="31"/>
    <n v="377"/>
    <n v="1340"/>
  </r>
  <r>
    <x v="19"/>
    <n v="2018"/>
    <x v="889"/>
    <n v="31"/>
    <n v="2440"/>
    <n v="7049"/>
  </r>
  <r>
    <x v="19"/>
    <n v="2018"/>
    <x v="890"/>
    <n v="31"/>
    <n v="1769"/>
    <n v="6286"/>
  </r>
  <r>
    <x v="19"/>
    <n v="2018"/>
    <x v="952"/>
    <n v="11"/>
    <n v="155"/>
    <n v="544"/>
  </r>
  <r>
    <x v="19"/>
    <n v="2018"/>
    <x v="464"/>
    <n v="17"/>
    <n v="3393"/>
    <n v="9269"/>
  </r>
  <r>
    <x v="19"/>
    <n v="2018"/>
    <x v="443"/>
    <n v="40"/>
    <n v="5678"/>
    <n v="28420"/>
  </r>
  <r>
    <x v="19"/>
    <n v="2018"/>
    <x v="891"/>
    <n v="36"/>
    <n v="3468"/>
    <n v="17611"/>
  </r>
  <r>
    <x v="19"/>
    <n v="2018"/>
    <x v="904"/>
    <n v="13"/>
    <n v="445"/>
    <n v="1719"/>
  </r>
  <r>
    <x v="19"/>
    <n v="2018"/>
    <x v="138"/>
    <n v="20"/>
    <n v="448"/>
    <n v="1815"/>
  </r>
  <r>
    <x v="19"/>
    <n v="2018"/>
    <x v="892"/>
    <n v="43"/>
    <n v="3130"/>
    <n v="11675"/>
  </r>
  <r>
    <x v="19"/>
    <n v="2018"/>
    <x v="893"/>
    <n v="15"/>
    <n v="3661"/>
    <n v="12553"/>
  </r>
  <r>
    <x v="19"/>
    <n v="2018"/>
    <x v="140"/>
    <n v="41"/>
    <n v="4641"/>
    <n v="16268"/>
  </r>
  <r>
    <x v="19"/>
    <n v="2018"/>
    <x v="465"/>
    <n v="11"/>
    <n v="932"/>
    <n v="4474"/>
  </r>
  <r>
    <x v="19"/>
    <n v="2018"/>
    <x v="894"/>
    <n v="24"/>
    <n v="4678"/>
    <n v="18369"/>
  </r>
  <r>
    <x v="19"/>
    <n v="2018"/>
    <x v="462"/>
    <n v="16"/>
    <n v="114"/>
    <n v="546"/>
  </r>
  <r>
    <x v="19"/>
    <n v="2018"/>
    <x v="1668"/>
    <n v="14"/>
    <n v="319"/>
    <n v="1100"/>
  </r>
  <r>
    <x v="19"/>
    <n v="2018"/>
    <x v="16"/>
    <n v="660"/>
    <n v="146007"/>
    <n v="588245"/>
  </r>
  <r>
    <x v="19"/>
    <n v="2018"/>
    <x v="1669"/>
    <n v="15"/>
    <n v="791"/>
    <n v="2648"/>
  </r>
  <r>
    <x v="19"/>
    <n v="2018"/>
    <x v="467"/>
    <n v="15"/>
    <n v="2306"/>
    <n v="11418"/>
  </r>
  <r>
    <x v="19"/>
    <n v="2018"/>
    <x v="1670"/>
    <n v="8"/>
    <n v="126"/>
    <n v="534"/>
  </r>
  <r>
    <x v="19"/>
    <n v="2018"/>
    <x v="498"/>
    <n v="21"/>
    <n v="2650"/>
    <n v="10600"/>
  </r>
  <r>
    <x v="19"/>
    <n v="2018"/>
    <x v="1142"/>
    <n v="8"/>
    <n v="147"/>
    <n v="539"/>
  </r>
  <r>
    <x v="19"/>
    <n v="2018"/>
    <x v="488"/>
    <n v="13"/>
    <n v="1305"/>
    <n v="6046"/>
  </r>
  <r>
    <x v="19"/>
    <n v="2018"/>
    <x v="489"/>
    <n v="15"/>
    <n v="1374"/>
    <n v="7782"/>
  </r>
  <r>
    <x v="19"/>
    <n v="2018"/>
    <x v="1671"/>
    <n v="15"/>
    <n v="206"/>
    <n v="710"/>
  </r>
  <r>
    <x v="19"/>
    <n v="2018"/>
    <x v="1672"/>
    <n v="13"/>
    <n v="10492"/>
    <n v="41968"/>
  </r>
  <r>
    <x v="19"/>
    <n v="2018"/>
    <x v="486"/>
    <n v="14"/>
    <n v="3095"/>
    <n v="11910"/>
  </r>
  <r>
    <x v="19"/>
    <n v="2018"/>
    <x v="471"/>
    <n v="9"/>
    <n v="1352"/>
    <n v="5762"/>
  </r>
  <r>
    <x v="19"/>
    <n v="2018"/>
    <x v="481"/>
    <n v="20"/>
    <n v="3830"/>
    <n v="22380"/>
  </r>
  <r>
    <x v="19"/>
    <n v="2018"/>
    <x v="1673"/>
    <n v="6"/>
    <n v="61"/>
    <n v="228"/>
  </r>
  <r>
    <x v="19"/>
    <n v="2018"/>
    <x v="17"/>
    <n v="6"/>
    <n v="384"/>
    <n v="1569"/>
  </r>
  <r>
    <x v="19"/>
    <n v="2018"/>
    <x v="470"/>
    <n v="7"/>
    <n v="249"/>
    <n v="1082"/>
  </r>
  <r>
    <x v="19"/>
    <n v="2018"/>
    <x v="1674"/>
    <n v="12"/>
    <n v="507"/>
    <n v="3146"/>
  </r>
  <r>
    <x v="19"/>
    <n v="2018"/>
    <x v="473"/>
    <n v="24"/>
    <n v="20431"/>
    <n v="40862"/>
  </r>
  <r>
    <x v="19"/>
    <n v="2018"/>
    <x v="477"/>
    <n v="31"/>
    <n v="23169"/>
    <n v="88003"/>
  </r>
  <r>
    <x v="19"/>
    <n v="2018"/>
    <x v="18"/>
    <n v="4"/>
    <n v="42"/>
    <n v="132"/>
  </r>
  <r>
    <x v="19"/>
    <n v="2018"/>
    <x v="19"/>
    <n v="10"/>
    <n v="1243"/>
    <n v="3396"/>
  </r>
  <r>
    <x v="19"/>
    <n v="2018"/>
    <x v="468"/>
    <n v="6"/>
    <n v="72"/>
    <n v="245"/>
  </r>
  <r>
    <x v="19"/>
    <n v="2018"/>
    <x v="482"/>
    <n v="20"/>
    <n v="3491"/>
    <n v="13167"/>
  </r>
  <r>
    <x v="19"/>
    <n v="2018"/>
    <x v="1675"/>
    <n v="32"/>
    <n v="1791"/>
    <n v="6903"/>
  </r>
  <r>
    <x v="19"/>
    <n v="2018"/>
    <x v="120"/>
    <n v="16"/>
    <n v="7769"/>
    <n v="29381"/>
  </r>
  <r>
    <x v="19"/>
    <n v="2018"/>
    <x v="475"/>
    <n v="5"/>
    <n v="75"/>
    <n v="338"/>
  </r>
  <r>
    <x v="19"/>
    <n v="2018"/>
    <x v="478"/>
    <n v="7"/>
    <n v="104"/>
    <n v="403"/>
  </r>
  <r>
    <x v="19"/>
    <n v="2018"/>
    <x v="479"/>
    <n v="30"/>
    <n v="16270"/>
    <n v="81395"/>
  </r>
  <r>
    <x v="19"/>
    <n v="2018"/>
    <x v="1676"/>
    <n v="57"/>
    <n v="10468"/>
    <n v="52333"/>
  </r>
  <r>
    <x v="19"/>
    <n v="2018"/>
    <x v="474"/>
    <n v="11"/>
    <n v="218"/>
    <n v="923"/>
  </r>
  <r>
    <x v="19"/>
    <n v="2018"/>
    <x v="490"/>
    <n v="10"/>
    <n v="1946"/>
    <n v="9716"/>
  </r>
  <r>
    <x v="19"/>
    <n v="2018"/>
    <x v="483"/>
    <n v="9"/>
    <n v="37"/>
    <n v="159"/>
  </r>
  <r>
    <x v="19"/>
    <n v="2018"/>
    <x v="491"/>
    <n v="19"/>
    <n v="3072"/>
    <n v="14690"/>
  </r>
  <r>
    <x v="19"/>
    <n v="2018"/>
    <x v="472"/>
    <n v="8"/>
    <n v="162"/>
    <n v="745"/>
  </r>
  <r>
    <x v="19"/>
    <n v="2018"/>
    <x v="480"/>
    <n v="27"/>
    <n v="10232"/>
    <n v="42574"/>
  </r>
  <r>
    <x v="19"/>
    <n v="2018"/>
    <x v="385"/>
    <n v="12"/>
    <n v="203"/>
    <n v="890"/>
  </r>
  <r>
    <x v="19"/>
    <n v="2018"/>
    <x v="492"/>
    <n v="11"/>
    <n v="1448"/>
    <n v="6683"/>
  </r>
  <r>
    <x v="19"/>
    <n v="2018"/>
    <x v="1677"/>
    <n v="9"/>
    <n v="303"/>
    <n v="1422"/>
  </r>
  <r>
    <x v="19"/>
    <n v="2018"/>
    <x v="493"/>
    <n v="6"/>
    <n v="133"/>
    <n v="559"/>
  </r>
  <r>
    <x v="19"/>
    <n v="2018"/>
    <x v="476"/>
    <n v="29"/>
    <n v="9066"/>
    <n v="41966"/>
  </r>
  <r>
    <x v="19"/>
    <n v="2018"/>
    <x v="1678"/>
    <n v="5"/>
    <n v="28"/>
    <n v="120"/>
  </r>
  <r>
    <x v="19"/>
    <n v="2018"/>
    <x v="487"/>
    <n v="7"/>
    <n v="37"/>
    <n v="133"/>
  </r>
  <r>
    <x v="19"/>
    <n v="2018"/>
    <x v="20"/>
    <n v="5"/>
    <n v="132"/>
    <n v="554"/>
  </r>
  <r>
    <x v="19"/>
    <n v="2018"/>
    <x v="494"/>
    <n v="21"/>
    <n v="2929"/>
    <n v="12974"/>
  </r>
  <r>
    <x v="19"/>
    <n v="2018"/>
    <x v="495"/>
    <n v="6"/>
    <n v="144"/>
    <n v="648"/>
  </r>
  <r>
    <x v="19"/>
    <n v="2018"/>
    <x v="469"/>
    <n v="1"/>
    <n v="4"/>
    <n v="13"/>
  </r>
  <r>
    <x v="19"/>
    <n v="2018"/>
    <x v="1679"/>
    <n v="10"/>
    <n v="1031"/>
    <n v="4246"/>
  </r>
  <r>
    <x v="19"/>
    <n v="2018"/>
    <x v="485"/>
    <n v="15"/>
    <n v="1082"/>
    <n v="4350"/>
  </r>
  <r>
    <x v="19"/>
    <n v="2018"/>
    <x v="914"/>
    <n v="1847"/>
    <n v="290927"/>
    <n v="1147264"/>
  </r>
  <r>
    <x v="19"/>
    <n v="2018"/>
    <x v="1608"/>
    <n v="6"/>
    <n v="26"/>
    <n v="69"/>
  </r>
  <r>
    <x v="19"/>
    <n v="2018"/>
    <x v="1632"/>
    <n v="4"/>
    <n v="9"/>
    <n v="47"/>
  </r>
  <r>
    <x v="19"/>
    <n v="2018"/>
    <x v="1634"/>
    <n v="1"/>
    <s v=" - "/>
    <n v="5"/>
  </r>
  <r>
    <x v="19"/>
    <n v="2018"/>
    <x v="1636"/>
    <n v="1"/>
    <n v="17"/>
    <n v="17"/>
  </r>
  <r>
    <x v="19"/>
    <n v="2018"/>
    <x v="1609"/>
    <n v="810"/>
    <n v="244003"/>
    <n v="960220"/>
  </r>
  <r>
    <x v="19"/>
    <n v="2018"/>
    <x v="1680"/>
    <n v="20"/>
    <n v="10607"/>
    <n v="34018"/>
  </r>
  <r>
    <x v="19"/>
    <n v="2018"/>
    <x v="498"/>
    <n v="23"/>
    <n v="9393"/>
    <n v="37572"/>
  </r>
  <r>
    <x v="19"/>
    <n v="2018"/>
    <x v="1681"/>
    <n v="27"/>
    <n v="6450"/>
    <n v="25130"/>
  </r>
  <r>
    <x v="19"/>
    <n v="2018"/>
    <x v="505"/>
    <n v="47"/>
    <n v="15520"/>
    <n v="54122"/>
  </r>
  <r>
    <x v="19"/>
    <n v="2018"/>
    <x v="499"/>
    <n v="42"/>
    <n v="15841"/>
    <n v="75804"/>
  </r>
  <r>
    <x v="19"/>
    <n v="2018"/>
    <x v="1682"/>
    <n v="48"/>
    <n v="21865"/>
    <n v="87818"/>
  </r>
  <r>
    <x v="19"/>
    <n v="2018"/>
    <x v="1683"/>
    <n v="19"/>
    <n v="6698"/>
    <n v="23408"/>
  </r>
  <r>
    <x v="19"/>
    <n v="2018"/>
    <x v="1684"/>
    <n v="25"/>
    <n v="5730"/>
    <n v="25224"/>
  </r>
  <r>
    <x v="19"/>
    <n v="2018"/>
    <x v="1685"/>
    <n v="12"/>
    <n v="1550"/>
    <n v="6173"/>
  </r>
  <r>
    <x v="19"/>
    <n v="2018"/>
    <x v="1686"/>
    <n v="27"/>
    <n v="4076"/>
    <n v="16317"/>
  </r>
  <r>
    <x v="19"/>
    <n v="2018"/>
    <x v="372"/>
    <n v="41"/>
    <n v="2573"/>
    <n v="10516"/>
  </r>
  <r>
    <x v="19"/>
    <n v="2018"/>
    <x v="1687"/>
    <n v="22"/>
    <n v="10421"/>
    <n v="38765"/>
  </r>
  <r>
    <x v="19"/>
    <n v="2018"/>
    <x v="1688"/>
    <n v="46"/>
    <n v="9890"/>
    <n v="52562"/>
  </r>
  <r>
    <x v="19"/>
    <n v="2018"/>
    <x v="500"/>
    <n v="25"/>
    <n v="7394"/>
    <n v="37061"/>
  </r>
  <r>
    <x v="19"/>
    <n v="2018"/>
    <x v="506"/>
    <n v="23"/>
    <n v="8175"/>
    <n v="32700"/>
  </r>
  <r>
    <x v="19"/>
    <n v="2018"/>
    <x v="1689"/>
    <n v="35"/>
    <n v="8076"/>
    <n v="29070"/>
  </r>
  <r>
    <x v="19"/>
    <n v="2018"/>
    <x v="501"/>
    <n v="30"/>
    <n v="7718"/>
    <n v="30045"/>
  </r>
  <r>
    <x v="19"/>
    <n v="2018"/>
    <x v="345"/>
    <n v="18"/>
    <n v="7025"/>
    <n v="26102"/>
  </r>
  <r>
    <x v="19"/>
    <n v="2018"/>
    <x v="1690"/>
    <n v="24"/>
    <n v="8486"/>
    <n v="34405"/>
  </r>
  <r>
    <x v="19"/>
    <n v="2018"/>
    <x v="502"/>
    <n v="18"/>
    <n v="5439"/>
    <n v="21756"/>
  </r>
  <r>
    <x v="19"/>
    <n v="2018"/>
    <x v="179"/>
    <n v="29"/>
    <n v="3936"/>
    <n v="14925"/>
  </r>
  <r>
    <x v="19"/>
    <n v="2018"/>
    <x v="1691"/>
    <n v="18"/>
    <n v="7504"/>
    <n v="26304"/>
  </r>
  <r>
    <x v="19"/>
    <n v="2018"/>
    <x v="1692"/>
    <n v="16"/>
    <n v="4632"/>
    <n v="18949"/>
  </r>
  <r>
    <x v="19"/>
    <n v="2018"/>
    <x v="503"/>
    <n v="10"/>
    <n v="561"/>
    <n v="2046"/>
  </r>
  <r>
    <x v="19"/>
    <n v="2018"/>
    <x v="1693"/>
    <n v="14"/>
    <n v="3224"/>
    <n v="13465"/>
  </r>
  <r>
    <x v="19"/>
    <n v="2018"/>
    <x v="504"/>
    <n v="31"/>
    <n v="8319"/>
    <n v="31469"/>
  </r>
  <r>
    <x v="19"/>
    <n v="2018"/>
    <x v="1694"/>
    <n v="38"/>
    <n v="9933"/>
    <n v="39732"/>
  </r>
  <r>
    <x v="19"/>
    <n v="2018"/>
    <x v="507"/>
    <n v="32"/>
    <n v="18241"/>
    <n v="63029"/>
  </r>
  <r>
    <x v="19"/>
    <n v="2018"/>
    <x v="1695"/>
    <n v="50"/>
    <n v="14726"/>
    <n v="51733"/>
  </r>
  <r>
    <x v="19"/>
    <n v="2018"/>
    <x v="553"/>
    <n v="769"/>
    <n v="39677"/>
    <n v="159288"/>
  </r>
  <r>
    <x v="19"/>
    <n v="2018"/>
    <x v="1141"/>
    <n v="34"/>
    <n v="1862"/>
    <n v="7833"/>
  </r>
  <r>
    <x v="19"/>
    <n v="2018"/>
    <x v="1696"/>
    <n v="39"/>
    <n v="787"/>
    <n v="2682"/>
  </r>
  <r>
    <x v="19"/>
    <n v="2018"/>
    <x v="24"/>
    <n v="25"/>
    <n v="588"/>
    <n v="2670"/>
  </r>
  <r>
    <x v="19"/>
    <n v="2018"/>
    <x v="1697"/>
    <n v="19"/>
    <n v="367"/>
    <n v="1462"/>
  </r>
  <r>
    <x v="19"/>
    <n v="2018"/>
    <x v="952"/>
    <n v="15"/>
    <n v="519"/>
    <n v="1914"/>
  </r>
  <r>
    <x v="19"/>
    <n v="2018"/>
    <x v="1698"/>
    <n v="26"/>
    <n v="2020"/>
    <n v="11931"/>
  </r>
  <r>
    <x v="19"/>
    <n v="2018"/>
    <x v="1083"/>
    <n v="22"/>
    <n v="490"/>
    <n v="1732"/>
  </r>
  <r>
    <x v="19"/>
    <n v="2018"/>
    <x v="1699"/>
    <n v="45"/>
    <n v="994"/>
    <n v="3677"/>
  </r>
  <r>
    <x v="19"/>
    <n v="2018"/>
    <x v="1700"/>
    <n v="5"/>
    <n v="125"/>
    <n v="344"/>
  </r>
  <r>
    <x v="19"/>
    <n v="2018"/>
    <x v="1701"/>
    <n v="29"/>
    <n v="687"/>
    <n v="3102"/>
  </r>
  <r>
    <x v="19"/>
    <n v="2018"/>
    <x v="1702"/>
    <n v="6"/>
    <n v="418"/>
    <n v="1295"/>
  </r>
  <r>
    <x v="19"/>
    <n v="2018"/>
    <x v="510"/>
    <n v="12"/>
    <n v="1581"/>
    <n v="6321"/>
  </r>
  <r>
    <x v="19"/>
    <n v="2018"/>
    <x v="1703"/>
    <n v="18"/>
    <n v="217"/>
    <n v="794"/>
  </r>
  <r>
    <x v="19"/>
    <n v="2018"/>
    <x v="1704"/>
    <n v="10"/>
    <n v="290"/>
    <n v="893"/>
  </r>
  <r>
    <x v="19"/>
    <n v="2018"/>
    <x v="1705"/>
    <n v="63"/>
    <n v="2686"/>
    <n v="9939"/>
  </r>
  <r>
    <x v="19"/>
    <n v="2018"/>
    <x v="1706"/>
    <n v="15"/>
    <n v="495"/>
    <n v="1685"/>
  </r>
  <r>
    <x v="19"/>
    <n v="2018"/>
    <x v="443"/>
    <n v="19"/>
    <n v="491"/>
    <n v="1639"/>
  </r>
  <r>
    <x v="19"/>
    <n v="2018"/>
    <x v="512"/>
    <n v="10"/>
    <n v="643"/>
    <n v="2052"/>
  </r>
  <r>
    <x v="19"/>
    <n v="2018"/>
    <x v="1707"/>
    <n v="18"/>
    <n v="693"/>
    <n v="2564"/>
  </r>
  <r>
    <x v="19"/>
    <n v="2018"/>
    <x v="891"/>
    <n v="19"/>
    <n v="375"/>
    <n v="1465"/>
  </r>
  <r>
    <x v="19"/>
    <n v="2018"/>
    <x v="513"/>
    <n v="17"/>
    <n v="4642"/>
    <n v="17624"/>
  </r>
  <r>
    <x v="19"/>
    <n v="2018"/>
    <x v="193"/>
    <n v="14"/>
    <n v="550"/>
    <n v="2052"/>
  </r>
  <r>
    <x v="19"/>
    <n v="2018"/>
    <x v="1611"/>
    <n v="8"/>
    <n v="270"/>
    <n v="1064"/>
  </r>
  <r>
    <x v="19"/>
    <n v="2018"/>
    <x v="1708"/>
    <n v="11"/>
    <n v="407"/>
    <n v="1924"/>
  </r>
  <r>
    <x v="19"/>
    <n v="2018"/>
    <x v="1709"/>
    <n v="20"/>
    <n v="1985"/>
    <n v="7238"/>
  </r>
  <r>
    <x v="19"/>
    <n v="2018"/>
    <x v="993"/>
    <n v="26"/>
    <n v="1089"/>
    <n v="4543"/>
  </r>
  <r>
    <x v="19"/>
    <n v="2018"/>
    <x v="267"/>
    <n v="10"/>
    <n v="211"/>
    <n v="644"/>
  </r>
  <r>
    <x v="19"/>
    <n v="2018"/>
    <x v="1710"/>
    <n v="26"/>
    <n v="883"/>
    <n v="3186"/>
  </r>
  <r>
    <x v="19"/>
    <n v="2018"/>
    <x v="407"/>
    <n v="12"/>
    <n v="497"/>
    <n v="1782"/>
  </r>
  <r>
    <x v="19"/>
    <n v="2018"/>
    <x v="492"/>
    <n v="17"/>
    <n v="357"/>
    <n v="1327"/>
  </r>
  <r>
    <x v="19"/>
    <n v="2018"/>
    <x v="1711"/>
    <n v="36"/>
    <n v="2436"/>
    <n v="10366"/>
  </r>
  <r>
    <x v="19"/>
    <n v="2018"/>
    <x v="236"/>
    <n v="20"/>
    <n v="476"/>
    <n v="1612"/>
  </r>
  <r>
    <x v="19"/>
    <n v="2018"/>
    <x v="174"/>
    <n v="8"/>
    <n v="214"/>
    <n v="807"/>
  </r>
  <r>
    <x v="19"/>
    <n v="2018"/>
    <x v="514"/>
    <n v="21"/>
    <n v="7004"/>
    <n v="30066"/>
  </r>
  <r>
    <x v="19"/>
    <n v="2018"/>
    <x v="1712"/>
    <n v="26"/>
    <n v="970"/>
    <n v="3293"/>
  </r>
  <r>
    <x v="19"/>
    <n v="2018"/>
    <x v="465"/>
    <n v="23"/>
    <n v="1007"/>
    <n v="4437"/>
  </r>
  <r>
    <x v="19"/>
    <n v="2018"/>
    <x v="1713"/>
    <n v="25"/>
    <n v="351"/>
    <n v="1329"/>
  </r>
  <r>
    <x v="19"/>
    <n v="2018"/>
    <x v="1714"/>
    <n v="178"/>
    <n v="3911"/>
    <n v="15881"/>
  </r>
  <r>
    <x v="19"/>
    <n v="2018"/>
    <x v="1715"/>
    <n v="7"/>
    <n v="199"/>
    <n v="721"/>
  </r>
  <r>
    <x v="19"/>
    <n v="2018"/>
    <x v="1716"/>
    <n v="7"/>
    <n v="202"/>
    <n v="946"/>
  </r>
  <r>
    <x v="19"/>
    <n v="2018"/>
    <x v="1717"/>
    <n v="19"/>
    <n v="327"/>
    <n v="1229"/>
  </r>
  <r>
    <x v="19"/>
    <n v="2018"/>
    <x v="1718"/>
    <n v="4"/>
    <n v="32"/>
    <n v="135"/>
  </r>
  <r>
    <x v="19"/>
    <n v="2018"/>
    <x v="1719"/>
    <n v="16"/>
    <n v="626"/>
    <n v="2600"/>
  </r>
  <r>
    <x v="19"/>
    <n v="2018"/>
    <x v="1720"/>
    <n v="23"/>
    <n v="787"/>
    <n v="3652"/>
  </r>
  <r>
    <x v="19"/>
    <n v="2018"/>
    <x v="1721"/>
    <n v="10"/>
    <n v="179"/>
    <n v="512"/>
  </r>
  <r>
    <x v="19"/>
    <n v="2018"/>
    <x v="1722"/>
    <n v="14"/>
    <n v="174"/>
    <n v="549"/>
  </r>
  <r>
    <x v="19"/>
    <n v="2018"/>
    <x v="1723"/>
    <n v="11"/>
    <n v="114"/>
    <n v="420"/>
  </r>
  <r>
    <x v="19"/>
    <n v="2018"/>
    <x v="1724"/>
    <n v="10"/>
    <n v="108"/>
    <n v="425"/>
  </r>
  <r>
    <x v="19"/>
    <n v="2018"/>
    <x v="518"/>
    <n v="25"/>
    <n v="301"/>
    <n v="1368"/>
  </r>
  <r>
    <x v="19"/>
    <n v="2018"/>
    <x v="1725"/>
    <n v="7"/>
    <n v="172"/>
    <n v="674"/>
  </r>
  <r>
    <x v="19"/>
    <n v="2018"/>
    <x v="519"/>
    <n v="8"/>
    <n v="299"/>
    <n v="1244"/>
  </r>
  <r>
    <x v="19"/>
    <n v="2018"/>
    <x v="1726"/>
    <n v="16"/>
    <n v="388"/>
    <n v="1395"/>
  </r>
  <r>
    <x v="19"/>
    <n v="2018"/>
    <x v="1727"/>
    <n v="1"/>
    <n v="3"/>
    <n v="11"/>
  </r>
  <r>
    <x v="19"/>
    <n v="2018"/>
    <x v="1611"/>
    <n v="84"/>
    <n v="3310"/>
    <n v="11806"/>
  </r>
  <r>
    <x v="19"/>
    <n v="2018"/>
    <x v="1728"/>
    <n v="15"/>
    <n v="328"/>
    <n v="1190"/>
  </r>
  <r>
    <x v="19"/>
    <n v="2018"/>
    <x v="1729"/>
    <n v="16"/>
    <n v="692"/>
    <n v="2102"/>
  </r>
  <r>
    <x v="19"/>
    <n v="2018"/>
    <x v="1730"/>
    <n v="8"/>
    <n v="144"/>
    <n v="625"/>
  </r>
  <r>
    <x v="19"/>
    <n v="2018"/>
    <x v="1731"/>
    <n v="27"/>
    <n v="1308"/>
    <n v="5010"/>
  </r>
  <r>
    <x v="19"/>
    <n v="2018"/>
    <x v="1732"/>
    <n v="13"/>
    <n v="692"/>
    <n v="2397"/>
  </r>
  <r>
    <x v="19"/>
    <n v="2018"/>
    <x v="1733"/>
    <n v="5"/>
    <n v="146"/>
    <n v="482"/>
  </r>
  <r>
    <x v="19"/>
    <n v="2018"/>
    <x v="23"/>
    <n v="863"/>
    <n v="145861"/>
    <n v="627289"/>
  </r>
  <r>
    <x v="19"/>
    <n v="2018"/>
    <x v="24"/>
    <n v="126"/>
    <n v="11489"/>
    <n v="41825"/>
  </r>
  <r>
    <x v="19"/>
    <n v="2018"/>
    <x v="905"/>
    <n v="10"/>
    <n v="970"/>
    <n v="4076"/>
  </r>
  <r>
    <x v="19"/>
    <n v="2018"/>
    <x v="295"/>
    <n v="21"/>
    <n v="2080"/>
    <n v="7695"/>
  </r>
  <r>
    <x v="19"/>
    <n v="2018"/>
    <x v="1734"/>
    <n v="8"/>
    <n v="2191"/>
    <n v="7744"/>
  </r>
  <r>
    <x v="19"/>
    <n v="2018"/>
    <x v="1735"/>
    <n v="10"/>
    <n v="814"/>
    <n v="3037"/>
  </r>
  <r>
    <x v="19"/>
    <n v="2018"/>
    <x v="25"/>
    <n v="11"/>
    <n v="2097"/>
    <n v="7109"/>
  </r>
  <r>
    <x v="19"/>
    <n v="2018"/>
    <x v="522"/>
    <n v="22"/>
    <n v="2105"/>
    <n v="7352"/>
  </r>
  <r>
    <x v="19"/>
    <n v="2018"/>
    <x v="1736"/>
    <n v="32"/>
    <n v="589"/>
    <n v="2269"/>
  </r>
  <r>
    <x v="19"/>
    <n v="2018"/>
    <x v="121"/>
    <n v="12"/>
    <n v="643"/>
    <n v="2543"/>
  </r>
  <r>
    <x v="19"/>
    <n v="2018"/>
    <x v="26"/>
    <n v="42"/>
    <n v="540"/>
    <n v="2126"/>
  </r>
  <r>
    <x v="19"/>
    <n v="2018"/>
    <x v="27"/>
    <n v="1"/>
    <n v="46"/>
    <n v="143"/>
  </r>
  <r>
    <x v="19"/>
    <n v="2018"/>
    <x v="28"/>
    <n v="2"/>
    <n v="4"/>
    <n v="16"/>
  </r>
  <r>
    <x v="19"/>
    <n v="2018"/>
    <x v="30"/>
    <n v="5"/>
    <n v="26"/>
    <n v="111"/>
  </r>
  <r>
    <x v="19"/>
    <n v="2018"/>
    <x v="31"/>
    <n v="1"/>
    <n v="19"/>
    <n v="50"/>
  </r>
  <r>
    <x v="19"/>
    <n v="2018"/>
    <x v="32"/>
    <n v="7"/>
    <n v="140"/>
    <n v="566"/>
  </r>
  <r>
    <x v="19"/>
    <n v="2018"/>
    <x v="33"/>
    <n v="5"/>
    <n v="60"/>
    <n v="219"/>
  </r>
  <r>
    <x v="19"/>
    <n v="2018"/>
    <x v="34"/>
    <n v="2"/>
    <n v="10"/>
    <n v="52"/>
  </r>
  <r>
    <x v="19"/>
    <n v="2018"/>
    <x v="35"/>
    <n v="3"/>
    <n v="19"/>
    <n v="83"/>
  </r>
  <r>
    <x v="19"/>
    <n v="2018"/>
    <x v="36"/>
    <n v="9"/>
    <n v="167"/>
    <n v="649"/>
  </r>
  <r>
    <x v="19"/>
    <n v="2018"/>
    <x v="37"/>
    <n v="5"/>
    <n v="37"/>
    <n v="185"/>
  </r>
  <r>
    <x v="19"/>
    <n v="2018"/>
    <x v="38"/>
    <n v="2"/>
    <n v="12"/>
    <n v="52"/>
  </r>
  <r>
    <x v="19"/>
    <n v="2018"/>
    <x v="39"/>
    <n v="115"/>
    <n v="36707"/>
    <n v="165026"/>
  </r>
  <r>
    <x v="19"/>
    <n v="2018"/>
    <x v="906"/>
    <n v="3"/>
    <n v="222"/>
    <n v="641"/>
  </r>
  <r>
    <x v="19"/>
    <n v="2018"/>
    <x v="43"/>
    <n v="2"/>
    <n v="70"/>
    <n v="170"/>
  </r>
  <r>
    <x v="19"/>
    <n v="2018"/>
    <x v="44"/>
    <n v="2"/>
    <n v="70"/>
    <n v="303"/>
  </r>
  <r>
    <x v="19"/>
    <n v="2018"/>
    <x v="1737"/>
    <n v="6"/>
    <n v="918"/>
    <n v="2522"/>
  </r>
  <r>
    <x v="19"/>
    <n v="2018"/>
    <x v="45"/>
    <n v="7"/>
    <n v="1176"/>
    <n v="5018"/>
  </r>
  <r>
    <x v="19"/>
    <n v="2018"/>
    <x v="46"/>
    <n v="29"/>
    <n v="23663"/>
    <n v="105605"/>
  </r>
  <r>
    <x v="19"/>
    <n v="2018"/>
    <x v="51"/>
    <n v="3"/>
    <n v="498"/>
    <n v="2415"/>
  </r>
  <r>
    <x v="19"/>
    <n v="2018"/>
    <x v="52"/>
    <n v="1"/>
    <n v="5"/>
    <n v="27"/>
  </r>
  <r>
    <x v="19"/>
    <n v="2018"/>
    <x v="1738"/>
    <n v="7"/>
    <n v="87"/>
    <n v="354"/>
  </r>
  <r>
    <x v="19"/>
    <n v="2018"/>
    <x v="53"/>
    <n v="4"/>
    <n v="51"/>
    <n v="110"/>
  </r>
  <r>
    <x v="19"/>
    <n v="2018"/>
    <x v="48"/>
    <n v="7"/>
    <n v="254"/>
    <n v="921"/>
  </r>
  <r>
    <x v="19"/>
    <n v="2018"/>
    <x v="54"/>
    <n v="5"/>
    <n v="700"/>
    <n v="3092"/>
  </r>
  <r>
    <x v="19"/>
    <n v="2018"/>
    <x v="55"/>
    <n v="8"/>
    <n v="287"/>
    <n v="1001"/>
  </r>
  <r>
    <x v="19"/>
    <n v="2018"/>
    <x v="57"/>
    <n v="2"/>
    <n v="23"/>
    <n v="65"/>
  </r>
  <r>
    <x v="19"/>
    <n v="2018"/>
    <x v="58"/>
    <n v="3"/>
    <n v="180"/>
    <n v="808"/>
  </r>
  <r>
    <x v="19"/>
    <n v="2018"/>
    <x v="59"/>
    <n v="1"/>
    <n v="70"/>
    <n v="281"/>
  </r>
  <r>
    <x v="19"/>
    <n v="2018"/>
    <x v="60"/>
    <n v="6"/>
    <n v="137"/>
    <n v="655"/>
  </r>
  <r>
    <x v="19"/>
    <n v="2018"/>
    <x v="49"/>
    <n v="5"/>
    <n v="9"/>
    <n v="51"/>
  </r>
  <r>
    <x v="19"/>
    <n v="2018"/>
    <x v="61"/>
    <n v="8"/>
    <n v="7925"/>
    <n v="39635"/>
  </r>
  <r>
    <x v="19"/>
    <n v="2018"/>
    <x v="62"/>
    <n v="3"/>
    <n v="26"/>
    <n v="127"/>
  </r>
  <r>
    <x v="19"/>
    <n v="2018"/>
    <x v="514"/>
    <n v="3"/>
    <n v="336"/>
    <n v="1225"/>
  </r>
  <r>
    <x v="19"/>
    <n v="2018"/>
    <x v="1612"/>
    <n v="270"/>
    <n v="27742"/>
    <n v="131658"/>
  </r>
  <r>
    <x v="19"/>
    <n v="2018"/>
    <x v="1739"/>
    <n v="5"/>
    <n v="704"/>
    <n v="4034"/>
  </r>
  <r>
    <x v="19"/>
    <n v="2018"/>
    <x v="907"/>
    <n v="12"/>
    <n v="974"/>
    <n v="4184"/>
  </r>
  <r>
    <x v="19"/>
    <n v="2018"/>
    <x v="531"/>
    <n v="19"/>
    <n v="5255"/>
    <n v="25106"/>
  </r>
  <r>
    <x v="19"/>
    <n v="2018"/>
    <x v="533"/>
    <n v="12"/>
    <n v="4338"/>
    <n v="24807"/>
  </r>
  <r>
    <x v="19"/>
    <n v="2018"/>
    <x v="1740"/>
    <n v="8"/>
    <n v="132"/>
    <n v="427"/>
  </r>
  <r>
    <x v="19"/>
    <n v="2018"/>
    <x v="534"/>
    <n v="4"/>
    <n v="329"/>
    <n v="1550"/>
  </r>
  <r>
    <x v="19"/>
    <n v="2018"/>
    <x v="526"/>
    <n v="13"/>
    <n v="3121"/>
    <n v="12524"/>
  </r>
  <r>
    <x v="19"/>
    <n v="2018"/>
    <x v="908"/>
    <n v="5"/>
    <n v="218"/>
    <n v="1021"/>
  </r>
  <r>
    <x v="19"/>
    <n v="2018"/>
    <x v="1741"/>
    <n v="20"/>
    <n v="656"/>
    <n v="3032"/>
  </r>
  <r>
    <x v="19"/>
    <n v="2018"/>
    <x v="535"/>
    <n v="2"/>
    <n v="137"/>
    <n v="566"/>
  </r>
  <r>
    <x v="19"/>
    <n v="2018"/>
    <x v="1742"/>
    <n v="30"/>
    <n v="2723"/>
    <n v="14448"/>
  </r>
  <r>
    <x v="19"/>
    <n v="2018"/>
    <x v="536"/>
    <n v="6"/>
    <n v="396"/>
    <n v="1565"/>
  </r>
  <r>
    <x v="19"/>
    <n v="2018"/>
    <x v="532"/>
    <n v="9"/>
    <n v="66"/>
    <n v="233"/>
  </r>
  <r>
    <x v="19"/>
    <n v="2018"/>
    <x v="527"/>
    <n v="9"/>
    <n v="3323"/>
    <n v="16635"/>
  </r>
  <r>
    <x v="19"/>
    <n v="2018"/>
    <x v="1743"/>
    <n v="12"/>
    <n v="259"/>
    <n v="963"/>
  </r>
  <r>
    <x v="19"/>
    <n v="2018"/>
    <x v="1744"/>
    <n v="1"/>
    <n v="8"/>
    <n v="34"/>
  </r>
  <r>
    <x v="19"/>
    <n v="2018"/>
    <x v="909"/>
    <n v="6"/>
    <n v="315"/>
    <n v="1231"/>
  </r>
  <r>
    <x v="19"/>
    <n v="2018"/>
    <x v="1745"/>
    <n v="10"/>
    <n v="631"/>
    <n v="2467"/>
  </r>
  <r>
    <x v="19"/>
    <n v="2018"/>
    <x v="1746"/>
    <n v="4"/>
    <n v="41"/>
    <n v="155"/>
  </r>
  <r>
    <x v="19"/>
    <n v="2018"/>
    <x v="193"/>
    <n v="5"/>
    <n v="223"/>
    <n v="937"/>
  </r>
  <r>
    <x v="19"/>
    <n v="2018"/>
    <x v="179"/>
    <n v="6"/>
    <n v="433"/>
    <n v="2310"/>
  </r>
  <r>
    <x v="19"/>
    <n v="2018"/>
    <x v="101"/>
    <n v="3"/>
    <n v="26"/>
    <n v="170"/>
  </r>
  <r>
    <x v="19"/>
    <n v="2018"/>
    <x v="407"/>
    <n v="5"/>
    <n v="397"/>
    <n v="1674"/>
  </r>
  <r>
    <x v="19"/>
    <n v="2018"/>
    <x v="910"/>
    <n v="9"/>
    <n v="1659"/>
    <n v="6091"/>
  </r>
  <r>
    <x v="19"/>
    <n v="2018"/>
    <x v="911"/>
    <n v="8"/>
    <n v="420"/>
    <n v="1520"/>
  </r>
  <r>
    <x v="19"/>
    <n v="2018"/>
    <x v="912"/>
    <n v="14"/>
    <n v="131"/>
    <n v="571"/>
  </r>
  <r>
    <x v="19"/>
    <n v="2018"/>
    <x v="1662"/>
    <n v="8"/>
    <n v="287"/>
    <n v="1251"/>
  </r>
  <r>
    <x v="19"/>
    <n v="2018"/>
    <x v="1747"/>
    <n v="4"/>
    <n v="30"/>
    <n v="128"/>
  </r>
  <r>
    <x v="19"/>
    <n v="2018"/>
    <x v="528"/>
    <n v="13"/>
    <n v="406"/>
    <n v="1610"/>
  </r>
  <r>
    <x v="19"/>
    <n v="2018"/>
    <x v="529"/>
    <n v="8"/>
    <n v="104"/>
    <n v="414"/>
  </r>
  <r>
    <x v="19"/>
    <n v="2018"/>
    <x v="64"/>
    <n v="100"/>
    <n v="44743"/>
    <n v="189528"/>
  </r>
  <r>
    <x v="19"/>
    <n v="2018"/>
    <x v="65"/>
    <n v="1"/>
    <n v="17"/>
    <n v="90"/>
  </r>
  <r>
    <x v="19"/>
    <n v="2018"/>
    <x v="66"/>
    <n v="11"/>
    <n v="6140"/>
    <n v="27335"/>
  </r>
  <r>
    <x v="19"/>
    <n v="2018"/>
    <x v="67"/>
    <n v="11"/>
    <n v="2276"/>
    <n v="11041"/>
  </r>
  <r>
    <x v="19"/>
    <n v="2018"/>
    <x v="68"/>
    <n v="1"/>
    <n v="75"/>
    <n v="333"/>
  </r>
  <r>
    <x v="19"/>
    <n v="2018"/>
    <x v="69"/>
    <n v="1"/>
    <n v="8713"/>
    <n v="37632"/>
  </r>
  <r>
    <x v="19"/>
    <n v="2018"/>
    <x v="73"/>
    <n v="3"/>
    <n v="63"/>
    <n v="172"/>
  </r>
  <r>
    <x v="19"/>
    <n v="2018"/>
    <x v="74"/>
    <n v="3"/>
    <n v="89"/>
    <n v="332"/>
  </r>
  <r>
    <x v="19"/>
    <n v="2018"/>
    <x v="75"/>
    <n v="8"/>
    <n v="9756"/>
    <n v="38807"/>
  </r>
  <r>
    <x v="19"/>
    <n v="2018"/>
    <x v="76"/>
    <n v="2"/>
    <n v="115"/>
    <n v="491"/>
  </r>
  <r>
    <x v="19"/>
    <n v="2018"/>
    <x v="77"/>
    <n v="26"/>
    <n v="2932"/>
    <n v="14672"/>
  </r>
  <r>
    <x v="19"/>
    <n v="2018"/>
    <x v="78"/>
    <n v="5"/>
    <n v="507"/>
    <n v="2473"/>
  </r>
  <r>
    <x v="19"/>
    <n v="2018"/>
    <x v="79"/>
    <n v="4"/>
    <n v="1714"/>
    <n v="7176"/>
  </r>
  <r>
    <x v="19"/>
    <n v="2018"/>
    <x v="892"/>
    <n v="6"/>
    <n v="75"/>
    <n v="264"/>
  </r>
  <r>
    <x v="19"/>
    <n v="2018"/>
    <x v="121"/>
    <n v="6"/>
    <n v="4815"/>
    <n v="20908"/>
  </r>
  <r>
    <x v="19"/>
    <n v="2018"/>
    <x v="82"/>
    <n v="4"/>
    <n v="7067"/>
    <n v="26277"/>
  </r>
  <r>
    <x v="19"/>
    <n v="2018"/>
    <x v="1748"/>
    <n v="1"/>
    <n v="4"/>
    <n v="28"/>
  </r>
  <r>
    <x v="19"/>
    <n v="2018"/>
    <x v="465"/>
    <n v="6"/>
    <n v="351"/>
    <n v="1348"/>
  </r>
  <r>
    <x v="19"/>
    <n v="2018"/>
    <x v="1749"/>
    <n v="1"/>
    <n v="34"/>
    <n v="149"/>
  </r>
  <r>
    <x v="19"/>
    <n v="2018"/>
    <x v="87"/>
    <n v="130"/>
    <n v="21326"/>
    <n v="85896"/>
  </r>
  <r>
    <x v="19"/>
    <n v="2018"/>
    <x v="88"/>
    <n v="1"/>
    <n v="12"/>
    <n v="43"/>
  </r>
  <r>
    <x v="19"/>
    <n v="2018"/>
    <x v="89"/>
    <n v="2"/>
    <n v="67"/>
    <n v="294"/>
  </r>
  <r>
    <x v="19"/>
    <n v="2018"/>
    <x v="1750"/>
    <n v="38"/>
    <n v="9707"/>
    <n v="43124"/>
  </r>
  <r>
    <x v="19"/>
    <n v="2018"/>
    <x v="91"/>
    <n v="3"/>
    <n v="309"/>
    <n v="1524"/>
  </r>
  <r>
    <x v="19"/>
    <n v="2018"/>
    <x v="545"/>
    <n v="8"/>
    <n v="387"/>
    <n v="1591"/>
  </r>
  <r>
    <x v="19"/>
    <n v="2018"/>
    <x v="546"/>
    <n v="12"/>
    <n v="5537"/>
    <n v="19754"/>
  </r>
  <r>
    <x v="19"/>
    <n v="2018"/>
    <x v="539"/>
    <n v="7"/>
    <n v="657"/>
    <n v="2739"/>
  </r>
  <r>
    <x v="19"/>
    <n v="2018"/>
    <x v="540"/>
    <n v="21"/>
    <n v="2501"/>
    <n v="8311"/>
  </r>
  <r>
    <x v="19"/>
    <n v="2018"/>
    <x v="541"/>
    <n v="6"/>
    <n v="556"/>
    <n v="1685"/>
  </r>
  <r>
    <x v="19"/>
    <n v="2018"/>
    <x v="1751"/>
    <n v="7"/>
    <n v="348"/>
    <n v="1469"/>
  </r>
  <r>
    <x v="19"/>
    <n v="2018"/>
    <x v="542"/>
    <n v="9"/>
    <n v="649"/>
    <n v="2502"/>
  </r>
  <r>
    <x v="19"/>
    <n v="2018"/>
    <x v="492"/>
    <n v="15"/>
    <n v="589"/>
    <n v="2817"/>
  </r>
  <r>
    <x v="19"/>
    <n v="2018"/>
    <x v="180"/>
    <n v="1"/>
    <n v="7"/>
    <n v="43"/>
  </r>
  <r>
    <x v="19"/>
    <n v="2018"/>
    <x v="92"/>
    <n v="80"/>
    <n v="3314"/>
    <n v="11230"/>
  </r>
  <r>
    <x v="19"/>
    <n v="2018"/>
    <x v="93"/>
    <n v="7"/>
    <n v="248"/>
    <n v="728"/>
  </r>
  <r>
    <x v="19"/>
    <n v="2018"/>
    <x v="94"/>
    <n v="1"/>
    <n v="25"/>
    <n v="129"/>
  </r>
  <r>
    <x v="19"/>
    <n v="2018"/>
    <x v="95"/>
    <n v="15"/>
    <n v="528"/>
    <n v="1839"/>
  </r>
  <r>
    <x v="19"/>
    <n v="2018"/>
    <x v="96"/>
    <n v="1"/>
    <n v="70"/>
    <n v="277"/>
  </r>
  <r>
    <x v="19"/>
    <n v="2018"/>
    <x v="1752"/>
    <n v="5"/>
    <n v="66"/>
    <n v="274"/>
  </r>
  <r>
    <x v="19"/>
    <n v="2018"/>
    <x v="98"/>
    <n v="9"/>
    <n v="814"/>
    <n v="2916"/>
  </r>
  <r>
    <x v="19"/>
    <n v="2018"/>
    <x v="99"/>
    <n v="7"/>
    <n v="77"/>
    <n v="269"/>
  </r>
  <r>
    <x v="19"/>
    <n v="2018"/>
    <x v="100"/>
    <n v="5"/>
    <n v="62"/>
    <n v="178"/>
  </r>
  <r>
    <x v="19"/>
    <n v="2018"/>
    <x v="1753"/>
    <n v="3"/>
    <n v="13"/>
    <n v="50"/>
  </r>
  <r>
    <x v="19"/>
    <n v="2018"/>
    <x v="102"/>
    <n v="1"/>
    <n v="13"/>
    <n v="54"/>
  </r>
  <r>
    <x v="19"/>
    <n v="2018"/>
    <x v="103"/>
    <n v="1"/>
    <n v="43"/>
    <n v="120"/>
  </r>
  <r>
    <x v="19"/>
    <n v="2018"/>
    <x v="104"/>
    <n v="2"/>
    <n v="7"/>
    <n v="24"/>
  </r>
  <r>
    <x v="19"/>
    <n v="2018"/>
    <x v="548"/>
    <n v="22"/>
    <n v="1343"/>
    <n v="4349"/>
  </r>
  <r>
    <x v="19"/>
    <n v="2018"/>
    <x v="106"/>
    <n v="1"/>
    <n v="5"/>
    <n v="23"/>
  </r>
  <r>
    <x v="19"/>
    <n v="2018"/>
    <x v="1623"/>
    <n v="198"/>
    <n v="8013"/>
    <n v="31676"/>
  </r>
  <r>
    <x v="19"/>
    <n v="2018"/>
    <x v="108"/>
    <n v="30"/>
    <n v="374"/>
    <n v="1623"/>
  </r>
  <r>
    <x v="19"/>
    <n v="2018"/>
    <x v="1754"/>
    <n v="6"/>
    <n v="111"/>
    <n v="643"/>
  </r>
  <r>
    <x v="19"/>
    <n v="2018"/>
    <x v="118"/>
    <n v="6"/>
    <n v="93"/>
    <n v="292"/>
  </r>
  <r>
    <x v="19"/>
    <n v="2018"/>
    <x v="111"/>
    <n v="3"/>
    <n v="15"/>
    <n v="53"/>
  </r>
  <r>
    <x v="19"/>
    <n v="2018"/>
    <x v="128"/>
    <n v="2"/>
    <n v="11"/>
    <n v="54"/>
  </r>
  <r>
    <x v="19"/>
    <n v="2018"/>
    <x v="112"/>
    <n v="2"/>
    <n v="37"/>
    <n v="163"/>
  </r>
  <r>
    <x v="19"/>
    <n v="2018"/>
    <x v="130"/>
    <n v="1"/>
    <n v="3"/>
    <n v="14"/>
  </r>
  <r>
    <x v="19"/>
    <n v="2018"/>
    <x v="114"/>
    <n v="2"/>
    <n v="24"/>
    <n v="94"/>
  </r>
  <r>
    <x v="19"/>
    <n v="2018"/>
    <x v="137"/>
    <n v="1"/>
    <n v="1"/>
    <n v="8"/>
  </r>
  <r>
    <x v="19"/>
    <n v="2018"/>
    <x v="138"/>
    <n v="1"/>
    <n v="24"/>
    <n v="89"/>
  </r>
  <r>
    <x v="19"/>
    <n v="2018"/>
    <x v="121"/>
    <n v="1"/>
    <n v="11"/>
    <n v="47"/>
  </r>
  <r>
    <x v="19"/>
    <n v="2018"/>
    <x v="115"/>
    <n v="1"/>
    <n v="10"/>
    <n v="50"/>
  </r>
  <r>
    <x v="19"/>
    <n v="2018"/>
    <x v="123"/>
    <n v="4"/>
    <n v="34"/>
    <n v="116"/>
  </r>
  <r>
    <x v="19"/>
    <n v="2018"/>
    <x v="142"/>
    <n v="29"/>
    <n v="2458"/>
    <n v="7058"/>
  </r>
  <r>
    <x v="19"/>
    <n v="2018"/>
    <x v="1755"/>
    <n v="5"/>
    <n v="1190"/>
    <n v="2063"/>
  </r>
  <r>
    <x v="19"/>
    <n v="2018"/>
    <x v="150"/>
    <n v="1"/>
    <n v="18"/>
    <n v="85"/>
  </r>
  <r>
    <x v="19"/>
    <n v="2018"/>
    <x v="143"/>
    <n v="14"/>
    <n v="814"/>
    <n v="2824"/>
  </r>
  <r>
    <x v="19"/>
    <n v="2018"/>
    <x v="160"/>
    <n v="1"/>
    <n v="13"/>
    <n v="35"/>
  </r>
  <r>
    <x v="19"/>
    <n v="2018"/>
    <x v="144"/>
    <n v="3"/>
    <n v="88"/>
    <n v="440"/>
  </r>
  <r>
    <x v="19"/>
    <n v="2018"/>
    <x v="164"/>
    <n v="1"/>
    <n v="1"/>
    <n v="5"/>
  </r>
  <r>
    <x v="19"/>
    <n v="2018"/>
    <x v="145"/>
    <n v="1"/>
    <n v="57"/>
    <n v="185"/>
  </r>
  <r>
    <x v="19"/>
    <n v="2018"/>
    <x v="138"/>
    <n v="1"/>
    <n v="95"/>
    <n v="622"/>
  </r>
  <r>
    <x v="19"/>
    <n v="2018"/>
    <x v="156"/>
    <n v="1"/>
    <n v="173"/>
    <n v="769"/>
  </r>
  <r>
    <x v="19"/>
    <n v="2018"/>
    <x v="165"/>
    <n v="1"/>
    <n v="9"/>
    <n v="30"/>
  </r>
  <r>
    <x v="19"/>
    <n v="2018"/>
    <x v="166"/>
    <n v="31"/>
    <n v="634"/>
    <n v="2621"/>
  </r>
  <r>
    <x v="19"/>
    <n v="2018"/>
    <x v="1756"/>
    <n v="15"/>
    <n v="356"/>
    <n v="1466"/>
  </r>
  <r>
    <x v="19"/>
    <n v="2018"/>
    <x v="181"/>
    <n v="1"/>
    <n v="2"/>
    <n v="9"/>
  </r>
  <r>
    <x v="19"/>
    <n v="2018"/>
    <x v="1003"/>
    <n v="1"/>
    <n v="4"/>
    <n v="42"/>
  </r>
  <r>
    <x v="19"/>
    <n v="2018"/>
    <x v="173"/>
    <n v="7"/>
    <n v="98"/>
    <n v="361"/>
  </r>
  <r>
    <x v="19"/>
    <n v="2018"/>
    <x v="186"/>
    <n v="1"/>
    <n v="40"/>
    <n v="170"/>
  </r>
  <r>
    <x v="19"/>
    <n v="2018"/>
    <x v="1757"/>
    <n v="3"/>
    <n v="37"/>
    <n v="146"/>
  </r>
  <r>
    <x v="19"/>
    <n v="2018"/>
    <x v="514"/>
    <n v="2"/>
    <n v="47"/>
    <n v="190"/>
  </r>
  <r>
    <x v="19"/>
    <n v="2018"/>
    <x v="191"/>
    <n v="1"/>
    <n v="50"/>
    <n v="237"/>
  </r>
  <r>
    <x v="19"/>
    <n v="2018"/>
    <x v="193"/>
    <n v="82"/>
    <n v="1376"/>
    <n v="5418"/>
  </r>
  <r>
    <x v="19"/>
    <n v="2018"/>
    <x v="205"/>
    <n v="6"/>
    <n v="69"/>
    <n v="334"/>
  </r>
  <r>
    <x v="19"/>
    <n v="2018"/>
    <x v="217"/>
    <n v="7"/>
    <n v="40"/>
    <n v="172"/>
  </r>
  <r>
    <x v="19"/>
    <n v="2018"/>
    <x v="218"/>
    <n v="4"/>
    <n v="92"/>
    <n v="380"/>
  </r>
  <r>
    <x v="19"/>
    <n v="2018"/>
    <x v="95"/>
    <n v="1"/>
    <n v="12"/>
    <n v="60"/>
  </r>
  <r>
    <x v="19"/>
    <n v="2018"/>
    <x v="1758"/>
    <n v="1"/>
    <n v="60"/>
    <n v="289"/>
  </r>
  <r>
    <x v="19"/>
    <n v="2018"/>
    <x v="194"/>
    <n v="3"/>
    <n v="46"/>
    <n v="229"/>
  </r>
  <r>
    <x v="19"/>
    <n v="2018"/>
    <x v="220"/>
    <n v="1"/>
    <n v="16"/>
    <n v="68"/>
  </r>
  <r>
    <x v="19"/>
    <n v="2018"/>
    <x v="19"/>
    <n v="12"/>
    <n v="200"/>
    <n v="622"/>
  </r>
  <r>
    <x v="19"/>
    <n v="2018"/>
    <x v="1759"/>
    <n v="1"/>
    <n v="16"/>
    <n v="81"/>
  </r>
  <r>
    <x v="19"/>
    <n v="2018"/>
    <x v="210"/>
    <n v="1"/>
    <n v="16"/>
    <n v="63"/>
  </r>
  <r>
    <x v="19"/>
    <n v="2018"/>
    <x v="197"/>
    <n v="4"/>
    <n v="30"/>
    <n v="126"/>
  </r>
  <r>
    <x v="19"/>
    <n v="2018"/>
    <x v="1760"/>
    <n v="2"/>
    <n v="29"/>
    <n v="145"/>
  </r>
  <r>
    <x v="19"/>
    <n v="2018"/>
    <x v="1761"/>
    <n v="2"/>
    <n v="13"/>
    <n v="59"/>
  </r>
  <r>
    <x v="19"/>
    <n v="2018"/>
    <x v="222"/>
    <n v="6"/>
    <n v="48"/>
    <n v="132"/>
  </r>
  <r>
    <x v="19"/>
    <n v="2018"/>
    <x v="212"/>
    <n v="14"/>
    <n v="273"/>
    <n v="952"/>
  </r>
  <r>
    <x v="19"/>
    <n v="2018"/>
    <x v="1762"/>
    <n v="6"/>
    <n v="93"/>
    <n v="348"/>
  </r>
  <r>
    <x v="19"/>
    <n v="2018"/>
    <x v="193"/>
    <n v="2"/>
    <n v="52"/>
    <n v="111"/>
  </r>
  <r>
    <x v="19"/>
    <n v="2018"/>
    <x v="198"/>
    <n v="3"/>
    <n v="23"/>
    <n v="96"/>
  </r>
  <r>
    <x v="19"/>
    <n v="2018"/>
    <x v="1763"/>
    <n v="3"/>
    <n v="81"/>
    <n v="316"/>
  </r>
  <r>
    <x v="19"/>
    <n v="2018"/>
    <x v="203"/>
    <n v="3"/>
    <n v="167"/>
    <n v="835"/>
  </r>
  <r>
    <x v="19"/>
    <n v="2018"/>
    <x v="179"/>
    <n v="26"/>
    <n v="3171"/>
    <n v="14956"/>
  </r>
  <r>
    <x v="19"/>
    <n v="2018"/>
    <x v="228"/>
    <n v="4"/>
    <n v="49"/>
    <n v="183"/>
  </r>
  <r>
    <x v="19"/>
    <n v="2018"/>
    <x v="229"/>
    <n v="3"/>
    <n v="48"/>
    <n v="163"/>
  </r>
  <r>
    <x v="19"/>
    <n v="2018"/>
    <x v="1764"/>
    <n v="2"/>
    <n v="56"/>
    <n v="192"/>
  </r>
  <r>
    <x v="19"/>
    <n v="2018"/>
    <x v="34"/>
    <n v="1"/>
    <n v="1"/>
    <n v="6"/>
  </r>
  <r>
    <x v="19"/>
    <n v="2018"/>
    <x v="1765"/>
    <n v="5"/>
    <n v="1432"/>
    <n v="7004"/>
  </r>
  <r>
    <x v="19"/>
    <n v="2018"/>
    <x v="236"/>
    <n v="8"/>
    <n v="1498"/>
    <n v="6985"/>
  </r>
  <r>
    <x v="19"/>
    <n v="2018"/>
    <x v="237"/>
    <n v="2"/>
    <n v="16"/>
    <n v="47"/>
  </r>
  <r>
    <x v="19"/>
    <n v="2018"/>
    <x v="231"/>
    <n v="1"/>
    <n v="71"/>
    <n v="376"/>
  </r>
  <r>
    <x v="19"/>
    <n v="2018"/>
    <x v="1766"/>
    <n v="54"/>
    <n v="1923"/>
    <n v="7415"/>
  </r>
  <r>
    <x v="19"/>
    <n v="2018"/>
    <x v="240"/>
    <n v="25"/>
    <n v="409"/>
    <n v="1434"/>
  </r>
  <r>
    <x v="19"/>
    <n v="2018"/>
    <x v="1767"/>
    <n v="8"/>
    <n v="196"/>
    <n v="720"/>
  </r>
  <r>
    <x v="19"/>
    <n v="2018"/>
    <x v="206"/>
    <n v="4"/>
    <n v="21"/>
    <n v="86"/>
  </r>
  <r>
    <x v="19"/>
    <n v="2018"/>
    <x v="241"/>
    <n v="4"/>
    <n v="36"/>
    <n v="120"/>
  </r>
  <r>
    <x v="19"/>
    <n v="2018"/>
    <x v="242"/>
    <n v="1"/>
    <n v="55"/>
    <n v="120"/>
  </r>
  <r>
    <x v="19"/>
    <n v="2018"/>
    <x v="548"/>
    <n v="3"/>
    <n v="24"/>
    <n v="95"/>
  </r>
  <r>
    <x v="19"/>
    <n v="2018"/>
    <x v="985"/>
    <n v="5"/>
    <n v="77"/>
    <n v="293"/>
  </r>
  <r>
    <x v="19"/>
    <n v="2018"/>
    <x v="244"/>
    <n v="19"/>
    <n v="1227"/>
    <n v="4869"/>
  </r>
  <r>
    <x v="19"/>
    <n v="2018"/>
    <x v="245"/>
    <n v="3"/>
    <n v="387"/>
    <n v="1546"/>
  </r>
  <r>
    <x v="19"/>
    <n v="2018"/>
    <x v="252"/>
    <n v="1"/>
    <n v="43"/>
    <n v="157"/>
  </r>
  <r>
    <x v="19"/>
    <n v="2018"/>
    <x v="249"/>
    <n v="1"/>
    <n v="8"/>
    <n v="28"/>
  </r>
  <r>
    <x v="19"/>
    <n v="2018"/>
    <x v="248"/>
    <n v="3"/>
    <n v="98"/>
    <n v="442"/>
  </r>
  <r>
    <x v="19"/>
    <n v="2018"/>
    <x v="250"/>
    <n v="3"/>
    <n v="109"/>
    <n v="398"/>
  </r>
  <r>
    <x v="19"/>
    <n v="2018"/>
    <x v="1768"/>
    <n v="2"/>
    <n v="261"/>
    <n v="1127"/>
  </r>
  <r>
    <x v="19"/>
    <n v="2018"/>
    <x v="179"/>
    <n v="4"/>
    <n v="178"/>
    <n v="571"/>
  </r>
  <r>
    <x v="19"/>
    <n v="2018"/>
    <x v="139"/>
    <n v="2"/>
    <n v="143"/>
    <n v="600"/>
  </r>
  <r>
    <x v="19"/>
    <n v="2018"/>
    <x v="253"/>
    <n v="9"/>
    <n v="258"/>
    <n v="1036"/>
  </r>
  <r>
    <x v="19"/>
    <n v="2018"/>
    <x v="258"/>
    <n v="1"/>
    <n v="14"/>
    <n v="40"/>
  </r>
  <r>
    <x v="19"/>
    <n v="2018"/>
    <x v="990"/>
    <n v="4"/>
    <n v="203"/>
    <n v="833"/>
  </r>
  <r>
    <x v="19"/>
    <n v="2018"/>
    <x v="259"/>
    <n v="4"/>
    <n v="41"/>
    <n v="163"/>
  </r>
  <r>
    <x v="19"/>
    <n v="2018"/>
    <x v="901"/>
    <n v="1"/>
    <n v="29"/>
    <n v="76"/>
  </r>
  <r>
    <x v="19"/>
    <n v="2018"/>
    <x v="1000"/>
    <n v="1"/>
    <n v="29"/>
    <n v="76"/>
  </r>
  <r>
    <x v="19"/>
    <n v="2018"/>
    <x v="438"/>
    <n v="1016"/>
    <n v="115261"/>
    <n v="489189"/>
  </r>
  <r>
    <x v="19"/>
    <n v="2018"/>
    <x v="1614"/>
    <n v="303"/>
    <n v="44373"/>
    <n v="186105"/>
  </r>
  <r>
    <x v="19"/>
    <n v="2018"/>
    <x v="1769"/>
    <n v="31"/>
    <n v="4280"/>
    <n v="16886"/>
  </r>
  <r>
    <x v="19"/>
    <n v="2018"/>
    <x v="1770"/>
    <n v="8"/>
    <n v="285"/>
    <n v="1270"/>
  </r>
  <r>
    <x v="19"/>
    <n v="2018"/>
    <x v="1771"/>
    <n v="21"/>
    <n v="4400"/>
    <n v="16995"/>
  </r>
  <r>
    <x v="19"/>
    <n v="2018"/>
    <x v="1772"/>
    <n v="4"/>
    <n v="545"/>
    <n v="2685"/>
  </r>
  <r>
    <x v="19"/>
    <n v="2018"/>
    <x v="1773"/>
    <n v="4"/>
    <n v="426"/>
    <n v="2027"/>
  </r>
  <r>
    <x v="19"/>
    <n v="2018"/>
    <x v="1774"/>
    <n v="7"/>
    <n v="1204"/>
    <n v="3973"/>
  </r>
  <r>
    <x v="19"/>
    <n v="2018"/>
    <x v="201"/>
    <n v="15"/>
    <n v="2619"/>
    <n v="12121"/>
  </r>
  <r>
    <x v="19"/>
    <n v="2018"/>
    <x v="546"/>
    <n v="12"/>
    <n v="2245"/>
    <n v="7912"/>
  </r>
  <r>
    <x v="19"/>
    <n v="2018"/>
    <x v="1775"/>
    <n v="6"/>
    <n v="720"/>
    <n v="3523"/>
  </r>
  <r>
    <x v="19"/>
    <n v="2018"/>
    <x v="1776"/>
    <n v="17"/>
    <n v="1262"/>
    <n v="4442"/>
  </r>
  <r>
    <x v="19"/>
    <n v="2018"/>
    <x v="1777"/>
    <n v="5"/>
    <n v="1111"/>
    <n v="4471"/>
  </r>
  <r>
    <x v="19"/>
    <n v="2018"/>
    <x v="1778"/>
    <n v="6"/>
    <n v="1407"/>
    <n v="4221"/>
  </r>
  <r>
    <x v="19"/>
    <n v="2018"/>
    <x v="1779"/>
    <n v="11"/>
    <n v="1103"/>
    <n v="4839"/>
  </r>
  <r>
    <x v="19"/>
    <n v="2018"/>
    <x v="1780"/>
    <n v="8"/>
    <n v="1280"/>
    <n v="6098"/>
  </r>
  <r>
    <x v="19"/>
    <n v="2018"/>
    <x v="1781"/>
    <n v="12"/>
    <n v="897"/>
    <n v="3907"/>
  </r>
  <r>
    <x v="19"/>
    <n v="2018"/>
    <x v="1782"/>
    <n v="11"/>
    <n v="2756"/>
    <n v="13681"/>
  </r>
  <r>
    <x v="19"/>
    <n v="2018"/>
    <x v="1783"/>
    <n v="9"/>
    <n v="1381"/>
    <n v="5500"/>
  </r>
  <r>
    <x v="19"/>
    <n v="2018"/>
    <x v="1784"/>
    <n v="15"/>
    <n v="1736"/>
    <n v="8680"/>
  </r>
  <r>
    <x v="19"/>
    <n v="2018"/>
    <x v="37"/>
    <n v="19"/>
    <n v="1300"/>
    <n v="4448"/>
  </r>
  <r>
    <x v="19"/>
    <n v="2018"/>
    <x v="1785"/>
    <n v="9"/>
    <n v="1641"/>
    <n v="6630"/>
  </r>
  <r>
    <x v="19"/>
    <n v="2018"/>
    <x v="407"/>
    <n v="9"/>
    <n v="581"/>
    <n v="2738"/>
  </r>
  <r>
    <x v="19"/>
    <n v="2018"/>
    <x v="140"/>
    <n v="19"/>
    <n v="1033"/>
    <n v="4085"/>
  </r>
  <r>
    <x v="19"/>
    <n v="2018"/>
    <x v="493"/>
    <n v="6"/>
    <n v="1722"/>
    <n v="5497"/>
  </r>
  <r>
    <x v="19"/>
    <n v="2018"/>
    <x v="1786"/>
    <n v="11"/>
    <n v="4562"/>
    <n v="21804"/>
  </r>
  <r>
    <x v="19"/>
    <n v="2018"/>
    <x v="1787"/>
    <n v="10"/>
    <n v="1125"/>
    <n v="5646"/>
  </r>
  <r>
    <x v="19"/>
    <n v="2018"/>
    <x v="1788"/>
    <n v="10"/>
    <n v="1358"/>
    <n v="5860"/>
  </r>
  <r>
    <x v="19"/>
    <n v="2018"/>
    <x v="1789"/>
    <n v="8"/>
    <n v="1394"/>
    <n v="6166"/>
  </r>
  <r>
    <x v="19"/>
    <n v="2018"/>
    <x v="439"/>
    <n v="138"/>
    <n v="28775"/>
    <n v="114087"/>
  </r>
  <r>
    <x v="19"/>
    <n v="2018"/>
    <x v="1790"/>
    <n v="20"/>
    <n v="3279"/>
    <n v="12784"/>
  </r>
  <r>
    <x v="19"/>
    <n v="2018"/>
    <x v="440"/>
    <n v="22"/>
    <n v="4108"/>
    <n v="15981"/>
  </r>
  <r>
    <x v="19"/>
    <n v="2018"/>
    <x v="442"/>
    <n v="16"/>
    <n v="4350"/>
    <n v="17391"/>
  </r>
  <r>
    <x v="19"/>
    <n v="2018"/>
    <x v="896"/>
    <n v="22"/>
    <n v="3536"/>
    <n v="14010"/>
  </r>
  <r>
    <x v="19"/>
    <n v="2018"/>
    <x v="443"/>
    <n v="23"/>
    <n v="5850"/>
    <n v="24406"/>
  </r>
  <r>
    <x v="19"/>
    <n v="2018"/>
    <x v="444"/>
    <n v="22"/>
    <n v="4051"/>
    <n v="15504"/>
  </r>
  <r>
    <x v="19"/>
    <n v="2018"/>
    <x v="445"/>
    <n v="13"/>
    <n v="3601"/>
    <n v="14011"/>
  </r>
  <r>
    <x v="19"/>
    <n v="2018"/>
    <x v="446"/>
    <n v="207"/>
    <n v="9626"/>
    <n v="41704"/>
  </r>
  <r>
    <x v="19"/>
    <n v="2018"/>
    <x v="1791"/>
    <n v="8"/>
    <n v="93"/>
    <n v="367"/>
  </r>
  <r>
    <x v="19"/>
    <n v="2018"/>
    <x v="1792"/>
    <n v="82"/>
    <n v="2080"/>
    <n v="9315"/>
  </r>
  <r>
    <x v="19"/>
    <n v="2018"/>
    <x v="1793"/>
    <n v="7"/>
    <n v="126"/>
    <n v="479"/>
  </r>
  <r>
    <x v="19"/>
    <n v="2018"/>
    <x v="1794"/>
    <n v="10"/>
    <n v="270"/>
    <n v="1199"/>
  </r>
  <r>
    <x v="19"/>
    <n v="2018"/>
    <x v="1795"/>
    <n v="14"/>
    <n v="395"/>
    <n v="1444"/>
  </r>
  <r>
    <x v="19"/>
    <n v="2018"/>
    <x v="447"/>
    <n v="9"/>
    <n v="691"/>
    <n v="2062"/>
  </r>
  <r>
    <x v="19"/>
    <n v="2018"/>
    <x v="1796"/>
    <n v="12"/>
    <n v="299"/>
    <n v="1205"/>
  </r>
  <r>
    <x v="19"/>
    <n v="2018"/>
    <x v="1797"/>
    <n v="12"/>
    <n v="307"/>
    <n v="1106"/>
  </r>
  <r>
    <x v="19"/>
    <n v="2018"/>
    <x v="1798"/>
    <n v="5"/>
    <n v="75"/>
    <n v="305"/>
  </r>
  <r>
    <x v="19"/>
    <n v="2018"/>
    <x v="897"/>
    <n v="7"/>
    <n v="359"/>
    <n v="1261"/>
  </r>
  <r>
    <x v="19"/>
    <n v="2018"/>
    <x v="1799"/>
    <n v="12"/>
    <n v="168"/>
    <n v="871"/>
  </r>
  <r>
    <x v="19"/>
    <n v="2018"/>
    <x v="1800"/>
    <n v="8"/>
    <n v="86"/>
    <n v="304"/>
  </r>
  <r>
    <x v="19"/>
    <n v="2018"/>
    <x v="448"/>
    <n v="13"/>
    <n v="795"/>
    <n v="3114"/>
  </r>
  <r>
    <x v="19"/>
    <n v="2018"/>
    <x v="449"/>
    <n v="8"/>
    <n v="3882"/>
    <n v="18672"/>
  </r>
  <r>
    <x v="19"/>
    <n v="2018"/>
    <x v="1615"/>
    <n v="129"/>
    <n v="1535"/>
    <n v="6006"/>
  </r>
  <r>
    <x v="19"/>
    <n v="2018"/>
    <x v="1801"/>
    <n v="7"/>
    <n v="68"/>
    <n v="219"/>
  </r>
  <r>
    <x v="19"/>
    <n v="2018"/>
    <x v="1802"/>
    <n v="13"/>
    <n v="251"/>
    <n v="1006"/>
  </r>
  <r>
    <x v="19"/>
    <n v="2018"/>
    <x v="1803"/>
    <n v="14"/>
    <n v="120"/>
    <n v="502"/>
  </r>
  <r>
    <x v="19"/>
    <n v="2018"/>
    <x v="1804"/>
    <n v="16"/>
    <n v="327"/>
    <n v="1499"/>
  </r>
  <r>
    <x v="19"/>
    <n v="2018"/>
    <x v="1805"/>
    <n v="10"/>
    <n v="58"/>
    <n v="219"/>
  </r>
  <r>
    <x v="19"/>
    <n v="2018"/>
    <x v="1806"/>
    <n v="9"/>
    <n v="90"/>
    <n v="399"/>
  </r>
  <r>
    <x v="19"/>
    <n v="2018"/>
    <x v="1807"/>
    <n v="12"/>
    <n v="265"/>
    <n v="894"/>
  </r>
  <r>
    <x v="19"/>
    <n v="2018"/>
    <x v="1808"/>
    <n v="11"/>
    <n v="58"/>
    <n v="233"/>
  </r>
  <r>
    <x v="19"/>
    <n v="2018"/>
    <x v="1809"/>
    <n v="12"/>
    <n v="177"/>
    <n v="553"/>
  </r>
  <r>
    <x v="19"/>
    <n v="2018"/>
    <x v="1810"/>
    <n v="13"/>
    <n v="33"/>
    <n v="115"/>
  </r>
  <r>
    <x v="19"/>
    <n v="2018"/>
    <x v="1811"/>
    <n v="12"/>
    <n v="88"/>
    <n v="367"/>
  </r>
  <r>
    <x v="19"/>
    <n v="2018"/>
    <x v="898"/>
    <n v="140"/>
    <n v="29510"/>
    <n v="135515"/>
  </r>
  <r>
    <x v="19"/>
    <n v="2018"/>
    <x v="1812"/>
    <n v="14"/>
    <n v="2960"/>
    <n v="13341"/>
  </r>
  <r>
    <x v="19"/>
    <n v="2018"/>
    <x v="451"/>
    <n v="9"/>
    <n v="623"/>
    <n v="2062"/>
  </r>
  <r>
    <x v="19"/>
    <n v="2018"/>
    <x v="1813"/>
    <n v="14"/>
    <n v="413"/>
    <n v="1931"/>
  </r>
  <r>
    <x v="19"/>
    <n v="2018"/>
    <x v="452"/>
    <n v="23"/>
    <n v="8110"/>
    <n v="40953"/>
  </r>
  <r>
    <x v="19"/>
    <n v="2018"/>
    <x v="1814"/>
    <n v="9"/>
    <n v="40"/>
    <n v="179"/>
  </r>
  <r>
    <x v="19"/>
    <n v="2018"/>
    <x v="1815"/>
    <n v="13"/>
    <n v="40"/>
    <n v="188"/>
  </r>
  <r>
    <x v="19"/>
    <n v="2018"/>
    <x v="899"/>
    <n v="14"/>
    <n v="5219"/>
    <n v="18589"/>
  </r>
  <r>
    <x v="19"/>
    <n v="2018"/>
    <x v="900"/>
    <n v="44"/>
    <n v="12105"/>
    <n v="58272"/>
  </r>
  <r>
    <x v="19"/>
    <n v="2018"/>
    <x v="1616"/>
    <n v="99"/>
    <n v="1442"/>
    <n v="5772"/>
  </r>
  <r>
    <x v="19"/>
    <n v="2018"/>
    <x v="1816"/>
    <n v="3"/>
    <n v="31"/>
    <n v="95"/>
  </r>
  <r>
    <x v="19"/>
    <n v="2018"/>
    <x v="1817"/>
    <n v="7"/>
    <n v="28"/>
    <n v="91"/>
  </r>
  <r>
    <x v="19"/>
    <n v="2018"/>
    <x v="1818"/>
    <n v="11"/>
    <n v="398"/>
    <n v="1384"/>
  </r>
  <r>
    <x v="19"/>
    <n v="2018"/>
    <x v="1819"/>
    <n v="8"/>
    <n v="145"/>
    <n v="654"/>
  </r>
  <r>
    <x v="19"/>
    <n v="2018"/>
    <x v="1820"/>
    <n v="8"/>
    <n v="113"/>
    <n v="524"/>
  </r>
  <r>
    <x v="19"/>
    <n v="2018"/>
    <x v="456"/>
    <n v="20"/>
    <n v="171"/>
    <n v="743"/>
  </r>
  <r>
    <x v="19"/>
    <n v="2018"/>
    <x v="1821"/>
    <n v="8"/>
    <n v="98"/>
    <n v="340"/>
  </r>
  <r>
    <x v="19"/>
    <n v="2018"/>
    <x v="1822"/>
    <n v="8"/>
    <n v="38"/>
    <n v="153"/>
  </r>
  <r>
    <x v="19"/>
    <n v="2018"/>
    <x v="1823"/>
    <n v="9"/>
    <n v="92"/>
    <n v="355"/>
  </r>
  <r>
    <x v="19"/>
    <n v="2018"/>
    <x v="1824"/>
    <n v="17"/>
    <n v="328"/>
    <n v="1433"/>
  </r>
  <r>
    <x v="20"/>
    <n v="2018"/>
    <x v="1622"/>
    <n v="1921"/>
    <n v="136273"/>
    <n v="567691"/>
  </r>
  <r>
    <x v="20"/>
    <n v="2018"/>
    <x v="15"/>
    <n v="164"/>
    <n v="9760"/>
    <n v="37229"/>
  </r>
  <r>
    <x v="20"/>
    <n v="2018"/>
    <x v="21"/>
    <n v="11"/>
    <n v="27"/>
    <n v="132"/>
  </r>
  <r>
    <x v="20"/>
    <n v="2018"/>
    <x v="1639"/>
    <n v="1"/>
    <n v="13"/>
    <n v="62"/>
  </r>
  <r>
    <x v="20"/>
    <n v="2018"/>
    <x v="871"/>
    <n v="10"/>
    <n v="14"/>
    <n v="70"/>
  </r>
  <r>
    <x v="20"/>
    <n v="2018"/>
    <x v="878"/>
    <n v="13"/>
    <n v="178"/>
    <n v="582"/>
  </r>
  <r>
    <x v="20"/>
    <n v="2018"/>
    <x v="1660"/>
    <n v="4"/>
    <n v="15"/>
    <n v="75"/>
  </r>
  <r>
    <x v="20"/>
    <n v="2018"/>
    <x v="1664"/>
    <n v="2"/>
    <n v="21"/>
    <n v="75"/>
  </r>
  <r>
    <x v="20"/>
    <n v="2018"/>
    <x v="1666"/>
    <n v="1"/>
    <n v="10"/>
    <n v="38"/>
  </r>
  <r>
    <x v="20"/>
    <n v="2018"/>
    <x v="885"/>
    <n v="6"/>
    <n v="132"/>
    <n v="394"/>
  </r>
  <r>
    <x v="20"/>
    <n v="2018"/>
    <x v="459"/>
    <n v="73"/>
    <n v="1581"/>
    <n v="4991"/>
  </r>
  <r>
    <x v="20"/>
    <n v="2018"/>
    <x v="463"/>
    <n v="5"/>
    <n v="12"/>
    <n v="47"/>
  </r>
  <r>
    <x v="20"/>
    <n v="2018"/>
    <x v="887"/>
    <n v="3"/>
    <n v="42"/>
    <n v="109"/>
  </r>
  <r>
    <x v="20"/>
    <n v="2018"/>
    <x v="460"/>
    <n v="1"/>
    <n v="1"/>
    <n v="6"/>
  </r>
  <r>
    <x v="20"/>
    <n v="2018"/>
    <x v="888"/>
    <n v="2"/>
    <n v="166"/>
    <n v="465"/>
  </r>
  <r>
    <x v="20"/>
    <n v="2018"/>
    <x v="889"/>
    <n v="3"/>
    <n v="137"/>
    <n v="369"/>
  </r>
  <r>
    <x v="20"/>
    <n v="2018"/>
    <x v="890"/>
    <n v="8"/>
    <n v="195"/>
    <n v="477"/>
  </r>
  <r>
    <x v="20"/>
    <n v="2018"/>
    <x v="464"/>
    <n v="2"/>
    <n v="74"/>
    <n v="201"/>
  </r>
  <r>
    <x v="20"/>
    <n v="2018"/>
    <x v="443"/>
    <n v="3"/>
    <n v="6"/>
    <n v="20"/>
  </r>
  <r>
    <x v="20"/>
    <n v="2018"/>
    <x v="891"/>
    <n v="8"/>
    <n v="31"/>
    <n v="128"/>
  </r>
  <r>
    <x v="20"/>
    <n v="2018"/>
    <x v="904"/>
    <n v="4"/>
    <n v="9"/>
    <n v="37"/>
  </r>
  <r>
    <x v="20"/>
    <n v="2018"/>
    <x v="138"/>
    <n v="2"/>
    <n v="100"/>
    <n v="379"/>
  </r>
  <r>
    <x v="20"/>
    <n v="2018"/>
    <x v="892"/>
    <n v="20"/>
    <n v="487"/>
    <n v="1507"/>
  </r>
  <r>
    <x v="20"/>
    <n v="2018"/>
    <x v="140"/>
    <n v="6"/>
    <n v="9"/>
    <n v="48"/>
  </r>
  <r>
    <x v="20"/>
    <n v="2018"/>
    <x v="465"/>
    <n v="3"/>
    <n v="300"/>
    <n v="1139"/>
  </r>
  <r>
    <x v="20"/>
    <n v="2018"/>
    <x v="1668"/>
    <n v="3"/>
    <n v="12"/>
    <n v="59"/>
  </r>
  <r>
    <x v="20"/>
    <n v="2018"/>
    <x v="16"/>
    <n v="67"/>
    <n v="7974"/>
    <n v="31524"/>
  </r>
  <r>
    <x v="20"/>
    <n v="2018"/>
    <x v="1670"/>
    <n v="3"/>
    <n v="32"/>
    <n v="103"/>
  </r>
  <r>
    <x v="20"/>
    <n v="2018"/>
    <x v="498"/>
    <n v="2"/>
    <n v="3"/>
    <n v="11"/>
  </r>
  <r>
    <x v="20"/>
    <n v="2018"/>
    <x v="471"/>
    <n v="1"/>
    <n v="5"/>
    <n v="25"/>
  </r>
  <r>
    <x v="20"/>
    <n v="2018"/>
    <x v="481"/>
    <n v="1"/>
    <n v="3"/>
    <n v="16"/>
  </r>
  <r>
    <x v="20"/>
    <n v="2018"/>
    <x v="17"/>
    <n v="3"/>
    <n v="19"/>
    <n v="96"/>
  </r>
  <r>
    <x v="20"/>
    <n v="2018"/>
    <x v="470"/>
    <n v="1"/>
    <n v="2"/>
    <n v="9"/>
  </r>
  <r>
    <x v="20"/>
    <n v="2018"/>
    <x v="477"/>
    <n v="10"/>
    <n v="274"/>
    <n v="950"/>
  </r>
  <r>
    <x v="20"/>
    <n v="2018"/>
    <x v="1675"/>
    <n v="9"/>
    <n v="119"/>
    <n v="352"/>
  </r>
  <r>
    <x v="20"/>
    <n v="2018"/>
    <x v="120"/>
    <n v="16"/>
    <n v="7325"/>
    <n v="29169"/>
  </r>
  <r>
    <x v="20"/>
    <n v="2018"/>
    <x v="483"/>
    <n v="1"/>
    <n v="3"/>
    <n v="13"/>
  </r>
  <r>
    <x v="20"/>
    <n v="2018"/>
    <x v="480"/>
    <n v="4"/>
    <n v="94"/>
    <n v="339"/>
  </r>
  <r>
    <x v="20"/>
    <n v="2018"/>
    <x v="1677"/>
    <n v="1"/>
    <n v="6"/>
    <n v="18"/>
  </r>
  <r>
    <x v="20"/>
    <n v="2018"/>
    <x v="476"/>
    <n v="13"/>
    <n v="76"/>
    <n v="380"/>
  </r>
  <r>
    <x v="20"/>
    <n v="2018"/>
    <x v="487"/>
    <n v="1"/>
    <n v="10"/>
    <n v="29"/>
  </r>
  <r>
    <x v="20"/>
    <n v="2018"/>
    <x v="20"/>
    <n v="1"/>
    <n v="3"/>
    <n v="14"/>
  </r>
  <r>
    <x v="20"/>
    <n v="2018"/>
    <x v="914"/>
    <n v="1323"/>
    <n v="101859"/>
    <n v="432599"/>
  </r>
  <r>
    <x v="20"/>
    <n v="2018"/>
    <x v="1609"/>
    <n v="262"/>
    <n v="6314"/>
    <n v="21224"/>
  </r>
  <r>
    <x v="20"/>
    <n v="2018"/>
    <x v="1680"/>
    <n v="3"/>
    <n v="29"/>
    <n v="89"/>
  </r>
  <r>
    <x v="20"/>
    <n v="2018"/>
    <x v="498"/>
    <n v="6"/>
    <n v="37"/>
    <n v="141"/>
  </r>
  <r>
    <x v="20"/>
    <n v="2018"/>
    <x v="1681"/>
    <n v="12"/>
    <n v="147"/>
    <n v="372"/>
  </r>
  <r>
    <x v="20"/>
    <n v="2018"/>
    <x v="505"/>
    <n v="6"/>
    <n v="88"/>
    <n v="295"/>
  </r>
  <r>
    <x v="20"/>
    <n v="2018"/>
    <x v="499"/>
    <n v="4"/>
    <n v="52"/>
    <n v="207"/>
  </r>
  <r>
    <x v="20"/>
    <n v="2018"/>
    <x v="1682"/>
    <n v="42"/>
    <n v="2493"/>
    <n v="8234"/>
  </r>
  <r>
    <x v="20"/>
    <n v="2018"/>
    <x v="1686"/>
    <n v="7"/>
    <n v="13"/>
    <n v="45"/>
  </r>
  <r>
    <x v="20"/>
    <n v="2018"/>
    <x v="372"/>
    <n v="4"/>
    <n v="25"/>
    <n v="88"/>
  </r>
  <r>
    <x v="20"/>
    <n v="2018"/>
    <x v="1687"/>
    <n v="2"/>
    <n v="8"/>
    <n v="36"/>
  </r>
  <r>
    <x v="20"/>
    <n v="2018"/>
    <x v="1688"/>
    <n v="35"/>
    <n v="1215"/>
    <n v="4522"/>
  </r>
  <r>
    <x v="20"/>
    <n v="2018"/>
    <x v="500"/>
    <n v="11"/>
    <n v="175"/>
    <n v="565"/>
  </r>
  <r>
    <x v="20"/>
    <n v="2018"/>
    <x v="506"/>
    <n v="8"/>
    <n v="37"/>
    <n v="158"/>
  </r>
  <r>
    <x v="20"/>
    <n v="2018"/>
    <x v="1825"/>
    <n v="18"/>
    <n v="171"/>
    <n v="618"/>
  </r>
  <r>
    <x v="20"/>
    <n v="2018"/>
    <x v="501"/>
    <n v="11"/>
    <n v="154"/>
    <n v="487"/>
  </r>
  <r>
    <x v="20"/>
    <n v="2018"/>
    <x v="345"/>
    <n v="17"/>
    <n v="631"/>
    <n v="2025"/>
  </r>
  <r>
    <x v="20"/>
    <n v="2018"/>
    <x v="1690"/>
    <n v="7"/>
    <n v="69"/>
    <n v="232"/>
  </r>
  <r>
    <x v="20"/>
    <n v="2018"/>
    <x v="502"/>
    <n v="6"/>
    <n v="53"/>
    <n v="209"/>
  </r>
  <r>
    <x v="20"/>
    <n v="2018"/>
    <x v="179"/>
    <n v="19"/>
    <n v="422"/>
    <n v="1288"/>
  </r>
  <r>
    <x v="20"/>
    <n v="2018"/>
    <x v="1692"/>
    <n v="4"/>
    <n v="51"/>
    <n v="195"/>
  </r>
  <r>
    <x v="20"/>
    <n v="2018"/>
    <x v="503"/>
    <n v="8"/>
    <n v="63"/>
    <n v="224"/>
  </r>
  <r>
    <x v="20"/>
    <n v="2018"/>
    <x v="1693"/>
    <n v="4"/>
    <n v="23"/>
    <n v="83"/>
  </r>
  <r>
    <x v="20"/>
    <n v="2018"/>
    <x v="504"/>
    <n v="6"/>
    <n v="39"/>
    <n v="136"/>
  </r>
  <r>
    <x v="20"/>
    <n v="2018"/>
    <x v="1694"/>
    <n v="12"/>
    <n v="99"/>
    <n v="317"/>
  </r>
  <r>
    <x v="20"/>
    <n v="2018"/>
    <x v="507"/>
    <n v="7"/>
    <n v="148"/>
    <n v="340"/>
  </r>
  <r>
    <x v="20"/>
    <n v="2018"/>
    <x v="1695"/>
    <n v="3"/>
    <n v="72"/>
    <n v="318"/>
  </r>
  <r>
    <x v="20"/>
    <n v="2018"/>
    <x v="553"/>
    <n v="839"/>
    <n v="85469"/>
    <n v="366774"/>
  </r>
  <r>
    <x v="20"/>
    <n v="2018"/>
    <x v="1141"/>
    <n v="34"/>
    <n v="3781"/>
    <n v="17425"/>
  </r>
  <r>
    <x v="20"/>
    <n v="2018"/>
    <x v="1696"/>
    <n v="58"/>
    <n v="3926"/>
    <n v="17857"/>
  </r>
  <r>
    <x v="20"/>
    <n v="2018"/>
    <x v="24"/>
    <n v="33"/>
    <n v="4651"/>
    <n v="22310"/>
  </r>
  <r>
    <x v="20"/>
    <n v="2018"/>
    <x v="1697"/>
    <n v="25"/>
    <n v="3037"/>
    <n v="11018"/>
  </r>
  <r>
    <x v="20"/>
    <n v="2018"/>
    <x v="952"/>
    <n v="14"/>
    <n v="847"/>
    <n v="3188"/>
  </r>
  <r>
    <x v="20"/>
    <n v="2018"/>
    <x v="1698"/>
    <n v="6"/>
    <n v="101"/>
    <n v="356"/>
  </r>
  <r>
    <x v="20"/>
    <n v="2018"/>
    <x v="1083"/>
    <n v="21"/>
    <n v="2181"/>
    <n v="8725"/>
  </r>
  <r>
    <x v="20"/>
    <n v="2018"/>
    <x v="1699"/>
    <n v="63"/>
    <n v="9006"/>
    <n v="43075"/>
  </r>
  <r>
    <x v="20"/>
    <n v="2018"/>
    <x v="1700"/>
    <n v="24"/>
    <n v="6726"/>
    <n v="18009"/>
  </r>
  <r>
    <x v="20"/>
    <n v="2018"/>
    <x v="1701"/>
    <n v="10"/>
    <n v="344"/>
    <n v="1091"/>
  </r>
  <r>
    <x v="20"/>
    <n v="2018"/>
    <x v="1702"/>
    <n v="6"/>
    <n v="582"/>
    <n v="2910"/>
  </r>
  <r>
    <x v="20"/>
    <n v="2018"/>
    <x v="510"/>
    <n v="11"/>
    <n v="978"/>
    <n v="3501"/>
  </r>
  <r>
    <x v="20"/>
    <n v="2018"/>
    <x v="1703"/>
    <n v="64"/>
    <n v="6681"/>
    <n v="33127"/>
  </r>
  <r>
    <x v="20"/>
    <n v="2018"/>
    <x v="1704"/>
    <n v="13"/>
    <n v="1171"/>
    <n v="3717"/>
  </r>
  <r>
    <x v="20"/>
    <n v="2018"/>
    <x v="1705"/>
    <n v="51"/>
    <n v="2174"/>
    <n v="7898"/>
  </r>
  <r>
    <x v="20"/>
    <n v="2018"/>
    <x v="1706"/>
    <n v="39"/>
    <n v="1412"/>
    <n v="5441"/>
  </r>
  <r>
    <x v="20"/>
    <n v="2018"/>
    <x v="443"/>
    <n v="16"/>
    <n v="580"/>
    <n v="2635"/>
  </r>
  <r>
    <x v="20"/>
    <n v="2018"/>
    <x v="512"/>
    <n v="11"/>
    <n v="480"/>
    <n v="1419"/>
  </r>
  <r>
    <x v="20"/>
    <n v="2018"/>
    <x v="1707"/>
    <n v="10"/>
    <n v="235"/>
    <n v="764"/>
  </r>
  <r>
    <x v="20"/>
    <n v="2018"/>
    <x v="891"/>
    <n v="25"/>
    <n v="1228"/>
    <n v="4448"/>
  </r>
  <r>
    <x v="20"/>
    <n v="2018"/>
    <x v="513"/>
    <n v="15"/>
    <n v="2699"/>
    <n v="10557"/>
  </r>
  <r>
    <x v="20"/>
    <n v="2018"/>
    <x v="193"/>
    <n v="15"/>
    <n v="555"/>
    <n v="2476"/>
  </r>
  <r>
    <x v="20"/>
    <n v="2018"/>
    <x v="1611"/>
    <n v="17"/>
    <n v="351"/>
    <n v="1383"/>
  </r>
  <r>
    <x v="20"/>
    <n v="2018"/>
    <x v="1708"/>
    <n v="19"/>
    <n v="3629"/>
    <n v="16775"/>
  </r>
  <r>
    <x v="20"/>
    <n v="2018"/>
    <x v="1709"/>
    <n v="16"/>
    <n v="1701"/>
    <n v="5604"/>
  </r>
  <r>
    <x v="20"/>
    <n v="2018"/>
    <x v="993"/>
    <n v="24"/>
    <n v="5267"/>
    <n v="25186"/>
  </r>
  <r>
    <x v="20"/>
    <n v="2018"/>
    <x v="267"/>
    <n v="22"/>
    <n v="962"/>
    <n v="2788"/>
  </r>
  <r>
    <x v="20"/>
    <n v="2018"/>
    <x v="1710"/>
    <n v="26"/>
    <n v="1058"/>
    <n v="4347"/>
  </r>
  <r>
    <x v="20"/>
    <n v="2018"/>
    <x v="407"/>
    <n v="14"/>
    <n v="2307"/>
    <n v="11150"/>
  </r>
  <r>
    <x v="20"/>
    <n v="2018"/>
    <x v="492"/>
    <n v="19"/>
    <n v="1374"/>
    <n v="6505"/>
  </r>
  <r>
    <x v="20"/>
    <n v="2018"/>
    <x v="1711"/>
    <n v="31"/>
    <n v="722"/>
    <n v="3213"/>
  </r>
  <r>
    <x v="20"/>
    <n v="2018"/>
    <x v="236"/>
    <n v="26"/>
    <n v="1411"/>
    <n v="5711"/>
  </r>
  <r>
    <x v="20"/>
    <n v="2018"/>
    <x v="174"/>
    <n v="1"/>
    <n v="4"/>
    <n v="19"/>
  </r>
  <r>
    <x v="20"/>
    <n v="2018"/>
    <x v="514"/>
    <n v="10"/>
    <n v="1600"/>
    <n v="6930"/>
  </r>
  <r>
    <x v="20"/>
    <n v="2018"/>
    <x v="1712"/>
    <n v="33"/>
    <n v="11381"/>
    <n v="54068"/>
  </r>
  <r>
    <x v="20"/>
    <n v="2018"/>
    <x v="465"/>
    <n v="17"/>
    <n v="327"/>
    <n v="1148"/>
  </r>
  <r>
    <x v="20"/>
    <n v="2018"/>
    <x v="1610"/>
    <n v="129"/>
    <n v="3221"/>
    <n v="13075"/>
  </r>
  <r>
    <x v="20"/>
    <n v="2018"/>
    <x v="1716"/>
    <n v="8"/>
    <n v="156"/>
    <n v="701"/>
  </r>
  <r>
    <x v="20"/>
    <n v="2018"/>
    <x v="1717"/>
    <n v="4"/>
    <n v="25"/>
    <n v="84"/>
  </r>
  <r>
    <x v="20"/>
    <n v="2018"/>
    <x v="1718"/>
    <n v="5"/>
    <n v="72"/>
    <n v="257"/>
  </r>
  <r>
    <x v="20"/>
    <n v="2018"/>
    <x v="1719"/>
    <n v="15"/>
    <n v="781"/>
    <n v="2862"/>
  </r>
  <r>
    <x v="20"/>
    <n v="2018"/>
    <x v="1720"/>
    <n v="19"/>
    <n v="394"/>
    <n v="1927"/>
  </r>
  <r>
    <x v="20"/>
    <n v="2018"/>
    <x v="1721"/>
    <n v="7"/>
    <n v="452"/>
    <n v="1805"/>
  </r>
  <r>
    <x v="20"/>
    <n v="2018"/>
    <x v="1722"/>
    <n v="8"/>
    <n v="253"/>
    <n v="1075"/>
  </r>
  <r>
    <x v="20"/>
    <n v="2018"/>
    <x v="1723"/>
    <n v="1"/>
    <n v="2"/>
    <n v="4"/>
  </r>
  <r>
    <x v="20"/>
    <n v="2018"/>
    <x v="1724"/>
    <n v="12"/>
    <n v="158"/>
    <n v="590"/>
  </r>
  <r>
    <x v="20"/>
    <n v="2018"/>
    <x v="518"/>
    <n v="14"/>
    <n v="113"/>
    <n v="461"/>
  </r>
  <r>
    <x v="20"/>
    <n v="2018"/>
    <x v="1725"/>
    <n v="6"/>
    <n v="163"/>
    <n v="671"/>
  </r>
  <r>
    <x v="20"/>
    <n v="2018"/>
    <x v="519"/>
    <n v="5"/>
    <n v="40"/>
    <n v="146"/>
  </r>
  <r>
    <x v="20"/>
    <n v="2018"/>
    <x v="1726"/>
    <n v="21"/>
    <n v="538"/>
    <n v="2197"/>
  </r>
  <r>
    <x v="20"/>
    <n v="2018"/>
    <x v="1727"/>
    <n v="4"/>
    <n v="74"/>
    <n v="295"/>
  </r>
  <r>
    <x v="20"/>
    <n v="2018"/>
    <x v="1611"/>
    <n v="93"/>
    <n v="6855"/>
    <n v="31526"/>
  </r>
  <r>
    <x v="20"/>
    <n v="2018"/>
    <x v="1728"/>
    <n v="23"/>
    <n v="889"/>
    <n v="4384"/>
  </r>
  <r>
    <x v="20"/>
    <n v="2018"/>
    <x v="1729"/>
    <n v="15"/>
    <n v="778"/>
    <n v="3029"/>
  </r>
  <r>
    <x v="20"/>
    <n v="2018"/>
    <x v="1730"/>
    <n v="25"/>
    <n v="2642"/>
    <n v="12439"/>
  </r>
  <r>
    <x v="20"/>
    <n v="2018"/>
    <x v="1731"/>
    <n v="16"/>
    <n v="662"/>
    <n v="2614"/>
  </r>
  <r>
    <x v="20"/>
    <n v="2018"/>
    <x v="1732"/>
    <n v="5"/>
    <n v="224"/>
    <n v="973"/>
  </r>
  <r>
    <x v="20"/>
    <n v="2018"/>
    <x v="1733"/>
    <n v="9"/>
    <n v="1660"/>
    <n v="8087"/>
  </r>
  <r>
    <x v="20"/>
    <n v="2018"/>
    <x v="23"/>
    <n v="70"/>
    <n v="6888"/>
    <n v="21808"/>
  </r>
  <r>
    <x v="20"/>
    <n v="2018"/>
    <x v="24"/>
    <n v="67"/>
    <n v="6825"/>
    <n v="21493"/>
  </r>
  <r>
    <x v="20"/>
    <n v="2018"/>
    <x v="905"/>
    <n v="5"/>
    <n v="72"/>
    <n v="313"/>
  </r>
  <r>
    <x v="20"/>
    <n v="2018"/>
    <x v="295"/>
    <n v="20"/>
    <n v="1946"/>
    <n v="6946"/>
  </r>
  <r>
    <x v="20"/>
    <n v="2018"/>
    <x v="1734"/>
    <n v="11"/>
    <n v="3096"/>
    <n v="9543"/>
  </r>
  <r>
    <x v="20"/>
    <n v="2018"/>
    <x v="1735"/>
    <n v="8"/>
    <n v="931"/>
    <n v="2064"/>
  </r>
  <r>
    <x v="20"/>
    <n v="2018"/>
    <x v="25"/>
    <n v="8"/>
    <n v="337"/>
    <n v="1227"/>
  </r>
  <r>
    <x v="20"/>
    <n v="2018"/>
    <x v="522"/>
    <n v="15"/>
    <n v="443"/>
    <n v="1400"/>
  </r>
  <r>
    <x v="20"/>
    <n v="2018"/>
    <x v="1612"/>
    <n v="1"/>
    <n v="56"/>
    <n v="280"/>
  </r>
  <r>
    <x v="20"/>
    <n v="2018"/>
    <x v="1745"/>
    <n v="1"/>
    <n v="56"/>
    <n v="280"/>
  </r>
  <r>
    <x v="20"/>
    <n v="2018"/>
    <x v="87"/>
    <n v="1"/>
    <n v="4"/>
    <n v="25"/>
  </r>
  <r>
    <x v="20"/>
    <n v="2018"/>
    <x v="540"/>
    <n v="1"/>
    <n v="4"/>
    <n v="25"/>
  </r>
  <r>
    <x v="20"/>
    <n v="2018"/>
    <x v="92"/>
    <n v="1"/>
    <n v="3"/>
    <n v="10"/>
  </r>
  <r>
    <x v="20"/>
    <n v="2018"/>
    <x v="548"/>
    <n v="1"/>
    <n v="3"/>
    <n v="10"/>
  </r>
  <r>
    <x v="20"/>
    <n v="2018"/>
    <x v="388"/>
    <n v="9"/>
    <n v="298"/>
    <n v="1338"/>
  </r>
  <r>
    <x v="20"/>
    <n v="2018"/>
    <x v="390"/>
    <n v="9"/>
    <n v="298"/>
    <n v="1338"/>
  </r>
  <r>
    <x v="20"/>
    <n v="2018"/>
    <x v="1826"/>
    <n v="3"/>
    <n v="155"/>
    <n v="620"/>
  </r>
  <r>
    <x v="20"/>
    <n v="2018"/>
    <x v="403"/>
    <n v="1"/>
    <n v="12"/>
    <n v="64"/>
  </r>
  <r>
    <x v="20"/>
    <n v="2018"/>
    <x v="406"/>
    <n v="5"/>
    <n v="131"/>
    <n v="654"/>
  </r>
  <r>
    <x v="20"/>
    <n v="2018"/>
    <x v="438"/>
    <n v="355"/>
    <n v="17468"/>
    <n v="74717"/>
  </r>
  <r>
    <x v="20"/>
    <n v="2018"/>
    <x v="1614"/>
    <n v="24"/>
    <n v="3343"/>
    <n v="15121"/>
  </r>
  <r>
    <x v="20"/>
    <n v="2018"/>
    <x v="201"/>
    <n v="3"/>
    <n v="64"/>
    <n v="149"/>
  </r>
  <r>
    <x v="20"/>
    <n v="2018"/>
    <x v="1777"/>
    <n v="5"/>
    <n v="1301"/>
    <n v="5370"/>
  </r>
  <r>
    <x v="20"/>
    <n v="2018"/>
    <x v="1827"/>
    <n v="1"/>
    <n v="2"/>
    <n v="68"/>
  </r>
  <r>
    <x v="20"/>
    <n v="2018"/>
    <x v="1781"/>
    <n v="3"/>
    <n v="5"/>
    <n v="16"/>
  </r>
  <r>
    <x v="20"/>
    <n v="2018"/>
    <x v="1782"/>
    <n v="8"/>
    <n v="1953"/>
    <n v="9450"/>
  </r>
  <r>
    <x v="20"/>
    <n v="2018"/>
    <x v="1785"/>
    <n v="2"/>
    <n v="10"/>
    <n v="31"/>
  </r>
  <r>
    <x v="20"/>
    <n v="2018"/>
    <x v="140"/>
    <n v="2"/>
    <n v="8"/>
    <n v="37"/>
  </r>
  <r>
    <x v="20"/>
    <n v="2018"/>
    <x v="439"/>
    <n v="38"/>
    <n v="494"/>
    <n v="1887"/>
  </r>
  <r>
    <x v="20"/>
    <n v="2018"/>
    <x v="440"/>
    <n v="9"/>
    <n v="202"/>
    <n v="930"/>
  </r>
  <r>
    <x v="20"/>
    <n v="2018"/>
    <x v="442"/>
    <n v="3"/>
    <n v="13"/>
    <n v="49"/>
  </r>
  <r>
    <x v="20"/>
    <n v="2018"/>
    <x v="896"/>
    <n v="2"/>
    <n v="22"/>
    <n v="105"/>
  </r>
  <r>
    <x v="20"/>
    <n v="2018"/>
    <x v="443"/>
    <n v="4"/>
    <n v="46"/>
    <n v="116"/>
  </r>
  <r>
    <x v="20"/>
    <n v="2018"/>
    <x v="444"/>
    <n v="8"/>
    <n v="39"/>
    <n v="139"/>
  </r>
  <r>
    <x v="20"/>
    <n v="2018"/>
    <x v="445"/>
    <n v="12"/>
    <n v="172"/>
    <n v="548"/>
  </r>
  <r>
    <x v="20"/>
    <n v="2018"/>
    <x v="446"/>
    <n v="53"/>
    <n v="1534"/>
    <n v="5316"/>
  </r>
  <r>
    <x v="20"/>
    <n v="2018"/>
    <x v="1791"/>
    <n v="1"/>
    <n v="1"/>
    <n v="2"/>
  </r>
  <r>
    <x v="20"/>
    <n v="2018"/>
    <x v="1792"/>
    <n v="15"/>
    <n v="172"/>
    <n v="728"/>
  </r>
  <r>
    <x v="20"/>
    <n v="2018"/>
    <x v="1793"/>
    <n v="3"/>
    <n v="122"/>
    <n v="465"/>
  </r>
  <r>
    <x v="20"/>
    <n v="2018"/>
    <x v="1794"/>
    <n v="4"/>
    <n v="9"/>
    <n v="24"/>
  </r>
  <r>
    <x v="20"/>
    <n v="2018"/>
    <x v="1795"/>
    <n v="4"/>
    <n v="27"/>
    <n v="88"/>
  </r>
  <r>
    <x v="20"/>
    <n v="2018"/>
    <x v="447"/>
    <n v="9"/>
    <n v="814"/>
    <n v="2582"/>
  </r>
  <r>
    <x v="20"/>
    <n v="2018"/>
    <x v="1796"/>
    <n v="1"/>
    <n v="4"/>
    <n v="8"/>
  </r>
  <r>
    <x v="20"/>
    <n v="2018"/>
    <x v="1797"/>
    <n v="1"/>
    <n v="3"/>
    <n v="15"/>
  </r>
  <r>
    <x v="20"/>
    <n v="2018"/>
    <x v="1798"/>
    <n v="3"/>
    <n v="94"/>
    <n v="264"/>
  </r>
  <r>
    <x v="20"/>
    <n v="2018"/>
    <x v="897"/>
    <n v="4"/>
    <n v="14"/>
    <n v="62"/>
  </r>
  <r>
    <x v="20"/>
    <n v="2018"/>
    <x v="1800"/>
    <n v="1"/>
    <n v="13"/>
    <n v="45"/>
  </r>
  <r>
    <x v="20"/>
    <n v="2018"/>
    <x v="448"/>
    <n v="6"/>
    <n v="246"/>
    <n v="976"/>
  </r>
  <r>
    <x v="20"/>
    <n v="2018"/>
    <x v="449"/>
    <n v="1"/>
    <n v="15"/>
    <n v="57"/>
  </r>
  <r>
    <x v="20"/>
    <n v="2018"/>
    <x v="1615"/>
    <n v="125"/>
    <n v="2652"/>
    <n v="10359"/>
  </r>
  <r>
    <x v="20"/>
    <n v="2018"/>
    <x v="1801"/>
    <n v="2"/>
    <n v="9"/>
    <n v="47"/>
  </r>
  <r>
    <x v="20"/>
    <n v="2018"/>
    <x v="1802"/>
    <n v="20"/>
    <n v="1524"/>
    <n v="5804"/>
  </r>
  <r>
    <x v="20"/>
    <n v="2018"/>
    <x v="1803"/>
    <n v="11"/>
    <n v="123"/>
    <n v="435"/>
  </r>
  <r>
    <x v="20"/>
    <n v="2018"/>
    <x v="1804"/>
    <n v="14"/>
    <n v="156"/>
    <n v="606"/>
  </r>
  <r>
    <x v="20"/>
    <n v="2018"/>
    <x v="1805"/>
    <n v="8"/>
    <n v="83"/>
    <n v="404"/>
  </r>
  <r>
    <x v="20"/>
    <n v="2018"/>
    <x v="1806"/>
    <n v="3"/>
    <n v="8"/>
    <n v="35"/>
  </r>
  <r>
    <x v="20"/>
    <n v="2018"/>
    <x v="1807"/>
    <n v="10"/>
    <n v="173"/>
    <n v="666"/>
  </r>
  <r>
    <x v="20"/>
    <n v="2018"/>
    <x v="1808"/>
    <n v="12"/>
    <n v="73"/>
    <n v="286"/>
  </r>
  <r>
    <x v="20"/>
    <n v="2018"/>
    <x v="1809"/>
    <n v="16"/>
    <n v="191"/>
    <n v="692"/>
  </r>
  <r>
    <x v="20"/>
    <n v="2018"/>
    <x v="1810"/>
    <n v="25"/>
    <n v="308"/>
    <n v="1359"/>
  </r>
  <r>
    <x v="20"/>
    <n v="2018"/>
    <x v="1811"/>
    <n v="4"/>
    <n v="4"/>
    <n v="25"/>
  </r>
  <r>
    <x v="20"/>
    <n v="2018"/>
    <x v="898"/>
    <n v="61"/>
    <n v="1824"/>
    <n v="7511"/>
  </r>
  <r>
    <x v="20"/>
    <n v="2018"/>
    <x v="1812"/>
    <n v="5"/>
    <n v="104"/>
    <n v="799"/>
  </r>
  <r>
    <x v="20"/>
    <n v="2018"/>
    <x v="451"/>
    <n v="9"/>
    <n v="609"/>
    <n v="2593"/>
  </r>
  <r>
    <x v="20"/>
    <n v="2018"/>
    <x v="1813"/>
    <n v="6"/>
    <n v="43"/>
    <n v="191"/>
  </r>
  <r>
    <x v="20"/>
    <n v="2018"/>
    <x v="452"/>
    <n v="5"/>
    <n v="220"/>
    <n v="809"/>
  </r>
  <r>
    <x v="20"/>
    <n v="2018"/>
    <x v="1814"/>
    <n v="7"/>
    <n v="161"/>
    <n v="764"/>
  </r>
  <r>
    <x v="20"/>
    <n v="2018"/>
    <x v="1815"/>
    <n v="8"/>
    <n v="61"/>
    <n v="316"/>
  </r>
  <r>
    <x v="20"/>
    <n v="2018"/>
    <x v="899"/>
    <n v="3"/>
    <n v="13"/>
    <n v="51"/>
  </r>
  <r>
    <x v="20"/>
    <n v="2018"/>
    <x v="900"/>
    <n v="18"/>
    <n v="613"/>
    <n v="1988"/>
  </r>
  <r>
    <x v="20"/>
    <n v="2018"/>
    <x v="1616"/>
    <n v="54"/>
    <n v="7621"/>
    <n v="34523"/>
  </r>
  <r>
    <x v="20"/>
    <n v="2018"/>
    <x v="1816"/>
    <n v="5"/>
    <n v="53"/>
    <n v="185"/>
  </r>
  <r>
    <x v="20"/>
    <n v="2018"/>
    <x v="1817"/>
    <n v="2"/>
    <n v="9"/>
    <n v="30"/>
  </r>
  <r>
    <x v="20"/>
    <n v="2018"/>
    <x v="1818"/>
    <n v="11"/>
    <n v="2488"/>
    <n v="10327"/>
  </r>
  <r>
    <x v="20"/>
    <n v="2018"/>
    <x v="1819"/>
    <n v="9"/>
    <n v="4839"/>
    <n v="22999"/>
  </r>
  <r>
    <x v="20"/>
    <n v="2018"/>
    <x v="1820"/>
    <n v="6"/>
    <n v="33"/>
    <n v="131"/>
  </r>
  <r>
    <x v="20"/>
    <n v="2018"/>
    <x v="456"/>
    <n v="7"/>
    <n v="51"/>
    <n v="272"/>
  </r>
  <r>
    <x v="20"/>
    <n v="2018"/>
    <x v="1821"/>
    <n v="2"/>
    <n v="44"/>
    <n v="131"/>
  </r>
  <r>
    <x v="20"/>
    <n v="2018"/>
    <x v="1822"/>
    <n v="2"/>
    <n v="19"/>
    <n v="87"/>
  </r>
  <r>
    <x v="20"/>
    <n v="2018"/>
    <x v="1823"/>
    <n v="6"/>
    <n v="67"/>
    <n v="311"/>
  </r>
  <r>
    <x v="20"/>
    <n v="2018"/>
    <x v="1824"/>
    <n v="4"/>
    <n v="18"/>
    <n v="50"/>
  </r>
  <r>
    <x v="21"/>
    <n v="2019"/>
    <x v="1622"/>
    <n v="13"/>
    <n v="335"/>
    <n v="1016"/>
  </r>
  <r>
    <x v="21"/>
    <n v="2019"/>
    <x v="1624"/>
    <n v="13"/>
    <n v="335"/>
    <n v="1016"/>
  </r>
  <r>
    <x v="21"/>
    <n v="2019"/>
    <x v="244"/>
    <n v="13"/>
    <n v="335"/>
    <n v="1016"/>
  </r>
  <r>
    <x v="21"/>
    <n v="2019"/>
    <x v="248"/>
    <n v="1"/>
    <n v="24"/>
    <n v="85"/>
  </r>
  <r>
    <x v="21"/>
    <n v="2019"/>
    <x v="251"/>
    <n v="4"/>
    <n v="65"/>
    <n v="240"/>
  </r>
  <r>
    <x v="21"/>
    <n v="2019"/>
    <x v="179"/>
    <n v="2"/>
    <n v="69"/>
    <n v="171"/>
  </r>
  <r>
    <x v="21"/>
    <n v="2019"/>
    <x v="247"/>
    <n v="3"/>
    <n v="55"/>
    <n v="183"/>
  </r>
  <r>
    <x v="21"/>
    <n v="2019"/>
    <x v="1828"/>
    <n v="3"/>
    <n v="122"/>
    <n v="337"/>
  </r>
  <r>
    <x v="22"/>
    <n v="2019"/>
    <x v="1622"/>
    <n v="5575"/>
    <n v="828707"/>
    <n v="3450156"/>
  </r>
  <r>
    <x v="22"/>
    <n v="2019"/>
    <x v="914"/>
    <n v="657"/>
    <n v="159603"/>
    <n v="589122"/>
  </r>
  <r>
    <x v="22"/>
    <n v="2019"/>
    <x v="1609"/>
    <n v="407"/>
    <n v="92805"/>
    <n v="347073"/>
  </r>
  <r>
    <x v="22"/>
    <n v="2019"/>
    <x v="1680"/>
    <n v="14"/>
    <n v="3147"/>
    <n v="15970"/>
  </r>
  <r>
    <x v="22"/>
    <n v="2019"/>
    <x v="498"/>
    <n v="23"/>
    <n v="3963"/>
    <n v="13598"/>
  </r>
  <r>
    <x v="22"/>
    <n v="2019"/>
    <x v="1681"/>
    <n v="3"/>
    <n v="43"/>
    <n v="156"/>
  </r>
  <r>
    <x v="22"/>
    <n v="2019"/>
    <x v="505"/>
    <n v="37"/>
    <n v="5880"/>
    <n v="27453"/>
  </r>
  <r>
    <x v="22"/>
    <n v="2019"/>
    <x v="499"/>
    <n v="22"/>
    <n v="6168"/>
    <n v="22650"/>
  </r>
  <r>
    <x v="22"/>
    <n v="2019"/>
    <x v="1682"/>
    <n v="19"/>
    <n v="607"/>
    <n v="2168"/>
  </r>
  <r>
    <x v="22"/>
    <n v="2019"/>
    <x v="1683"/>
    <n v="16"/>
    <n v="4440"/>
    <n v="16703"/>
  </r>
  <r>
    <x v="22"/>
    <n v="2019"/>
    <x v="1686"/>
    <n v="22"/>
    <n v="1495"/>
    <n v="5449"/>
  </r>
  <r>
    <x v="22"/>
    <n v="2019"/>
    <x v="372"/>
    <n v="14"/>
    <n v="424"/>
    <n v="1033"/>
  </r>
  <r>
    <x v="22"/>
    <n v="2019"/>
    <x v="1687"/>
    <n v="17"/>
    <n v="7170"/>
    <n v="29485"/>
  </r>
  <r>
    <x v="22"/>
    <n v="2019"/>
    <x v="1688"/>
    <n v="14"/>
    <n v="539"/>
    <n v="1942"/>
  </r>
  <r>
    <x v="22"/>
    <n v="2019"/>
    <x v="506"/>
    <n v="12"/>
    <n v="398"/>
    <n v="1695"/>
  </r>
  <r>
    <x v="22"/>
    <n v="2019"/>
    <x v="1825"/>
    <n v="23"/>
    <n v="2636"/>
    <n v="11258"/>
  </r>
  <r>
    <x v="22"/>
    <n v="2019"/>
    <x v="501"/>
    <n v="11"/>
    <n v="752"/>
    <n v="3204"/>
  </r>
  <r>
    <x v="22"/>
    <n v="2019"/>
    <x v="345"/>
    <n v="17"/>
    <n v="7577"/>
    <n v="30308"/>
  </r>
  <r>
    <x v="22"/>
    <n v="2019"/>
    <x v="502"/>
    <n v="1"/>
    <n v="102"/>
    <n v="381"/>
  </r>
  <r>
    <x v="22"/>
    <n v="2019"/>
    <x v="179"/>
    <n v="15"/>
    <n v="911"/>
    <n v="3296"/>
  </r>
  <r>
    <x v="22"/>
    <n v="2019"/>
    <x v="1829"/>
    <n v="13"/>
    <n v="4283"/>
    <n v="13719"/>
  </r>
  <r>
    <x v="22"/>
    <n v="2019"/>
    <x v="1692"/>
    <n v="1"/>
    <n v="7"/>
    <n v="23"/>
  </r>
  <r>
    <x v="22"/>
    <n v="2019"/>
    <x v="503"/>
    <n v="10"/>
    <n v="339"/>
    <n v="1338"/>
  </r>
  <r>
    <x v="22"/>
    <n v="2019"/>
    <x v="504"/>
    <n v="13"/>
    <n v="2039"/>
    <n v="7004"/>
  </r>
  <r>
    <x v="22"/>
    <n v="2019"/>
    <x v="1694"/>
    <n v="20"/>
    <n v="4716"/>
    <n v="18824"/>
  </r>
  <r>
    <x v="22"/>
    <n v="2019"/>
    <x v="507"/>
    <n v="32"/>
    <n v="18241"/>
    <n v="63029"/>
  </r>
  <r>
    <x v="22"/>
    <n v="2019"/>
    <x v="1695"/>
    <n v="38"/>
    <n v="16928"/>
    <n v="56387"/>
  </r>
  <r>
    <x v="22"/>
    <n v="2019"/>
    <x v="553"/>
    <n v="248"/>
    <n v="66795"/>
    <n v="242035"/>
  </r>
  <r>
    <x v="22"/>
    <n v="2019"/>
    <x v="1141"/>
    <n v="7"/>
    <n v="344"/>
    <n v="1478"/>
  </r>
  <r>
    <x v="22"/>
    <n v="2019"/>
    <x v="24"/>
    <n v="9"/>
    <n v="740"/>
    <n v="3914"/>
  </r>
  <r>
    <x v="22"/>
    <n v="2019"/>
    <x v="1697"/>
    <n v="3"/>
    <n v="497"/>
    <n v="1295"/>
  </r>
  <r>
    <x v="22"/>
    <n v="2019"/>
    <x v="1698"/>
    <n v="17"/>
    <n v="6338"/>
    <n v="29691"/>
  </r>
  <r>
    <x v="22"/>
    <n v="2019"/>
    <x v="1083"/>
    <n v="14"/>
    <n v="1587"/>
    <n v="6057"/>
  </r>
  <r>
    <x v="22"/>
    <n v="2019"/>
    <x v="1699"/>
    <n v="8"/>
    <n v="415"/>
    <n v="1499"/>
  </r>
  <r>
    <x v="22"/>
    <n v="2019"/>
    <x v="1701"/>
    <n v="10"/>
    <n v="1717"/>
    <n v="6631"/>
  </r>
  <r>
    <x v="22"/>
    <n v="2019"/>
    <x v="510"/>
    <n v="1"/>
    <n v="64"/>
    <n v="257"/>
  </r>
  <r>
    <x v="22"/>
    <n v="2019"/>
    <x v="1705"/>
    <n v="91"/>
    <n v="35829"/>
    <n v="113342"/>
  </r>
  <r>
    <x v="22"/>
    <n v="2019"/>
    <x v="443"/>
    <n v="1"/>
    <n v="27"/>
    <n v="104"/>
  </r>
  <r>
    <x v="22"/>
    <n v="2019"/>
    <x v="1611"/>
    <n v="1"/>
    <n v="96"/>
    <n v="328"/>
  </r>
  <r>
    <x v="22"/>
    <n v="2019"/>
    <x v="993"/>
    <n v="3"/>
    <n v="933"/>
    <n v="4640"/>
  </r>
  <r>
    <x v="22"/>
    <n v="2019"/>
    <x v="407"/>
    <n v="3"/>
    <n v="40"/>
    <n v="162"/>
  </r>
  <r>
    <x v="22"/>
    <n v="2019"/>
    <x v="1711"/>
    <n v="36"/>
    <n v="7330"/>
    <n v="27288"/>
  </r>
  <r>
    <x v="22"/>
    <n v="2019"/>
    <x v="174"/>
    <n v="8"/>
    <n v="2329"/>
    <n v="10226"/>
  </r>
  <r>
    <x v="22"/>
    <n v="2019"/>
    <x v="514"/>
    <n v="8"/>
    <n v="1806"/>
    <n v="8129"/>
  </r>
  <r>
    <x v="22"/>
    <n v="2019"/>
    <x v="465"/>
    <n v="12"/>
    <n v="1633"/>
    <n v="5211"/>
  </r>
  <r>
    <x v="22"/>
    <n v="2019"/>
    <x v="1713"/>
    <n v="16"/>
    <n v="5070"/>
    <n v="21783"/>
  </r>
  <r>
    <x v="22"/>
    <n v="2019"/>
    <x v="1610"/>
    <n v="1"/>
    <n v="2"/>
    <n v="10"/>
  </r>
  <r>
    <x v="22"/>
    <n v="2019"/>
    <x v="519"/>
    <n v="1"/>
    <n v="2"/>
    <n v="10"/>
  </r>
  <r>
    <x v="22"/>
    <n v="2019"/>
    <x v="1611"/>
    <n v="1"/>
    <n v="1"/>
    <n v="4"/>
  </r>
  <r>
    <x v="22"/>
    <n v="2019"/>
    <x v="1733"/>
    <n v="1"/>
    <n v="1"/>
    <n v="4"/>
  </r>
  <r>
    <x v="22"/>
    <n v="2019"/>
    <x v="23"/>
    <n v="67"/>
    <n v="2520"/>
    <n v="21993"/>
  </r>
  <r>
    <x v="22"/>
    <n v="2019"/>
    <x v="24"/>
    <n v="23"/>
    <n v="1599"/>
    <n v="5407"/>
  </r>
  <r>
    <x v="22"/>
    <n v="2019"/>
    <x v="905"/>
    <n v="1"/>
    <n v="1"/>
    <n v="8"/>
  </r>
  <r>
    <x v="22"/>
    <n v="2019"/>
    <x v="295"/>
    <n v="5"/>
    <n v="784"/>
    <n v="2496"/>
  </r>
  <r>
    <x v="22"/>
    <n v="2019"/>
    <x v="1734"/>
    <n v="1"/>
    <n v="10"/>
    <n v="29"/>
  </r>
  <r>
    <x v="22"/>
    <n v="2019"/>
    <x v="1735"/>
    <n v="1"/>
    <n v="18"/>
    <n v="66"/>
  </r>
  <r>
    <x v="22"/>
    <n v="2019"/>
    <x v="25"/>
    <n v="10"/>
    <n v="761"/>
    <n v="2666"/>
  </r>
  <r>
    <x v="22"/>
    <n v="2019"/>
    <x v="522"/>
    <n v="1"/>
    <n v="16"/>
    <n v="93"/>
  </r>
  <r>
    <x v="22"/>
    <n v="2019"/>
    <x v="1736"/>
    <n v="1"/>
    <n v="1"/>
    <n v="4"/>
  </r>
  <r>
    <x v="22"/>
    <n v="2019"/>
    <x v="121"/>
    <n v="3"/>
    <n v="8"/>
    <n v="45"/>
  </r>
  <r>
    <x v="22"/>
    <n v="2019"/>
    <x v="26"/>
    <n v="25"/>
    <n v="699"/>
    <n v="3085"/>
  </r>
  <r>
    <x v="22"/>
    <n v="2019"/>
    <x v="27"/>
    <n v="2"/>
    <n v="51"/>
    <n v="158"/>
  </r>
  <r>
    <x v="22"/>
    <n v="2019"/>
    <x v="1830"/>
    <n v="1"/>
    <n v="7"/>
    <n v="25"/>
  </r>
  <r>
    <x v="22"/>
    <n v="2019"/>
    <x v="30"/>
    <n v="1"/>
    <n v="7"/>
    <n v="28"/>
  </r>
  <r>
    <x v="22"/>
    <n v="2019"/>
    <x v="31"/>
    <n v="1"/>
    <n v="20"/>
    <n v="70"/>
  </r>
  <r>
    <x v="22"/>
    <n v="2019"/>
    <x v="32"/>
    <n v="2"/>
    <n v="20"/>
    <n v="110"/>
  </r>
  <r>
    <x v="22"/>
    <n v="2019"/>
    <x v="33"/>
    <n v="5"/>
    <n v="278"/>
    <n v="1159"/>
  </r>
  <r>
    <x v="22"/>
    <n v="2019"/>
    <x v="35"/>
    <n v="1"/>
    <n v="25"/>
    <n v="108"/>
  </r>
  <r>
    <x v="22"/>
    <n v="2019"/>
    <x v="36"/>
    <n v="9"/>
    <n v="260"/>
    <n v="1305"/>
  </r>
  <r>
    <x v="22"/>
    <n v="2019"/>
    <x v="37"/>
    <n v="3"/>
    <n v="31"/>
    <n v="122"/>
  </r>
  <r>
    <x v="22"/>
    <n v="2019"/>
    <x v="39"/>
    <n v="5"/>
    <n v="69"/>
    <n v="224"/>
  </r>
  <r>
    <x v="22"/>
    <n v="2019"/>
    <x v="1737"/>
    <n v="2"/>
    <n v="16"/>
    <n v="48"/>
  </r>
  <r>
    <x v="22"/>
    <n v="2019"/>
    <x v="55"/>
    <n v="2"/>
    <n v="44"/>
    <n v="144"/>
  </r>
  <r>
    <x v="22"/>
    <n v="2019"/>
    <x v="514"/>
    <n v="1"/>
    <n v="9"/>
    <n v="32"/>
  </r>
  <r>
    <x v="22"/>
    <n v="2019"/>
    <x v="64"/>
    <n v="6"/>
    <n v="153"/>
    <n v="416"/>
  </r>
  <r>
    <x v="22"/>
    <n v="2019"/>
    <x v="67"/>
    <n v="1"/>
    <n v="17"/>
    <n v="82"/>
  </r>
  <r>
    <x v="22"/>
    <n v="2019"/>
    <x v="73"/>
    <n v="2"/>
    <n v="39"/>
    <n v="113"/>
  </r>
  <r>
    <x v="22"/>
    <n v="2019"/>
    <x v="80"/>
    <n v="2"/>
    <n v="90"/>
    <n v="200"/>
  </r>
  <r>
    <x v="22"/>
    <n v="2019"/>
    <x v="121"/>
    <n v="1"/>
    <n v="7"/>
    <n v="21"/>
  </r>
  <r>
    <x v="22"/>
    <n v="2019"/>
    <x v="92"/>
    <n v="8"/>
    <s v="- "/>
    <n v="12861"/>
  </r>
  <r>
    <x v="22"/>
    <n v="2019"/>
    <x v="93"/>
    <n v="3"/>
    <s v=" - "/>
    <n v="10611"/>
  </r>
  <r>
    <x v="22"/>
    <n v="2019"/>
    <x v="1752"/>
    <n v="5"/>
    <s v=" - "/>
    <n v="2250"/>
  </r>
  <r>
    <x v="22"/>
    <n v="2019"/>
    <x v="1623"/>
    <n v="971"/>
    <n v="27088"/>
    <n v="125489"/>
  </r>
  <r>
    <x v="22"/>
    <n v="2019"/>
    <x v="108"/>
    <n v="103"/>
    <n v="1031"/>
    <n v="4802"/>
  </r>
  <r>
    <x v="22"/>
    <n v="2019"/>
    <x v="125"/>
    <n v="1"/>
    <n v="3"/>
    <n v="18"/>
  </r>
  <r>
    <x v="22"/>
    <n v="2019"/>
    <x v="1754"/>
    <n v="42"/>
    <n v="406"/>
    <n v="1940"/>
  </r>
  <r>
    <x v="22"/>
    <n v="2019"/>
    <x v="111"/>
    <n v="1"/>
    <n v="6"/>
    <n v="25"/>
  </r>
  <r>
    <x v="22"/>
    <n v="2019"/>
    <x v="136"/>
    <n v="1"/>
    <n v="5"/>
    <n v="32"/>
  </r>
  <r>
    <x v="22"/>
    <n v="2019"/>
    <x v="112"/>
    <n v="13"/>
    <n v="100"/>
    <n v="421"/>
  </r>
  <r>
    <x v="22"/>
    <n v="2019"/>
    <x v="131"/>
    <n v="1"/>
    <n v="1"/>
    <n v="6"/>
  </r>
  <r>
    <x v="22"/>
    <n v="2019"/>
    <x v="138"/>
    <n v="1"/>
    <n v="110"/>
    <n v="507"/>
  </r>
  <r>
    <x v="22"/>
    <n v="2019"/>
    <x v="140"/>
    <n v="15"/>
    <n v="58"/>
    <n v="276"/>
  </r>
  <r>
    <x v="22"/>
    <n v="2019"/>
    <x v="121"/>
    <n v="1"/>
    <n v="1"/>
    <n v="6"/>
  </r>
  <r>
    <x v="22"/>
    <n v="2019"/>
    <x v="132"/>
    <n v="1"/>
    <n v="6"/>
    <n v="32"/>
  </r>
  <r>
    <x v="22"/>
    <n v="2019"/>
    <x v="122"/>
    <n v="1"/>
    <n v="10"/>
    <n v="56"/>
  </r>
  <r>
    <x v="22"/>
    <n v="2019"/>
    <x v="1693"/>
    <n v="1"/>
    <n v="3"/>
    <n v="17"/>
  </r>
  <r>
    <x v="22"/>
    <n v="2019"/>
    <x v="465"/>
    <n v="1"/>
    <n v="11"/>
    <n v="39"/>
  </r>
  <r>
    <x v="22"/>
    <n v="2019"/>
    <x v="1831"/>
    <n v="5"/>
    <n v="34"/>
    <n v="165"/>
  </r>
  <r>
    <x v="22"/>
    <n v="2019"/>
    <x v="141"/>
    <n v="2"/>
    <n v="62"/>
    <n v="314"/>
  </r>
  <r>
    <x v="22"/>
    <n v="2019"/>
    <x v="123"/>
    <n v="15"/>
    <n v="214"/>
    <n v="941"/>
  </r>
  <r>
    <x v="22"/>
    <n v="2019"/>
    <x v="116"/>
    <n v="1"/>
    <n v="1"/>
    <n v="7"/>
  </r>
  <r>
    <x v="22"/>
    <n v="2019"/>
    <x v="142"/>
    <n v="1"/>
    <n v="8"/>
    <n v="32"/>
  </r>
  <r>
    <x v="22"/>
    <n v="2019"/>
    <x v="165"/>
    <n v="1"/>
    <n v="8"/>
    <n v="32"/>
  </r>
  <r>
    <x v="22"/>
    <n v="2019"/>
    <x v="166"/>
    <n v="98"/>
    <n v="478"/>
    <n v="2062"/>
  </r>
  <r>
    <x v="22"/>
    <n v="2019"/>
    <x v="175"/>
    <n v="1"/>
    <n v="5"/>
    <n v="22"/>
  </r>
  <r>
    <x v="22"/>
    <n v="2019"/>
    <x v="172"/>
    <n v="2"/>
    <n v="2"/>
    <n v="9"/>
  </r>
  <r>
    <x v="22"/>
    <n v="2019"/>
    <x v="1756"/>
    <n v="12"/>
    <n v="15"/>
    <n v="75"/>
  </r>
  <r>
    <x v="22"/>
    <n v="2019"/>
    <x v="1832"/>
    <n v="14"/>
    <n v="185"/>
    <n v="805"/>
  </r>
  <r>
    <x v="22"/>
    <n v="2019"/>
    <x v="181"/>
    <n v="20"/>
    <n v="57"/>
    <n v="319"/>
  </r>
  <r>
    <x v="22"/>
    <n v="2019"/>
    <x v="1003"/>
    <n v="3"/>
    <n v="10"/>
    <n v="55"/>
  </r>
  <r>
    <x v="22"/>
    <n v="2019"/>
    <x v="177"/>
    <n v="6"/>
    <n v="6"/>
    <n v="21"/>
  </r>
  <r>
    <x v="22"/>
    <n v="2019"/>
    <x v="182"/>
    <n v="13"/>
    <n v="76"/>
    <n v="272"/>
  </r>
  <r>
    <x v="22"/>
    <n v="2019"/>
    <x v="184"/>
    <n v="19"/>
    <n v="68"/>
    <n v="263"/>
  </r>
  <r>
    <x v="22"/>
    <n v="2019"/>
    <x v="189"/>
    <n v="2"/>
    <n v="32"/>
    <n v="138"/>
  </r>
  <r>
    <x v="22"/>
    <n v="2019"/>
    <x v="1757"/>
    <n v="1"/>
    <n v="7"/>
    <n v="31"/>
  </r>
  <r>
    <x v="22"/>
    <n v="2019"/>
    <x v="514"/>
    <n v="5"/>
    <n v="15"/>
    <n v="52"/>
  </r>
  <r>
    <x v="22"/>
    <n v="2019"/>
    <x v="193"/>
    <n v="769"/>
    <n v="25571"/>
    <n v="118593"/>
  </r>
  <r>
    <x v="22"/>
    <n v="2019"/>
    <x v="205"/>
    <n v="12"/>
    <n v="655"/>
    <n v="2245"/>
  </r>
  <r>
    <x v="22"/>
    <n v="2019"/>
    <x v="216"/>
    <n v="19"/>
    <n v="74"/>
    <n v="259"/>
  </r>
  <r>
    <x v="22"/>
    <n v="2019"/>
    <x v="217"/>
    <n v="48"/>
    <n v="1659"/>
    <n v="6378"/>
  </r>
  <r>
    <x v="22"/>
    <n v="2019"/>
    <x v="206"/>
    <n v="37"/>
    <n v="1681"/>
    <n v="8405"/>
  </r>
  <r>
    <x v="22"/>
    <n v="2019"/>
    <x v="218"/>
    <n v="52"/>
    <n v="1720"/>
    <n v="7013"/>
  </r>
  <r>
    <x v="22"/>
    <n v="2019"/>
    <x v="95"/>
    <n v="3"/>
    <n v="18"/>
    <n v="73"/>
  </r>
  <r>
    <x v="22"/>
    <n v="2019"/>
    <x v="1758"/>
    <n v="46"/>
    <n v="2736"/>
    <n v="13680"/>
  </r>
  <r>
    <x v="22"/>
    <n v="2019"/>
    <x v="201"/>
    <n v="16"/>
    <n v="913"/>
    <n v="3547"/>
  </r>
  <r>
    <x v="22"/>
    <n v="2019"/>
    <x v="208"/>
    <n v="27"/>
    <n v="481"/>
    <n v="1954"/>
  </r>
  <r>
    <x v="22"/>
    <n v="2019"/>
    <x v="219"/>
    <n v="37"/>
    <n v="257"/>
    <n v="856"/>
  </r>
  <r>
    <x v="22"/>
    <n v="2019"/>
    <x v="220"/>
    <n v="55"/>
    <n v="283"/>
    <n v="1097"/>
  </r>
  <r>
    <x v="22"/>
    <n v="2019"/>
    <x v="19"/>
    <n v="8"/>
    <n v="425"/>
    <n v="2125"/>
  </r>
  <r>
    <x v="22"/>
    <n v="2019"/>
    <x v="1759"/>
    <n v="5"/>
    <n v="350"/>
    <n v="1424"/>
  </r>
  <r>
    <x v="22"/>
    <n v="2019"/>
    <x v="221"/>
    <n v="49"/>
    <n v="572"/>
    <n v="3146"/>
  </r>
  <r>
    <x v="22"/>
    <n v="2019"/>
    <x v="195"/>
    <n v="6"/>
    <n v="37"/>
    <n v="169"/>
  </r>
  <r>
    <x v="22"/>
    <n v="2019"/>
    <x v="209"/>
    <n v="30"/>
    <n v="996"/>
    <n v="5478"/>
  </r>
  <r>
    <x v="22"/>
    <n v="2019"/>
    <x v="196"/>
    <n v="40"/>
    <n v="860"/>
    <n v="3387"/>
  </r>
  <r>
    <x v="22"/>
    <n v="2019"/>
    <x v="210"/>
    <n v="28"/>
    <n v="385"/>
    <n v="2378"/>
  </r>
  <r>
    <x v="22"/>
    <n v="2019"/>
    <x v="211"/>
    <n v="22"/>
    <n v="825"/>
    <n v="4376"/>
  </r>
  <r>
    <x v="22"/>
    <n v="2019"/>
    <x v="197"/>
    <n v="27"/>
    <n v="227"/>
    <n v="913"/>
  </r>
  <r>
    <x v="22"/>
    <n v="2019"/>
    <x v="222"/>
    <n v="14"/>
    <n v="263"/>
    <n v="978"/>
  </r>
  <r>
    <x v="22"/>
    <n v="2019"/>
    <x v="212"/>
    <n v="39"/>
    <n v="601"/>
    <n v="2181"/>
  </r>
  <r>
    <x v="22"/>
    <n v="2019"/>
    <x v="58"/>
    <n v="9"/>
    <n v="796"/>
    <n v="3582"/>
  </r>
  <r>
    <x v="22"/>
    <n v="2019"/>
    <x v="193"/>
    <n v="23"/>
    <n v="186"/>
    <n v="837"/>
  </r>
  <r>
    <x v="22"/>
    <n v="2019"/>
    <x v="198"/>
    <n v="5"/>
    <n v="284"/>
    <n v="1420"/>
  </r>
  <r>
    <x v="22"/>
    <n v="2019"/>
    <x v="199"/>
    <n v="12"/>
    <n v="329"/>
    <n v="1481"/>
  </r>
  <r>
    <x v="22"/>
    <n v="2019"/>
    <x v="213"/>
    <n v="7"/>
    <n v="2819"/>
    <n v="15504"/>
  </r>
  <r>
    <x v="22"/>
    <n v="2019"/>
    <x v="101"/>
    <n v="20"/>
    <n v="125"/>
    <n v="488"/>
  </r>
  <r>
    <x v="22"/>
    <n v="2019"/>
    <x v="1763"/>
    <n v="16"/>
    <n v="2224"/>
    <n v="12232"/>
  </r>
  <r>
    <x v="22"/>
    <n v="2019"/>
    <x v="225"/>
    <n v="41"/>
    <n v="1979"/>
    <n v="7223"/>
  </r>
  <r>
    <x v="22"/>
    <n v="2019"/>
    <x v="204"/>
    <n v="12"/>
    <n v="418"/>
    <n v="1995"/>
  </r>
  <r>
    <x v="22"/>
    <n v="2019"/>
    <x v="215"/>
    <n v="4"/>
    <n v="393"/>
    <n v="1769"/>
  </r>
  <r>
    <x v="22"/>
    <n v="2019"/>
    <x v="1766"/>
    <n v="637"/>
    <n v="98080"/>
    <n v="449423"/>
  </r>
  <r>
    <x v="22"/>
    <n v="2019"/>
    <x v="240"/>
    <n v="135"/>
    <n v="19327"/>
    <n v="90806"/>
  </r>
  <r>
    <x v="22"/>
    <n v="2019"/>
    <x v="1767"/>
    <n v="41"/>
    <n v="7366"/>
    <n v="35215"/>
  </r>
  <r>
    <x v="22"/>
    <n v="2019"/>
    <x v="206"/>
    <n v="14"/>
    <n v="992"/>
    <n v="4420"/>
  </r>
  <r>
    <x v="22"/>
    <n v="2019"/>
    <x v="241"/>
    <n v="20"/>
    <n v="2778"/>
    <n v="12702"/>
  </r>
  <r>
    <x v="22"/>
    <n v="2019"/>
    <x v="242"/>
    <n v="12"/>
    <n v="557"/>
    <n v="2388"/>
  </r>
  <r>
    <x v="22"/>
    <n v="2019"/>
    <x v="548"/>
    <n v="22"/>
    <n v="1600"/>
    <n v="7322"/>
  </r>
  <r>
    <x v="22"/>
    <n v="2019"/>
    <x v="985"/>
    <n v="26"/>
    <n v="6034"/>
    <n v="28759"/>
  </r>
  <r>
    <x v="22"/>
    <n v="2019"/>
    <x v="244"/>
    <n v="115"/>
    <n v="14216"/>
    <n v="55756"/>
  </r>
  <r>
    <x v="22"/>
    <n v="2019"/>
    <x v="245"/>
    <n v="10"/>
    <n v="1192"/>
    <n v="5207"/>
  </r>
  <r>
    <x v="22"/>
    <n v="2019"/>
    <x v="252"/>
    <n v="3"/>
    <n v="820"/>
    <n v="3993"/>
  </r>
  <r>
    <x v="22"/>
    <n v="2019"/>
    <x v="249"/>
    <n v="9"/>
    <n v="254"/>
    <n v="941"/>
  </r>
  <r>
    <x v="22"/>
    <n v="2019"/>
    <x v="248"/>
    <n v="12"/>
    <n v="1137"/>
    <n v="3453"/>
  </r>
  <r>
    <x v="22"/>
    <n v="2019"/>
    <x v="250"/>
    <n v="11"/>
    <n v="972"/>
    <n v="3823"/>
  </r>
  <r>
    <x v="22"/>
    <n v="2019"/>
    <x v="1768"/>
    <n v="14"/>
    <n v="901"/>
    <n v="3146"/>
  </r>
  <r>
    <x v="22"/>
    <n v="2019"/>
    <x v="251"/>
    <n v="7"/>
    <n v="302"/>
    <n v="1210"/>
  </r>
  <r>
    <x v="22"/>
    <n v="2019"/>
    <x v="179"/>
    <n v="11"/>
    <n v="732"/>
    <n v="2858"/>
  </r>
  <r>
    <x v="22"/>
    <n v="2019"/>
    <x v="247"/>
    <n v="21"/>
    <n v="5920"/>
    <n v="22605"/>
  </r>
  <r>
    <x v="22"/>
    <n v="2019"/>
    <x v="139"/>
    <n v="11"/>
    <n v="880"/>
    <n v="3229"/>
  </r>
  <r>
    <x v="22"/>
    <n v="2019"/>
    <x v="1828"/>
    <n v="6"/>
    <n v="1106"/>
    <n v="5291"/>
  </r>
  <r>
    <x v="22"/>
    <n v="2019"/>
    <x v="253"/>
    <n v="242"/>
    <n v="43624"/>
    <n v="202787"/>
  </r>
  <r>
    <x v="22"/>
    <n v="2019"/>
    <x v="258"/>
    <n v="27"/>
    <n v="2401"/>
    <n v="11632"/>
  </r>
  <r>
    <x v="22"/>
    <n v="2019"/>
    <x v="988"/>
    <n v="10"/>
    <n v="4409"/>
    <n v="17909"/>
  </r>
  <r>
    <x v="22"/>
    <n v="2019"/>
    <x v="989"/>
    <n v="17"/>
    <n v="1575"/>
    <n v="6948"/>
  </r>
  <r>
    <x v="22"/>
    <n v="2019"/>
    <x v="990"/>
    <n v="11"/>
    <n v="999"/>
    <n v="3348"/>
  </r>
  <r>
    <x v="22"/>
    <n v="2019"/>
    <x v="1625"/>
    <n v="45"/>
    <n v="1687"/>
    <n v="6001"/>
  </r>
  <r>
    <x v="22"/>
    <n v="2019"/>
    <x v="991"/>
    <n v="15"/>
    <n v="8997"/>
    <n v="44761"/>
  </r>
  <r>
    <x v="22"/>
    <n v="2019"/>
    <x v="257"/>
    <n v="13"/>
    <n v="859"/>
    <n v="3682"/>
  </r>
  <r>
    <x v="22"/>
    <n v="2019"/>
    <x v="986"/>
    <n v="25"/>
    <n v="4947"/>
    <n v="23587"/>
  </r>
  <r>
    <x v="22"/>
    <n v="2019"/>
    <x v="992"/>
    <n v="13"/>
    <n v="7989"/>
    <n v="39615"/>
  </r>
  <r>
    <x v="22"/>
    <n v="2019"/>
    <x v="987"/>
    <n v="3"/>
    <n v="842"/>
    <n v="4210"/>
  </r>
  <r>
    <x v="22"/>
    <n v="2019"/>
    <x v="259"/>
    <n v="14"/>
    <n v="1225"/>
    <n v="4700"/>
  </r>
  <r>
    <x v="22"/>
    <n v="2019"/>
    <x v="993"/>
    <n v="16"/>
    <n v="1014"/>
    <n v="3948"/>
  </r>
  <r>
    <x v="22"/>
    <n v="2019"/>
    <x v="256"/>
    <n v="6"/>
    <n v="832"/>
    <n v="3889"/>
  </r>
  <r>
    <x v="22"/>
    <n v="2019"/>
    <x v="962"/>
    <n v="10"/>
    <n v="4289"/>
    <n v="21137"/>
  </r>
  <r>
    <x v="22"/>
    <n v="2019"/>
    <x v="180"/>
    <n v="17"/>
    <n v="1559"/>
    <n v="7420"/>
  </r>
  <r>
    <x v="22"/>
    <n v="2019"/>
    <x v="901"/>
    <n v="28"/>
    <n v="1114"/>
    <n v="4654"/>
  </r>
  <r>
    <x v="22"/>
    <n v="2019"/>
    <x v="996"/>
    <n v="11"/>
    <n v="338"/>
    <n v="1150"/>
  </r>
  <r>
    <x v="22"/>
    <n v="2019"/>
    <x v="998"/>
    <n v="7"/>
    <n v="320"/>
    <n v="1595"/>
  </r>
  <r>
    <x v="22"/>
    <n v="2019"/>
    <x v="999"/>
    <n v="5"/>
    <n v="82"/>
    <n v="405"/>
  </r>
  <r>
    <x v="22"/>
    <n v="2019"/>
    <x v="1000"/>
    <n v="1"/>
    <n v="80"/>
    <n v="304"/>
  </r>
  <r>
    <x v="22"/>
    <n v="2019"/>
    <x v="1004"/>
    <n v="2"/>
    <n v="64"/>
    <n v="209"/>
  </r>
  <r>
    <x v="22"/>
    <n v="2019"/>
    <x v="250"/>
    <n v="1"/>
    <n v="134"/>
    <n v="580"/>
  </r>
  <r>
    <x v="22"/>
    <n v="2019"/>
    <x v="231"/>
    <n v="1"/>
    <n v="96"/>
    <n v="411"/>
  </r>
  <r>
    <x v="22"/>
    <n v="2019"/>
    <x v="260"/>
    <n v="117"/>
    <n v="19799"/>
    <n v="95420"/>
  </r>
  <r>
    <x v="22"/>
    <n v="2019"/>
    <x v="1014"/>
    <n v="6"/>
    <n v="199"/>
    <n v="944"/>
  </r>
  <r>
    <x v="22"/>
    <n v="2019"/>
    <x v="1011"/>
    <n v="16"/>
    <n v="923"/>
    <n v="3778"/>
  </r>
  <r>
    <x v="22"/>
    <n v="2019"/>
    <x v="261"/>
    <n v="5"/>
    <n v="1026"/>
    <n v="5061"/>
  </r>
  <r>
    <x v="22"/>
    <n v="2019"/>
    <x v="262"/>
    <n v="3"/>
    <n v="1637"/>
    <n v="8178"/>
  </r>
  <r>
    <x v="22"/>
    <n v="2019"/>
    <x v="1012"/>
    <n v="7"/>
    <n v="578"/>
    <n v="2318"/>
  </r>
  <r>
    <x v="22"/>
    <n v="2019"/>
    <x v="1013"/>
    <n v="10"/>
    <n v="2363"/>
    <n v="11210"/>
  </r>
  <r>
    <x v="22"/>
    <n v="2019"/>
    <x v="263"/>
    <n v="6"/>
    <n v="245"/>
    <n v="986"/>
  </r>
  <r>
    <x v="22"/>
    <n v="2019"/>
    <x v="249"/>
    <n v="11"/>
    <n v="282"/>
    <n v="1050"/>
  </r>
  <r>
    <x v="22"/>
    <n v="2019"/>
    <x v="265"/>
    <n v="9"/>
    <n v="754"/>
    <n v="3628"/>
  </r>
  <r>
    <x v="22"/>
    <n v="2019"/>
    <x v="266"/>
    <n v="10"/>
    <n v="526"/>
    <n v="2261"/>
  </r>
  <r>
    <x v="22"/>
    <n v="2019"/>
    <x v="1833"/>
    <n v="2"/>
    <n v="4280"/>
    <n v="21363"/>
  </r>
  <r>
    <x v="22"/>
    <n v="2019"/>
    <x v="267"/>
    <n v="12"/>
    <n v="2133"/>
    <n v="10462"/>
  </r>
  <r>
    <x v="22"/>
    <n v="2019"/>
    <x v="213"/>
    <n v="7"/>
    <n v="2592"/>
    <n v="12939"/>
  </r>
  <r>
    <x v="22"/>
    <n v="2019"/>
    <x v="351"/>
    <n v="2"/>
    <n v="1454"/>
    <n v="7275"/>
  </r>
  <r>
    <x v="22"/>
    <n v="2019"/>
    <x v="139"/>
    <n v="1"/>
    <n v="281"/>
    <n v="1405"/>
  </r>
  <r>
    <x v="22"/>
    <n v="2019"/>
    <x v="519"/>
    <n v="4"/>
    <n v="285"/>
    <n v="1416"/>
  </r>
  <r>
    <x v="22"/>
    <n v="2019"/>
    <x v="1015"/>
    <n v="6"/>
    <n v="241"/>
    <n v="1146"/>
  </r>
  <r>
    <x v="22"/>
    <n v="2019"/>
    <x v="269"/>
    <n v="2156"/>
    <n v="325278"/>
    <n v="1416657"/>
  </r>
  <r>
    <x v="22"/>
    <n v="2019"/>
    <x v="270"/>
    <n v="348"/>
    <n v="94501"/>
    <n v="409450"/>
  </r>
  <r>
    <x v="22"/>
    <n v="2019"/>
    <x v="271"/>
    <n v="9"/>
    <n v="1534"/>
    <n v="6586"/>
  </r>
  <r>
    <x v="22"/>
    <n v="2019"/>
    <x v="272"/>
    <n v="50"/>
    <n v="3351"/>
    <n v="13055"/>
  </r>
  <r>
    <x v="22"/>
    <n v="2019"/>
    <x v="1834"/>
    <n v="54"/>
    <n v="25320"/>
    <n v="126595"/>
  </r>
  <r>
    <x v="22"/>
    <n v="2019"/>
    <x v="274"/>
    <n v="14"/>
    <n v="7878"/>
    <n v="30853"/>
  </r>
  <r>
    <x v="22"/>
    <n v="2019"/>
    <x v="275"/>
    <n v="18"/>
    <n v="755"/>
    <n v="2804"/>
  </r>
  <r>
    <x v="22"/>
    <n v="2019"/>
    <x v="1835"/>
    <n v="26"/>
    <n v="2969"/>
    <n v="13190"/>
  </r>
  <r>
    <x v="22"/>
    <n v="2019"/>
    <x v="277"/>
    <n v="7"/>
    <n v="5628"/>
    <n v="22277"/>
  </r>
  <r>
    <x v="22"/>
    <n v="2019"/>
    <x v="1836"/>
    <n v="10"/>
    <n v="363"/>
    <n v="1277"/>
  </r>
  <r>
    <x v="22"/>
    <n v="2019"/>
    <x v="279"/>
    <n v="13"/>
    <n v="1784"/>
    <n v="4364"/>
  </r>
  <r>
    <x v="22"/>
    <n v="2019"/>
    <x v="1029"/>
    <n v="29"/>
    <n v="11675"/>
    <n v="40601"/>
  </r>
  <r>
    <x v="22"/>
    <n v="2019"/>
    <x v="281"/>
    <n v="15"/>
    <n v="4035"/>
    <n v="18393"/>
  </r>
  <r>
    <x v="22"/>
    <n v="2019"/>
    <x v="282"/>
    <n v="6"/>
    <n v="2350"/>
    <n v="8350"/>
  </r>
  <r>
    <x v="22"/>
    <n v="2019"/>
    <x v="1837"/>
    <n v="7"/>
    <n v="657"/>
    <n v="2472"/>
  </r>
  <r>
    <x v="22"/>
    <n v="2019"/>
    <x v="285"/>
    <n v="7"/>
    <n v="8834"/>
    <n v="44170"/>
  </r>
  <r>
    <x v="22"/>
    <n v="2019"/>
    <x v="286"/>
    <n v="5"/>
    <n v="418"/>
    <n v="1776"/>
  </r>
  <r>
    <x v="22"/>
    <n v="2019"/>
    <x v="1838"/>
    <n v="24"/>
    <n v="4954"/>
    <n v="20457"/>
  </r>
  <r>
    <x v="22"/>
    <n v="2019"/>
    <x v="1839"/>
    <n v="47"/>
    <n v="10755"/>
    <n v="47656"/>
  </r>
  <r>
    <x v="22"/>
    <n v="2019"/>
    <x v="290"/>
    <n v="7"/>
    <n v="1241"/>
    <n v="4574"/>
  </r>
  <r>
    <x v="22"/>
    <n v="2019"/>
    <x v="307"/>
    <n v="131"/>
    <n v="10150"/>
    <n v="40705"/>
  </r>
  <r>
    <x v="22"/>
    <n v="2019"/>
    <x v="308"/>
    <n v="12"/>
    <n v="1656"/>
    <n v="7453"/>
  </r>
  <r>
    <x v="22"/>
    <n v="2019"/>
    <x v="309"/>
    <n v="11"/>
    <n v="230"/>
    <n v="1023"/>
  </r>
  <r>
    <x v="22"/>
    <n v="2019"/>
    <x v="1840"/>
    <n v="18"/>
    <n v="372"/>
    <n v="1369"/>
  </r>
  <r>
    <x v="22"/>
    <n v="2019"/>
    <x v="311"/>
    <n v="18"/>
    <n v="1998"/>
    <n v="7793"/>
  </r>
  <r>
    <x v="22"/>
    <n v="2019"/>
    <x v="312"/>
    <n v="24"/>
    <n v="892"/>
    <n v="3474"/>
  </r>
  <r>
    <x v="22"/>
    <n v="2019"/>
    <x v="313"/>
    <n v="11"/>
    <n v="455"/>
    <n v="2134"/>
  </r>
  <r>
    <x v="22"/>
    <n v="2019"/>
    <x v="314"/>
    <n v="10"/>
    <n v="381"/>
    <n v="1723"/>
  </r>
  <r>
    <x v="22"/>
    <n v="2019"/>
    <x v="1841"/>
    <n v="3"/>
    <n v="349"/>
    <n v="1403"/>
  </r>
  <r>
    <x v="22"/>
    <n v="2019"/>
    <x v="316"/>
    <n v="2"/>
    <n v="26"/>
    <n v="101"/>
  </r>
  <r>
    <x v="22"/>
    <n v="2019"/>
    <x v="1842"/>
    <n v="2"/>
    <n v="1197"/>
    <n v="4568"/>
  </r>
  <r>
    <x v="22"/>
    <n v="2019"/>
    <x v="134"/>
    <n v="9"/>
    <n v="116"/>
    <n v="409"/>
  </r>
  <r>
    <x v="22"/>
    <n v="2019"/>
    <x v="1843"/>
    <n v="11"/>
    <n v="2478"/>
    <n v="9255"/>
  </r>
  <r>
    <x v="22"/>
    <n v="2019"/>
    <x v="319"/>
    <n v="755"/>
    <n v="65165"/>
    <n v="272592"/>
  </r>
  <r>
    <x v="22"/>
    <n v="2019"/>
    <x v="320"/>
    <n v="30"/>
    <n v="3514"/>
    <n v="15905"/>
  </r>
  <r>
    <x v="22"/>
    <n v="2019"/>
    <x v="321"/>
    <n v="15"/>
    <n v="1684"/>
    <n v="6019"/>
  </r>
  <r>
    <x v="22"/>
    <n v="2019"/>
    <x v="322"/>
    <n v="22"/>
    <n v="5921"/>
    <n v="26644"/>
  </r>
  <r>
    <x v="22"/>
    <n v="2019"/>
    <x v="323"/>
    <n v="7"/>
    <n v="847"/>
    <n v="3056"/>
  </r>
  <r>
    <x v="22"/>
    <n v="2019"/>
    <x v="324"/>
    <n v="8"/>
    <n v="700"/>
    <n v="2871"/>
  </r>
  <r>
    <x v="22"/>
    <n v="2019"/>
    <x v="325"/>
    <n v="10"/>
    <n v="261"/>
    <n v="1290"/>
  </r>
  <r>
    <x v="22"/>
    <n v="2019"/>
    <x v="326"/>
    <n v="9"/>
    <n v="3533"/>
    <n v="12998"/>
  </r>
  <r>
    <x v="22"/>
    <n v="2019"/>
    <x v="327"/>
    <n v="49"/>
    <n v="4650"/>
    <n v="19024"/>
  </r>
  <r>
    <x v="22"/>
    <n v="2019"/>
    <x v="328"/>
    <n v="24"/>
    <n v="394"/>
    <n v="1536"/>
  </r>
  <r>
    <x v="22"/>
    <n v="2019"/>
    <x v="329"/>
    <n v="4"/>
    <n v="205"/>
    <n v="869"/>
  </r>
  <r>
    <x v="22"/>
    <n v="2019"/>
    <x v="330"/>
    <n v="5"/>
    <n v="509"/>
    <n v="2222"/>
  </r>
  <r>
    <x v="22"/>
    <n v="2019"/>
    <x v="331"/>
    <n v="22"/>
    <n v="506"/>
    <n v="2220"/>
  </r>
  <r>
    <x v="22"/>
    <n v="2019"/>
    <x v="332"/>
    <n v="6"/>
    <n v="106"/>
    <n v="475"/>
  </r>
  <r>
    <x v="22"/>
    <n v="2019"/>
    <x v="333"/>
    <n v="10"/>
    <n v="629"/>
    <n v="2666"/>
  </r>
  <r>
    <x v="22"/>
    <n v="2019"/>
    <x v="334"/>
    <n v="34"/>
    <n v="1494"/>
    <n v="6324"/>
  </r>
  <r>
    <x v="22"/>
    <n v="2019"/>
    <x v="335"/>
    <n v="34"/>
    <n v="6833"/>
    <n v="29414"/>
  </r>
  <r>
    <x v="22"/>
    <n v="2019"/>
    <x v="336"/>
    <n v="18"/>
    <n v="795"/>
    <n v="3698"/>
  </r>
  <r>
    <x v="22"/>
    <n v="2019"/>
    <x v="337"/>
    <n v="47"/>
    <n v="3496"/>
    <n v="14692"/>
  </r>
  <r>
    <x v="22"/>
    <n v="2019"/>
    <x v="338"/>
    <n v="14"/>
    <n v="654"/>
    <n v="2682"/>
  </r>
  <r>
    <x v="22"/>
    <n v="2019"/>
    <x v="339"/>
    <n v="14"/>
    <n v="769"/>
    <n v="3536"/>
  </r>
  <r>
    <x v="22"/>
    <n v="2019"/>
    <x v="340"/>
    <n v="20"/>
    <n v="1654"/>
    <n v="6368"/>
  </r>
  <r>
    <x v="22"/>
    <n v="2019"/>
    <x v="341"/>
    <n v="24"/>
    <n v="3790"/>
    <n v="16628"/>
  </r>
  <r>
    <x v="22"/>
    <n v="2019"/>
    <x v="342"/>
    <n v="29"/>
    <n v="1367"/>
    <n v="5962"/>
  </r>
  <r>
    <x v="22"/>
    <n v="2019"/>
    <x v="343"/>
    <n v="27"/>
    <n v="3753"/>
    <n v="14091"/>
  </r>
  <r>
    <x v="22"/>
    <n v="2019"/>
    <x v="344"/>
    <n v="22"/>
    <n v="1169"/>
    <n v="5343"/>
  </r>
  <r>
    <x v="22"/>
    <n v="2019"/>
    <x v="345"/>
    <n v="16"/>
    <n v="1009"/>
    <n v="3950"/>
  </r>
  <r>
    <x v="22"/>
    <n v="2019"/>
    <x v="346"/>
    <n v="11"/>
    <n v="1356"/>
    <n v="5512"/>
  </r>
  <r>
    <x v="22"/>
    <n v="2019"/>
    <x v="1844"/>
    <n v="9"/>
    <n v="413"/>
    <n v="1853"/>
  </r>
  <r>
    <x v="22"/>
    <n v="2019"/>
    <x v="1845"/>
    <n v="18"/>
    <n v="2348"/>
    <n v="9043"/>
  </r>
  <r>
    <x v="22"/>
    <n v="2019"/>
    <x v="349"/>
    <n v="36"/>
    <n v="1677"/>
    <n v="6980"/>
  </r>
  <r>
    <x v="22"/>
    <n v="2019"/>
    <x v="1846"/>
    <n v="10"/>
    <n v="648"/>
    <n v="2818"/>
  </r>
  <r>
    <x v="22"/>
    <n v="2019"/>
    <x v="1847"/>
    <n v="16"/>
    <n v="505"/>
    <n v="2198"/>
  </r>
  <r>
    <x v="22"/>
    <n v="2019"/>
    <x v="139"/>
    <n v="29"/>
    <n v="1473"/>
    <n v="6301"/>
  </r>
  <r>
    <x v="22"/>
    <n v="2019"/>
    <x v="352"/>
    <n v="43"/>
    <n v="2288"/>
    <n v="9346"/>
  </r>
  <r>
    <x v="22"/>
    <n v="2019"/>
    <x v="1848"/>
    <n v="22"/>
    <n v="902"/>
    <n v="3788"/>
  </r>
  <r>
    <x v="22"/>
    <n v="2019"/>
    <x v="354"/>
    <n v="24"/>
    <n v="1264"/>
    <n v="5341"/>
  </r>
  <r>
    <x v="22"/>
    <n v="2019"/>
    <x v="355"/>
    <n v="17"/>
    <n v="2049"/>
    <n v="8929"/>
  </r>
  <r>
    <x v="22"/>
    <n v="2019"/>
    <x v="356"/>
    <n v="139"/>
    <n v="6970"/>
    <n v="29977"/>
  </r>
  <r>
    <x v="22"/>
    <n v="2019"/>
    <x v="357"/>
    <n v="12"/>
    <n v="183"/>
    <n v="940"/>
  </r>
  <r>
    <x v="22"/>
    <n v="2019"/>
    <x v="232"/>
    <n v="11"/>
    <n v="520"/>
    <n v="2453"/>
  </r>
  <r>
    <x v="22"/>
    <n v="2019"/>
    <x v="322"/>
    <n v="12"/>
    <n v="435"/>
    <n v="1549"/>
  </r>
  <r>
    <x v="22"/>
    <n v="2019"/>
    <x v="1849"/>
    <n v="22"/>
    <n v="1700"/>
    <n v="7597"/>
  </r>
  <r>
    <x v="22"/>
    <n v="2019"/>
    <x v="360"/>
    <n v="9"/>
    <n v="496"/>
    <n v="2074"/>
  </r>
  <r>
    <x v="22"/>
    <n v="2019"/>
    <x v="361"/>
    <n v="20"/>
    <n v="636"/>
    <n v="2844"/>
  </r>
  <r>
    <x v="22"/>
    <n v="2019"/>
    <x v="1850"/>
    <n v="9"/>
    <n v="295"/>
    <n v="1089"/>
  </r>
  <r>
    <x v="22"/>
    <n v="2019"/>
    <x v="1851"/>
    <n v="9"/>
    <n v="335"/>
    <n v="1631"/>
  </r>
  <r>
    <x v="22"/>
    <n v="2019"/>
    <x v="61"/>
    <n v="16"/>
    <n v="1431"/>
    <n v="5147"/>
  </r>
  <r>
    <x v="22"/>
    <n v="2019"/>
    <x v="363"/>
    <n v="5"/>
    <n v="67"/>
    <n v="282"/>
  </r>
  <r>
    <x v="22"/>
    <n v="2019"/>
    <x v="1852"/>
    <n v="14"/>
    <n v="872"/>
    <n v="4371"/>
  </r>
  <r>
    <x v="22"/>
    <n v="2019"/>
    <x v="365"/>
    <n v="371"/>
    <n v="59533"/>
    <n v="276551"/>
  </r>
  <r>
    <x v="22"/>
    <n v="2019"/>
    <x v="366"/>
    <n v="24"/>
    <n v="8206"/>
    <n v="46758"/>
  </r>
  <r>
    <x v="22"/>
    <n v="2019"/>
    <x v="367"/>
    <n v="2"/>
    <n v="239"/>
    <n v="980"/>
  </r>
  <r>
    <x v="22"/>
    <n v="2019"/>
    <x v="368"/>
    <n v="32"/>
    <n v="1546"/>
    <n v="7730"/>
  </r>
  <r>
    <x v="22"/>
    <n v="2019"/>
    <x v="369"/>
    <n v="14"/>
    <n v="325"/>
    <n v="1467"/>
  </r>
  <r>
    <x v="22"/>
    <n v="2019"/>
    <x v="371"/>
    <n v="16"/>
    <n v="708"/>
    <n v="3306"/>
  </r>
  <r>
    <x v="22"/>
    <n v="2019"/>
    <x v="370"/>
    <n v="31"/>
    <n v="2920"/>
    <n v="10897"/>
  </r>
  <r>
    <x v="22"/>
    <n v="2019"/>
    <x v="372"/>
    <n v="18"/>
    <n v="4903"/>
    <n v="24515"/>
  </r>
  <r>
    <x v="22"/>
    <n v="2019"/>
    <x v="374"/>
    <n v="12"/>
    <n v="916"/>
    <n v="3533"/>
  </r>
  <r>
    <x v="22"/>
    <n v="2019"/>
    <x v="375"/>
    <n v="20"/>
    <n v="1394"/>
    <n v="5886"/>
  </r>
  <r>
    <x v="22"/>
    <n v="2019"/>
    <x v="376"/>
    <n v="9"/>
    <n v="2590"/>
    <n v="10463"/>
  </r>
  <r>
    <x v="22"/>
    <n v="2019"/>
    <x v="1853"/>
    <n v="5"/>
    <n v="669"/>
    <n v="3077"/>
  </r>
  <r>
    <x v="22"/>
    <n v="2019"/>
    <x v="378"/>
    <n v="18"/>
    <n v="2972"/>
    <n v="12233"/>
  </r>
  <r>
    <x v="22"/>
    <n v="2019"/>
    <x v="379"/>
    <n v="29"/>
    <n v="3215"/>
    <n v="19005"/>
  </r>
  <r>
    <x v="22"/>
    <n v="2019"/>
    <x v="380"/>
    <n v="11"/>
    <n v="1801"/>
    <n v="8820"/>
  </r>
  <r>
    <x v="22"/>
    <n v="2019"/>
    <x v="381"/>
    <n v="7"/>
    <n v="879"/>
    <n v="3250"/>
  </r>
  <r>
    <x v="22"/>
    <n v="2019"/>
    <x v="1854"/>
    <n v="18"/>
    <n v="1754"/>
    <n v="6472"/>
  </r>
  <r>
    <x v="22"/>
    <n v="2019"/>
    <x v="384"/>
    <n v="7"/>
    <n v="181"/>
    <n v="887"/>
  </r>
  <r>
    <x v="22"/>
    <n v="2019"/>
    <x v="351"/>
    <n v="25"/>
    <n v="3405"/>
    <n v="15353"/>
  </r>
  <r>
    <x v="22"/>
    <n v="2019"/>
    <x v="385"/>
    <n v="35"/>
    <n v="10891"/>
    <n v="51709"/>
  </r>
  <r>
    <x v="22"/>
    <n v="2019"/>
    <x v="122"/>
    <n v="22"/>
    <n v="9020"/>
    <n v="35943"/>
  </r>
  <r>
    <x v="22"/>
    <n v="2019"/>
    <x v="387"/>
    <n v="16"/>
    <n v="999"/>
    <n v="4267"/>
  </r>
  <r>
    <x v="22"/>
    <n v="2019"/>
    <x v="291"/>
    <n v="412"/>
    <n v="88959"/>
    <n v="387382"/>
  </r>
  <r>
    <x v="22"/>
    <n v="2019"/>
    <x v="292"/>
    <n v="43"/>
    <n v="6127"/>
    <n v="22999"/>
  </r>
  <r>
    <x v="22"/>
    <n v="2019"/>
    <x v="293"/>
    <n v="63"/>
    <n v="7002"/>
    <n v="31457"/>
  </r>
  <r>
    <x v="22"/>
    <n v="2019"/>
    <x v="294"/>
    <n v="24"/>
    <n v="4134"/>
    <n v="16403"/>
  </r>
  <r>
    <x v="22"/>
    <n v="2019"/>
    <x v="295"/>
    <n v="25"/>
    <n v="3898"/>
    <n v="17395"/>
  </r>
  <r>
    <x v="22"/>
    <n v="2019"/>
    <x v="296"/>
    <n v="34"/>
    <n v="5747"/>
    <n v="28735"/>
  </r>
  <r>
    <x v="22"/>
    <n v="2019"/>
    <x v="297"/>
    <n v="22"/>
    <n v="1486"/>
    <n v="6353"/>
  </r>
  <r>
    <x v="22"/>
    <n v="2019"/>
    <x v="298"/>
    <n v="12"/>
    <n v="1492"/>
    <n v="4332"/>
  </r>
  <r>
    <x v="22"/>
    <n v="2019"/>
    <x v="299"/>
    <n v="29"/>
    <n v="8698"/>
    <n v="38031"/>
  </r>
  <r>
    <x v="22"/>
    <n v="2019"/>
    <x v="300"/>
    <n v="25"/>
    <n v="2295"/>
    <n v="9437"/>
  </r>
  <r>
    <x v="22"/>
    <n v="2019"/>
    <x v="161"/>
    <n v="34"/>
    <n v="7684"/>
    <n v="37713"/>
  </r>
  <r>
    <x v="22"/>
    <n v="2019"/>
    <x v="301"/>
    <n v="29"/>
    <n v="8580"/>
    <n v="40355"/>
  </r>
  <r>
    <x v="22"/>
    <n v="2019"/>
    <x v="37"/>
    <n v="16"/>
    <n v="11335"/>
    <n v="48103"/>
  </r>
  <r>
    <x v="22"/>
    <n v="2019"/>
    <x v="303"/>
    <n v="13"/>
    <n v="5928"/>
    <n v="24477"/>
  </r>
  <r>
    <x v="22"/>
    <n v="2019"/>
    <x v="1855"/>
    <n v="14"/>
    <n v="1175"/>
    <n v="5875"/>
  </r>
  <r>
    <x v="22"/>
    <n v="2019"/>
    <x v="1856"/>
    <n v="29"/>
    <n v="13378"/>
    <n v="55717"/>
  </r>
  <r>
    <x v="22"/>
    <n v="2019"/>
    <x v="388"/>
    <n v="1086"/>
    <n v="216124"/>
    <n v="847410"/>
  </r>
  <r>
    <x v="22"/>
    <n v="2019"/>
    <x v="1253"/>
    <n v="5"/>
    <n v="635"/>
    <n v="2540"/>
  </r>
  <r>
    <x v="22"/>
    <n v="2019"/>
    <x v="1255"/>
    <n v="1"/>
    <n v="66"/>
    <n v="264"/>
  </r>
  <r>
    <x v="22"/>
    <n v="2019"/>
    <x v="1857"/>
    <n v="1"/>
    <n v="67"/>
    <n v="268"/>
  </r>
  <r>
    <x v="22"/>
    <n v="2019"/>
    <x v="1258"/>
    <n v="1"/>
    <n v="239"/>
    <n v="956"/>
  </r>
  <r>
    <x v="22"/>
    <n v="2019"/>
    <x v="1259"/>
    <n v="1"/>
    <n v="204"/>
    <n v="816"/>
  </r>
  <r>
    <x v="22"/>
    <n v="2019"/>
    <x v="1260"/>
    <n v="1"/>
    <n v="59"/>
    <n v="236"/>
  </r>
  <r>
    <x v="22"/>
    <n v="2019"/>
    <x v="410"/>
    <n v="78"/>
    <n v="14870"/>
    <n v="57425"/>
  </r>
  <r>
    <x v="22"/>
    <n v="2019"/>
    <x v="411"/>
    <n v="21"/>
    <n v="5250"/>
    <n v="18485"/>
  </r>
  <r>
    <x v="22"/>
    <n v="2019"/>
    <x v="1262"/>
    <n v="28"/>
    <n v="5774"/>
    <n v="23096"/>
  </r>
  <r>
    <x v="22"/>
    <n v="2019"/>
    <x v="414"/>
    <n v="13"/>
    <n v="2401"/>
    <n v="9830"/>
  </r>
  <r>
    <x v="22"/>
    <n v="2019"/>
    <x v="1263"/>
    <n v="12"/>
    <n v="1390"/>
    <n v="5786"/>
  </r>
  <r>
    <x v="22"/>
    <n v="2019"/>
    <x v="1265"/>
    <n v="4"/>
    <n v="55"/>
    <n v="228"/>
  </r>
  <r>
    <x v="22"/>
    <n v="2019"/>
    <x v="390"/>
    <n v="537"/>
    <n v="155930"/>
    <n v="612855"/>
  </r>
  <r>
    <x v="22"/>
    <n v="2019"/>
    <x v="391"/>
    <n v="20"/>
    <n v="7222"/>
    <n v="26351"/>
  </r>
  <r>
    <x v="22"/>
    <n v="2019"/>
    <x v="392"/>
    <n v="8"/>
    <n v="2490"/>
    <n v="12152"/>
  </r>
  <r>
    <x v="22"/>
    <n v="2019"/>
    <x v="393"/>
    <n v="18"/>
    <n v="6554"/>
    <n v="26011"/>
  </r>
  <r>
    <x v="22"/>
    <n v="2019"/>
    <x v="394"/>
    <n v="12"/>
    <n v="3180"/>
    <n v="13733"/>
  </r>
  <r>
    <x v="22"/>
    <n v="2019"/>
    <x v="1826"/>
    <n v="55"/>
    <n v="22616"/>
    <n v="106424"/>
  </r>
  <r>
    <x v="22"/>
    <n v="2019"/>
    <x v="401"/>
    <n v="26"/>
    <n v="6221"/>
    <n v="31155"/>
  </r>
  <r>
    <x v="22"/>
    <n v="2019"/>
    <x v="402"/>
    <n v="26"/>
    <n v="3913"/>
    <n v="15672"/>
  </r>
  <r>
    <x v="22"/>
    <n v="2019"/>
    <x v="404"/>
    <n v="24"/>
    <n v="9907"/>
    <n v="36215"/>
  </r>
  <r>
    <x v="22"/>
    <n v="2019"/>
    <x v="138"/>
    <n v="2"/>
    <n v="3746"/>
    <n v="7767"/>
  </r>
  <r>
    <x v="22"/>
    <n v="2019"/>
    <x v="101"/>
    <n v="10"/>
    <n v="1665"/>
    <n v="6660"/>
  </r>
  <r>
    <x v="22"/>
    <n v="2019"/>
    <x v="407"/>
    <n v="14"/>
    <n v="7527"/>
    <n v="25905"/>
  </r>
  <r>
    <x v="22"/>
    <n v="2019"/>
    <x v="139"/>
    <n v="16"/>
    <n v="4384"/>
    <n v="17536"/>
  </r>
  <r>
    <x v="22"/>
    <n v="2019"/>
    <x v="316"/>
    <n v="1"/>
    <n v="2120"/>
    <n v="8692"/>
  </r>
  <r>
    <x v="22"/>
    <n v="2019"/>
    <x v="180"/>
    <n v="16"/>
    <n v="3876"/>
    <n v="6099"/>
  </r>
  <r>
    <x v="22"/>
    <n v="2019"/>
    <x v="396"/>
    <n v="47"/>
    <n v="8804"/>
    <n v="36737"/>
  </r>
  <r>
    <x v="22"/>
    <n v="2019"/>
    <x v="397"/>
    <n v="26"/>
    <n v="4486"/>
    <n v="13797"/>
  </r>
  <r>
    <x v="22"/>
    <n v="2019"/>
    <x v="398"/>
    <n v="56"/>
    <n v="14746"/>
    <n v="66563"/>
  </r>
  <r>
    <x v="22"/>
    <n v="2019"/>
    <x v="399"/>
    <n v="15"/>
    <n v="3148"/>
    <n v="13421"/>
  </r>
  <r>
    <x v="22"/>
    <n v="2019"/>
    <x v="400"/>
    <n v="53"/>
    <n v="9720"/>
    <n v="40341"/>
  </r>
  <r>
    <x v="22"/>
    <n v="2019"/>
    <x v="403"/>
    <n v="13"/>
    <n v="2038"/>
    <n v="8725"/>
  </r>
  <r>
    <x v="22"/>
    <n v="2019"/>
    <x v="405"/>
    <n v="32"/>
    <n v="9185"/>
    <n v="13232"/>
  </r>
  <r>
    <x v="22"/>
    <n v="2019"/>
    <x v="406"/>
    <n v="26"/>
    <n v="8124"/>
    <n v="36296"/>
  </r>
  <r>
    <x v="22"/>
    <n v="2019"/>
    <x v="408"/>
    <n v="16"/>
    <n v="7104"/>
    <n v="30755"/>
  </r>
  <r>
    <x v="22"/>
    <n v="2019"/>
    <x v="409"/>
    <n v="5"/>
    <n v="3154"/>
    <n v="12616"/>
  </r>
  <r>
    <x v="22"/>
    <n v="2019"/>
    <x v="417"/>
    <n v="466"/>
    <n v="44689"/>
    <n v="174590"/>
  </r>
  <r>
    <x v="22"/>
    <n v="2019"/>
    <x v="418"/>
    <n v="23"/>
    <n v="900"/>
    <n v="3419"/>
  </r>
  <r>
    <x v="22"/>
    <n v="2019"/>
    <x v="416"/>
    <n v="120"/>
    <n v="15664"/>
    <n v="58096"/>
  </r>
  <r>
    <x v="22"/>
    <n v="2019"/>
    <x v="421"/>
    <n v="23"/>
    <n v="4726"/>
    <n v="18904"/>
  </r>
  <r>
    <x v="22"/>
    <n v="2019"/>
    <x v="1315"/>
    <n v="20"/>
    <n v="1296"/>
    <n v="5004"/>
  </r>
  <r>
    <x v="22"/>
    <n v="2019"/>
    <x v="1316"/>
    <n v="13"/>
    <n v="962"/>
    <n v="4711"/>
  </r>
  <r>
    <x v="22"/>
    <n v="2019"/>
    <x v="428"/>
    <n v="38"/>
    <n v="3991"/>
    <n v="18266"/>
  </r>
  <r>
    <x v="22"/>
    <n v="2019"/>
    <x v="1317"/>
    <n v="36"/>
    <n v="3907"/>
    <n v="12128"/>
  </r>
  <r>
    <x v="22"/>
    <n v="2019"/>
    <x v="1858"/>
    <n v="13"/>
    <n v="1186"/>
    <n v="5270"/>
  </r>
  <r>
    <x v="22"/>
    <n v="2019"/>
    <x v="432"/>
    <n v="14"/>
    <n v="2380"/>
    <n v="9415"/>
  </r>
  <r>
    <x v="22"/>
    <n v="2019"/>
    <x v="434"/>
    <n v="41"/>
    <n v="2920"/>
    <n v="14163"/>
  </r>
  <r>
    <x v="22"/>
    <n v="2019"/>
    <x v="1859"/>
    <n v="1"/>
    <n v="28"/>
    <n v="112"/>
  </r>
  <r>
    <x v="22"/>
    <n v="2019"/>
    <x v="420"/>
    <n v="52"/>
    <n v="352"/>
    <n v="1408"/>
  </r>
  <r>
    <x v="22"/>
    <n v="2019"/>
    <x v="423"/>
    <n v="34"/>
    <n v="4126"/>
    <n v="16009"/>
  </r>
  <r>
    <x v="22"/>
    <n v="2019"/>
    <x v="424"/>
    <n v="23"/>
    <n v="863"/>
    <n v="2066"/>
  </r>
  <r>
    <x v="22"/>
    <n v="2019"/>
    <x v="427"/>
    <n v="1"/>
    <n v="4"/>
    <n v="16"/>
  </r>
  <r>
    <x v="22"/>
    <n v="2019"/>
    <x v="429"/>
    <n v="14"/>
    <n v="1384"/>
    <n v="5603"/>
  </r>
  <r>
    <x v="22"/>
    <n v="2019"/>
    <x v="1532"/>
    <s v="- "/>
    <n v="12"/>
    <n v="51"/>
  </r>
  <r>
    <x v="22"/>
    <n v="2019"/>
    <x v="966"/>
    <s v="- "/>
    <n v="12"/>
    <n v="51"/>
  </r>
  <r>
    <x v="22"/>
    <n v="2019"/>
    <x v="983"/>
    <s v=" - "/>
    <n v="12"/>
    <n v="51"/>
  </r>
  <r>
    <x v="22"/>
    <n v="2019"/>
    <x v="438"/>
    <n v="1"/>
    <n v="2"/>
    <n v="11"/>
  </r>
  <r>
    <x v="22"/>
    <n v="2019"/>
    <x v="1616"/>
    <n v="1"/>
    <n v="2"/>
    <n v="11"/>
  </r>
  <r>
    <x v="22"/>
    <n v="2019"/>
    <x v="456"/>
    <n v="1"/>
    <n v="2"/>
    <n v="11"/>
  </r>
  <r>
    <x v="23"/>
    <n v="2019"/>
    <x v="1622"/>
    <n v="3168"/>
    <n v="823869"/>
    <n v="3418177"/>
  </r>
  <r>
    <x v="23"/>
    <n v="2019"/>
    <x v="1766"/>
    <n v="154"/>
    <n v="36937"/>
    <n v="178945"/>
  </r>
  <r>
    <x v="23"/>
    <n v="2019"/>
    <x v="240"/>
    <n v="1"/>
    <n v="3"/>
    <n v="7"/>
  </r>
  <r>
    <x v="23"/>
    <n v="2019"/>
    <x v="241"/>
    <n v="1"/>
    <n v="3"/>
    <n v="7"/>
  </r>
  <r>
    <x v="23"/>
    <n v="2019"/>
    <x v="244"/>
    <n v="26"/>
    <n v="26005"/>
    <n v="128501"/>
  </r>
  <r>
    <x v="23"/>
    <n v="2019"/>
    <x v="252"/>
    <n v="6"/>
    <n v="2558"/>
    <n v="12267"/>
  </r>
  <r>
    <x v="23"/>
    <n v="2019"/>
    <x v="249"/>
    <n v="2"/>
    <n v="15"/>
    <n v="37"/>
  </r>
  <r>
    <x v="23"/>
    <n v="2019"/>
    <x v="250"/>
    <n v="10"/>
    <n v="5815"/>
    <n v="28990"/>
  </r>
  <r>
    <x v="23"/>
    <n v="2019"/>
    <x v="179"/>
    <n v="2"/>
    <n v="3218"/>
    <n v="15970"/>
  </r>
  <r>
    <x v="23"/>
    <n v="2019"/>
    <x v="247"/>
    <n v="2"/>
    <n v="259"/>
    <n v="1295"/>
  </r>
  <r>
    <x v="23"/>
    <n v="2019"/>
    <x v="139"/>
    <n v="4"/>
    <n v="14140"/>
    <n v="69942"/>
  </r>
  <r>
    <x v="23"/>
    <n v="2019"/>
    <x v="253"/>
    <n v="61"/>
    <n v="7107"/>
    <n v="34094"/>
  </r>
  <r>
    <x v="23"/>
    <n v="2019"/>
    <x v="258"/>
    <n v="7"/>
    <n v="195"/>
    <n v="725"/>
  </r>
  <r>
    <x v="23"/>
    <n v="2019"/>
    <x v="988"/>
    <n v="3"/>
    <n v="109"/>
    <n v="469"/>
  </r>
  <r>
    <x v="23"/>
    <n v="2019"/>
    <x v="989"/>
    <n v="1"/>
    <n v="144"/>
    <n v="669"/>
  </r>
  <r>
    <x v="23"/>
    <n v="2019"/>
    <x v="990"/>
    <n v="15"/>
    <n v="5468"/>
    <n v="27340"/>
  </r>
  <r>
    <x v="23"/>
    <n v="2019"/>
    <x v="1625"/>
    <n v="3"/>
    <n v="85"/>
    <n v="250"/>
  </r>
  <r>
    <x v="23"/>
    <n v="2019"/>
    <x v="991"/>
    <n v="8"/>
    <n v="168"/>
    <n v="642"/>
  </r>
  <r>
    <x v="23"/>
    <n v="2019"/>
    <x v="257"/>
    <n v="8"/>
    <n v="583"/>
    <n v="2107"/>
  </r>
  <r>
    <x v="23"/>
    <n v="2019"/>
    <x v="992"/>
    <n v="2"/>
    <n v="73"/>
    <n v="269"/>
  </r>
  <r>
    <x v="23"/>
    <n v="2019"/>
    <x v="259"/>
    <n v="1"/>
    <n v="68"/>
    <n v="311"/>
  </r>
  <r>
    <x v="23"/>
    <n v="2019"/>
    <x v="993"/>
    <n v="6"/>
    <n v="160"/>
    <n v="1080"/>
  </r>
  <r>
    <x v="23"/>
    <n v="2019"/>
    <x v="962"/>
    <n v="3"/>
    <n v="29"/>
    <n v="117"/>
  </r>
  <r>
    <x v="23"/>
    <n v="2019"/>
    <x v="180"/>
    <n v="4"/>
    <n v="25"/>
    <n v="115"/>
  </r>
  <r>
    <x v="23"/>
    <n v="2019"/>
    <x v="260"/>
    <n v="66"/>
    <n v="3822"/>
    <n v="16343"/>
  </r>
  <r>
    <x v="23"/>
    <n v="2019"/>
    <x v="1014"/>
    <n v="12"/>
    <n v="251"/>
    <n v="1204"/>
  </r>
  <r>
    <x v="23"/>
    <n v="2019"/>
    <x v="261"/>
    <n v="5"/>
    <n v="235"/>
    <n v="775"/>
  </r>
  <r>
    <x v="23"/>
    <n v="2019"/>
    <x v="262"/>
    <n v="1"/>
    <n v="1"/>
    <n v="5"/>
  </r>
  <r>
    <x v="23"/>
    <n v="2019"/>
    <x v="1012"/>
    <n v="2"/>
    <n v="63"/>
    <n v="207"/>
  </r>
  <r>
    <x v="23"/>
    <n v="2019"/>
    <x v="1013"/>
    <n v="1"/>
    <n v="36"/>
    <n v="120"/>
  </r>
  <r>
    <x v="23"/>
    <n v="2019"/>
    <x v="263"/>
    <n v="6"/>
    <n v="248"/>
    <n v="662"/>
  </r>
  <r>
    <x v="23"/>
    <n v="2019"/>
    <x v="249"/>
    <n v="5"/>
    <n v="621"/>
    <n v="2484"/>
  </r>
  <r>
    <x v="23"/>
    <n v="2019"/>
    <x v="266"/>
    <n v="6"/>
    <n v="48"/>
    <n v="214"/>
  </r>
  <r>
    <x v="23"/>
    <n v="2019"/>
    <x v="1833"/>
    <n v="1"/>
    <n v="8"/>
    <n v="102"/>
  </r>
  <r>
    <x v="23"/>
    <n v="2019"/>
    <x v="267"/>
    <n v="6"/>
    <n v="502"/>
    <n v="1694"/>
  </r>
  <r>
    <x v="23"/>
    <n v="2019"/>
    <x v="213"/>
    <n v="3"/>
    <n v="6"/>
    <n v="17"/>
  </r>
  <r>
    <x v="23"/>
    <n v="2019"/>
    <x v="139"/>
    <n v="1"/>
    <n v="300"/>
    <n v="1500"/>
  </r>
  <r>
    <x v="23"/>
    <n v="2019"/>
    <x v="519"/>
    <n v="12"/>
    <n v="1227"/>
    <n v="6135"/>
  </r>
  <r>
    <x v="23"/>
    <n v="2019"/>
    <x v="1015"/>
    <n v="5"/>
    <n v="276"/>
    <n v="1224"/>
  </r>
  <r>
    <x v="23"/>
    <n v="2019"/>
    <x v="915"/>
    <n v="1017"/>
    <n v="358558"/>
    <n v="1520839"/>
  </r>
  <r>
    <x v="23"/>
    <n v="2019"/>
    <x v="1016"/>
    <n v="312"/>
    <n v="123026"/>
    <n v="509378"/>
  </r>
  <r>
    <x v="23"/>
    <n v="2019"/>
    <x v="1017"/>
    <n v="14"/>
    <n v="6680"/>
    <n v="25626"/>
  </r>
  <r>
    <x v="23"/>
    <n v="2019"/>
    <x v="127"/>
    <n v="10"/>
    <n v="7049"/>
    <n v="24706"/>
  </r>
  <r>
    <x v="23"/>
    <n v="2019"/>
    <x v="1018"/>
    <n v="30"/>
    <n v="9250"/>
    <n v="39362"/>
  </r>
  <r>
    <x v="23"/>
    <n v="2019"/>
    <x v="1019"/>
    <n v="20"/>
    <n v="6331"/>
    <n v="23934"/>
  </r>
  <r>
    <x v="23"/>
    <n v="2019"/>
    <x v="1860"/>
    <n v="16"/>
    <n v="16036"/>
    <n v="73135"/>
  </r>
  <r>
    <x v="23"/>
    <n v="2019"/>
    <x v="1021"/>
    <n v="12"/>
    <n v="165"/>
    <n v="712"/>
  </r>
  <r>
    <x v="23"/>
    <n v="2019"/>
    <x v="1022"/>
    <n v="25"/>
    <n v="1385"/>
    <n v="4848"/>
  </r>
  <r>
    <x v="23"/>
    <n v="2019"/>
    <x v="1023"/>
    <n v="16"/>
    <n v="10323"/>
    <n v="51615"/>
  </r>
  <r>
    <x v="23"/>
    <n v="2019"/>
    <x v="1024"/>
    <n v="15"/>
    <n v="4649"/>
    <n v="21251"/>
  </r>
  <r>
    <x v="23"/>
    <n v="2019"/>
    <x v="1025"/>
    <n v="35"/>
    <n v="10068"/>
    <n v="50110"/>
  </r>
  <r>
    <x v="23"/>
    <n v="2019"/>
    <x v="1026"/>
    <n v="12"/>
    <n v="4773"/>
    <n v="16963"/>
  </r>
  <r>
    <x v="23"/>
    <n v="2019"/>
    <x v="1027"/>
    <n v="18"/>
    <n v="7804"/>
    <n v="30053"/>
  </r>
  <r>
    <x v="23"/>
    <n v="2019"/>
    <x v="1028"/>
    <n v="17"/>
    <n v="7130"/>
    <n v="30397"/>
  </r>
  <r>
    <x v="23"/>
    <n v="2019"/>
    <x v="1029"/>
    <n v="20"/>
    <n v="4502"/>
    <n v="16262"/>
  </r>
  <r>
    <x v="23"/>
    <n v="2019"/>
    <x v="1030"/>
    <n v="20"/>
    <n v="10144"/>
    <n v="40090"/>
  </r>
  <r>
    <x v="23"/>
    <n v="2019"/>
    <x v="1031"/>
    <n v="17"/>
    <n v="11814"/>
    <n v="38924"/>
  </r>
  <r>
    <x v="23"/>
    <n v="2019"/>
    <x v="1032"/>
    <n v="15"/>
    <n v="4923"/>
    <n v="21390"/>
  </r>
  <r>
    <x v="23"/>
    <n v="2019"/>
    <x v="1033"/>
    <n v="83"/>
    <n v="19497"/>
    <n v="88436"/>
  </r>
  <r>
    <x v="23"/>
    <n v="2019"/>
    <x v="1043"/>
    <n v="20"/>
    <n v="6139"/>
    <n v="30695"/>
  </r>
  <r>
    <x v="23"/>
    <n v="2019"/>
    <x v="1046"/>
    <n v="19"/>
    <n v="4163"/>
    <n v="19690"/>
  </r>
  <r>
    <x v="23"/>
    <n v="2019"/>
    <x v="361"/>
    <n v="34"/>
    <n v="8394"/>
    <n v="34293"/>
  </r>
  <r>
    <x v="23"/>
    <n v="2019"/>
    <x v="1048"/>
    <n v="10"/>
    <n v="801"/>
    <n v="3758"/>
  </r>
  <r>
    <x v="23"/>
    <n v="2019"/>
    <x v="1050"/>
    <n v="383"/>
    <n v="140215"/>
    <n v="625386"/>
  </r>
  <r>
    <x v="23"/>
    <n v="2019"/>
    <x v="1051"/>
    <n v="21"/>
    <n v="1393"/>
    <n v="6965"/>
  </r>
  <r>
    <x v="23"/>
    <n v="2019"/>
    <x v="1052"/>
    <n v="20"/>
    <n v="1710"/>
    <n v="7476"/>
  </r>
  <r>
    <x v="23"/>
    <n v="2019"/>
    <x v="1053"/>
    <n v="19"/>
    <n v="8098"/>
    <n v="39393"/>
  </r>
  <r>
    <x v="23"/>
    <n v="2019"/>
    <x v="1054"/>
    <n v="33"/>
    <n v="11975"/>
    <n v="46157"/>
  </r>
  <r>
    <x v="23"/>
    <n v="2019"/>
    <x v="1055"/>
    <n v="15"/>
    <n v="7415"/>
    <n v="37075"/>
  </r>
  <r>
    <x v="23"/>
    <n v="2019"/>
    <x v="1057"/>
    <n v="32"/>
    <n v="9139"/>
    <n v="38416"/>
  </r>
  <r>
    <x v="23"/>
    <n v="2019"/>
    <x v="1058"/>
    <n v="25"/>
    <n v="4245"/>
    <n v="20163"/>
  </r>
  <r>
    <x v="23"/>
    <n v="2019"/>
    <x v="1059"/>
    <n v="42"/>
    <n v="13601"/>
    <n v="68005"/>
  </r>
  <r>
    <x v="23"/>
    <n v="2019"/>
    <x v="1060"/>
    <n v="26"/>
    <n v="4965"/>
    <n v="19989"/>
  </r>
  <r>
    <x v="23"/>
    <n v="2019"/>
    <x v="37"/>
    <n v="24"/>
    <n v="13103"/>
    <n v="56799"/>
  </r>
  <r>
    <x v="23"/>
    <n v="2019"/>
    <x v="1061"/>
    <n v="26"/>
    <n v="8951"/>
    <n v="32224"/>
  </r>
  <r>
    <x v="23"/>
    <n v="2019"/>
    <x v="1062"/>
    <n v="22"/>
    <n v="8569"/>
    <n v="42835"/>
  </r>
  <r>
    <x v="23"/>
    <n v="2019"/>
    <x v="1626"/>
    <n v="47"/>
    <n v="33556"/>
    <n v="168580"/>
  </r>
  <r>
    <x v="23"/>
    <n v="2019"/>
    <x v="1064"/>
    <n v="10"/>
    <n v="4734"/>
    <n v="7904"/>
  </r>
  <r>
    <x v="23"/>
    <n v="2019"/>
    <x v="1065"/>
    <n v="21"/>
    <n v="8761"/>
    <n v="33405"/>
  </r>
  <r>
    <x v="23"/>
    <n v="2019"/>
    <x v="1072"/>
    <n v="239"/>
    <n v="75820"/>
    <n v="297639"/>
  </r>
  <r>
    <x v="23"/>
    <n v="2019"/>
    <x v="1073"/>
    <n v="34"/>
    <n v="15906"/>
    <n v="57978"/>
  </r>
  <r>
    <x v="23"/>
    <n v="2019"/>
    <x v="1077"/>
    <n v="23"/>
    <n v="10180"/>
    <n v="36596"/>
  </r>
  <r>
    <x v="23"/>
    <n v="2019"/>
    <x v="1078"/>
    <n v="5"/>
    <n v="85"/>
    <n v="351"/>
  </r>
  <r>
    <x v="23"/>
    <n v="2019"/>
    <x v="1081"/>
    <n v="24"/>
    <n v="6550"/>
    <n v="22697"/>
  </r>
  <r>
    <x v="23"/>
    <n v="2019"/>
    <x v="1085"/>
    <n v="33"/>
    <n v="18477"/>
    <n v="77671"/>
  </r>
  <r>
    <x v="23"/>
    <n v="2019"/>
    <x v="1012"/>
    <n v="14"/>
    <n v="381"/>
    <n v="1476"/>
  </r>
  <r>
    <x v="23"/>
    <n v="2019"/>
    <x v="1089"/>
    <n v="25"/>
    <n v="12337"/>
    <n v="61685"/>
  </r>
  <r>
    <x v="23"/>
    <n v="2019"/>
    <x v="1628"/>
    <n v="3"/>
    <n v="98"/>
    <n v="392"/>
  </r>
  <r>
    <x v="23"/>
    <n v="2019"/>
    <x v="1105"/>
    <n v="29"/>
    <n v="3869"/>
    <n v="11098"/>
  </r>
  <r>
    <x v="23"/>
    <n v="2019"/>
    <x v="1106"/>
    <n v="2"/>
    <n v="88"/>
    <n v="440"/>
  </r>
  <r>
    <x v="23"/>
    <n v="2019"/>
    <x v="62"/>
    <n v="6"/>
    <n v="18"/>
    <n v="85"/>
  </r>
  <r>
    <x v="23"/>
    <n v="2019"/>
    <x v="1108"/>
    <n v="41"/>
    <n v="7831"/>
    <n v="27170"/>
  </r>
  <r>
    <x v="23"/>
    <n v="2019"/>
    <x v="866"/>
    <n v="100"/>
    <n v="36034"/>
    <n v="180170"/>
  </r>
  <r>
    <x v="23"/>
    <n v="2019"/>
    <x v="867"/>
    <n v="100"/>
    <n v="36034"/>
    <n v="180170"/>
  </r>
  <r>
    <x v="23"/>
    <n v="2019"/>
    <x v="1186"/>
    <n v="20"/>
    <n v="128"/>
    <n v="640"/>
  </r>
  <r>
    <x v="23"/>
    <n v="2019"/>
    <x v="1861"/>
    <n v="9"/>
    <n v="32"/>
    <n v="160"/>
  </r>
  <r>
    <x v="23"/>
    <n v="2019"/>
    <x v="1197"/>
    <n v="20"/>
    <n v="22437"/>
    <n v="112185"/>
  </r>
  <r>
    <x v="23"/>
    <n v="2019"/>
    <x v="1204"/>
    <n v="14"/>
    <n v="1869"/>
    <n v="9345"/>
  </r>
  <r>
    <x v="23"/>
    <n v="2019"/>
    <x v="1207"/>
    <n v="19"/>
    <n v="8940"/>
    <n v="44700"/>
  </r>
  <r>
    <x v="23"/>
    <n v="2019"/>
    <x v="1037"/>
    <n v="5"/>
    <n v="13"/>
    <n v="65"/>
  </r>
  <r>
    <x v="23"/>
    <n v="2019"/>
    <x v="519"/>
    <n v="10"/>
    <n v="2612"/>
    <n v="13060"/>
  </r>
  <r>
    <x v="23"/>
    <n v="2019"/>
    <x v="1218"/>
    <n v="3"/>
    <n v="3"/>
    <n v="15"/>
  </r>
  <r>
    <x v="23"/>
    <n v="2019"/>
    <x v="388"/>
    <n v="1876"/>
    <n v="392003"/>
    <n v="1536872"/>
  </r>
  <r>
    <x v="23"/>
    <n v="2019"/>
    <x v="1253"/>
    <n v="145"/>
    <n v="32111"/>
    <n v="118852"/>
  </r>
  <r>
    <x v="23"/>
    <n v="2019"/>
    <x v="1254"/>
    <n v="13"/>
    <n v="4474"/>
    <n v="17852"/>
  </r>
  <r>
    <x v="23"/>
    <n v="2019"/>
    <x v="1255"/>
    <n v="20"/>
    <n v="2353"/>
    <n v="10257"/>
  </r>
  <r>
    <x v="23"/>
    <n v="2019"/>
    <x v="1857"/>
    <n v="52"/>
    <n v="7335"/>
    <n v="20213"/>
  </r>
  <r>
    <x v="23"/>
    <n v="2019"/>
    <x v="1253"/>
    <n v="11"/>
    <n v="3571"/>
    <n v="4853"/>
  </r>
  <r>
    <x v="23"/>
    <n v="2019"/>
    <x v="1257"/>
    <n v="13"/>
    <n v="5141"/>
    <n v="21708"/>
  </r>
  <r>
    <x v="23"/>
    <n v="2019"/>
    <x v="1258"/>
    <n v="17"/>
    <n v="5388"/>
    <n v="26500"/>
  </r>
  <r>
    <x v="23"/>
    <n v="2019"/>
    <x v="1259"/>
    <n v="17"/>
    <n v="3249"/>
    <n v="15069"/>
  </r>
  <r>
    <x v="23"/>
    <n v="2019"/>
    <x v="1260"/>
    <n v="2"/>
    <n v="600"/>
    <n v="2400"/>
  </r>
  <r>
    <x v="23"/>
    <n v="2019"/>
    <x v="410"/>
    <n v="357"/>
    <n v="62807"/>
    <n v="235131"/>
  </r>
  <r>
    <x v="23"/>
    <n v="2019"/>
    <x v="1862"/>
    <n v="38"/>
    <n v="2285"/>
    <n v="9140"/>
  </r>
  <r>
    <x v="23"/>
    <n v="2019"/>
    <x v="1262"/>
    <n v="28"/>
    <n v="47"/>
    <n v="191"/>
  </r>
  <r>
    <x v="23"/>
    <n v="2019"/>
    <x v="1264"/>
    <n v="16"/>
    <n v="4267"/>
    <n v="16536"/>
  </r>
  <r>
    <x v="23"/>
    <n v="2019"/>
    <x v="1265"/>
    <n v="9"/>
    <n v="305"/>
    <n v="1127"/>
  </r>
  <r>
    <x v="23"/>
    <n v="2019"/>
    <x v="1267"/>
    <n v="13"/>
    <n v="4148"/>
    <n v="16276"/>
  </r>
  <r>
    <x v="23"/>
    <n v="2019"/>
    <x v="1268"/>
    <n v="15"/>
    <n v="3011"/>
    <n v="11099"/>
  </r>
  <r>
    <x v="23"/>
    <n v="2019"/>
    <x v="1269"/>
    <n v="30"/>
    <n v="4038"/>
    <n v="10414"/>
  </r>
  <r>
    <x v="23"/>
    <n v="2019"/>
    <x v="1270"/>
    <n v="18"/>
    <n v="4140"/>
    <n v="13652"/>
  </r>
  <r>
    <x v="23"/>
    <n v="2019"/>
    <x v="1271"/>
    <n v="60"/>
    <n v="15577"/>
    <n v="58270"/>
  </r>
  <r>
    <x v="23"/>
    <n v="2019"/>
    <x v="1272"/>
    <n v="13"/>
    <n v="2670"/>
    <n v="10680"/>
  </r>
  <r>
    <x v="23"/>
    <n v="2019"/>
    <x v="1273"/>
    <n v="16"/>
    <n v="3077"/>
    <n v="13155"/>
  </r>
  <r>
    <x v="23"/>
    <n v="2019"/>
    <x v="1274"/>
    <n v="33"/>
    <n v="6137"/>
    <n v="22504"/>
  </r>
  <r>
    <x v="23"/>
    <n v="2019"/>
    <x v="313"/>
    <n v="2"/>
    <n v="2389"/>
    <n v="9556"/>
  </r>
  <r>
    <x v="23"/>
    <n v="2019"/>
    <x v="1276"/>
    <n v="25"/>
    <n v="4644"/>
    <n v="18576"/>
  </r>
  <r>
    <x v="23"/>
    <n v="2019"/>
    <x v="1277"/>
    <n v="41"/>
    <n v="6072"/>
    <n v="23955"/>
  </r>
  <r>
    <x v="23"/>
    <n v="2019"/>
    <x v="1278"/>
    <n v="907"/>
    <n v="198121"/>
    <n v="786537"/>
  </r>
  <r>
    <x v="23"/>
    <n v="2019"/>
    <x v="1279"/>
    <n v="54"/>
    <n v="5019"/>
    <n v="11680"/>
  </r>
  <r>
    <x v="23"/>
    <n v="2019"/>
    <x v="1280"/>
    <n v="25"/>
    <n v="7023"/>
    <n v="21069"/>
  </r>
  <r>
    <x v="23"/>
    <n v="2019"/>
    <x v="1281"/>
    <n v="33"/>
    <n v="19289"/>
    <n v="79563"/>
  </r>
  <r>
    <x v="23"/>
    <n v="2019"/>
    <x v="61"/>
    <n v="21"/>
    <n v="5573"/>
    <n v="22291"/>
  </r>
  <r>
    <x v="23"/>
    <n v="2019"/>
    <x v="519"/>
    <n v="16"/>
    <n v="4572"/>
    <n v="18288"/>
  </r>
  <r>
    <x v="23"/>
    <n v="2019"/>
    <x v="1863"/>
    <n v="118"/>
    <n v="27251"/>
    <n v="130591"/>
  </r>
  <r>
    <x v="23"/>
    <n v="2019"/>
    <x v="1282"/>
    <n v="54"/>
    <n v="8407"/>
    <n v="13098"/>
  </r>
  <r>
    <x v="23"/>
    <n v="2019"/>
    <x v="1283"/>
    <n v="15"/>
    <n v="5524"/>
    <n v="27620"/>
  </r>
  <r>
    <x v="23"/>
    <n v="2019"/>
    <x v="1864"/>
    <n v="37"/>
    <n v="8632"/>
    <n v="34932"/>
  </r>
  <r>
    <x v="23"/>
    <n v="2019"/>
    <x v="1285"/>
    <n v="21"/>
    <n v="6705"/>
    <n v="21599"/>
  </r>
  <r>
    <x v="23"/>
    <n v="2019"/>
    <x v="1286"/>
    <n v="49"/>
    <n v="12080"/>
    <n v="54083"/>
  </r>
  <r>
    <x v="23"/>
    <n v="2019"/>
    <x v="1287"/>
    <n v="65"/>
    <n v="4724"/>
    <n v="18896"/>
  </r>
  <r>
    <x v="23"/>
    <n v="2019"/>
    <x v="1288"/>
    <n v="45"/>
    <n v="13722"/>
    <n v="51591"/>
  </r>
  <r>
    <x v="23"/>
    <n v="2019"/>
    <x v="1289"/>
    <n v="42"/>
    <n v="3680"/>
    <n v="14720"/>
  </r>
  <r>
    <x v="23"/>
    <n v="2019"/>
    <x v="546"/>
    <n v="10"/>
    <n v="4980"/>
    <n v="20775"/>
  </r>
  <r>
    <x v="23"/>
    <n v="2019"/>
    <x v="1291"/>
    <n v="31"/>
    <n v="632"/>
    <n v="3000"/>
  </r>
  <r>
    <x v="23"/>
    <n v="2019"/>
    <x v="1292"/>
    <n v="16"/>
    <n v="71"/>
    <n v="311"/>
  </r>
  <r>
    <x v="23"/>
    <n v="2019"/>
    <x v="1293"/>
    <n v="29"/>
    <n v="3872"/>
    <n v="16375"/>
  </r>
  <r>
    <x v="23"/>
    <n v="2019"/>
    <x v="1294"/>
    <n v="16"/>
    <n v="3410"/>
    <n v="12484"/>
  </r>
  <r>
    <x v="23"/>
    <n v="2019"/>
    <x v="1295"/>
    <n v="8"/>
    <n v="2446"/>
    <n v="9784"/>
  </r>
  <r>
    <x v="23"/>
    <n v="2019"/>
    <x v="1296"/>
    <n v="53"/>
    <n v="7799"/>
    <n v="29059"/>
  </r>
  <r>
    <x v="23"/>
    <n v="2019"/>
    <x v="1278"/>
    <n v="30"/>
    <n v="6142"/>
    <n v="30457"/>
  </r>
  <r>
    <x v="23"/>
    <n v="2019"/>
    <x v="407"/>
    <n v="19"/>
    <n v="9245"/>
    <n v="36980"/>
  </r>
  <r>
    <x v="23"/>
    <n v="2019"/>
    <x v="1297"/>
    <n v="11"/>
    <n v="8496"/>
    <n v="36542"/>
  </r>
  <r>
    <x v="23"/>
    <n v="2019"/>
    <x v="1865"/>
    <n v="35"/>
    <n v="12990"/>
    <n v="51960"/>
  </r>
  <r>
    <x v="23"/>
    <n v="2019"/>
    <x v="1866"/>
    <n v="1"/>
    <n v="731"/>
    <n v="3642"/>
  </r>
  <r>
    <x v="23"/>
    <n v="2019"/>
    <x v="1867"/>
    <n v="2"/>
    <n v="25"/>
    <n v="106"/>
  </r>
  <r>
    <x v="23"/>
    <n v="2019"/>
    <x v="1868"/>
    <n v="1"/>
    <n v="963"/>
    <n v="3852"/>
  </r>
  <r>
    <x v="23"/>
    <n v="2019"/>
    <x v="1869"/>
    <n v="21"/>
    <n v="142"/>
    <n v="457"/>
  </r>
  <r>
    <x v="23"/>
    <n v="2019"/>
    <x v="1870"/>
    <n v="15"/>
    <n v="2740"/>
    <n v="6575"/>
  </r>
  <r>
    <x v="23"/>
    <n v="2019"/>
    <x v="1871"/>
    <n v="3"/>
    <n v="589"/>
    <n v="2356"/>
  </r>
  <r>
    <x v="23"/>
    <n v="2019"/>
    <x v="1306"/>
    <n v="1"/>
    <n v="38"/>
    <n v="170"/>
  </r>
  <r>
    <x v="23"/>
    <n v="2019"/>
    <x v="322"/>
    <n v="1"/>
    <n v="164"/>
    <n v="506"/>
  </r>
  <r>
    <x v="23"/>
    <n v="2019"/>
    <x v="1872"/>
    <n v="3"/>
    <n v="228"/>
    <n v="556"/>
  </r>
  <r>
    <x v="23"/>
    <n v="2019"/>
    <x v="1873"/>
    <n v="5"/>
    <n v="11"/>
    <n v="44"/>
  </r>
  <r>
    <x v="23"/>
    <n v="2019"/>
    <x v="1312"/>
    <n v="1"/>
    <n v="206"/>
    <n v="525"/>
  </r>
  <r>
    <x v="23"/>
    <n v="2019"/>
    <x v="417"/>
    <n v="467"/>
    <n v="98964"/>
    <n v="396352"/>
  </r>
  <r>
    <x v="23"/>
    <n v="2019"/>
    <x v="418"/>
    <n v="23"/>
    <n v="725"/>
    <n v="2559"/>
  </r>
  <r>
    <x v="23"/>
    <n v="2019"/>
    <x v="1316"/>
    <n v="1"/>
    <n v="1"/>
    <n v="4"/>
  </r>
  <r>
    <x v="23"/>
    <n v="2019"/>
    <x v="1317"/>
    <n v="2"/>
    <n v="34"/>
    <n v="127"/>
  </r>
  <r>
    <x v="23"/>
    <n v="2019"/>
    <x v="1858"/>
    <n v="4"/>
    <n v="465"/>
    <n v="1378"/>
  </r>
  <r>
    <x v="23"/>
    <n v="2019"/>
    <x v="432"/>
    <n v="13"/>
    <n v="250"/>
    <n v="1307"/>
  </r>
  <r>
    <x v="23"/>
    <n v="2019"/>
    <x v="434"/>
    <n v="5"/>
    <n v="123"/>
    <n v="492"/>
  </r>
  <r>
    <x v="23"/>
    <n v="2019"/>
    <x v="1319"/>
    <n v="51"/>
    <n v="17894"/>
    <n v="64493"/>
  </r>
  <r>
    <x v="23"/>
    <n v="2019"/>
    <x v="419"/>
    <n v="41"/>
    <n v="6626"/>
    <n v="22201"/>
  </r>
  <r>
    <x v="23"/>
    <n v="2019"/>
    <x v="1859"/>
    <n v="56"/>
    <n v="30736"/>
    <n v="122572"/>
  </r>
  <r>
    <x v="23"/>
    <n v="2019"/>
    <x v="420"/>
    <n v="58"/>
    <n v="8319"/>
    <n v="39609"/>
  </r>
  <r>
    <x v="23"/>
    <n v="2019"/>
    <x v="422"/>
    <n v="10"/>
    <n v="440"/>
    <n v="1709"/>
  </r>
  <r>
    <x v="23"/>
    <n v="2019"/>
    <x v="423"/>
    <n v="34"/>
    <n v="4126"/>
    <n v="16009"/>
  </r>
  <r>
    <x v="23"/>
    <n v="2019"/>
    <x v="1320"/>
    <n v="9"/>
    <n v="2065"/>
    <n v="8260"/>
  </r>
  <r>
    <x v="23"/>
    <n v="2019"/>
    <x v="424"/>
    <n v="1"/>
    <n v="34"/>
    <n v="136"/>
  </r>
  <r>
    <x v="23"/>
    <n v="2019"/>
    <x v="1321"/>
    <n v="18"/>
    <n v="424"/>
    <n v="1900"/>
  </r>
  <r>
    <x v="23"/>
    <n v="2019"/>
    <x v="427"/>
    <n v="24"/>
    <n v="4925"/>
    <n v="18904"/>
  </r>
  <r>
    <x v="23"/>
    <n v="2019"/>
    <x v="429"/>
    <n v="14"/>
    <n v="2309"/>
    <n v="9766"/>
  </r>
  <r>
    <x v="23"/>
    <n v="2019"/>
    <x v="1748"/>
    <n v="38"/>
    <n v="11384"/>
    <n v="49213"/>
  </r>
  <r>
    <x v="23"/>
    <n v="2019"/>
    <x v="433"/>
    <n v="2"/>
    <n v="2306"/>
    <n v="9224"/>
  </r>
  <r>
    <x v="23"/>
    <n v="2019"/>
    <x v="1323"/>
    <n v="38"/>
    <n v="2944"/>
    <n v="15153"/>
  </r>
  <r>
    <x v="23"/>
    <n v="2019"/>
    <x v="436"/>
    <n v="25"/>
    <n v="2834"/>
    <n v="11336"/>
  </r>
  <r>
    <x v="23"/>
    <n v="2019"/>
    <x v="1532"/>
    <n v="21"/>
    <n v="337"/>
    <n v="1351"/>
  </r>
  <r>
    <x v="23"/>
    <n v="2019"/>
    <x v="941"/>
    <n v="19"/>
    <n v="307"/>
    <n v="1228"/>
  </r>
  <r>
    <x v="23"/>
    <n v="2019"/>
    <x v="942"/>
    <n v="7"/>
    <n v="101"/>
    <n v="404"/>
  </r>
  <r>
    <x v="23"/>
    <n v="2019"/>
    <x v="945"/>
    <n v="3"/>
    <n v="31"/>
    <n v="124"/>
  </r>
  <r>
    <x v="23"/>
    <n v="2019"/>
    <x v="947"/>
    <n v="7"/>
    <n v="166"/>
    <n v="664"/>
  </r>
  <r>
    <x v="23"/>
    <n v="2019"/>
    <x v="948"/>
    <n v="2"/>
    <n v="9"/>
    <n v="36"/>
  </r>
  <r>
    <x v="23"/>
    <n v="2019"/>
    <x v="949"/>
    <n v="2"/>
    <n v="30"/>
    <n v="123"/>
  </r>
  <r>
    <x v="23"/>
    <n v="2019"/>
    <x v="37"/>
    <n v="2"/>
    <n v="30"/>
    <n v="123"/>
  </r>
  <r>
    <x v="24"/>
    <n v="2020"/>
    <x v="1622"/>
    <n v="563"/>
    <n v="141478"/>
    <n v="583884"/>
  </r>
  <r>
    <x v="24"/>
    <n v="2020"/>
    <x v="15"/>
    <n v="1"/>
    <n v="3"/>
    <n v="6"/>
  </r>
  <r>
    <x v="24"/>
    <n v="2020"/>
    <x v="21"/>
    <n v="1"/>
    <n v="3"/>
    <n v="6"/>
  </r>
  <r>
    <x v="24"/>
    <n v="2020"/>
    <x v="457"/>
    <n v="1"/>
    <n v="3"/>
    <n v="6"/>
  </r>
  <r>
    <x v="24"/>
    <n v="2020"/>
    <x v="914"/>
    <n v="2"/>
    <n v="24"/>
    <n v="102"/>
  </r>
  <r>
    <x v="24"/>
    <n v="2020"/>
    <x v="1610"/>
    <n v="2"/>
    <n v="24"/>
    <n v="102"/>
  </r>
  <r>
    <x v="24"/>
    <n v="2020"/>
    <x v="1725"/>
    <n v="2"/>
    <n v="24"/>
    <n v="102"/>
  </r>
  <r>
    <x v="24"/>
    <n v="2020"/>
    <x v="23"/>
    <n v="38"/>
    <n v="1027"/>
    <n v="3606"/>
  </r>
  <r>
    <x v="24"/>
    <n v="2020"/>
    <x v="24"/>
    <n v="35"/>
    <n v="980"/>
    <n v="3465"/>
  </r>
  <r>
    <x v="24"/>
    <n v="2020"/>
    <x v="905"/>
    <n v="3"/>
    <n v="28"/>
    <n v="101"/>
  </r>
  <r>
    <x v="24"/>
    <n v="2020"/>
    <x v="295"/>
    <n v="8"/>
    <n v="64"/>
    <n v="243"/>
  </r>
  <r>
    <x v="24"/>
    <n v="2020"/>
    <x v="1735"/>
    <n v="6"/>
    <n v="138"/>
    <n v="501"/>
  </r>
  <r>
    <x v="24"/>
    <n v="2020"/>
    <x v="25"/>
    <n v="6"/>
    <n v="663"/>
    <n v="2345"/>
  </r>
  <r>
    <x v="24"/>
    <n v="2020"/>
    <x v="522"/>
    <n v="6"/>
    <n v="50"/>
    <n v="173"/>
  </r>
  <r>
    <x v="24"/>
    <n v="2020"/>
    <x v="1736"/>
    <n v="6"/>
    <n v="37"/>
    <n v="102"/>
  </r>
  <r>
    <x v="24"/>
    <n v="2020"/>
    <x v="39"/>
    <n v="3"/>
    <n v="47"/>
    <n v="141"/>
  </r>
  <r>
    <x v="24"/>
    <n v="2020"/>
    <x v="1737"/>
    <n v="1"/>
    <n v="30"/>
    <n v="84"/>
  </r>
  <r>
    <x v="24"/>
    <n v="2020"/>
    <x v="55"/>
    <n v="1"/>
    <n v="14"/>
    <n v="44"/>
  </r>
  <r>
    <x v="24"/>
    <n v="2020"/>
    <x v="49"/>
    <n v="1"/>
    <n v="3"/>
    <n v="13"/>
  </r>
  <r>
    <x v="24"/>
    <n v="2020"/>
    <x v="388"/>
    <n v="519"/>
    <n v="140387"/>
    <n v="580027"/>
  </r>
  <r>
    <x v="24"/>
    <n v="2020"/>
    <x v="410"/>
    <n v="181"/>
    <n v="42098"/>
    <n v="166473"/>
  </r>
  <r>
    <x v="24"/>
    <n v="2020"/>
    <x v="411"/>
    <n v="20"/>
    <n v="4603"/>
    <n v="18519"/>
  </r>
  <r>
    <x v="24"/>
    <n v="2020"/>
    <x v="1262"/>
    <n v="28"/>
    <n v="5774"/>
    <n v="22929"/>
  </r>
  <r>
    <x v="24"/>
    <n v="2020"/>
    <x v="201"/>
    <n v="46"/>
    <n v="12665"/>
    <n v="50660"/>
  </r>
  <r>
    <x v="24"/>
    <n v="2020"/>
    <x v="414"/>
    <n v="13"/>
    <n v="2387"/>
    <n v="8655"/>
  </r>
  <r>
    <x v="24"/>
    <n v="2020"/>
    <x v="1263"/>
    <n v="12"/>
    <n v="1363"/>
    <n v="5452"/>
  </r>
  <r>
    <x v="24"/>
    <n v="2020"/>
    <x v="412"/>
    <n v="42"/>
    <n v="10491"/>
    <n v="41964"/>
  </r>
  <r>
    <x v="24"/>
    <n v="2020"/>
    <x v="413"/>
    <n v="17"/>
    <n v="4753"/>
    <n v="18103"/>
  </r>
  <r>
    <x v="24"/>
    <n v="2020"/>
    <x v="1265"/>
    <n v="1"/>
    <n v="11"/>
    <n v="42"/>
  </r>
  <r>
    <x v="24"/>
    <n v="2020"/>
    <x v="1266"/>
    <n v="1"/>
    <n v="11"/>
    <n v="43"/>
  </r>
  <r>
    <x v="24"/>
    <n v="2020"/>
    <x v="1272"/>
    <n v="1"/>
    <n v="40"/>
    <n v="106"/>
  </r>
  <r>
    <x v="24"/>
    <n v="2020"/>
    <x v="390"/>
    <n v="316"/>
    <n v="96918"/>
    <n v="408113"/>
  </r>
  <r>
    <x v="24"/>
    <n v="2020"/>
    <x v="391"/>
    <n v="20"/>
    <n v="308"/>
    <n v="735"/>
  </r>
  <r>
    <x v="24"/>
    <n v="2020"/>
    <x v="392"/>
    <n v="5"/>
    <n v="187"/>
    <n v="828"/>
  </r>
  <r>
    <x v="24"/>
    <n v="2020"/>
    <x v="393"/>
    <n v="18"/>
    <n v="1879"/>
    <n v="6088"/>
  </r>
  <r>
    <x v="24"/>
    <n v="2020"/>
    <x v="394"/>
    <n v="1"/>
    <n v="2636"/>
    <n v="13180"/>
  </r>
  <r>
    <x v="24"/>
    <n v="2020"/>
    <x v="1826"/>
    <n v="12"/>
    <n v="23259"/>
    <n v="106151"/>
  </r>
  <r>
    <x v="24"/>
    <n v="2020"/>
    <x v="401"/>
    <n v="11"/>
    <n v="806"/>
    <n v="4030"/>
  </r>
  <r>
    <x v="24"/>
    <n v="2020"/>
    <x v="402"/>
    <n v="19"/>
    <n v="3889"/>
    <n v="15595"/>
  </r>
  <r>
    <x v="24"/>
    <n v="2020"/>
    <x v="404"/>
    <n v="1"/>
    <n v="920"/>
    <n v="38500"/>
  </r>
  <r>
    <x v="24"/>
    <n v="2020"/>
    <x v="138"/>
    <n v="11"/>
    <n v="2565"/>
    <n v="10260"/>
  </r>
  <r>
    <x v="24"/>
    <n v="2020"/>
    <x v="101"/>
    <n v="10"/>
    <n v="703"/>
    <n v="9058"/>
  </r>
  <r>
    <x v="24"/>
    <n v="2020"/>
    <x v="407"/>
    <n v="14"/>
    <n v="1099"/>
    <n v="3697"/>
  </r>
  <r>
    <x v="24"/>
    <n v="2020"/>
    <x v="139"/>
    <n v="16"/>
    <n v="5366"/>
    <n v="21464"/>
  </r>
  <r>
    <x v="24"/>
    <n v="2020"/>
    <x v="316"/>
    <n v="7"/>
    <n v="617"/>
    <n v="2393"/>
  </r>
  <r>
    <x v="24"/>
    <n v="2020"/>
    <x v="180"/>
    <n v="16"/>
    <n v="4121"/>
    <n v="4881"/>
  </r>
  <r>
    <x v="24"/>
    <n v="2020"/>
    <x v="396"/>
    <n v="47"/>
    <n v="9118"/>
    <n v="37153"/>
  </r>
  <r>
    <x v="24"/>
    <n v="2020"/>
    <x v="397"/>
    <n v="1"/>
    <n v="7344"/>
    <n v="16162"/>
  </r>
  <r>
    <x v="24"/>
    <n v="2020"/>
    <x v="398"/>
    <n v="1"/>
    <n v="4175"/>
    <n v="21959"/>
  </r>
  <r>
    <x v="24"/>
    <n v="2020"/>
    <x v="399"/>
    <n v="15"/>
    <n v="3130"/>
    <n v="13421"/>
  </r>
  <r>
    <x v="24"/>
    <n v="2020"/>
    <x v="400"/>
    <n v="53"/>
    <n v="9199"/>
    <n v="43141"/>
  </r>
  <r>
    <x v="24"/>
    <n v="2020"/>
    <x v="403"/>
    <n v="1"/>
    <n v="1760"/>
    <n v="7040"/>
  </r>
  <r>
    <x v="24"/>
    <n v="2020"/>
    <x v="405"/>
    <n v="1"/>
    <n v="9302"/>
    <n v="14125"/>
  </r>
  <r>
    <x v="24"/>
    <n v="2020"/>
    <x v="406"/>
    <n v="26"/>
    <n v="426"/>
    <n v="1759"/>
  </r>
  <r>
    <x v="24"/>
    <n v="2020"/>
    <x v="408"/>
    <n v="9"/>
    <n v="951"/>
    <n v="3861"/>
  </r>
  <r>
    <x v="24"/>
    <n v="2020"/>
    <x v="409"/>
    <n v="1"/>
    <n v="3158"/>
    <n v="12632"/>
  </r>
  <r>
    <x v="24"/>
    <n v="2020"/>
    <x v="417"/>
    <n v="22"/>
    <n v="1371"/>
    <n v="5441"/>
  </r>
  <r>
    <x v="24"/>
    <n v="2020"/>
    <x v="1315"/>
    <n v="1"/>
    <n v="6"/>
    <n v="24"/>
  </r>
  <r>
    <x v="24"/>
    <n v="2020"/>
    <x v="428"/>
    <n v="20"/>
    <n v="1352"/>
    <n v="5365"/>
  </r>
  <r>
    <x v="24"/>
    <n v="2020"/>
    <x v="432"/>
    <n v="1"/>
    <n v="13"/>
    <n v="52"/>
  </r>
  <r>
    <x v="24"/>
    <n v="2020"/>
    <x v="438"/>
    <n v="3"/>
    <n v="37"/>
    <n v="143"/>
  </r>
  <r>
    <x v="24"/>
    <n v="2020"/>
    <x v="446"/>
    <n v="2"/>
    <n v="34"/>
    <n v="132"/>
  </r>
  <r>
    <x v="24"/>
    <n v="2020"/>
    <x v="447"/>
    <n v="2"/>
    <n v="34"/>
    <n v="132"/>
  </r>
  <r>
    <x v="24"/>
    <n v="2020"/>
    <x v="1615"/>
    <n v="1"/>
    <n v="3"/>
    <n v="11"/>
  </r>
  <r>
    <x v="24"/>
    <n v="2020"/>
    <x v="1809"/>
    <n v="1"/>
    <n v="3"/>
    <n v="11"/>
  </r>
  <r>
    <x v="25"/>
    <n v="2020"/>
    <x v="1622"/>
    <n v="265"/>
    <n v="34980"/>
    <n v="165763"/>
  </r>
  <r>
    <x v="25"/>
    <n v="2020"/>
    <x v="914"/>
    <n v="58"/>
    <n v="843"/>
    <n v="3039"/>
  </r>
  <r>
    <x v="25"/>
    <n v="2020"/>
    <x v="1609"/>
    <n v="3"/>
    <n v="173"/>
    <n v="665"/>
  </r>
  <r>
    <x v="25"/>
    <n v="2020"/>
    <x v="179"/>
    <n v="1"/>
    <n v="115"/>
    <n v="410"/>
  </r>
  <r>
    <x v="25"/>
    <n v="2020"/>
    <x v="1695"/>
    <n v="2"/>
    <n v="58"/>
    <n v="255"/>
  </r>
  <r>
    <x v="25"/>
    <n v="2020"/>
    <x v="553"/>
    <n v="39"/>
    <n v="590"/>
    <n v="2102"/>
  </r>
  <r>
    <x v="25"/>
    <n v="2020"/>
    <x v="24"/>
    <n v="1"/>
    <n v="7"/>
    <n v="26"/>
  </r>
  <r>
    <x v="25"/>
    <n v="2020"/>
    <x v="1697"/>
    <n v="1"/>
    <n v="4"/>
    <n v="11"/>
  </r>
  <r>
    <x v="25"/>
    <n v="2020"/>
    <x v="1083"/>
    <n v="3"/>
    <n v="6"/>
    <n v="16"/>
  </r>
  <r>
    <x v="25"/>
    <n v="2020"/>
    <x v="1700"/>
    <n v="1"/>
    <n v="1"/>
    <n v="2"/>
  </r>
  <r>
    <x v="25"/>
    <n v="2020"/>
    <x v="1702"/>
    <n v="3"/>
    <n v="63"/>
    <n v="213"/>
  </r>
  <r>
    <x v="25"/>
    <n v="2020"/>
    <x v="1705"/>
    <n v="5"/>
    <n v="42"/>
    <n v="139"/>
  </r>
  <r>
    <x v="25"/>
    <n v="2020"/>
    <x v="1706"/>
    <n v="2"/>
    <n v="15"/>
    <n v="52"/>
  </r>
  <r>
    <x v="25"/>
    <n v="2020"/>
    <x v="512"/>
    <n v="8"/>
    <n v="218"/>
    <n v="684"/>
  </r>
  <r>
    <x v="25"/>
    <n v="2020"/>
    <x v="1710"/>
    <n v="10"/>
    <n v="76"/>
    <n v="262"/>
  </r>
  <r>
    <x v="25"/>
    <n v="2020"/>
    <x v="407"/>
    <n v="1"/>
    <n v="23"/>
    <n v="99"/>
  </r>
  <r>
    <x v="25"/>
    <n v="2020"/>
    <x v="1711"/>
    <n v="3"/>
    <n v="31"/>
    <n v="138"/>
  </r>
  <r>
    <x v="25"/>
    <n v="2020"/>
    <x v="1712"/>
    <n v="1"/>
    <n v="104"/>
    <n v="460"/>
  </r>
  <r>
    <x v="25"/>
    <n v="2020"/>
    <x v="1610"/>
    <n v="9"/>
    <n v="34"/>
    <n v="131"/>
  </r>
  <r>
    <x v="25"/>
    <n v="2020"/>
    <x v="1717"/>
    <n v="4"/>
    <n v="12"/>
    <n v="40"/>
  </r>
  <r>
    <x v="25"/>
    <n v="2020"/>
    <x v="1719"/>
    <n v="3"/>
    <n v="17"/>
    <n v="75"/>
  </r>
  <r>
    <x v="25"/>
    <n v="2020"/>
    <x v="1722"/>
    <n v="1"/>
    <n v="2"/>
    <n v="6"/>
  </r>
  <r>
    <x v="25"/>
    <n v="2020"/>
    <x v="1725"/>
    <n v="1"/>
    <n v="3"/>
    <n v="10"/>
  </r>
  <r>
    <x v="25"/>
    <n v="2020"/>
    <x v="1611"/>
    <n v="7"/>
    <n v="46"/>
    <n v="141"/>
  </r>
  <r>
    <x v="25"/>
    <n v="2020"/>
    <x v="1728"/>
    <n v="2"/>
    <n v="3"/>
    <n v="9"/>
  </r>
  <r>
    <x v="25"/>
    <n v="2020"/>
    <x v="1729"/>
    <n v="2"/>
    <n v="27"/>
    <n v="79"/>
  </r>
  <r>
    <x v="25"/>
    <n v="2020"/>
    <x v="1731"/>
    <n v="3"/>
    <n v="16"/>
    <n v="53"/>
  </r>
  <r>
    <x v="25"/>
    <n v="2020"/>
    <x v="23"/>
    <n v="114"/>
    <n v="28462"/>
    <n v="136316"/>
  </r>
  <r>
    <x v="25"/>
    <n v="2020"/>
    <x v="24"/>
    <n v="32"/>
    <n v="308"/>
    <n v="1154"/>
  </r>
  <r>
    <x v="25"/>
    <n v="2020"/>
    <x v="905"/>
    <n v="6"/>
    <n v="18"/>
    <n v="86"/>
  </r>
  <r>
    <x v="25"/>
    <n v="2020"/>
    <x v="295"/>
    <n v="7"/>
    <n v="114"/>
    <n v="452"/>
  </r>
  <r>
    <x v="25"/>
    <n v="2020"/>
    <x v="1734"/>
    <n v="2"/>
    <n v="4"/>
    <n v="12"/>
  </r>
  <r>
    <x v="25"/>
    <n v="2020"/>
    <x v="1735"/>
    <n v="6"/>
    <n v="91"/>
    <n v="253"/>
  </r>
  <r>
    <x v="25"/>
    <n v="2020"/>
    <x v="25"/>
    <n v="6"/>
    <n v="67"/>
    <n v="293"/>
  </r>
  <r>
    <x v="25"/>
    <n v="2020"/>
    <x v="1736"/>
    <n v="2"/>
    <n v="4"/>
    <n v="19"/>
  </r>
  <r>
    <x v="25"/>
    <n v="2020"/>
    <x v="121"/>
    <n v="3"/>
    <n v="10"/>
    <n v="39"/>
  </r>
  <r>
    <x v="25"/>
    <n v="2020"/>
    <x v="39"/>
    <n v="25"/>
    <n v="4235"/>
    <n v="23935"/>
  </r>
  <r>
    <x v="25"/>
    <n v="2020"/>
    <x v="61"/>
    <n v="25"/>
    <n v="4235"/>
    <n v="23935"/>
  </r>
  <r>
    <x v="25"/>
    <n v="2020"/>
    <x v="1612"/>
    <n v="31"/>
    <n v="9762"/>
    <n v="42760"/>
  </r>
  <r>
    <x v="25"/>
    <n v="2020"/>
    <x v="531"/>
    <n v="20"/>
    <n v="6487"/>
    <n v="30887"/>
  </r>
  <r>
    <x v="25"/>
    <n v="2020"/>
    <x v="527"/>
    <n v="6"/>
    <n v="2778"/>
    <n v="9414"/>
  </r>
  <r>
    <x v="25"/>
    <n v="2020"/>
    <x v="407"/>
    <n v="2"/>
    <n v="457"/>
    <n v="2285"/>
  </r>
  <r>
    <x v="25"/>
    <n v="2020"/>
    <x v="528"/>
    <n v="3"/>
    <n v="40"/>
    <n v="174"/>
  </r>
  <r>
    <x v="25"/>
    <n v="2020"/>
    <x v="64"/>
    <n v="26"/>
    <n v="14157"/>
    <n v="68467"/>
  </r>
  <r>
    <x v="25"/>
    <n v="2020"/>
    <x v="77"/>
    <n v="26"/>
    <n v="14157"/>
    <n v="68467"/>
  </r>
  <r>
    <x v="25"/>
    <n v="2020"/>
    <x v="1623"/>
    <n v="92"/>
    <n v="5674"/>
    <n v="26405"/>
  </r>
  <r>
    <x v="25"/>
    <n v="2020"/>
    <x v="166"/>
    <n v="1"/>
    <n v="2"/>
    <n v="9"/>
  </r>
  <r>
    <x v="25"/>
    <n v="2020"/>
    <x v="1874"/>
    <n v="1"/>
    <n v="2"/>
    <n v="9"/>
  </r>
  <r>
    <x v="25"/>
    <n v="2020"/>
    <x v="193"/>
    <n v="91"/>
    <n v="5672"/>
    <n v="26396"/>
  </r>
  <r>
    <x v="25"/>
    <n v="2020"/>
    <x v="206"/>
    <n v="2"/>
    <n v="42"/>
    <n v="189"/>
  </r>
  <r>
    <x v="25"/>
    <n v="2020"/>
    <x v="218"/>
    <n v="13"/>
    <n v="522"/>
    <n v="2305"/>
  </r>
  <r>
    <x v="25"/>
    <n v="2020"/>
    <x v="1758"/>
    <n v="12"/>
    <n v="1829"/>
    <n v="9145"/>
  </r>
  <r>
    <x v="25"/>
    <n v="2020"/>
    <x v="208"/>
    <n v="3"/>
    <n v="29"/>
    <n v="158"/>
  </r>
  <r>
    <x v="25"/>
    <n v="2020"/>
    <x v="220"/>
    <n v="13"/>
    <n v="258"/>
    <n v="965"/>
  </r>
  <r>
    <x v="25"/>
    <n v="2020"/>
    <x v="221"/>
    <n v="39"/>
    <n v="1637"/>
    <n v="6861"/>
  </r>
  <r>
    <x v="25"/>
    <n v="2020"/>
    <x v="198"/>
    <n v="1"/>
    <n v="5"/>
    <n v="23"/>
  </r>
  <r>
    <x v="25"/>
    <n v="2020"/>
    <x v="225"/>
    <n v="8"/>
    <n v="1350"/>
    <n v="6750"/>
  </r>
  <r>
    <x v="25"/>
    <n v="2020"/>
    <x v="438"/>
    <n v="1"/>
    <n v="1"/>
    <n v="3"/>
  </r>
  <r>
    <x v="25"/>
    <n v="2020"/>
    <x v="446"/>
    <n v="1"/>
    <n v="1"/>
    <n v="3"/>
  </r>
  <r>
    <x v="25"/>
    <n v="2020"/>
    <x v="1792"/>
    <n v="1"/>
    <n v="1"/>
    <n v="3"/>
  </r>
  <r>
    <x v="26"/>
    <n v="2020"/>
    <x v="1622"/>
    <n v="3078"/>
    <n v="233985"/>
    <n v="1012261"/>
  </r>
  <r>
    <x v="26"/>
    <n v="2020"/>
    <x v="23"/>
    <n v="138"/>
    <n v="62351"/>
    <n v="280279"/>
  </r>
  <r>
    <x v="26"/>
    <n v="2020"/>
    <x v="24"/>
    <n v="5"/>
    <n v="61"/>
    <n v="218"/>
  </r>
  <r>
    <x v="26"/>
    <n v="2020"/>
    <x v="25"/>
    <n v="4"/>
    <n v="51"/>
    <n v="182"/>
  </r>
  <r>
    <x v="26"/>
    <n v="2020"/>
    <x v="121"/>
    <n v="1"/>
    <n v="10"/>
    <n v="36"/>
  </r>
  <r>
    <x v="26"/>
    <n v="2020"/>
    <x v="39"/>
    <n v="51"/>
    <n v="25989"/>
    <n v="117287"/>
  </r>
  <r>
    <x v="26"/>
    <n v="2020"/>
    <x v="46"/>
    <n v="28"/>
    <n v="19005"/>
    <n v="76019"/>
  </r>
  <r>
    <x v="26"/>
    <n v="2020"/>
    <x v="61"/>
    <n v="23"/>
    <n v="6984"/>
    <n v="41268"/>
  </r>
  <r>
    <x v="26"/>
    <n v="2020"/>
    <x v="1612"/>
    <n v="5"/>
    <n v="1300"/>
    <n v="5660"/>
  </r>
  <r>
    <x v="26"/>
    <n v="2020"/>
    <x v="531"/>
    <n v="2"/>
    <n v="496"/>
    <n v="2295"/>
  </r>
  <r>
    <x v="26"/>
    <n v="2020"/>
    <x v="534"/>
    <n v="1"/>
    <n v="186"/>
    <n v="843"/>
  </r>
  <r>
    <x v="26"/>
    <n v="2020"/>
    <x v="536"/>
    <n v="1"/>
    <n v="422"/>
    <n v="1488"/>
  </r>
  <r>
    <x v="26"/>
    <n v="2020"/>
    <x v="101"/>
    <n v="1"/>
    <n v="196"/>
    <n v="1034"/>
  </r>
  <r>
    <x v="26"/>
    <n v="2020"/>
    <x v="64"/>
    <n v="75"/>
    <n v="34402"/>
    <n v="154463"/>
  </r>
  <r>
    <x v="26"/>
    <n v="2020"/>
    <x v="67"/>
    <n v="2"/>
    <n v="252"/>
    <n v="1175"/>
  </r>
  <r>
    <x v="26"/>
    <n v="2020"/>
    <x v="69"/>
    <n v="12"/>
    <n v="5411"/>
    <n v="21441"/>
  </r>
  <r>
    <x v="26"/>
    <n v="2020"/>
    <x v="75"/>
    <n v="23"/>
    <n v="11935"/>
    <n v="50572"/>
  </r>
  <r>
    <x v="26"/>
    <n v="2020"/>
    <x v="77"/>
    <n v="26"/>
    <n v="13337"/>
    <n v="67378"/>
  </r>
  <r>
    <x v="26"/>
    <n v="2020"/>
    <x v="121"/>
    <n v="8"/>
    <n v="2007"/>
    <n v="9330"/>
  </r>
  <r>
    <x v="26"/>
    <n v="2020"/>
    <x v="82"/>
    <n v="4"/>
    <n v="1460"/>
    <n v="4567"/>
  </r>
  <r>
    <x v="26"/>
    <n v="2020"/>
    <x v="87"/>
    <n v="2"/>
    <n v="599"/>
    <n v="2651"/>
  </r>
  <r>
    <x v="26"/>
    <n v="2020"/>
    <x v="546"/>
    <n v="2"/>
    <n v="599"/>
    <n v="2651"/>
  </r>
  <r>
    <x v="26"/>
    <n v="2020"/>
    <x v="1623"/>
    <n v="964"/>
    <n v="25801"/>
    <n v="105545"/>
  </r>
  <r>
    <x v="26"/>
    <n v="2020"/>
    <x v="108"/>
    <n v="304"/>
    <n v="7324"/>
    <n v="30319"/>
  </r>
  <r>
    <x v="26"/>
    <n v="2020"/>
    <x v="125"/>
    <n v="2"/>
    <n v="29"/>
    <n v="125"/>
  </r>
  <r>
    <x v="26"/>
    <n v="2020"/>
    <x v="126"/>
    <n v="1"/>
    <n v="5"/>
    <n v="18"/>
  </r>
  <r>
    <x v="26"/>
    <n v="2020"/>
    <x v="109"/>
    <n v="33"/>
    <n v="268"/>
    <n v="1125"/>
  </r>
  <r>
    <x v="26"/>
    <n v="2020"/>
    <x v="127"/>
    <n v="2"/>
    <n v="10"/>
    <n v="37"/>
  </r>
  <r>
    <x v="26"/>
    <n v="2020"/>
    <x v="1754"/>
    <n v="12"/>
    <n v="444"/>
    <n v="1758"/>
  </r>
  <r>
    <x v="26"/>
    <n v="2020"/>
    <x v="118"/>
    <n v="25"/>
    <n v="211"/>
    <n v="904"/>
  </r>
  <r>
    <x v="26"/>
    <n v="2020"/>
    <x v="110"/>
    <n v="38"/>
    <n v="803"/>
    <n v="2755"/>
  </r>
  <r>
    <x v="26"/>
    <n v="2020"/>
    <x v="111"/>
    <n v="7"/>
    <n v="109"/>
    <n v="503"/>
  </r>
  <r>
    <x v="26"/>
    <n v="2020"/>
    <x v="128"/>
    <n v="4"/>
    <n v="19"/>
    <n v="75"/>
  </r>
  <r>
    <x v="26"/>
    <n v="2020"/>
    <x v="136"/>
    <n v="4"/>
    <n v="56"/>
    <n v="191"/>
  </r>
  <r>
    <x v="26"/>
    <n v="2020"/>
    <x v="112"/>
    <n v="9"/>
    <n v="89"/>
    <n v="357"/>
  </r>
  <r>
    <x v="26"/>
    <n v="2020"/>
    <x v="113"/>
    <n v="4"/>
    <n v="28"/>
    <n v="110"/>
  </r>
  <r>
    <x v="26"/>
    <n v="2020"/>
    <x v="135"/>
    <n v="6"/>
    <n v="121"/>
    <n v="579"/>
  </r>
  <r>
    <x v="26"/>
    <n v="2020"/>
    <x v="119"/>
    <n v="26"/>
    <n v="2066"/>
    <n v="8982"/>
  </r>
  <r>
    <x v="26"/>
    <n v="2020"/>
    <x v="120"/>
    <n v="1"/>
    <n v="70"/>
    <n v="599"/>
  </r>
  <r>
    <x v="26"/>
    <n v="2020"/>
    <x v="130"/>
    <n v="3"/>
    <n v="21"/>
    <n v="108"/>
  </r>
  <r>
    <x v="26"/>
    <n v="2020"/>
    <x v="131"/>
    <n v="3"/>
    <n v="21"/>
    <n v="112"/>
  </r>
  <r>
    <x v="26"/>
    <n v="2020"/>
    <x v="114"/>
    <n v="14"/>
    <n v="164"/>
    <n v="717"/>
  </r>
  <r>
    <x v="26"/>
    <n v="2020"/>
    <x v="137"/>
    <n v="4"/>
    <n v="17"/>
    <n v="110"/>
  </r>
  <r>
    <x v="26"/>
    <n v="2020"/>
    <x v="138"/>
    <n v="3"/>
    <n v="14"/>
    <n v="62"/>
  </r>
  <r>
    <x v="26"/>
    <n v="2020"/>
    <x v="139"/>
    <n v="6"/>
    <n v="31"/>
    <n v="135"/>
  </r>
  <r>
    <x v="26"/>
    <n v="2020"/>
    <x v="140"/>
    <n v="5"/>
    <n v="40"/>
    <n v="178"/>
  </r>
  <r>
    <x v="26"/>
    <n v="2020"/>
    <x v="121"/>
    <n v="13"/>
    <n v="197"/>
    <n v="945"/>
  </r>
  <r>
    <x v="26"/>
    <n v="2020"/>
    <x v="132"/>
    <n v="3"/>
    <n v="47"/>
    <n v="205"/>
  </r>
  <r>
    <x v="26"/>
    <n v="2020"/>
    <x v="122"/>
    <n v="5"/>
    <n v="11"/>
    <n v="50"/>
  </r>
  <r>
    <x v="26"/>
    <n v="2020"/>
    <x v="1693"/>
    <n v="7"/>
    <n v="103"/>
    <n v="431"/>
  </r>
  <r>
    <x v="26"/>
    <n v="2020"/>
    <x v="465"/>
    <n v="2"/>
    <n v="5"/>
    <n v="26"/>
  </r>
  <r>
    <x v="26"/>
    <n v="2020"/>
    <x v="115"/>
    <n v="20"/>
    <n v="332"/>
    <n v="1285"/>
  </r>
  <r>
    <x v="26"/>
    <n v="2020"/>
    <x v="134"/>
    <n v="2"/>
    <n v="16"/>
    <n v="47"/>
  </r>
  <r>
    <x v="26"/>
    <n v="2020"/>
    <x v="1831"/>
    <n v="7"/>
    <n v="48"/>
    <n v="261"/>
  </r>
  <r>
    <x v="26"/>
    <n v="2020"/>
    <x v="141"/>
    <n v="11"/>
    <n v="163"/>
    <n v="752"/>
  </r>
  <r>
    <x v="26"/>
    <n v="2020"/>
    <x v="123"/>
    <n v="15"/>
    <n v="1718"/>
    <n v="6568"/>
  </r>
  <r>
    <x v="26"/>
    <n v="2020"/>
    <x v="116"/>
    <n v="7"/>
    <n v="48"/>
    <n v="209"/>
  </r>
  <r>
    <x v="26"/>
    <n v="2020"/>
    <x v="142"/>
    <n v="16"/>
    <n v="148"/>
    <n v="631"/>
  </r>
  <r>
    <x v="26"/>
    <n v="2020"/>
    <x v="150"/>
    <n v="1"/>
    <n v="3"/>
    <n v="15"/>
  </r>
  <r>
    <x v="26"/>
    <n v="2020"/>
    <x v="1875"/>
    <n v="3"/>
    <n v="16"/>
    <n v="80"/>
  </r>
  <r>
    <x v="26"/>
    <n v="2020"/>
    <x v="144"/>
    <n v="1"/>
    <n v="2"/>
    <n v="10"/>
  </r>
  <r>
    <x v="26"/>
    <n v="2020"/>
    <x v="161"/>
    <n v="1"/>
    <n v="9"/>
    <n v="45"/>
  </r>
  <r>
    <x v="26"/>
    <n v="2020"/>
    <x v="1876"/>
    <n v="2"/>
    <n v="17"/>
    <n v="85"/>
  </r>
  <r>
    <x v="26"/>
    <n v="2020"/>
    <x v="164"/>
    <n v="1"/>
    <n v="2"/>
    <n v="9"/>
  </r>
  <r>
    <x v="26"/>
    <n v="2020"/>
    <x v="152"/>
    <n v="1"/>
    <n v="4"/>
    <n v="17"/>
  </r>
  <r>
    <x v="26"/>
    <n v="2020"/>
    <x v="157"/>
    <n v="1"/>
    <n v="34"/>
    <n v="179"/>
  </r>
  <r>
    <x v="26"/>
    <n v="2020"/>
    <x v="156"/>
    <n v="2"/>
    <n v="30"/>
    <n v="75"/>
  </r>
  <r>
    <x v="26"/>
    <n v="2020"/>
    <x v="165"/>
    <n v="3"/>
    <n v="31"/>
    <n v="116"/>
  </r>
  <r>
    <x v="26"/>
    <n v="2020"/>
    <x v="166"/>
    <n v="94"/>
    <n v="1398"/>
    <n v="5374"/>
  </r>
  <r>
    <x v="26"/>
    <n v="2020"/>
    <x v="175"/>
    <n v="7"/>
    <n v="65"/>
    <n v="269"/>
  </r>
  <r>
    <x v="26"/>
    <n v="2020"/>
    <x v="172"/>
    <n v="5"/>
    <n v="17"/>
    <n v="53"/>
  </r>
  <r>
    <x v="26"/>
    <n v="2020"/>
    <x v="1877"/>
    <n v="1"/>
    <n v="1"/>
    <n v="8"/>
  </r>
  <r>
    <x v="26"/>
    <n v="2020"/>
    <x v="1756"/>
    <n v="11"/>
    <n v="325"/>
    <n v="1285"/>
  </r>
  <r>
    <x v="26"/>
    <n v="2020"/>
    <x v="176"/>
    <n v="5"/>
    <n v="17"/>
    <n v="67"/>
  </r>
  <r>
    <x v="26"/>
    <n v="2020"/>
    <x v="1832"/>
    <n v="6"/>
    <n v="9"/>
    <n v="39"/>
  </r>
  <r>
    <x v="26"/>
    <n v="2020"/>
    <x v="181"/>
    <n v="1"/>
    <n v="1"/>
    <n v="3"/>
  </r>
  <r>
    <x v="26"/>
    <n v="2020"/>
    <x v="177"/>
    <n v="3"/>
    <n v="47"/>
    <n v="178"/>
  </r>
  <r>
    <x v="26"/>
    <n v="2020"/>
    <x v="173"/>
    <n v="10"/>
    <n v="98"/>
    <n v="407"/>
  </r>
  <r>
    <x v="26"/>
    <n v="2020"/>
    <x v="182"/>
    <n v="1"/>
    <n v="2"/>
    <n v="12"/>
  </r>
  <r>
    <x v="26"/>
    <n v="2020"/>
    <x v="184"/>
    <n v="4"/>
    <n v="28"/>
    <n v="67"/>
  </r>
  <r>
    <x v="26"/>
    <n v="2020"/>
    <x v="185"/>
    <n v="8"/>
    <n v="46"/>
    <n v="170"/>
  </r>
  <r>
    <x v="26"/>
    <n v="2020"/>
    <x v="178"/>
    <n v="5"/>
    <n v="93"/>
    <n v="295"/>
  </r>
  <r>
    <x v="26"/>
    <n v="2020"/>
    <x v="186"/>
    <n v="1"/>
    <n v="18"/>
    <n v="54"/>
  </r>
  <r>
    <x v="26"/>
    <n v="2020"/>
    <x v="189"/>
    <n v="1"/>
    <n v="6"/>
    <n v="29"/>
  </r>
  <r>
    <x v="26"/>
    <n v="2020"/>
    <x v="190"/>
    <n v="1"/>
    <n v="2"/>
    <n v="6"/>
  </r>
  <r>
    <x v="26"/>
    <n v="2020"/>
    <x v="179"/>
    <n v="1"/>
    <n v="3"/>
    <n v="15"/>
  </r>
  <r>
    <x v="26"/>
    <n v="2020"/>
    <x v="1757"/>
    <n v="11"/>
    <n v="75"/>
    <n v="327"/>
  </r>
  <r>
    <x v="26"/>
    <n v="2020"/>
    <x v="1874"/>
    <n v="1"/>
    <n v="7"/>
    <n v="35"/>
  </r>
  <r>
    <x v="26"/>
    <n v="2020"/>
    <x v="514"/>
    <n v="4"/>
    <n v="13"/>
    <n v="48"/>
  </r>
  <r>
    <x v="26"/>
    <n v="2020"/>
    <x v="1878"/>
    <n v="3"/>
    <n v="58"/>
    <n v="208"/>
  </r>
  <r>
    <x v="26"/>
    <n v="2020"/>
    <x v="191"/>
    <n v="3"/>
    <n v="465"/>
    <n v="1788"/>
  </r>
  <r>
    <x v="26"/>
    <n v="2020"/>
    <x v="180"/>
    <n v="1"/>
    <n v="2"/>
    <n v="11"/>
  </r>
  <r>
    <x v="26"/>
    <n v="2020"/>
    <x v="193"/>
    <n v="548"/>
    <n v="16917"/>
    <n v="69166"/>
  </r>
  <r>
    <x v="26"/>
    <n v="2020"/>
    <x v="205"/>
    <n v="5"/>
    <n v="25"/>
    <n v="13"/>
  </r>
  <r>
    <x v="26"/>
    <n v="2020"/>
    <x v="216"/>
    <n v="20"/>
    <n v="457"/>
    <n v="1710"/>
  </r>
  <r>
    <x v="26"/>
    <n v="2020"/>
    <x v="217"/>
    <n v="18"/>
    <n v="163"/>
    <n v="590"/>
  </r>
  <r>
    <x v="26"/>
    <n v="2020"/>
    <x v="206"/>
    <n v="15"/>
    <n v="367"/>
    <n v="1337"/>
  </r>
  <r>
    <x v="26"/>
    <n v="2020"/>
    <x v="218"/>
    <n v="29"/>
    <n v="677"/>
    <n v="3396"/>
  </r>
  <r>
    <x v="26"/>
    <n v="2020"/>
    <x v="95"/>
    <n v="7"/>
    <n v="54"/>
    <n v="238"/>
  </r>
  <r>
    <x v="26"/>
    <n v="2020"/>
    <x v="1758"/>
    <n v="29"/>
    <n v="1402"/>
    <n v="7002"/>
  </r>
  <r>
    <x v="26"/>
    <n v="2020"/>
    <x v="201"/>
    <n v="16"/>
    <n v="675"/>
    <n v="2678"/>
  </r>
  <r>
    <x v="26"/>
    <n v="2020"/>
    <x v="208"/>
    <n v="27"/>
    <n v="629"/>
    <n v="2150"/>
  </r>
  <r>
    <x v="26"/>
    <n v="2020"/>
    <x v="219"/>
    <n v="12"/>
    <n v="343"/>
    <n v="1082"/>
  </r>
  <r>
    <x v="26"/>
    <n v="2020"/>
    <x v="220"/>
    <n v="43"/>
    <n v="1653"/>
    <n v="5809"/>
  </r>
  <r>
    <x v="26"/>
    <n v="2020"/>
    <x v="1759"/>
    <n v="2"/>
    <n v="10"/>
    <n v="41"/>
  </r>
  <r>
    <x v="26"/>
    <n v="2020"/>
    <x v="221"/>
    <n v="27"/>
    <n v="994"/>
    <n v="3317"/>
  </r>
  <r>
    <x v="26"/>
    <n v="2020"/>
    <x v="195"/>
    <n v="3"/>
    <n v="8"/>
    <n v="37"/>
  </r>
  <r>
    <x v="26"/>
    <n v="2020"/>
    <x v="1879"/>
    <n v="16"/>
    <n v="1087"/>
    <n v="4781"/>
  </r>
  <r>
    <x v="26"/>
    <n v="2020"/>
    <x v="209"/>
    <n v="5"/>
    <n v="55"/>
    <n v="210"/>
  </r>
  <r>
    <x v="26"/>
    <n v="2020"/>
    <x v="196"/>
    <n v="11"/>
    <n v="61"/>
    <n v="215"/>
  </r>
  <r>
    <x v="26"/>
    <n v="2020"/>
    <x v="210"/>
    <n v="26"/>
    <n v="881"/>
    <n v="3760"/>
  </r>
  <r>
    <x v="26"/>
    <n v="2020"/>
    <x v="211"/>
    <n v="22"/>
    <n v="604"/>
    <n v="2058"/>
  </r>
  <r>
    <x v="26"/>
    <n v="2020"/>
    <x v="197"/>
    <n v="10"/>
    <n v="152"/>
    <n v="513"/>
  </r>
  <r>
    <x v="26"/>
    <n v="2020"/>
    <x v="1760"/>
    <n v="1"/>
    <n v="11"/>
    <n v="55"/>
  </r>
  <r>
    <x v="26"/>
    <n v="2020"/>
    <x v="222"/>
    <n v="13"/>
    <n v="233"/>
    <n v="812"/>
  </r>
  <r>
    <x v="26"/>
    <n v="2020"/>
    <x v="212"/>
    <n v="28"/>
    <n v="727"/>
    <n v="2579"/>
  </r>
  <r>
    <x v="26"/>
    <n v="2020"/>
    <x v="58"/>
    <n v="8"/>
    <n v="54"/>
    <n v="163"/>
  </r>
  <r>
    <x v="26"/>
    <n v="2020"/>
    <x v="193"/>
    <n v="14"/>
    <n v="153"/>
    <n v="532"/>
  </r>
  <r>
    <x v="26"/>
    <n v="2020"/>
    <x v="198"/>
    <n v="1"/>
    <n v="5"/>
    <n v="13"/>
  </r>
  <r>
    <x v="26"/>
    <n v="2020"/>
    <x v="199"/>
    <n v="2"/>
    <n v="14"/>
    <n v="46"/>
  </r>
  <r>
    <x v="26"/>
    <n v="2020"/>
    <x v="213"/>
    <n v="5"/>
    <n v="184"/>
    <n v="638"/>
  </r>
  <r>
    <x v="26"/>
    <n v="2020"/>
    <x v="101"/>
    <n v="13"/>
    <n v="67"/>
    <n v="284"/>
  </r>
  <r>
    <x v="26"/>
    <n v="2020"/>
    <x v="1763"/>
    <n v="27"/>
    <n v="3569"/>
    <n v="16718"/>
  </r>
  <r>
    <x v="26"/>
    <n v="2020"/>
    <x v="104"/>
    <n v="8"/>
    <n v="256"/>
    <n v="1219"/>
  </r>
  <r>
    <x v="26"/>
    <n v="2020"/>
    <x v="203"/>
    <n v="30"/>
    <n v="647"/>
    <n v="2134"/>
  </r>
  <r>
    <x v="26"/>
    <n v="2020"/>
    <x v="225"/>
    <n v="17"/>
    <n v="291"/>
    <n v="1117"/>
  </r>
  <r>
    <x v="26"/>
    <n v="2020"/>
    <x v="1880"/>
    <n v="11"/>
    <n v="82"/>
    <n v="390"/>
  </r>
  <r>
    <x v="26"/>
    <n v="2020"/>
    <x v="204"/>
    <n v="19"/>
    <n v="188"/>
    <n v="895"/>
  </r>
  <r>
    <x v="26"/>
    <n v="2020"/>
    <x v="215"/>
    <n v="8"/>
    <n v="139"/>
    <n v="634"/>
  </r>
  <r>
    <x v="26"/>
    <n v="2020"/>
    <x v="179"/>
    <n v="2"/>
    <n v="14"/>
    <n v="55"/>
  </r>
  <r>
    <x v="26"/>
    <n v="2020"/>
    <x v="228"/>
    <n v="1"/>
    <n v="13"/>
    <n v="50"/>
  </r>
  <r>
    <x v="26"/>
    <n v="2020"/>
    <x v="233"/>
    <n v="1"/>
    <n v="1"/>
    <n v="5"/>
  </r>
  <r>
    <x v="26"/>
    <n v="2020"/>
    <x v="1766"/>
    <n v="354"/>
    <n v="58745"/>
    <n v="264319"/>
  </r>
  <r>
    <x v="26"/>
    <n v="2020"/>
    <x v="240"/>
    <n v="107"/>
    <n v="14179"/>
    <n v="68971"/>
  </r>
  <r>
    <x v="26"/>
    <n v="2020"/>
    <x v="1767"/>
    <n v="29"/>
    <n v="2944"/>
    <n v="14561"/>
  </r>
  <r>
    <x v="26"/>
    <n v="2020"/>
    <x v="206"/>
    <n v="12"/>
    <n v="1245"/>
    <n v="5666"/>
  </r>
  <r>
    <x v="26"/>
    <n v="2020"/>
    <x v="241"/>
    <n v="13"/>
    <n v="1465"/>
    <n v="6968"/>
  </r>
  <r>
    <x v="26"/>
    <n v="2020"/>
    <x v="242"/>
    <n v="19"/>
    <n v="2039"/>
    <n v="10028"/>
  </r>
  <r>
    <x v="26"/>
    <n v="2020"/>
    <x v="548"/>
    <n v="23"/>
    <n v="4276"/>
    <n v="20920"/>
  </r>
  <r>
    <x v="26"/>
    <n v="2020"/>
    <x v="985"/>
    <n v="11"/>
    <n v="2210"/>
    <n v="10828"/>
  </r>
  <r>
    <x v="26"/>
    <n v="2020"/>
    <x v="244"/>
    <n v="75"/>
    <n v="8408"/>
    <n v="38472"/>
  </r>
  <r>
    <x v="26"/>
    <n v="2020"/>
    <x v="245"/>
    <n v="5"/>
    <n v="482"/>
    <n v="2150"/>
  </r>
  <r>
    <x v="26"/>
    <n v="2020"/>
    <x v="252"/>
    <n v="6"/>
    <n v="165"/>
    <n v="684"/>
  </r>
  <r>
    <x v="26"/>
    <n v="2020"/>
    <x v="249"/>
    <n v="4"/>
    <n v="85"/>
    <n v="277"/>
  </r>
  <r>
    <x v="26"/>
    <n v="2020"/>
    <x v="248"/>
    <n v="6"/>
    <n v="657"/>
    <n v="2628"/>
  </r>
  <r>
    <x v="26"/>
    <n v="2020"/>
    <x v="250"/>
    <n v="10"/>
    <n v="313"/>
    <n v="1270"/>
  </r>
  <r>
    <x v="26"/>
    <n v="2020"/>
    <x v="1768"/>
    <n v="4"/>
    <n v="113"/>
    <n v="479"/>
  </r>
  <r>
    <x v="26"/>
    <n v="2020"/>
    <x v="251"/>
    <n v="1"/>
    <n v="17"/>
    <n v="47"/>
  </r>
  <r>
    <x v="26"/>
    <n v="2020"/>
    <x v="179"/>
    <n v="10"/>
    <n v="204"/>
    <n v="697"/>
  </r>
  <r>
    <x v="26"/>
    <n v="2020"/>
    <x v="247"/>
    <n v="17"/>
    <n v="1040"/>
    <n v="3667"/>
  </r>
  <r>
    <x v="26"/>
    <n v="2020"/>
    <x v="139"/>
    <n v="11"/>
    <n v="139"/>
    <n v="626"/>
  </r>
  <r>
    <x v="26"/>
    <n v="2020"/>
    <x v="1828"/>
    <n v="1"/>
    <n v="5193"/>
    <n v="25947"/>
  </r>
  <r>
    <x v="26"/>
    <n v="2020"/>
    <x v="253"/>
    <n v="97"/>
    <n v="34525"/>
    <n v="150616"/>
  </r>
  <r>
    <x v="26"/>
    <n v="2020"/>
    <x v="258"/>
    <n v="8"/>
    <n v="2225"/>
    <n v="10981"/>
  </r>
  <r>
    <x v="26"/>
    <n v="2020"/>
    <x v="988"/>
    <n v="5"/>
    <n v="162"/>
    <n v="718"/>
  </r>
  <r>
    <x v="26"/>
    <n v="2020"/>
    <x v="989"/>
    <n v="5"/>
    <n v="577"/>
    <n v="2698"/>
  </r>
  <r>
    <x v="26"/>
    <n v="2020"/>
    <x v="990"/>
    <n v="8"/>
    <n v="456"/>
    <n v="1823"/>
  </r>
  <r>
    <x v="26"/>
    <n v="2020"/>
    <x v="1625"/>
    <n v="12"/>
    <n v="5866"/>
    <n v="23464"/>
  </r>
  <r>
    <x v="26"/>
    <n v="2020"/>
    <x v="991"/>
    <n v="3"/>
    <n v="3980"/>
    <n v="19847"/>
  </r>
  <r>
    <x v="26"/>
    <n v="2020"/>
    <x v="257"/>
    <n v="6"/>
    <n v="105"/>
    <n v="443"/>
  </r>
  <r>
    <x v="26"/>
    <n v="2020"/>
    <x v="986"/>
    <n v="4"/>
    <n v="1126"/>
    <n v="5540"/>
  </r>
  <r>
    <x v="26"/>
    <n v="2020"/>
    <x v="992"/>
    <n v="12"/>
    <n v="9722"/>
    <n v="38888"/>
  </r>
  <r>
    <x v="26"/>
    <n v="2020"/>
    <x v="987"/>
    <n v="5"/>
    <n v="1632"/>
    <n v="6880"/>
  </r>
  <r>
    <x v="26"/>
    <n v="2020"/>
    <x v="259"/>
    <n v="7"/>
    <n v="1524"/>
    <n v="7463"/>
  </r>
  <r>
    <x v="26"/>
    <n v="2020"/>
    <x v="993"/>
    <n v="11"/>
    <n v="322"/>
    <n v="974"/>
  </r>
  <r>
    <x v="26"/>
    <n v="2020"/>
    <x v="256"/>
    <n v="7"/>
    <n v="347"/>
    <n v="1645"/>
  </r>
  <r>
    <x v="26"/>
    <n v="2020"/>
    <x v="962"/>
    <n v="1"/>
    <n v="3137"/>
    <n v="15686"/>
  </r>
  <r>
    <x v="26"/>
    <n v="2020"/>
    <x v="180"/>
    <n v="3"/>
    <n v="3344"/>
    <n v="13566"/>
  </r>
  <r>
    <x v="26"/>
    <n v="2020"/>
    <x v="901"/>
    <n v="17"/>
    <n v="169"/>
    <n v="656"/>
  </r>
  <r>
    <x v="26"/>
    <n v="2020"/>
    <x v="998"/>
    <n v="4"/>
    <n v="46"/>
    <n v="180"/>
  </r>
  <r>
    <x v="26"/>
    <n v="2020"/>
    <x v="999"/>
    <n v="8"/>
    <n v="59"/>
    <n v="216"/>
  </r>
  <r>
    <x v="26"/>
    <n v="2020"/>
    <x v="1001"/>
    <n v="1"/>
    <n v="2"/>
    <n v="14"/>
  </r>
  <r>
    <x v="26"/>
    <n v="2020"/>
    <x v="1002"/>
    <n v="1"/>
    <n v="7"/>
    <n v="35"/>
  </r>
  <r>
    <x v="26"/>
    <n v="2020"/>
    <x v="316"/>
    <n v="1"/>
    <n v="17"/>
    <n v="73"/>
  </r>
  <r>
    <x v="26"/>
    <n v="2020"/>
    <x v="231"/>
    <n v="1"/>
    <n v="14"/>
    <n v="46"/>
  </r>
  <r>
    <x v="26"/>
    <n v="2020"/>
    <x v="1003"/>
    <n v="1"/>
    <n v="24"/>
    <n v="92"/>
  </r>
  <r>
    <x v="26"/>
    <n v="2020"/>
    <x v="260"/>
    <n v="58"/>
    <n v="1464"/>
    <n v="5604"/>
  </r>
  <r>
    <x v="26"/>
    <n v="2020"/>
    <x v="1014"/>
    <n v="1"/>
    <n v="3"/>
    <n v="14"/>
  </r>
  <r>
    <x v="26"/>
    <n v="2020"/>
    <x v="1011"/>
    <n v="14"/>
    <n v="709"/>
    <n v="2717"/>
  </r>
  <r>
    <x v="26"/>
    <n v="2020"/>
    <x v="261"/>
    <n v="2"/>
    <n v="15"/>
    <n v="46"/>
  </r>
  <r>
    <x v="26"/>
    <n v="2020"/>
    <x v="262"/>
    <n v="2"/>
    <n v="16"/>
    <n v="74"/>
  </r>
  <r>
    <x v="26"/>
    <n v="2020"/>
    <x v="1012"/>
    <n v="1"/>
    <n v="234"/>
    <n v="936"/>
  </r>
  <r>
    <x v="26"/>
    <n v="2020"/>
    <x v="1013"/>
    <n v="4"/>
    <n v="107"/>
    <n v="292"/>
  </r>
  <r>
    <x v="26"/>
    <n v="2020"/>
    <x v="263"/>
    <n v="1"/>
    <n v="12"/>
    <n v="60"/>
  </r>
  <r>
    <x v="26"/>
    <n v="2020"/>
    <x v="249"/>
    <n v="5"/>
    <n v="55"/>
    <n v="245"/>
  </r>
  <r>
    <x v="26"/>
    <n v="2020"/>
    <x v="265"/>
    <n v="1"/>
    <n v="38"/>
    <n v="165"/>
  </r>
  <r>
    <x v="26"/>
    <n v="2020"/>
    <x v="266"/>
    <n v="2"/>
    <n v="12"/>
    <n v="40"/>
  </r>
  <r>
    <x v="26"/>
    <n v="2020"/>
    <x v="1833"/>
    <n v="9"/>
    <n v="35"/>
    <n v="128"/>
  </r>
  <r>
    <x v="26"/>
    <n v="2020"/>
    <x v="267"/>
    <n v="9"/>
    <n v="163"/>
    <n v="629"/>
  </r>
  <r>
    <x v="26"/>
    <n v="2020"/>
    <x v="213"/>
    <n v="1"/>
    <n v="30"/>
    <n v="150"/>
  </r>
  <r>
    <x v="26"/>
    <n v="2020"/>
    <x v="351"/>
    <n v="1"/>
    <n v="2"/>
    <n v="10"/>
  </r>
  <r>
    <x v="26"/>
    <n v="2020"/>
    <x v="519"/>
    <n v="1"/>
    <n v="8"/>
    <n v="28"/>
  </r>
  <r>
    <x v="26"/>
    <n v="2020"/>
    <x v="1015"/>
    <n v="4"/>
    <n v="25"/>
    <n v="70"/>
  </r>
  <r>
    <x v="26"/>
    <n v="2020"/>
    <x v="269"/>
    <n v="1452"/>
    <n v="80576"/>
    <n v="331035"/>
  </r>
  <r>
    <x v="26"/>
    <n v="2020"/>
    <x v="270"/>
    <n v="254"/>
    <n v="24897"/>
    <n v="96378"/>
  </r>
  <r>
    <x v="26"/>
    <n v="2020"/>
    <x v="271"/>
    <n v="28"/>
    <n v="2266"/>
    <n v="8354"/>
  </r>
  <r>
    <x v="26"/>
    <n v="2020"/>
    <x v="272"/>
    <n v="4"/>
    <n v="1167"/>
    <n v="3744"/>
  </r>
  <r>
    <x v="26"/>
    <n v="2020"/>
    <x v="1834"/>
    <n v="2"/>
    <n v="25"/>
    <n v="149"/>
  </r>
  <r>
    <x v="26"/>
    <n v="2020"/>
    <x v="274"/>
    <n v="17"/>
    <n v="1882"/>
    <n v="6120"/>
  </r>
  <r>
    <x v="26"/>
    <n v="2020"/>
    <x v="275"/>
    <n v="4"/>
    <n v="545"/>
    <n v="1222"/>
  </r>
  <r>
    <x v="26"/>
    <n v="2020"/>
    <x v="1835"/>
    <n v="5"/>
    <n v="1331"/>
    <n v="4913"/>
  </r>
  <r>
    <x v="26"/>
    <n v="2020"/>
    <x v="277"/>
    <n v="12"/>
    <n v="346"/>
    <n v="1229"/>
  </r>
  <r>
    <x v="26"/>
    <n v="2020"/>
    <x v="1836"/>
    <n v="8"/>
    <n v="309"/>
    <n v="1214"/>
  </r>
  <r>
    <x v="26"/>
    <n v="2020"/>
    <x v="279"/>
    <n v="15"/>
    <n v="1383"/>
    <n v="4754"/>
  </r>
  <r>
    <x v="26"/>
    <n v="2020"/>
    <x v="1029"/>
    <n v="21"/>
    <n v="1064"/>
    <n v="5320"/>
  </r>
  <r>
    <x v="26"/>
    <n v="2020"/>
    <x v="281"/>
    <n v="15"/>
    <n v="1698"/>
    <n v="8166"/>
  </r>
  <r>
    <x v="26"/>
    <n v="2020"/>
    <x v="282"/>
    <n v="11"/>
    <n v="1092"/>
    <n v="3766"/>
  </r>
  <r>
    <x v="26"/>
    <n v="2020"/>
    <x v="1837"/>
    <n v="27"/>
    <n v="2202"/>
    <n v="8453"/>
  </r>
  <r>
    <x v="26"/>
    <n v="2020"/>
    <x v="285"/>
    <n v="27"/>
    <n v="1036"/>
    <n v="5021"/>
  </r>
  <r>
    <x v="26"/>
    <n v="2020"/>
    <x v="286"/>
    <n v="9"/>
    <n v="703"/>
    <n v="2987"/>
  </r>
  <r>
    <x v="26"/>
    <n v="2020"/>
    <x v="1838"/>
    <n v="17"/>
    <n v="1037"/>
    <n v="3813"/>
  </r>
  <r>
    <x v="26"/>
    <n v="2020"/>
    <x v="1839"/>
    <n v="9"/>
    <n v="3345"/>
    <n v="13258"/>
  </r>
  <r>
    <x v="26"/>
    <n v="2020"/>
    <x v="290"/>
    <n v="23"/>
    <n v="3466"/>
    <n v="13895"/>
  </r>
  <r>
    <x v="26"/>
    <n v="2020"/>
    <x v="307"/>
    <n v="80"/>
    <n v="1085"/>
    <n v="4244"/>
  </r>
  <r>
    <x v="26"/>
    <n v="2020"/>
    <x v="308"/>
    <n v="1"/>
    <n v="9"/>
    <n v="30"/>
  </r>
  <r>
    <x v="26"/>
    <n v="2020"/>
    <x v="309"/>
    <n v="5"/>
    <n v="21"/>
    <n v="86"/>
  </r>
  <r>
    <x v="26"/>
    <n v="2020"/>
    <x v="1840"/>
    <n v="4"/>
    <n v="54"/>
    <n v="248"/>
  </r>
  <r>
    <x v="26"/>
    <n v="2020"/>
    <x v="311"/>
    <n v="7"/>
    <n v="110"/>
    <n v="468"/>
  </r>
  <r>
    <x v="26"/>
    <n v="2020"/>
    <x v="312"/>
    <n v="15"/>
    <n v="227"/>
    <n v="817"/>
  </r>
  <r>
    <x v="26"/>
    <n v="2020"/>
    <x v="313"/>
    <n v="10"/>
    <n v="201"/>
    <n v="781"/>
  </r>
  <r>
    <x v="26"/>
    <n v="2020"/>
    <x v="314"/>
    <n v="4"/>
    <n v="49"/>
    <n v="177"/>
  </r>
  <r>
    <x v="26"/>
    <n v="2020"/>
    <x v="1841"/>
    <n v="6"/>
    <n v="41"/>
    <n v="162"/>
  </r>
  <r>
    <x v="26"/>
    <n v="2020"/>
    <x v="316"/>
    <n v="3"/>
    <n v="24"/>
    <n v="79"/>
  </r>
  <r>
    <x v="26"/>
    <n v="2020"/>
    <x v="1842"/>
    <n v="3"/>
    <n v="21"/>
    <n v="73"/>
  </r>
  <r>
    <x v="26"/>
    <n v="2020"/>
    <x v="134"/>
    <n v="11"/>
    <n v="55"/>
    <n v="266"/>
  </r>
  <r>
    <x v="26"/>
    <n v="2020"/>
    <x v="1843"/>
    <n v="11"/>
    <n v="273"/>
    <n v="1057"/>
  </r>
  <r>
    <x v="26"/>
    <n v="2020"/>
    <x v="319"/>
    <n v="560"/>
    <n v="26425"/>
    <n v="113881"/>
  </r>
  <r>
    <x v="26"/>
    <n v="2020"/>
    <x v="320"/>
    <n v="30"/>
    <n v="2658"/>
    <n v="10856"/>
  </r>
  <r>
    <x v="26"/>
    <n v="2020"/>
    <x v="321"/>
    <n v="11"/>
    <n v="402"/>
    <n v="1643"/>
  </r>
  <r>
    <x v="26"/>
    <n v="2020"/>
    <x v="322"/>
    <n v="19"/>
    <n v="2355"/>
    <n v="9798"/>
  </r>
  <r>
    <x v="26"/>
    <n v="2020"/>
    <x v="323"/>
    <n v="7"/>
    <n v="137"/>
    <n v="561"/>
  </r>
  <r>
    <x v="26"/>
    <n v="2020"/>
    <x v="324"/>
    <n v="12"/>
    <n v="800"/>
    <n v="3735"/>
  </r>
  <r>
    <x v="26"/>
    <n v="2020"/>
    <x v="325"/>
    <n v="22"/>
    <n v="1169"/>
    <n v="4940"/>
  </r>
  <r>
    <x v="26"/>
    <n v="2020"/>
    <x v="326"/>
    <n v="9"/>
    <n v="620"/>
    <n v="2227"/>
  </r>
  <r>
    <x v="26"/>
    <n v="2020"/>
    <x v="327"/>
    <n v="24"/>
    <n v="906"/>
    <n v="3473"/>
  </r>
  <r>
    <x v="26"/>
    <n v="2020"/>
    <x v="328"/>
    <n v="8"/>
    <n v="142"/>
    <n v="587"/>
  </r>
  <r>
    <x v="26"/>
    <n v="2020"/>
    <x v="329"/>
    <n v="18"/>
    <n v="685"/>
    <n v="3425"/>
  </r>
  <r>
    <x v="26"/>
    <n v="2020"/>
    <x v="330"/>
    <n v="12"/>
    <n v="214"/>
    <n v="976"/>
  </r>
  <r>
    <x v="26"/>
    <n v="2020"/>
    <x v="331"/>
    <n v="4"/>
    <n v="143"/>
    <n v="700"/>
  </r>
  <r>
    <x v="26"/>
    <n v="2020"/>
    <x v="332"/>
    <n v="8"/>
    <n v="232"/>
    <n v="723"/>
  </r>
  <r>
    <x v="26"/>
    <n v="2020"/>
    <x v="333"/>
    <n v="9"/>
    <n v="608"/>
    <n v="2635"/>
  </r>
  <r>
    <x v="26"/>
    <n v="2020"/>
    <x v="334"/>
    <n v="31"/>
    <n v="1843"/>
    <n v="8603"/>
  </r>
  <r>
    <x v="26"/>
    <n v="2020"/>
    <x v="335"/>
    <n v="3"/>
    <n v="357"/>
    <n v="996"/>
  </r>
  <r>
    <x v="26"/>
    <n v="2020"/>
    <x v="336"/>
    <n v="12"/>
    <n v="294"/>
    <n v="1216"/>
  </r>
  <r>
    <x v="26"/>
    <n v="2020"/>
    <x v="337"/>
    <n v="42"/>
    <n v="1333"/>
    <n v="5771"/>
  </r>
  <r>
    <x v="26"/>
    <n v="2020"/>
    <x v="338"/>
    <n v="3"/>
    <n v="49"/>
    <n v="203"/>
  </r>
  <r>
    <x v="26"/>
    <n v="2020"/>
    <x v="339"/>
    <n v="12"/>
    <n v="173"/>
    <n v="772"/>
  </r>
  <r>
    <x v="26"/>
    <n v="2020"/>
    <x v="340"/>
    <n v="20"/>
    <n v="919"/>
    <n v="4630"/>
  </r>
  <r>
    <x v="26"/>
    <n v="2020"/>
    <x v="341"/>
    <n v="9"/>
    <n v="464"/>
    <n v="1891"/>
  </r>
  <r>
    <x v="26"/>
    <n v="2020"/>
    <x v="342"/>
    <n v="30"/>
    <n v="737"/>
    <n v="3019"/>
  </r>
  <r>
    <x v="26"/>
    <n v="2020"/>
    <x v="343"/>
    <n v="15"/>
    <n v="831"/>
    <n v="3212"/>
  </r>
  <r>
    <x v="26"/>
    <n v="2020"/>
    <x v="345"/>
    <n v="16"/>
    <n v="405"/>
    <n v="1784"/>
  </r>
  <r>
    <x v="26"/>
    <n v="2020"/>
    <x v="346"/>
    <n v="11"/>
    <n v="732"/>
    <n v="3192"/>
  </r>
  <r>
    <x v="26"/>
    <n v="2020"/>
    <x v="1844"/>
    <n v="13"/>
    <n v="1964"/>
    <n v="9820"/>
  </r>
  <r>
    <x v="26"/>
    <n v="2020"/>
    <x v="1845"/>
    <n v="7"/>
    <n v="421"/>
    <n v="1643"/>
  </r>
  <r>
    <x v="26"/>
    <n v="2020"/>
    <x v="349"/>
    <n v="24"/>
    <n v="406"/>
    <n v="1803"/>
  </r>
  <r>
    <x v="26"/>
    <n v="2020"/>
    <x v="1846"/>
    <n v="8"/>
    <n v="913"/>
    <n v="4455"/>
  </r>
  <r>
    <x v="26"/>
    <n v="2020"/>
    <x v="1847"/>
    <n v="17"/>
    <n v="160"/>
    <n v="757"/>
  </r>
  <r>
    <x v="26"/>
    <n v="2020"/>
    <x v="139"/>
    <n v="24"/>
    <n v="1074"/>
    <n v="4345"/>
  </r>
  <r>
    <x v="26"/>
    <n v="2020"/>
    <x v="352"/>
    <n v="23"/>
    <n v="557"/>
    <n v="2196"/>
  </r>
  <r>
    <x v="26"/>
    <n v="2020"/>
    <x v="1848"/>
    <n v="2"/>
    <n v="25"/>
    <n v="94"/>
  </r>
  <r>
    <x v="26"/>
    <n v="2020"/>
    <x v="354"/>
    <n v="18"/>
    <n v="350"/>
    <n v="1363"/>
  </r>
  <r>
    <x v="26"/>
    <n v="2020"/>
    <x v="355"/>
    <n v="27"/>
    <n v="1347"/>
    <n v="5837"/>
  </r>
  <r>
    <x v="26"/>
    <n v="2020"/>
    <x v="356"/>
    <n v="252"/>
    <n v="15387"/>
    <n v="62075"/>
  </r>
  <r>
    <x v="26"/>
    <n v="2020"/>
    <x v="357"/>
    <n v="17"/>
    <n v="602"/>
    <n v="3637"/>
  </r>
  <r>
    <x v="26"/>
    <n v="2020"/>
    <x v="232"/>
    <n v="26"/>
    <n v="1868"/>
    <n v="6151"/>
  </r>
  <r>
    <x v="26"/>
    <n v="2020"/>
    <x v="322"/>
    <n v="22"/>
    <n v="1920"/>
    <n v="7410"/>
  </r>
  <r>
    <x v="26"/>
    <n v="2020"/>
    <x v="1849"/>
    <n v="26"/>
    <n v="714"/>
    <n v="3460"/>
  </r>
  <r>
    <x v="26"/>
    <n v="2020"/>
    <x v="360"/>
    <n v="8"/>
    <n v="957"/>
    <n v="3509"/>
  </r>
  <r>
    <x v="26"/>
    <n v="2020"/>
    <x v="361"/>
    <n v="18"/>
    <n v="448"/>
    <n v="1796"/>
  </r>
  <r>
    <x v="26"/>
    <n v="2020"/>
    <x v="1850"/>
    <n v="15"/>
    <n v="255"/>
    <n v="994"/>
  </r>
  <r>
    <x v="26"/>
    <n v="2020"/>
    <x v="1851"/>
    <n v="29"/>
    <n v="2837"/>
    <n v="11425"/>
  </r>
  <r>
    <x v="26"/>
    <n v="2020"/>
    <x v="61"/>
    <n v="21"/>
    <n v="916"/>
    <n v="4380"/>
  </r>
  <r>
    <x v="26"/>
    <n v="2020"/>
    <x v="363"/>
    <n v="23"/>
    <n v="814"/>
    <n v="3428"/>
  </r>
  <r>
    <x v="26"/>
    <n v="2020"/>
    <x v="1852"/>
    <n v="47"/>
    <n v="4056"/>
    <n v="15885"/>
  </r>
  <r>
    <x v="26"/>
    <n v="2020"/>
    <x v="365"/>
    <n v="79"/>
    <n v="4129"/>
    <n v="17142"/>
  </r>
  <r>
    <x v="26"/>
    <n v="2020"/>
    <x v="367"/>
    <n v="1"/>
    <n v="30"/>
    <n v="123"/>
  </r>
  <r>
    <x v="26"/>
    <n v="2020"/>
    <x v="369"/>
    <n v="2"/>
    <n v="8"/>
    <n v="38"/>
  </r>
  <r>
    <x v="26"/>
    <n v="2020"/>
    <x v="371"/>
    <n v="1"/>
    <n v="16"/>
    <n v="53"/>
  </r>
  <r>
    <x v="26"/>
    <n v="2020"/>
    <x v="370"/>
    <n v="17"/>
    <n v="289"/>
    <n v="1221"/>
  </r>
  <r>
    <x v="26"/>
    <n v="2020"/>
    <x v="372"/>
    <n v="5"/>
    <n v="68"/>
    <n v="318"/>
  </r>
  <r>
    <x v="26"/>
    <n v="2020"/>
    <x v="375"/>
    <n v="14"/>
    <n v="259"/>
    <n v="1063"/>
  </r>
  <r>
    <x v="26"/>
    <n v="2020"/>
    <x v="380"/>
    <n v="3"/>
    <n v="72"/>
    <n v="322"/>
  </r>
  <r>
    <x v="26"/>
    <n v="2020"/>
    <x v="381"/>
    <n v="4"/>
    <n v="101"/>
    <n v="347"/>
  </r>
  <r>
    <x v="26"/>
    <n v="2020"/>
    <x v="1854"/>
    <n v="6"/>
    <n v="98"/>
    <n v="340"/>
  </r>
  <r>
    <x v="26"/>
    <n v="2020"/>
    <x v="351"/>
    <n v="1"/>
    <n v="29"/>
    <n v="123"/>
  </r>
  <r>
    <x v="26"/>
    <n v="2020"/>
    <x v="385"/>
    <n v="6"/>
    <n v="209"/>
    <n v="639"/>
  </r>
  <r>
    <x v="26"/>
    <n v="2020"/>
    <x v="122"/>
    <n v="12"/>
    <n v="2916"/>
    <n v="12427"/>
  </r>
  <r>
    <x v="26"/>
    <n v="2020"/>
    <x v="387"/>
    <n v="7"/>
    <n v="34"/>
    <n v="128"/>
  </r>
  <r>
    <x v="26"/>
    <n v="2020"/>
    <x v="291"/>
    <n v="227"/>
    <n v="8653"/>
    <n v="37315"/>
  </r>
  <r>
    <x v="26"/>
    <n v="2020"/>
    <x v="292"/>
    <n v="21"/>
    <n v="283"/>
    <n v="1106"/>
  </r>
  <r>
    <x v="26"/>
    <n v="2020"/>
    <x v="293"/>
    <n v="9"/>
    <n v="289"/>
    <n v="1257"/>
  </r>
  <r>
    <x v="26"/>
    <n v="2020"/>
    <x v="294"/>
    <n v="22"/>
    <n v="181"/>
    <n v="702"/>
  </r>
  <r>
    <x v="26"/>
    <n v="2020"/>
    <x v="295"/>
    <n v="7"/>
    <n v="153"/>
    <n v="637"/>
  </r>
  <r>
    <x v="26"/>
    <n v="2020"/>
    <x v="296"/>
    <n v="15"/>
    <n v="887"/>
    <n v="3041"/>
  </r>
  <r>
    <x v="26"/>
    <n v="2020"/>
    <x v="297"/>
    <n v="23"/>
    <n v="899"/>
    <n v="3574"/>
  </r>
  <r>
    <x v="26"/>
    <n v="2020"/>
    <x v="298"/>
    <n v="17"/>
    <n v="546"/>
    <n v="2152"/>
  </r>
  <r>
    <x v="26"/>
    <n v="2020"/>
    <x v="299"/>
    <n v="12"/>
    <n v="236"/>
    <n v="1086"/>
  </r>
  <r>
    <x v="26"/>
    <n v="2020"/>
    <x v="300"/>
    <n v="14"/>
    <n v="1393"/>
    <n v="5175"/>
  </r>
  <r>
    <x v="26"/>
    <n v="2020"/>
    <x v="161"/>
    <n v="12"/>
    <n v="471"/>
    <n v="1913"/>
  </r>
  <r>
    <x v="26"/>
    <n v="2020"/>
    <x v="301"/>
    <n v="14"/>
    <n v="275"/>
    <n v="1215"/>
  </r>
  <r>
    <x v="26"/>
    <n v="2020"/>
    <x v="37"/>
    <n v="18"/>
    <n v="1049"/>
    <n v="4530"/>
  </r>
  <r>
    <x v="26"/>
    <n v="2020"/>
    <x v="303"/>
    <n v="8"/>
    <n v="328"/>
    <n v="1094"/>
  </r>
  <r>
    <x v="26"/>
    <n v="2020"/>
    <x v="1855"/>
    <n v="10"/>
    <n v="165"/>
    <n v="685"/>
  </r>
  <r>
    <x v="26"/>
    <n v="2020"/>
    <x v="1856"/>
    <n v="25"/>
    <n v="1498"/>
    <n v="9148"/>
  </r>
  <r>
    <x v="26"/>
    <n v="2020"/>
    <x v="915"/>
    <n v="152"/>
    <n v="5314"/>
    <n v="25582"/>
  </r>
  <r>
    <x v="26"/>
    <n v="2020"/>
    <x v="1033"/>
    <n v="52"/>
    <n v="1315"/>
    <n v="5022"/>
  </r>
  <r>
    <x v="26"/>
    <n v="2020"/>
    <x v="1036"/>
    <n v="11"/>
    <n v="794"/>
    <n v="2882"/>
  </r>
  <r>
    <x v="26"/>
    <n v="2020"/>
    <x v="947"/>
    <n v="4"/>
    <n v="34"/>
    <n v="119"/>
  </r>
  <r>
    <x v="26"/>
    <n v="2020"/>
    <x v="1037"/>
    <n v="3"/>
    <n v="23"/>
    <n v="130"/>
  </r>
  <r>
    <x v="26"/>
    <n v="2020"/>
    <x v="1038"/>
    <n v="8"/>
    <n v="132"/>
    <n v="519"/>
  </r>
  <r>
    <x v="26"/>
    <n v="2020"/>
    <x v="1039"/>
    <n v="1"/>
    <n v="1"/>
    <n v="2"/>
  </r>
  <r>
    <x v="26"/>
    <n v="2020"/>
    <x v="1041"/>
    <n v="7"/>
    <n v="66"/>
    <n v="310"/>
  </r>
  <r>
    <x v="26"/>
    <n v="2020"/>
    <x v="1044"/>
    <n v="9"/>
    <n v="130"/>
    <n v="547"/>
  </r>
  <r>
    <x v="26"/>
    <n v="2020"/>
    <x v="1045"/>
    <n v="1"/>
    <n v="14"/>
    <n v="67"/>
  </r>
  <r>
    <x v="26"/>
    <n v="2020"/>
    <x v="1046"/>
    <n v="2"/>
    <n v="104"/>
    <n v="369"/>
  </r>
  <r>
    <x v="26"/>
    <n v="2020"/>
    <x v="1047"/>
    <n v="2"/>
    <n v="2"/>
    <n v="12"/>
  </r>
  <r>
    <x v="26"/>
    <n v="2020"/>
    <x v="1049"/>
    <n v="4"/>
    <n v="15"/>
    <n v="65"/>
  </r>
  <r>
    <x v="26"/>
    <n v="2020"/>
    <x v="1050"/>
    <n v="1"/>
    <n v="3"/>
    <n v="15"/>
  </r>
  <r>
    <x v="26"/>
    <n v="2020"/>
    <x v="1626"/>
    <n v="1"/>
    <n v="3"/>
    <n v="15"/>
  </r>
  <r>
    <x v="26"/>
    <n v="2020"/>
    <x v="1072"/>
    <n v="85"/>
    <n v="3435"/>
    <n v="18323"/>
  </r>
  <r>
    <x v="26"/>
    <n v="2020"/>
    <x v="1074"/>
    <n v="4"/>
    <n v="10"/>
    <n v="44"/>
  </r>
  <r>
    <x v="26"/>
    <n v="2020"/>
    <x v="1085"/>
    <n v="3"/>
    <n v="240"/>
    <n v="1043"/>
  </r>
  <r>
    <x v="26"/>
    <n v="2020"/>
    <x v="1086"/>
    <n v="3"/>
    <n v="18"/>
    <n v="71"/>
  </r>
  <r>
    <x v="26"/>
    <n v="2020"/>
    <x v="1088"/>
    <n v="5"/>
    <n v="587"/>
    <n v="3521"/>
  </r>
  <r>
    <x v="26"/>
    <n v="2020"/>
    <x v="1090"/>
    <n v="1"/>
    <n v="28"/>
    <n v="132"/>
  </r>
  <r>
    <x v="26"/>
    <n v="2020"/>
    <x v="1627"/>
    <n v="5"/>
    <n v="40"/>
    <n v="138"/>
  </r>
  <r>
    <x v="26"/>
    <n v="2020"/>
    <x v="1093"/>
    <n v="10"/>
    <n v="116"/>
    <n v="605"/>
  </r>
  <r>
    <x v="26"/>
    <n v="2020"/>
    <x v="1098"/>
    <n v="4"/>
    <n v="13"/>
    <n v="87"/>
  </r>
  <r>
    <x v="26"/>
    <n v="2020"/>
    <x v="1104"/>
    <n v="22"/>
    <n v="716"/>
    <n v="3585"/>
  </r>
  <r>
    <x v="26"/>
    <n v="2020"/>
    <x v="476"/>
    <n v="3"/>
    <n v="28"/>
    <n v="117"/>
  </r>
  <r>
    <x v="26"/>
    <n v="2020"/>
    <x v="1110"/>
    <n v="6"/>
    <n v="44"/>
    <n v="184"/>
  </r>
  <r>
    <x v="26"/>
    <n v="2020"/>
    <x v="1111"/>
    <n v="19"/>
    <n v="1595"/>
    <n v="8796"/>
  </r>
  <r>
    <x v="26"/>
    <n v="2020"/>
    <x v="1112"/>
    <n v="14"/>
    <n v="561"/>
    <n v="2222"/>
  </r>
  <r>
    <x v="26"/>
    <n v="2020"/>
    <x v="1124"/>
    <n v="9"/>
    <n v="375"/>
    <n v="1557"/>
  </r>
  <r>
    <x v="26"/>
    <n v="2020"/>
    <x v="553"/>
    <n v="4"/>
    <n v="144"/>
    <n v="495"/>
  </r>
  <r>
    <x v="26"/>
    <n v="2020"/>
    <x v="1129"/>
    <n v="1"/>
    <n v="42"/>
    <n v="170"/>
  </r>
  <r>
    <x v="26"/>
    <n v="2020"/>
    <x v="866"/>
    <n v="10"/>
    <n v="1105"/>
    <n v="5102"/>
  </r>
  <r>
    <x v="26"/>
    <n v="2020"/>
    <x v="1224"/>
    <n v="10"/>
    <n v="1105"/>
    <n v="5102"/>
  </r>
  <r>
    <x v="26"/>
    <n v="2020"/>
    <x v="1229"/>
    <n v="3"/>
    <n v="900"/>
    <n v="4275"/>
  </r>
  <r>
    <x v="26"/>
    <n v="2020"/>
    <x v="1881"/>
    <n v="5"/>
    <n v="184"/>
    <n v="735"/>
  </r>
  <r>
    <x v="26"/>
    <n v="2020"/>
    <x v="1240"/>
    <n v="2"/>
    <n v="21"/>
    <n v="92"/>
  </r>
  <r>
    <x v="26"/>
    <n v="2020"/>
    <x v="388"/>
    <n v="8"/>
    <n v="93"/>
    <n v="399"/>
  </r>
  <r>
    <x v="26"/>
    <n v="2020"/>
    <x v="1253"/>
    <n v="8"/>
    <n v="93"/>
    <n v="399"/>
  </r>
  <r>
    <x v="26"/>
    <n v="2020"/>
    <x v="1254"/>
    <n v="1"/>
    <n v="2"/>
    <n v="8"/>
  </r>
  <r>
    <x v="26"/>
    <n v="2020"/>
    <x v="1857"/>
    <n v="6"/>
    <n v="73"/>
    <n v="301"/>
  </r>
  <r>
    <x v="26"/>
    <n v="2020"/>
    <x v="1258"/>
    <n v="1"/>
    <n v="18"/>
    <n v="90"/>
  </r>
  <r>
    <x v="27"/>
    <n v="2020"/>
    <x v="1622"/>
    <n v="5993"/>
    <n v="803572"/>
    <n v="3355995"/>
  </r>
  <r>
    <x v="27"/>
    <n v="2020"/>
    <x v="0"/>
    <n v="72"/>
    <n v="4971"/>
    <n v="20446"/>
  </r>
  <r>
    <x v="27"/>
    <n v="2020"/>
    <x v="1594"/>
    <n v="1"/>
    <n v="1"/>
    <n v="5"/>
  </r>
  <r>
    <x v="27"/>
    <n v="2020"/>
    <x v="10"/>
    <n v="4"/>
    <n v="37"/>
    <n v="119"/>
  </r>
  <r>
    <x v="27"/>
    <n v="2020"/>
    <x v="1596"/>
    <n v="6"/>
    <n v="105"/>
    <n v="447"/>
  </r>
  <r>
    <x v="27"/>
    <n v="2020"/>
    <x v="1597"/>
    <n v="1"/>
    <n v="184"/>
    <n v="815"/>
  </r>
  <r>
    <x v="27"/>
    <n v="2020"/>
    <x v="1598"/>
    <n v="5"/>
    <n v="1017"/>
    <n v="4128"/>
  </r>
  <r>
    <x v="27"/>
    <n v="2020"/>
    <x v="1599"/>
    <n v="2"/>
    <n v="102"/>
    <n v="519"/>
  </r>
  <r>
    <x v="27"/>
    <n v="2020"/>
    <x v="1600"/>
    <n v="8"/>
    <n v="2198"/>
    <n v="9072"/>
  </r>
  <r>
    <x v="27"/>
    <n v="2020"/>
    <x v="2"/>
    <n v="12"/>
    <n v="330"/>
    <n v="1376"/>
  </r>
  <r>
    <x v="27"/>
    <n v="2020"/>
    <x v="1601"/>
    <n v="8"/>
    <n v="375"/>
    <n v="1494"/>
  </r>
  <r>
    <x v="27"/>
    <n v="2020"/>
    <x v="1603"/>
    <n v="3"/>
    <n v="103"/>
    <n v="451"/>
  </r>
  <r>
    <x v="27"/>
    <n v="2020"/>
    <x v="1604"/>
    <n v="1"/>
    <n v="1"/>
    <n v="3"/>
  </r>
  <r>
    <x v="27"/>
    <n v="2020"/>
    <x v="1605"/>
    <n v="9"/>
    <n v="244"/>
    <n v="975"/>
  </r>
  <r>
    <x v="27"/>
    <n v="2020"/>
    <x v="4"/>
    <n v="4"/>
    <n v="68"/>
    <n v="272"/>
  </r>
  <r>
    <x v="27"/>
    <n v="2020"/>
    <x v="1607"/>
    <n v="8"/>
    <n v="206"/>
    <n v="770"/>
  </r>
  <r>
    <x v="27"/>
    <n v="2020"/>
    <x v="914"/>
    <n v="36"/>
    <n v="241"/>
    <n v="861"/>
  </r>
  <r>
    <x v="27"/>
    <n v="2020"/>
    <x v="553"/>
    <n v="2"/>
    <n v="41"/>
    <n v="146"/>
  </r>
  <r>
    <x v="27"/>
    <n v="2020"/>
    <x v="1702"/>
    <n v="2"/>
    <n v="41"/>
    <n v="146"/>
  </r>
  <r>
    <x v="27"/>
    <n v="2020"/>
    <x v="1610"/>
    <n v="22"/>
    <n v="122"/>
    <n v="451"/>
  </r>
  <r>
    <x v="27"/>
    <n v="2020"/>
    <x v="1715"/>
    <n v="2"/>
    <n v="10"/>
    <n v="39"/>
  </r>
  <r>
    <x v="27"/>
    <n v="2020"/>
    <x v="1716"/>
    <n v="2"/>
    <n v="14"/>
    <n v="44"/>
  </r>
  <r>
    <x v="27"/>
    <n v="2020"/>
    <x v="1717"/>
    <n v="1"/>
    <n v="10"/>
    <n v="29"/>
  </r>
  <r>
    <x v="27"/>
    <n v="2020"/>
    <x v="1719"/>
    <n v="4"/>
    <n v="6"/>
    <n v="34"/>
  </r>
  <r>
    <x v="27"/>
    <n v="2020"/>
    <x v="1720"/>
    <n v="1"/>
    <n v="4"/>
    <n v="13"/>
  </r>
  <r>
    <x v="27"/>
    <n v="2020"/>
    <x v="1721"/>
    <n v="2"/>
    <n v="19"/>
    <n v="77"/>
  </r>
  <r>
    <x v="27"/>
    <n v="2020"/>
    <x v="1722"/>
    <n v="4"/>
    <n v="26"/>
    <n v="83"/>
  </r>
  <r>
    <x v="27"/>
    <n v="2020"/>
    <x v="518"/>
    <n v="1"/>
    <n v="2"/>
    <n v="9"/>
  </r>
  <r>
    <x v="27"/>
    <n v="2020"/>
    <x v="1725"/>
    <n v="3"/>
    <n v="26"/>
    <n v="109"/>
  </r>
  <r>
    <x v="27"/>
    <n v="2020"/>
    <x v="1726"/>
    <n v="2"/>
    <n v="5"/>
    <n v="14"/>
  </r>
  <r>
    <x v="27"/>
    <n v="2020"/>
    <x v="1611"/>
    <n v="12"/>
    <n v="78"/>
    <n v="264"/>
  </r>
  <r>
    <x v="27"/>
    <n v="2020"/>
    <x v="1728"/>
    <n v="2"/>
    <n v="25"/>
    <n v="75"/>
  </r>
  <r>
    <x v="27"/>
    <n v="2020"/>
    <x v="1729"/>
    <n v="2"/>
    <n v="15"/>
    <n v="40"/>
  </r>
  <r>
    <x v="27"/>
    <n v="2020"/>
    <x v="1730"/>
    <n v="1"/>
    <n v="4"/>
    <n v="23"/>
  </r>
  <r>
    <x v="27"/>
    <n v="2020"/>
    <x v="1731"/>
    <n v="4"/>
    <n v="25"/>
    <n v="91"/>
  </r>
  <r>
    <x v="27"/>
    <n v="2020"/>
    <x v="1732"/>
    <n v="1"/>
    <n v="3"/>
    <n v="9"/>
  </r>
  <r>
    <x v="27"/>
    <n v="2020"/>
    <x v="1733"/>
    <n v="2"/>
    <n v="6"/>
    <n v="26"/>
  </r>
  <r>
    <x v="27"/>
    <n v="2020"/>
    <x v="23"/>
    <n v="442"/>
    <n v="71849"/>
    <n v="303003"/>
  </r>
  <r>
    <x v="27"/>
    <n v="2020"/>
    <x v="24"/>
    <n v="76"/>
    <n v="3912"/>
    <n v="13602"/>
  </r>
  <r>
    <x v="27"/>
    <n v="2020"/>
    <x v="905"/>
    <n v="8"/>
    <n v="235"/>
    <n v="1000"/>
  </r>
  <r>
    <x v="27"/>
    <n v="2020"/>
    <x v="295"/>
    <n v="8"/>
    <n v="205"/>
    <n v="605"/>
  </r>
  <r>
    <x v="27"/>
    <n v="2020"/>
    <x v="1734"/>
    <n v="4"/>
    <n v="168"/>
    <n v="547"/>
  </r>
  <r>
    <x v="27"/>
    <n v="2020"/>
    <x v="1735"/>
    <n v="8"/>
    <n v="476"/>
    <n v="2003"/>
  </r>
  <r>
    <x v="27"/>
    <n v="2020"/>
    <x v="25"/>
    <n v="10"/>
    <n v="2053"/>
    <n v="7006"/>
  </r>
  <r>
    <x v="27"/>
    <n v="2020"/>
    <x v="522"/>
    <n v="13"/>
    <n v="371"/>
    <n v="1098"/>
  </r>
  <r>
    <x v="27"/>
    <n v="2020"/>
    <x v="1736"/>
    <n v="15"/>
    <n v="167"/>
    <n v="615"/>
  </r>
  <r>
    <x v="27"/>
    <n v="2020"/>
    <x v="121"/>
    <n v="10"/>
    <n v="237"/>
    <n v="728"/>
  </r>
  <r>
    <x v="27"/>
    <n v="2020"/>
    <x v="26"/>
    <n v="70"/>
    <n v="2945"/>
    <n v="11549"/>
  </r>
  <r>
    <x v="27"/>
    <n v="2020"/>
    <x v="27"/>
    <n v="4"/>
    <n v="74"/>
    <n v="273"/>
  </r>
  <r>
    <x v="27"/>
    <n v="2020"/>
    <x v="28"/>
    <n v="2"/>
    <n v="154"/>
    <n v="639"/>
  </r>
  <r>
    <x v="27"/>
    <n v="2020"/>
    <x v="1830"/>
    <n v="11"/>
    <n v="290"/>
    <n v="1258"/>
  </r>
  <r>
    <x v="27"/>
    <n v="2020"/>
    <x v="30"/>
    <n v="6"/>
    <n v="83"/>
    <n v="334"/>
  </r>
  <r>
    <x v="27"/>
    <n v="2020"/>
    <x v="31"/>
    <n v="1"/>
    <n v="2"/>
    <n v="10"/>
  </r>
  <r>
    <x v="27"/>
    <n v="2020"/>
    <x v="32"/>
    <n v="7"/>
    <n v="417"/>
    <n v="1588"/>
  </r>
  <r>
    <x v="27"/>
    <n v="2020"/>
    <x v="33"/>
    <n v="9"/>
    <n v="393"/>
    <n v="1533"/>
  </r>
  <r>
    <x v="27"/>
    <n v="2020"/>
    <x v="34"/>
    <n v="1"/>
    <n v="92"/>
    <n v="465"/>
  </r>
  <r>
    <x v="27"/>
    <n v="2020"/>
    <x v="35"/>
    <n v="1"/>
    <n v="65"/>
    <n v="296"/>
  </r>
  <r>
    <x v="27"/>
    <n v="2020"/>
    <x v="36"/>
    <n v="15"/>
    <n v="1018"/>
    <n v="3682"/>
  </r>
  <r>
    <x v="27"/>
    <n v="2020"/>
    <x v="37"/>
    <n v="8"/>
    <n v="204"/>
    <n v="799"/>
  </r>
  <r>
    <x v="27"/>
    <n v="2020"/>
    <x v="38"/>
    <n v="5"/>
    <n v="153"/>
    <n v="672"/>
  </r>
  <r>
    <x v="27"/>
    <n v="2020"/>
    <x v="39"/>
    <n v="98"/>
    <n v="20182"/>
    <n v="80507"/>
  </r>
  <r>
    <x v="27"/>
    <n v="2020"/>
    <x v="41"/>
    <n v="2"/>
    <n v="25"/>
    <n v="127"/>
  </r>
  <r>
    <x v="27"/>
    <n v="2020"/>
    <x v="43"/>
    <n v="10"/>
    <n v="103"/>
    <n v="385"/>
  </r>
  <r>
    <x v="27"/>
    <n v="2020"/>
    <x v="44"/>
    <n v="1"/>
    <n v="25"/>
    <n v="129"/>
  </r>
  <r>
    <x v="27"/>
    <n v="2020"/>
    <x v="1737"/>
    <n v="5"/>
    <n v="90"/>
    <n v="305"/>
  </r>
  <r>
    <x v="27"/>
    <n v="2020"/>
    <x v="46"/>
    <n v="28"/>
    <n v="19005"/>
    <n v="76019"/>
  </r>
  <r>
    <x v="27"/>
    <n v="2020"/>
    <x v="51"/>
    <n v="2"/>
    <n v="11"/>
    <n v="39"/>
  </r>
  <r>
    <x v="27"/>
    <n v="2020"/>
    <x v="1738"/>
    <n v="9"/>
    <n v="251"/>
    <n v="956"/>
  </r>
  <r>
    <x v="27"/>
    <n v="2020"/>
    <x v="48"/>
    <n v="1"/>
    <n v="40"/>
    <n v="147"/>
  </r>
  <r>
    <x v="27"/>
    <n v="2020"/>
    <x v="54"/>
    <n v="4"/>
    <n v="126"/>
    <n v="462"/>
  </r>
  <r>
    <x v="27"/>
    <n v="2020"/>
    <x v="55"/>
    <n v="8"/>
    <n v="152"/>
    <n v="519"/>
  </r>
  <r>
    <x v="27"/>
    <n v="2020"/>
    <x v="57"/>
    <n v="10"/>
    <n v="140"/>
    <n v="582"/>
  </r>
  <r>
    <x v="27"/>
    <n v="2020"/>
    <x v="58"/>
    <n v="7"/>
    <n v="57"/>
    <n v="189"/>
  </r>
  <r>
    <x v="27"/>
    <n v="2020"/>
    <x v="49"/>
    <n v="2"/>
    <n v="12"/>
    <n v="54"/>
  </r>
  <r>
    <x v="27"/>
    <n v="2020"/>
    <x v="61"/>
    <n v="8"/>
    <n v="144"/>
    <n v="591"/>
  </r>
  <r>
    <x v="27"/>
    <n v="2020"/>
    <x v="62"/>
    <n v="1"/>
    <n v="1"/>
    <n v="3"/>
  </r>
  <r>
    <x v="27"/>
    <n v="2020"/>
    <x v="1612"/>
    <n v="44"/>
    <n v="1953"/>
    <n v="8453"/>
  </r>
  <r>
    <x v="27"/>
    <n v="2020"/>
    <x v="907"/>
    <n v="3"/>
    <n v="4"/>
    <n v="20"/>
  </r>
  <r>
    <x v="27"/>
    <n v="2020"/>
    <x v="531"/>
    <n v="12"/>
    <n v="825"/>
    <n v="3906"/>
  </r>
  <r>
    <x v="27"/>
    <n v="2020"/>
    <x v="533"/>
    <n v="1"/>
    <n v="3"/>
    <n v="10"/>
  </r>
  <r>
    <x v="27"/>
    <n v="2020"/>
    <x v="908"/>
    <n v="4"/>
    <n v="134"/>
    <n v="670"/>
  </r>
  <r>
    <x v="27"/>
    <n v="2020"/>
    <x v="535"/>
    <n v="2"/>
    <n v="58"/>
    <n v="190"/>
  </r>
  <r>
    <x v="27"/>
    <n v="2020"/>
    <x v="536"/>
    <n v="1"/>
    <n v="422"/>
    <n v="1488"/>
  </r>
  <r>
    <x v="27"/>
    <n v="2020"/>
    <x v="532"/>
    <n v="4"/>
    <n v="116"/>
    <n v="445"/>
  </r>
  <r>
    <x v="27"/>
    <n v="2020"/>
    <x v="527"/>
    <n v="2"/>
    <n v="11"/>
    <n v="49"/>
  </r>
  <r>
    <x v="27"/>
    <n v="2020"/>
    <x v="1746"/>
    <n v="7"/>
    <n v="87"/>
    <n v="287"/>
  </r>
  <r>
    <x v="27"/>
    <n v="2020"/>
    <x v="179"/>
    <n v="1"/>
    <n v="2"/>
    <n v="8"/>
  </r>
  <r>
    <x v="27"/>
    <n v="2020"/>
    <x v="101"/>
    <n v="1"/>
    <n v="196"/>
    <n v="1034"/>
  </r>
  <r>
    <x v="27"/>
    <n v="2020"/>
    <x v="1747"/>
    <n v="2"/>
    <n v="35"/>
    <n v="109"/>
  </r>
  <r>
    <x v="27"/>
    <n v="2020"/>
    <x v="529"/>
    <n v="4"/>
    <n v="60"/>
    <n v="237"/>
  </r>
  <r>
    <x v="27"/>
    <n v="2020"/>
    <x v="64"/>
    <n v="113"/>
    <n v="39814"/>
    <n v="174959"/>
  </r>
  <r>
    <x v="27"/>
    <n v="2020"/>
    <x v="65"/>
    <n v="3"/>
    <n v="20"/>
    <n v="97"/>
  </r>
  <r>
    <x v="27"/>
    <n v="2020"/>
    <x v="66"/>
    <n v="6"/>
    <n v="1562"/>
    <n v="6259"/>
  </r>
  <r>
    <x v="27"/>
    <n v="2020"/>
    <x v="67"/>
    <n v="2"/>
    <n v="298"/>
    <n v="1411"/>
  </r>
  <r>
    <x v="27"/>
    <n v="2020"/>
    <x v="69"/>
    <n v="12"/>
    <n v="5518"/>
    <n v="21862"/>
  </r>
  <r>
    <x v="27"/>
    <n v="2020"/>
    <x v="71"/>
    <n v="1"/>
    <n v="2"/>
    <n v="12"/>
  </r>
  <r>
    <x v="27"/>
    <n v="2020"/>
    <x v="72"/>
    <n v="1"/>
    <n v="37"/>
    <n v="170"/>
  </r>
  <r>
    <x v="27"/>
    <n v="2020"/>
    <x v="73"/>
    <n v="8"/>
    <n v="208"/>
    <n v="740"/>
  </r>
  <r>
    <x v="27"/>
    <n v="2020"/>
    <x v="75"/>
    <n v="23"/>
    <n v="12193"/>
    <n v="51575"/>
  </r>
  <r>
    <x v="27"/>
    <n v="2020"/>
    <x v="76"/>
    <n v="1"/>
    <n v="27"/>
    <n v="142"/>
  </r>
  <r>
    <x v="27"/>
    <n v="2020"/>
    <x v="77"/>
    <n v="26"/>
    <n v="13877"/>
    <n v="69563"/>
  </r>
  <r>
    <x v="27"/>
    <n v="2020"/>
    <x v="80"/>
    <n v="3"/>
    <n v="174"/>
    <n v="663"/>
  </r>
  <r>
    <x v="27"/>
    <n v="2020"/>
    <x v="892"/>
    <n v="3"/>
    <n v="12"/>
    <n v="59"/>
  </r>
  <r>
    <x v="27"/>
    <n v="2020"/>
    <x v="121"/>
    <n v="9"/>
    <n v="2075"/>
    <n v="9725"/>
  </r>
  <r>
    <x v="27"/>
    <n v="2020"/>
    <x v="82"/>
    <n v="8"/>
    <n v="3560"/>
    <n v="11881"/>
  </r>
  <r>
    <x v="27"/>
    <n v="2020"/>
    <x v="1692"/>
    <n v="3"/>
    <n v="8"/>
    <n v="35"/>
  </r>
  <r>
    <x v="27"/>
    <n v="2020"/>
    <x v="1749"/>
    <n v="4"/>
    <n v="243"/>
    <n v="765"/>
  </r>
  <r>
    <x v="27"/>
    <n v="2020"/>
    <x v="87"/>
    <n v="11"/>
    <n v="2352"/>
    <n v="11413"/>
  </r>
  <r>
    <x v="27"/>
    <n v="2020"/>
    <x v="89"/>
    <n v="1"/>
    <n v="141"/>
    <n v="690"/>
  </r>
  <r>
    <x v="27"/>
    <n v="2020"/>
    <x v="1012"/>
    <n v="5"/>
    <n v="1556"/>
    <n v="7829"/>
  </r>
  <r>
    <x v="27"/>
    <n v="2020"/>
    <x v="546"/>
    <n v="3"/>
    <n v="622"/>
    <n v="2788"/>
  </r>
  <r>
    <x v="27"/>
    <n v="2020"/>
    <x v="540"/>
    <n v="2"/>
    <n v="33"/>
    <n v="106"/>
  </r>
  <r>
    <x v="27"/>
    <n v="2020"/>
    <x v="92"/>
    <n v="30"/>
    <n v="691"/>
    <n v="2520"/>
  </r>
  <r>
    <x v="27"/>
    <n v="2020"/>
    <x v="95"/>
    <n v="5"/>
    <n v="69"/>
    <n v="182"/>
  </r>
  <r>
    <x v="27"/>
    <n v="2020"/>
    <x v="98"/>
    <n v="1"/>
    <n v="40"/>
    <n v="180"/>
  </r>
  <r>
    <x v="27"/>
    <n v="2020"/>
    <x v="99"/>
    <n v="7"/>
    <n v="192"/>
    <n v="763"/>
  </r>
  <r>
    <x v="27"/>
    <n v="2020"/>
    <x v="1753"/>
    <n v="1"/>
    <n v="6"/>
    <n v="18"/>
  </r>
  <r>
    <x v="27"/>
    <n v="2020"/>
    <x v="548"/>
    <n v="13"/>
    <n v="325"/>
    <n v="1115"/>
  </r>
  <r>
    <x v="27"/>
    <n v="2020"/>
    <x v="106"/>
    <n v="3"/>
    <n v="59"/>
    <n v="262"/>
  </r>
  <r>
    <x v="27"/>
    <n v="2020"/>
    <x v="1623"/>
    <n v="2068"/>
    <n v="133161"/>
    <n v="501937"/>
  </r>
  <r>
    <x v="27"/>
    <n v="2020"/>
    <x v="108"/>
    <n v="513"/>
    <n v="21358"/>
    <n v="84984"/>
  </r>
  <r>
    <x v="27"/>
    <n v="2020"/>
    <x v="125"/>
    <n v="3"/>
    <n v="17"/>
    <n v="64"/>
  </r>
  <r>
    <x v="27"/>
    <n v="2020"/>
    <x v="126"/>
    <n v="16"/>
    <n v="245"/>
    <n v="1015"/>
  </r>
  <r>
    <x v="27"/>
    <n v="2020"/>
    <x v="109"/>
    <n v="19"/>
    <n v="423"/>
    <n v="1470"/>
  </r>
  <r>
    <x v="27"/>
    <n v="2020"/>
    <x v="127"/>
    <n v="7"/>
    <n v="163"/>
    <n v="684"/>
  </r>
  <r>
    <x v="27"/>
    <n v="2020"/>
    <x v="1754"/>
    <n v="92"/>
    <n v="10211"/>
    <n v="40273"/>
  </r>
  <r>
    <x v="27"/>
    <n v="2020"/>
    <x v="118"/>
    <n v="31"/>
    <n v="555"/>
    <n v="2308"/>
  </r>
  <r>
    <x v="27"/>
    <n v="2020"/>
    <x v="110"/>
    <n v="14"/>
    <n v="893"/>
    <n v="3520"/>
  </r>
  <r>
    <x v="27"/>
    <n v="2020"/>
    <x v="111"/>
    <n v="10"/>
    <n v="327"/>
    <n v="1185"/>
  </r>
  <r>
    <x v="27"/>
    <n v="2020"/>
    <x v="128"/>
    <n v="6"/>
    <n v="92"/>
    <n v="388"/>
  </r>
  <r>
    <x v="27"/>
    <n v="2020"/>
    <x v="136"/>
    <n v="1"/>
    <n v="8"/>
    <n v="22"/>
  </r>
  <r>
    <x v="27"/>
    <n v="2020"/>
    <x v="129"/>
    <n v="14"/>
    <n v="296"/>
    <n v="1210"/>
  </r>
  <r>
    <x v="27"/>
    <n v="2020"/>
    <x v="112"/>
    <n v="11"/>
    <n v="318"/>
    <n v="1203"/>
  </r>
  <r>
    <x v="27"/>
    <n v="2020"/>
    <x v="113"/>
    <n v="5"/>
    <n v="113"/>
    <n v="501"/>
  </r>
  <r>
    <x v="27"/>
    <n v="2020"/>
    <x v="135"/>
    <n v="26"/>
    <n v="661"/>
    <n v="2797"/>
  </r>
  <r>
    <x v="27"/>
    <n v="2020"/>
    <x v="119"/>
    <n v="7"/>
    <n v="587"/>
    <n v="2447"/>
  </r>
  <r>
    <x v="27"/>
    <n v="2020"/>
    <x v="120"/>
    <n v="15"/>
    <n v="273"/>
    <n v="976"/>
  </r>
  <r>
    <x v="27"/>
    <n v="2020"/>
    <x v="130"/>
    <n v="13"/>
    <n v="207"/>
    <n v="723"/>
  </r>
  <r>
    <x v="27"/>
    <n v="2020"/>
    <x v="131"/>
    <n v="9"/>
    <n v="113"/>
    <n v="466"/>
  </r>
  <r>
    <x v="27"/>
    <n v="2020"/>
    <x v="114"/>
    <n v="17"/>
    <n v="720"/>
    <n v="2874"/>
  </r>
  <r>
    <x v="27"/>
    <n v="2020"/>
    <x v="137"/>
    <n v="6"/>
    <n v="242"/>
    <n v="1115"/>
  </r>
  <r>
    <x v="27"/>
    <n v="2020"/>
    <x v="138"/>
    <n v="13"/>
    <n v="205"/>
    <n v="853"/>
  </r>
  <r>
    <x v="27"/>
    <n v="2020"/>
    <x v="139"/>
    <n v="5"/>
    <n v="112"/>
    <n v="486"/>
  </r>
  <r>
    <x v="27"/>
    <n v="2020"/>
    <x v="140"/>
    <n v="24"/>
    <n v="1049"/>
    <n v="4570"/>
  </r>
  <r>
    <x v="27"/>
    <n v="2020"/>
    <x v="121"/>
    <n v="5"/>
    <n v="92"/>
    <n v="342"/>
  </r>
  <r>
    <x v="27"/>
    <n v="2020"/>
    <x v="132"/>
    <n v="5"/>
    <n v="124"/>
    <n v="553"/>
  </r>
  <r>
    <x v="27"/>
    <n v="2020"/>
    <x v="122"/>
    <n v="22"/>
    <n v="185"/>
    <n v="824"/>
  </r>
  <r>
    <x v="27"/>
    <n v="2020"/>
    <x v="1693"/>
    <n v="14"/>
    <n v="213"/>
    <n v="711"/>
  </r>
  <r>
    <x v="27"/>
    <n v="2020"/>
    <x v="465"/>
    <n v="14"/>
    <n v="344"/>
    <n v="1420"/>
  </r>
  <r>
    <x v="27"/>
    <n v="2020"/>
    <x v="115"/>
    <n v="12"/>
    <n v="145"/>
    <n v="580"/>
  </r>
  <r>
    <x v="27"/>
    <n v="2020"/>
    <x v="134"/>
    <n v="18"/>
    <n v="306"/>
    <n v="1208"/>
  </r>
  <r>
    <x v="27"/>
    <n v="2020"/>
    <x v="1831"/>
    <n v="30"/>
    <n v="1080"/>
    <n v="4811"/>
  </r>
  <r>
    <x v="27"/>
    <n v="2020"/>
    <x v="141"/>
    <n v="8"/>
    <n v="13"/>
    <n v="81"/>
  </r>
  <r>
    <x v="27"/>
    <n v="2020"/>
    <x v="123"/>
    <n v="12"/>
    <n v="973"/>
    <n v="3115"/>
  </r>
  <r>
    <x v="27"/>
    <n v="2020"/>
    <x v="116"/>
    <n v="9"/>
    <n v="53"/>
    <n v="189"/>
  </r>
  <r>
    <x v="27"/>
    <n v="2020"/>
    <x v="142"/>
    <n v="121"/>
    <n v="3163"/>
    <n v="12874"/>
  </r>
  <r>
    <x v="27"/>
    <n v="2020"/>
    <x v="154"/>
    <n v="4"/>
    <n v="22"/>
    <n v="79"/>
  </r>
  <r>
    <x v="27"/>
    <n v="2020"/>
    <x v="1755"/>
    <n v="5"/>
    <n v="388"/>
    <n v="1610"/>
  </r>
  <r>
    <x v="27"/>
    <n v="2020"/>
    <x v="150"/>
    <n v="12"/>
    <n v="243"/>
    <n v="1057"/>
  </r>
  <r>
    <x v="27"/>
    <n v="2020"/>
    <x v="143"/>
    <n v="1"/>
    <n v="55"/>
    <n v="278"/>
  </r>
  <r>
    <x v="27"/>
    <n v="2020"/>
    <x v="1882"/>
    <n v="9"/>
    <n v="56"/>
    <n v="203"/>
  </r>
  <r>
    <x v="27"/>
    <n v="2020"/>
    <x v="1883"/>
    <n v="5"/>
    <n v="47"/>
    <n v="210"/>
  </r>
  <r>
    <x v="27"/>
    <n v="2020"/>
    <x v="1884"/>
    <n v="9"/>
    <n v="171"/>
    <n v="686"/>
  </r>
  <r>
    <x v="27"/>
    <n v="2020"/>
    <x v="144"/>
    <n v="6"/>
    <n v="238"/>
    <n v="1005"/>
  </r>
  <r>
    <x v="27"/>
    <n v="2020"/>
    <x v="161"/>
    <n v="1"/>
    <n v="1"/>
    <n v="6"/>
  </r>
  <r>
    <x v="27"/>
    <n v="2020"/>
    <x v="164"/>
    <n v="2"/>
    <n v="28"/>
    <n v="141"/>
  </r>
  <r>
    <x v="27"/>
    <n v="2020"/>
    <x v="145"/>
    <n v="5"/>
    <n v="352"/>
    <n v="1408"/>
  </r>
  <r>
    <x v="27"/>
    <n v="2020"/>
    <x v="138"/>
    <n v="7"/>
    <n v="196"/>
    <n v="818"/>
  </r>
  <r>
    <x v="27"/>
    <n v="2020"/>
    <x v="152"/>
    <n v="23"/>
    <n v="317"/>
    <n v="1257"/>
  </r>
  <r>
    <x v="27"/>
    <n v="2020"/>
    <x v="157"/>
    <n v="16"/>
    <n v="410"/>
    <n v="1647"/>
  </r>
  <r>
    <x v="27"/>
    <n v="2020"/>
    <x v="156"/>
    <n v="10"/>
    <n v="447"/>
    <n v="1772"/>
  </r>
  <r>
    <x v="27"/>
    <n v="2020"/>
    <x v="165"/>
    <n v="6"/>
    <n v="192"/>
    <n v="697"/>
  </r>
  <r>
    <x v="27"/>
    <n v="2020"/>
    <x v="166"/>
    <n v="294"/>
    <n v="8622"/>
    <n v="33678"/>
  </r>
  <r>
    <x v="27"/>
    <n v="2020"/>
    <x v="175"/>
    <n v="13"/>
    <n v="251"/>
    <n v="1022"/>
  </r>
  <r>
    <x v="27"/>
    <n v="2020"/>
    <x v="172"/>
    <n v="15"/>
    <n v="505"/>
    <n v="1953"/>
  </r>
  <r>
    <x v="27"/>
    <n v="2020"/>
    <x v="1877"/>
    <n v="12"/>
    <n v="420"/>
    <n v="1732"/>
  </r>
  <r>
    <x v="27"/>
    <n v="2020"/>
    <x v="1885"/>
    <n v="9"/>
    <n v="134"/>
    <n v="549"/>
  </r>
  <r>
    <x v="27"/>
    <n v="2020"/>
    <x v="1756"/>
    <n v="31"/>
    <n v="1718"/>
    <n v="6731"/>
  </r>
  <r>
    <x v="27"/>
    <n v="2020"/>
    <x v="176"/>
    <n v="9"/>
    <n v="130"/>
    <n v="419"/>
  </r>
  <r>
    <x v="27"/>
    <n v="2020"/>
    <x v="1832"/>
    <n v="1"/>
    <n v="2"/>
    <n v="12"/>
  </r>
  <r>
    <x v="27"/>
    <n v="2020"/>
    <x v="181"/>
    <n v="1"/>
    <n v="11"/>
    <n v="35"/>
  </r>
  <r>
    <x v="27"/>
    <n v="2020"/>
    <x v="1003"/>
    <n v="3"/>
    <n v="346"/>
    <n v="1170"/>
  </r>
  <r>
    <x v="27"/>
    <n v="2020"/>
    <x v="173"/>
    <n v="14"/>
    <n v="720"/>
    <n v="2836"/>
  </r>
  <r>
    <x v="27"/>
    <n v="2020"/>
    <x v="182"/>
    <n v="2"/>
    <n v="7"/>
    <n v="14"/>
  </r>
  <r>
    <x v="27"/>
    <n v="2020"/>
    <x v="1886"/>
    <n v="3"/>
    <n v="80"/>
    <n v="404"/>
  </r>
  <r>
    <x v="27"/>
    <n v="2020"/>
    <x v="183"/>
    <n v="6"/>
    <n v="93"/>
    <n v="358"/>
  </r>
  <r>
    <x v="27"/>
    <n v="2020"/>
    <x v="184"/>
    <n v="4"/>
    <n v="44"/>
    <n v="170"/>
  </r>
  <r>
    <x v="27"/>
    <n v="2020"/>
    <x v="185"/>
    <n v="19"/>
    <n v="264"/>
    <n v="1003"/>
  </r>
  <r>
    <x v="27"/>
    <n v="2020"/>
    <x v="178"/>
    <n v="22"/>
    <n v="453"/>
    <n v="1934"/>
  </r>
  <r>
    <x v="27"/>
    <n v="2020"/>
    <x v="186"/>
    <n v="8"/>
    <n v="295"/>
    <n v="1118"/>
  </r>
  <r>
    <x v="27"/>
    <n v="2020"/>
    <x v="187"/>
    <n v="6"/>
    <n v="38"/>
    <n v="151"/>
  </r>
  <r>
    <x v="27"/>
    <n v="2020"/>
    <x v="188"/>
    <n v="6"/>
    <n v="180"/>
    <n v="665"/>
  </r>
  <r>
    <x v="27"/>
    <n v="2020"/>
    <x v="189"/>
    <n v="7"/>
    <n v="188"/>
    <n v="680"/>
  </r>
  <r>
    <x v="27"/>
    <n v="2020"/>
    <x v="190"/>
    <n v="1"/>
    <n v="15"/>
    <n v="52"/>
  </r>
  <r>
    <x v="27"/>
    <n v="2020"/>
    <x v="179"/>
    <n v="9"/>
    <n v="189"/>
    <n v="638"/>
  </r>
  <r>
    <x v="27"/>
    <n v="2020"/>
    <x v="1757"/>
    <n v="38"/>
    <n v="786"/>
    <n v="3129"/>
  </r>
  <r>
    <x v="27"/>
    <n v="2020"/>
    <x v="168"/>
    <n v="6"/>
    <n v="30"/>
    <n v="140"/>
  </r>
  <r>
    <x v="27"/>
    <n v="2020"/>
    <x v="1874"/>
    <n v="25"/>
    <n v="995"/>
    <n v="3801"/>
  </r>
  <r>
    <x v="27"/>
    <n v="2020"/>
    <x v="1878"/>
    <n v="11"/>
    <n v="422"/>
    <n v="1741"/>
  </r>
  <r>
    <x v="27"/>
    <n v="2020"/>
    <x v="191"/>
    <n v="8"/>
    <n v="220"/>
    <n v="791"/>
  </r>
  <r>
    <x v="27"/>
    <n v="2020"/>
    <x v="180"/>
    <n v="5"/>
    <n v="86"/>
    <n v="430"/>
  </r>
  <r>
    <x v="27"/>
    <n v="2020"/>
    <x v="193"/>
    <n v="1045"/>
    <n v="97126"/>
    <n v="357884"/>
  </r>
  <r>
    <x v="27"/>
    <n v="2020"/>
    <x v="205"/>
    <n v="12"/>
    <n v="399"/>
    <n v="1375"/>
  </r>
  <r>
    <x v="27"/>
    <n v="2020"/>
    <x v="216"/>
    <n v="19"/>
    <n v="1590"/>
    <n v="5284"/>
  </r>
  <r>
    <x v="27"/>
    <n v="2020"/>
    <x v="217"/>
    <n v="34"/>
    <n v="1825"/>
    <n v="6465"/>
  </r>
  <r>
    <x v="27"/>
    <n v="2020"/>
    <x v="206"/>
    <n v="37"/>
    <n v="3424"/>
    <n v="13983"/>
  </r>
  <r>
    <x v="27"/>
    <n v="2020"/>
    <x v="1887"/>
    <n v="7"/>
    <n v="404"/>
    <n v="1671"/>
  </r>
  <r>
    <x v="27"/>
    <n v="2020"/>
    <x v="218"/>
    <n v="65"/>
    <n v="5007"/>
    <n v="18475"/>
  </r>
  <r>
    <x v="27"/>
    <n v="2020"/>
    <x v="95"/>
    <n v="22"/>
    <n v="480"/>
    <n v="1921"/>
  </r>
  <r>
    <x v="27"/>
    <n v="2020"/>
    <x v="1758"/>
    <n v="42"/>
    <n v="3565"/>
    <n v="18795"/>
  </r>
  <r>
    <x v="27"/>
    <n v="2020"/>
    <x v="201"/>
    <n v="16"/>
    <n v="992"/>
    <n v="3618"/>
  </r>
  <r>
    <x v="27"/>
    <n v="2020"/>
    <x v="208"/>
    <n v="27"/>
    <n v="3681"/>
    <n v="12960"/>
  </r>
  <r>
    <x v="27"/>
    <n v="2020"/>
    <x v="194"/>
    <n v="10"/>
    <n v="301"/>
    <n v="1069"/>
  </r>
  <r>
    <x v="27"/>
    <n v="2020"/>
    <x v="219"/>
    <n v="11"/>
    <n v="465"/>
    <n v="1955"/>
  </r>
  <r>
    <x v="27"/>
    <n v="2020"/>
    <x v="220"/>
    <n v="53"/>
    <n v="6228"/>
    <n v="21246"/>
  </r>
  <r>
    <x v="27"/>
    <n v="2020"/>
    <x v="19"/>
    <n v="30"/>
    <n v="1008"/>
    <n v="3888"/>
  </r>
  <r>
    <x v="27"/>
    <n v="2020"/>
    <x v="1759"/>
    <n v="4"/>
    <n v="364"/>
    <n v="1334"/>
  </r>
  <r>
    <x v="27"/>
    <n v="2020"/>
    <x v="221"/>
    <n v="86"/>
    <n v="7537"/>
    <n v="27452"/>
  </r>
  <r>
    <x v="27"/>
    <n v="2020"/>
    <x v="195"/>
    <n v="10"/>
    <n v="74"/>
    <n v="309"/>
  </r>
  <r>
    <x v="27"/>
    <n v="2020"/>
    <x v="1879"/>
    <n v="33"/>
    <n v="4831"/>
    <n v="20284"/>
  </r>
  <r>
    <x v="27"/>
    <n v="2020"/>
    <x v="209"/>
    <n v="29"/>
    <n v="2876"/>
    <n v="9843"/>
  </r>
  <r>
    <x v="27"/>
    <n v="2020"/>
    <x v="196"/>
    <n v="29"/>
    <n v="1359"/>
    <n v="5285"/>
  </r>
  <r>
    <x v="27"/>
    <n v="2020"/>
    <x v="210"/>
    <n v="29"/>
    <n v="8117"/>
    <n v="31183"/>
  </r>
  <r>
    <x v="27"/>
    <n v="2020"/>
    <x v="211"/>
    <n v="22"/>
    <n v="2523"/>
    <n v="7330"/>
  </r>
  <r>
    <x v="27"/>
    <n v="2020"/>
    <x v="197"/>
    <n v="26"/>
    <n v="1695"/>
    <n v="6101"/>
  </r>
  <r>
    <x v="27"/>
    <n v="2020"/>
    <x v="1760"/>
    <n v="12"/>
    <n v="1962"/>
    <n v="6842"/>
  </r>
  <r>
    <x v="27"/>
    <n v="2020"/>
    <x v="1761"/>
    <n v="6"/>
    <n v="374"/>
    <n v="1377"/>
  </r>
  <r>
    <x v="27"/>
    <n v="2020"/>
    <x v="222"/>
    <n v="14"/>
    <n v="1428"/>
    <n v="4725"/>
  </r>
  <r>
    <x v="27"/>
    <n v="2020"/>
    <x v="212"/>
    <n v="39"/>
    <n v="3535"/>
    <n v="11744"/>
  </r>
  <r>
    <x v="27"/>
    <n v="2020"/>
    <x v="58"/>
    <n v="9"/>
    <n v="715"/>
    <n v="2396"/>
  </r>
  <r>
    <x v="27"/>
    <n v="2020"/>
    <x v="1762"/>
    <n v="16"/>
    <n v="1164"/>
    <n v="4281"/>
  </r>
  <r>
    <x v="27"/>
    <n v="2020"/>
    <x v="193"/>
    <n v="23"/>
    <n v="1466"/>
    <n v="4602"/>
  </r>
  <r>
    <x v="27"/>
    <n v="2020"/>
    <x v="198"/>
    <n v="16"/>
    <n v="760"/>
    <n v="3349"/>
  </r>
  <r>
    <x v="27"/>
    <n v="2020"/>
    <x v="199"/>
    <n v="8"/>
    <n v="95"/>
    <n v="311"/>
  </r>
  <r>
    <x v="27"/>
    <n v="2020"/>
    <x v="213"/>
    <n v="7"/>
    <n v="4017"/>
    <n v="18009"/>
  </r>
  <r>
    <x v="27"/>
    <n v="2020"/>
    <x v="101"/>
    <n v="20"/>
    <n v="1488"/>
    <n v="4304"/>
  </r>
  <r>
    <x v="27"/>
    <n v="2020"/>
    <x v="1763"/>
    <n v="13"/>
    <n v="3935"/>
    <n v="14079"/>
  </r>
  <r>
    <x v="27"/>
    <n v="2020"/>
    <x v="104"/>
    <n v="24"/>
    <n v="4961"/>
    <n v="17794"/>
  </r>
  <r>
    <x v="27"/>
    <n v="2020"/>
    <x v="203"/>
    <n v="37"/>
    <n v="2341"/>
    <n v="7602"/>
  </r>
  <r>
    <x v="27"/>
    <n v="2020"/>
    <x v="225"/>
    <n v="45"/>
    <n v="4466"/>
    <n v="15994"/>
  </r>
  <r>
    <x v="27"/>
    <n v="2020"/>
    <x v="1880"/>
    <n v="51"/>
    <n v="992"/>
    <n v="3862"/>
  </r>
  <r>
    <x v="27"/>
    <n v="2020"/>
    <x v="204"/>
    <n v="28"/>
    <n v="1137"/>
    <n v="4510"/>
  </r>
  <r>
    <x v="27"/>
    <n v="2020"/>
    <x v="215"/>
    <n v="24"/>
    <n v="3545"/>
    <n v="10277"/>
  </r>
  <r>
    <x v="27"/>
    <n v="2020"/>
    <x v="179"/>
    <n v="95"/>
    <n v="2892"/>
    <n v="12517"/>
  </r>
  <r>
    <x v="27"/>
    <n v="2020"/>
    <x v="227"/>
    <n v="5"/>
    <n v="198"/>
    <n v="904"/>
  </r>
  <r>
    <x v="27"/>
    <n v="2020"/>
    <x v="1888"/>
    <n v="3"/>
    <n v="431"/>
    <n v="1395"/>
  </r>
  <r>
    <x v="27"/>
    <n v="2020"/>
    <x v="232"/>
    <n v="5"/>
    <n v="54"/>
    <n v="217"/>
  </r>
  <r>
    <x v="27"/>
    <n v="2020"/>
    <x v="228"/>
    <n v="15"/>
    <n v="304"/>
    <n v="1391"/>
  </r>
  <r>
    <x v="27"/>
    <n v="2020"/>
    <x v="229"/>
    <n v="4"/>
    <n v="310"/>
    <n v="1566"/>
  </r>
  <r>
    <x v="27"/>
    <n v="2020"/>
    <x v="233"/>
    <n v="14"/>
    <n v="278"/>
    <n v="1158"/>
  </r>
  <r>
    <x v="27"/>
    <n v="2020"/>
    <x v="1889"/>
    <n v="9"/>
    <n v="235"/>
    <n v="930"/>
  </r>
  <r>
    <x v="27"/>
    <n v="2020"/>
    <x v="34"/>
    <n v="7"/>
    <n v="37"/>
    <n v="229"/>
  </r>
  <r>
    <x v="27"/>
    <n v="2020"/>
    <x v="1890"/>
    <n v="8"/>
    <n v="244"/>
    <n v="992"/>
  </r>
  <r>
    <x v="27"/>
    <n v="2020"/>
    <x v="1765"/>
    <n v="4"/>
    <n v="29"/>
    <n v="126"/>
  </r>
  <r>
    <x v="27"/>
    <n v="2020"/>
    <x v="236"/>
    <n v="4"/>
    <n v="174"/>
    <n v="870"/>
  </r>
  <r>
    <x v="27"/>
    <n v="2020"/>
    <x v="237"/>
    <n v="10"/>
    <n v="267"/>
    <n v="1271"/>
  </r>
  <r>
    <x v="27"/>
    <n v="2020"/>
    <x v="231"/>
    <n v="4"/>
    <n v="258"/>
    <n v="1106"/>
  </r>
  <r>
    <x v="27"/>
    <n v="2020"/>
    <x v="238"/>
    <n v="3"/>
    <n v="73"/>
    <n v="362"/>
  </r>
  <r>
    <x v="27"/>
    <n v="2020"/>
    <x v="1624"/>
    <n v="558"/>
    <n v="31267"/>
    <n v="117206"/>
  </r>
  <r>
    <x v="27"/>
    <n v="2020"/>
    <x v="240"/>
    <n v="137"/>
    <n v="9342"/>
    <n v="32343"/>
  </r>
  <r>
    <x v="27"/>
    <n v="2020"/>
    <x v="1767"/>
    <n v="42"/>
    <n v="3542"/>
    <n v="12174"/>
  </r>
  <r>
    <x v="27"/>
    <n v="2020"/>
    <x v="206"/>
    <n v="12"/>
    <n v="1851"/>
    <n v="5963"/>
  </r>
  <r>
    <x v="27"/>
    <n v="2020"/>
    <x v="241"/>
    <n v="17"/>
    <n v="1360"/>
    <n v="4907"/>
  </r>
  <r>
    <x v="27"/>
    <n v="2020"/>
    <x v="242"/>
    <n v="25"/>
    <n v="899"/>
    <n v="3099"/>
  </r>
  <r>
    <x v="27"/>
    <n v="2020"/>
    <x v="548"/>
    <n v="20"/>
    <n v="682"/>
    <n v="2706"/>
  </r>
  <r>
    <x v="27"/>
    <n v="2020"/>
    <x v="985"/>
    <n v="21"/>
    <n v="1008"/>
    <n v="3494"/>
  </r>
  <r>
    <x v="27"/>
    <n v="2020"/>
    <x v="244"/>
    <n v="99"/>
    <n v="8769"/>
    <n v="34322"/>
  </r>
  <r>
    <x v="27"/>
    <n v="2020"/>
    <x v="245"/>
    <n v="6"/>
    <n v="350"/>
    <n v="1394"/>
  </r>
  <r>
    <x v="27"/>
    <n v="2020"/>
    <x v="252"/>
    <n v="6"/>
    <n v="437"/>
    <n v="1777"/>
  </r>
  <r>
    <x v="27"/>
    <n v="2020"/>
    <x v="249"/>
    <n v="6"/>
    <n v="290"/>
    <n v="809"/>
  </r>
  <r>
    <x v="27"/>
    <n v="2020"/>
    <x v="248"/>
    <n v="14"/>
    <n v="795"/>
    <n v="2454"/>
  </r>
  <r>
    <x v="27"/>
    <n v="2020"/>
    <x v="250"/>
    <n v="12"/>
    <n v="2017"/>
    <n v="7726"/>
  </r>
  <r>
    <x v="27"/>
    <n v="2020"/>
    <x v="1768"/>
    <n v="2"/>
    <n v="277"/>
    <n v="1202"/>
  </r>
  <r>
    <x v="27"/>
    <n v="2020"/>
    <x v="251"/>
    <n v="7"/>
    <n v="379"/>
    <n v="1381"/>
  </r>
  <r>
    <x v="27"/>
    <n v="2020"/>
    <x v="179"/>
    <n v="7"/>
    <n v="348"/>
    <n v="1291"/>
  </r>
  <r>
    <x v="27"/>
    <n v="2020"/>
    <x v="247"/>
    <n v="19"/>
    <n v="2435"/>
    <n v="10187"/>
  </r>
  <r>
    <x v="27"/>
    <n v="2020"/>
    <x v="139"/>
    <n v="18"/>
    <n v="1249"/>
    <n v="5505"/>
  </r>
  <r>
    <x v="27"/>
    <n v="2020"/>
    <x v="1828"/>
    <n v="2"/>
    <n v="192"/>
    <n v="596"/>
  </r>
  <r>
    <x v="27"/>
    <n v="2020"/>
    <x v="253"/>
    <n v="180"/>
    <n v="9031"/>
    <n v="35545"/>
  </r>
  <r>
    <x v="27"/>
    <n v="2020"/>
    <x v="258"/>
    <n v="4"/>
    <n v="125"/>
    <n v="613"/>
  </r>
  <r>
    <x v="27"/>
    <n v="2020"/>
    <x v="988"/>
    <n v="11"/>
    <n v="494"/>
    <n v="1978"/>
  </r>
  <r>
    <x v="27"/>
    <n v="2020"/>
    <x v="989"/>
    <n v="15"/>
    <n v="432"/>
    <n v="1761"/>
  </r>
  <r>
    <x v="27"/>
    <n v="2020"/>
    <x v="990"/>
    <n v="1"/>
    <n v="31"/>
    <n v="116"/>
  </r>
  <r>
    <x v="27"/>
    <n v="2020"/>
    <x v="1625"/>
    <n v="21"/>
    <n v="679"/>
    <n v="2686"/>
  </r>
  <r>
    <x v="27"/>
    <n v="2020"/>
    <x v="991"/>
    <n v="15"/>
    <n v="1246"/>
    <n v="5365"/>
  </r>
  <r>
    <x v="27"/>
    <n v="2020"/>
    <x v="257"/>
    <n v="16"/>
    <n v="1307"/>
    <n v="5703"/>
  </r>
  <r>
    <x v="27"/>
    <n v="2020"/>
    <x v="986"/>
    <n v="42"/>
    <n v="3006"/>
    <n v="10995"/>
  </r>
  <r>
    <x v="27"/>
    <n v="2020"/>
    <x v="992"/>
    <n v="11"/>
    <n v="319"/>
    <n v="1116"/>
  </r>
  <r>
    <x v="27"/>
    <n v="2020"/>
    <x v="987"/>
    <n v="8"/>
    <n v="313"/>
    <n v="1104"/>
  </r>
  <r>
    <x v="27"/>
    <n v="2020"/>
    <x v="259"/>
    <n v="6"/>
    <n v="440"/>
    <n v="1676"/>
  </r>
  <r>
    <x v="27"/>
    <n v="2020"/>
    <x v="993"/>
    <n v="16"/>
    <n v="298"/>
    <n v="1077"/>
  </r>
  <r>
    <x v="27"/>
    <n v="2020"/>
    <x v="256"/>
    <n v="1"/>
    <n v="123"/>
    <n v="516"/>
  </r>
  <r>
    <x v="27"/>
    <n v="2020"/>
    <x v="962"/>
    <n v="6"/>
    <n v="76"/>
    <n v="288"/>
  </r>
  <r>
    <x v="27"/>
    <n v="2020"/>
    <x v="180"/>
    <n v="7"/>
    <n v="142"/>
    <n v="551"/>
  </r>
  <r>
    <x v="27"/>
    <n v="2020"/>
    <x v="901"/>
    <n v="13"/>
    <n v="445"/>
    <n v="1728"/>
  </r>
  <r>
    <x v="27"/>
    <n v="2020"/>
    <x v="996"/>
    <n v="13"/>
    <n v="445"/>
    <n v="1728"/>
  </r>
  <r>
    <x v="27"/>
    <n v="2020"/>
    <x v="260"/>
    <n v="129"/>
    <n v="3680"/>
    <n v="13268"/>
  </r>
  <r>
    <x v="27"/>
    <n v="2020"/>
    <x v="1014"/>
    <n v="5"/>
    <n v="36"/>
    <n v="157"/>
  </r>
  <r>
    <x v="27"/>
    <n v="2020"/>
    <x v="1011"/>
    <n v="14"/>
    <n v="718"/>
    <n v="2150"/>
  </r>
  <r>
    <x v="27"/>
    <n v="2020"/>
    <x v="261"/>
    <n v="7"/>
    <n v="213"/>
    <n v="836"/>
  </r>
  <r>
    <x v="27"/>
    <n v="2020"/>
    <x v="262"/>
    <n v="5"/>
    <n v="180"/>
    <n v="710"/>
  </r>
  <r>
    <x v="27"/>
    <n v="2020"/>
    <x v="1012"/>
    <n v="4"/>
    <n v="183"/>
    <n v="674"/>
  </r>
  <r>
    <x v="27"/>
    <n v="2020"/>
    <x v="1013"/>
    <n v="5"/>
    <n v="146"/>
    <n v="657"/>
  </r>
  <r>
    <x v="27"/>
    <n v="2020"/>
    <x v="263"/>
    <n v="6"/>
    <n v="170"/>
    <n v="603"/>
  </r>
  <r>
    <x v="27"/>
    <n v="2020"/>
    <x v="249"/>
    <n v="11"/>
    <n v="189"/>
    <n v="719"/>
  </r>
  <r>
    <x v="27"/>
    <n v="2020"/>
    <x v="265"/>
    <n v="5"/>
    <n v="146"/>
    <n v="556"/>
  </r>
  <r>
    <x v="27"/>
    <n v="2020"/>
    <x v="266"/>
    <n v="12"/>
    <n v="139"/>
    <n v="429"/>
  </r>
  <r>
    <x v="27"/>
    <n v="2020"/>
    <x v="1833"/>
    <n v="22"/>
    <n v="361"/>
    <n v="1297"/>
  </r>
  <r>
    <x v="27"/>
    <n v="2020"/>
    <x v="267"/>
    <n v="15"/>
    <n v="621"/>
    <n v="2308"/>
  </r>
  <r>
    <x v="27"/>
    <n v="2020"/>
    <x v="213"/>
    <n v="7"/>
    <n v="237"/>
    <n v="949"/>
  </r>
  <r>
    <x v="27"/>
    <n v="2020"/>
    <x v="519"/>
    <n v="5"/>
    <n v="117"/>
    <n v="455"/>
  </r>
  <r>
    <x v="27"/>
    <n v="2020"/>
    <x v="1015"/>
    <n v="6"/>
    <n v="224"/>
    <n v="768"/>
  </r>
  <r>
    <x v="27"/>
    <n v="2020"/>
    <x v="269"/>
    <n v="2805"/>
    <n v="561916"/>
    <n v="2411850"/>
  </r>
  <r>
    <x v="27"/>
    <n v="2020"/>
    <x v="270"/>
    <n v="680"/>
    <n v="185809"/>
    <n v="770908"/>
  </r>
  <r>
    <x v="27"/>
    <n v="2020"/>
    <x v="271"/>
    <n v="53"/>
    <n v="11774"/>
    <n v="56191"/>
  </r>
  <r>
    <x v="27"/>
    <n v="2020"/>
    <x v="272"/>
    <n v="50"/>
    <n v="20775"/>
    <n v="82410"/>
  </r>
  <r>
    <x v="27"/>
    <n v="2020"/>
    <x v="1834"/>
    <n v="52"/>
    <n v="5520"/>
    <n v="20941"/>
  </r>
  <r>
    <x v="27"/>
    <n v="2020"/>
    <x v="274"/>
    <n v="37"/>
    <n v="7944"/>
    <n v="27372"/>
  </r>
  <r>
    <x v="27"/>
    <n v="2020"/>
    <x v="275"/>
    <n v="15"/>
    <n v="1368"/>
    <n v="4338"/>
  </r>
  <r>
    <x v="27"/>
    <n v="2020"/>
    <x v="1835"/>
    <n v="60"/>
    <n v="20173"/>
    <n v="77148"/>
  </r>
  <r>
    <x v="27"/>
    <n v="2020"/>
    <x v="277"/>
    <n v="41"/>
    <n v="9527"/>
    <n v="46259"/>
  </r>
  <r>
    <x v="27"/>
    <n v="2020"/>
    <x v="1836"/>
    <n v="55"/>
    <n v="7492"/>
    <n v="37460"/>
  </r>
  <r>
    <x v="27"/>
    <n v="2020"/>
    <x v="279"/>
    <n v="18"/>
    <n v="6843"/>
    <n v="28122"/>
  </r>
  <r>
    <x v="27"/>
    <n v="2020"/>
    <x v="1029"/>
    <n v="29"/>
    <n v="10570"/>
    <n v="38530"/>
  </r>
  <r>
    <x v="27"/>
    <n v="2020"/>
    <x v="281"/>
    <n v="14"/>
    <n v="1801"/>
    <n v="7832"/>
  </r>
  <r>
    <x v="27"/>
    <n v="2020"/>
    <x v="282"/>
    <n v="54"/>
    <n v="9116"/>
    <n v="42866"/>
  </r>
  <r>
    <x v="27"/>
    <n v="2020"/>
    <x v="1837"/>
    <n v="31"/>
    <n v="3069"/>
    <n v="11269"/>
  </r>
  <r>
    <x v="27"/>
    <n v="2020"/>
    <x v="285"/>
    <n v="43"/>
    <n v="10924"/>
    <n v="54616"/>
  </r>
  <r>
    <x v="27"/>
    <n v="2020"/>
    <x v="286"/>
    <n v="32"/>
    <n v="3720"/>
    <n v="16341"/>
  </r>
  <r>
    <x v="27"/>
    <n v="2020"/>
    <x v="1838"/>
    <n v="24"/>
    <n v="4211"/>
    <n v="13734"/>
  </r>
  <r>
    <x v="27"/>
    <n v="2020"/>
    <x v="1839"/>
    <n v="47"/>
    <n v="38967"/>
    <n v="146134"/>
  </r>
  <r>
    <x v="27"/>
    <n v="2020"/>
    <x v="290"/>
    <n v="25"/>
    <n v="12015"/>
    <n v="59345"/>
  </r>
  <r>
    <x v="27"/>
    <n v="2020"/>
    <x v="307"/>
    <n v="225"/>
    <n v="15614"/>
    <n v="67227"/>
  </r>
  <r>
    <x v="27"/>
    <n v="2020"/>
    <x v="308"/>
    <n v="17"/>
    <n v="1548"/>
    <n v="7813"/>
  </r>
  <r>
    <x v="27"/>
    <n v="2020"/>
    <x v="309"/>
    <n v="18"/>
    <n v="696"/>
    <n v="3063"/>
  </r>
  <r>
    <x v="27"/>
    <n v="2020"/>
    <x v="1840"/>
    <n v="18"/>
    <n v="1081"/>
    <n v="5306"/>
  </r>
  <r>
    <x v="27"/>
    <n v="2020"/>
    <x v="311"/>
    <n v="25"/>
    <n v="2926"/>
    <n v="11999"/>
  </r>
  <r>
    <x v="27"/>
    <n v="2020"/>
    <x v="312"/>
    <n v="46"/>
    <n v="2271"/>
    <n v="8862"/>
  </r>
  <r>
    <x v="27"/>
    <n v="2020"/>
    <x v="313"/>
    <n v="8"/>
    <n v="1353"/>
    <n v="6580"/>
  </r>
  <r>
    <x v="27"/>
    <n v="2020"/>
    <x v="314"/>
    <n v="23"/>
    <n v="1496"/>
    <n v="5588"/>
  </r>
  <r>
    <x v="27"/>
    <n v="2020"/>
    <x v="1841"/>
    <n v="12"/>
    <n v="331"/>
    <n v="1129"/>
  </r>
  <r>
    <x v="27"/>
    <n v="2020"/>
    <x v="316"/>
    <n v="8"/>
    <n v="409"/>
    <n v="1715"/>
  </r>
  <r>
    <x v="27"/>
    <n v="2020"/>
    <x v="1842"/>
    <n v="14"/>
    <n v="408"/>
    <n v="1610"/>
  </r>
  <r>
    <x v="27"/>
    <n v="2020"/>
    <x v="134"/>
    <n v="16"/>
    <n v="738"/>
    <n v="3766"/>
  </r>
  <r>
    <x v="27"/>
    <n v="2020"/>
    <x v="1843"/>
    <n v="20"/>
    <n v="2357"/>
    <n v="9796"/>
  </r>
  <r>
    <x v="27"/>
    <n v="2020"/>
    <x v="319"/>
    <n v="1020"/>
    <n v="249694"/>
    <n v="1118697"/>
  </r>
  <r>
    <x v="27"/>
    <n v="2020"/>
    <x v="320"/>
    <n v="27"/>
    <n v="5606"/>
    <n v="28029"/>
  </r>
  <r>
    <x v="27"/>
    <n v="2020"/>
    <x v="321"/>
    <n v="17"/>
    <n v="3846"/>
    <n v="19233"/>
  </r>
  <r>
    <x v="27"/>
    <n v="2020"/>
    <x v="322"/>
    <n v="33"/>
    <n v="7760"/>
    <n v="26515"/>
  </r>
  <r>
    <x v="27"/>
    <n v="2020"/>
    <x v="323"/>
    <n v="8"/>
    <n v="2826"/>
    <n v="12753"/>
  </r>
  <r>
    <x v="27"/>
    <n v="2020"/>
    <x v="324"/>
    <n v="34"/>
    <n v="12661"/>
    <n v="52584"/>
  </r>
  <r>
    <x v="27"/>
    <n v="2020"/>
    <x v="325"/>
    <n v="33"/>
    <n v="13860"/>
    <n v="69299"/>
  </r>
  <r>
    <x v="27"/>
    <n v="2020"/>
    <x v="326"/>
    <n v="9"/>
    <n v="2957"/>
    <n v="12609"/>
  </r>
  <r>
    <x v="27"/>
    <n v="2020"/>
    <x v="327"/>
    <n v="48"/>
    <n v="11105"/>
    <n v="54755"/>
  </r>
  <r>
    <x v="27"/>
    <n v="2020"/>
    <x v="328"/>
    <n v="13"/>
    <n v="3473"/>
    <n v="16994"/>
  </r>
  <r>
    <x v="27"/>
    <n v="2020"/>
    <x v="329"/>
    <n v="24"/>
    <n v="4534"/>
    <n v="22670"/>
  </r>
  <r>
    <x v="27"/>
    <n v="2020"/>
    <x v="330"/>
    <n v="47"/>
    <n v="5487"/>
    <n v="23451"/>
  </r>
  <r>
    <x v="27"/>
    <n v="2020"/>
    <x v="331"/>
    <n v="32"/>
    <n v="6147"/>
    <n v="23346"/>
  </r>
  <r>
    <x v="27"/>
    <n v="2020"/>
    <x v="332"/>
    <n v="8"/>
    <n v="3307"/>
    <n v="11262"/>
  </r>
  <r>
    <x v="27"/>
    <n v="2020"/>
    <x v="333"/>
    <n v="23"/>
    <n v="3374"/>
    <n v="16870"/>
  </r>
  <r>
    <x v="27"/>
    <n v="2020"/>
    <x v="334"/>
    <n v="33"/>
    <n v="9413"/>
    <n v="42563"/>
  </r>
  <r>
    <x v="27"/>
    <n v="2020"/>
    <x v="335"/>
    <n v="36"/>
    <n v="11029"/>
    <n v="50019"/>
  </r>
  <r>
    <x v="27"/>
    <n v="2020"/>
    <x v="336"/>
    <n v="33"/>
    <n v="4253"/>
    <n v="18301"/>
  </r>
  <r>
    <x v="27"/>
    <n v="2020"/>
    <x v="337"/>
    <n v="52"/>
    <n v="8236"/>
    <n v="32248"/>
  </r>
  <r>
    <x v="27"/>
    <n v="2020"/>
    <x v="338"/>
    <n v="37"/>
    <n v="2589"/>
    <n v="9698"/>
  </r>
  <r>
    <x v="27"/>
    <n v="2020"/>
    <x v="339"/>
    <n v="15"/>
    <n v="3419"/>
    <n v="16128"/>
  </r>
  <r>
    <x v="27"/>
    <n v="2020"/>
    <x v="340"/>
    <n v="19"/>
    <n v="1587"/>
    <n v="5894"/>
  </r>
  <r>
    <x v="27"/>
    <n v="2020"/>
    <x v="341"/>
    <n v="25"/>
    <n v="3960"/>
    <n v="14323"/>
  </r>
  <r>
    <x v="27"/>
    <n v="2020"/>
    <x v="342"/>
    <n v="42"/>
    <n v="9813"/>
    <n v="48802"/>
  </r>
  <r>
    <x v="27"/>
    <n v="2020"/>
    <x v="343"/>
    <n v="27"/>
    <n v="15934"/>
    <n v="79526"/>
  </r>
  <r>
    <x v="27"/>
    <n v="2020"/>
    <x v="344"/>
    <n v="25"/>
    <n v="7481"/>
    <n v="34200"/>
  </r>
  <r>
    <x v="27"/>
    <n v="2020"/>
    <x v="345"/>
    <n v="17"/>
    <n v="10667"/>
    <n v="37261"/>
  </r>
  <r>
    <x v="27"/>
    <n v="2020"/>
    <x v="346"/>
    <n v="19"/>
    <n v="10896"/>
    <n v="43640"/>
  </r>
  <r>
    <x v="27"/>
    <n v="2020"/>
    <x v="1844"/>
    <n v="26"/>
    <n v="12774"/>
    <n v="63870"/>
  </r>
  <r>
    <x v="27"/>
    <n v="2020"/>
    <x v="1845"/>
    <n v="18"/>
    <n v="2805"/>
    <n v="11917"/>
  </r>
  <r>
    <x v="27"/>
    <n v="2020"/>
    <x v="349"/>
    <n v="37"/>
    <n v="2345"/>
    <n v="11280"/>
  </r>
  <r>
    <x v="27"/>
    <n v="2020"/>
    <x v="1846"/>
    <n v="19"/>
    <n v="7710"/>
    <n v="38552"/>
  </r>
  <r>
    <x v="27"/>
    <n v="2020"/>
    <x v="1847"/>
    <n v="22"/>
    <n v="10135"/>
    <n v="40620"/>
  </r>
  <r>
    <x v="27"/>
    <n v="2020"/>
    <x v="139"/>
    <n v="29"/>
    <n v="5855"/>
    <n v="29244"/>
  </r>
  <r>
    <x v="27"/>
    <n v="2020"/>
    <x v="352"/>
    <n v="44"/>
    <n v="2772"/>
    <n v="12303"/>
  </r>
  <r>
    <x v="27"/>
    <n v="2020"/>
    <x v="1848"/>
    <n v="22"/>
    <n v="2735"/>
    <n v="10517"/>
  </r>
  <r>
    <x v="27"/>
    <n v="2020"/>
    <x v="354"/>
    <n v="23"/>
    <n v="9457"/>
    <n v="43739"/>
  </r>
  <r>
    <x v="27"/>
    <n v="2020"/>
    <x v="355"/>
    <n v="44"/>
    <n v="6886"/>
    <n v="33682"/>
  </r>
  <r>
    <x v="27"/>
    <n v="2020"/>
    <x v="356"/>
    <n v="312"/>
    <n v="61766"/>
    <n v="250510"/>
  </r>
  <r>
    <x v="27"/>
    <n v="2020"/>
    <x v="357"/>
    <n v="18"/>
    <n v="948"/>
    <n v="5811"/>
  </r>
  <r>
    <x v="27"/>
    <n v="2020"/>
    <x v="232"/>
    <n v="29"/>
    <n v="3344"/>
    <n v="15009"/>
  </r>
  <r>
    <x v="27"/>
    <n v="2020"/>
    <x v="322"/>
    <n v="27"/>
    <n v="5101"/>
    <n v="22755"/>
  </r>
  <r>
    <x v="27"/>
    <n v="2020"/>
    <x v="1849"/>
    <n v="25"/>
    <n v="2258"/>
    <n v="9928"/>
  </r>
  <r>
    <x v="27"/>
    <n v="2020"/>
    <x v="360"/>
    <n v="9"/>
    <n v="2432"/>
    <n v="10120"/>
  </r>
  <r>
    <x v="27"/>
    <n v="2020"/>
    <x v="361"/>
    <n v="25"/>
    <n v="1484"/>
    <n v="6470"/>
  </r>
  <r>
    <x v="27"/>
    <n v="2020"/>
    <x v="1850"/>
    <n v="23"/>
    <n v="1145"/>
    <n v="5541"/>
  </r>
  <r>
    <x v="27"/>
    <n v="2020"/>
    <x v="1851"/>
    <n v="38"/>
    <n v="11763"/>
    <n v="43675"/>
  </r>
  <r>
    <x v="27"/>
    <n v="2020"/>
    <x v="61"/>
    <n v="24"/>
    <n v="4029"/>
    <n v="11797"/>
  </r>
  <r>
    <x v="27"/>
    <n v="2020"/>
    <x v="363"/>
    <n v="31"/>
    <n v="6406"/>
    <n v="25048"/>
  </r>
  <r>
    <x v="27"/>
    <n v="2020"/>
    <x v="1852"/>
    <n v="63"/>
    <n v="22856"/>
    <n v="94356"/>
  </r>
  <r>
    <x v="27"/>
    <n v="2020"/>
    <x v="365"/>
    <n v="147"/>
    <n v="10035"/>
    <n v="41407"/>
  </r>
  <r>
    <x v="27"/>
    <n v="2020"/>
    <x v="366"/>
    <n v="4"/>
    <n v="99"/>
    <n v="294"/>
  </r>
  <r>
    <x v="27"/>
    <n v="2020"/>
    <x v="367"/>
    <n v="2"/>
    <n v="39"/>
    <n v="123"/>
  </r>
  <r>
    <x v="27"/>
    <n v="2020"/>
    <x v="368"/>
    <n v="14"/>
    <n v="177"/>
    <n v="758"/>
  </r>
  <r>
    <x v="27"/>
    <n v="2020"/>
    <x v="369"/>
    <n v="7"/>
    <n v="103"/>
    <n v="360"/>
  </r>
  <r>
    <x v="27"/>
    <n v="2020"/>
    <x v="371"/>
    <n v="1"/>
    <n v="14"/>
    <n v="53"/>
  </r>
  <r>
    <x v="27"/>
    <n v="2020"/>
    <x v="370"/>
    <n v="12"/>
    <n v="286"/>
    <n v="1258"/>
  </r>
  <r>
    <x v="27"/>
    <n v="2020"/>
    <x v="372"/>
    <n v="9"/>
    <n v="932"/>
    <n v="3166"/>
  </r>
  <r>
    <x v="27"/>
    <n v="2020"/>
    <x v="375"/>
    <n v="12"/>
    <n v="471"/>
    <n v="1753"/>
  </r>
  <r>
    <x v="27"/>
    <n v="2020"/>
    <x v="376"/>
    <n v="4"/>
    <n v="69"/>
    <n v="210"/>
  </r>
  <r>
    <x v="27"/>
    <n v="2020"/>
    <x v="1853"/>
    <n v="1"/>
    <n v="11"/>
    <n v="55"/>
  </r>
  <r>
    <x v="27"/>
    <n v="2020"/>
    <x v="378"/>
    <n v="9"/>
    <n v="405"/>
    <n v="1963"/>
  </r>
  <r>
    <x v="27"/>
    <n v="2020"/>
    <x v="379"/>
    <n v="4"/>
    <n v="118"/>
    <n v="474"/>
  </r>
  <r>
    <x v="27"/>
    <n v="2020"/>
    <x v="380"/>
    <n v="8"/>
    <n v="458"/>
    <n v="2068"/>
  </r>
  <r>
    <x v="27"/>
    <n v="2020"/>
    <x v="381"/>
    <n v="8"/>
    <n v="134"/>
    <n v="527"/>
  </r>
  <r>
    <x v="27"/>
    <n v="2020"/>
    <x v="1854"/>
    <n v="11"/>
    <n v="498"/>
    <n v="1773"/>
  </r>
  <r>
    <x v="27"/>
    <n v="2020"/>
    <x v="351"/>
    <n v="12"/>
    <n v="191"/>
    <n v="775"/>
  </r>
  <r>
    <x v="27"/>
    <n v="2020"/>
    <x v="385"/>
    <n v="7"/>
    <n v="205"/>
    <n v="760"/>
  </r>
  <r>
    <x v="27"/>
    <n v="2020"/>
    <x v="122"/>
    <n v="17"/>
    <n v="5763"/>
    <n v="24819"/>
  </r>
  <r>
    <x v="27"/>
    <n v="2020"/>
    <x v="387"/>
    <n v="5"/>
    <n v="62"/>
    <n v="218"/>
  </r>
  <r>
    <x v="27"/>
    <n v="2020"/>
    <x v="291"/>
    <n v="421"/>
    <n v="38998"/>
    <n v="163101"/>
  </r>
  <r>
    <x v="27"/>
    <n v="2020"/>
    <x v="292"/>
    <n v="25"/>
    <n v="1109"/>
    <n v="4240"/>
  </r>
  <r>
    <x v="27"/>
    <n v="2020"/>
    <x v="293"/>
    <n v="33"/>
    <n v="2715"/>
    <n v="10995"/>
  </r>
  <r>
    <x v="27"/>
    <n v="2020"/>
    <x v="294"/>
    <n v="18"/>
    <n v="478"/>
    <n v="1847"/>
  </r>
  <r>
    <x v="27"/>
    <n v="2020"/>
    <x v="295"/>
    <n v="24"/>
    <n v="2454"/>
    <n v="8307"/>
  </r>
  <r>
    <x v="27"/>
    <n v="2020"/>
    <x v="296"/>
    <n v="25"/>
    <n v="1876"/>
    <n v="7313"/>
  </r>
  <r>
    <x v="27"/>
    <n v="2020"/>
    <x v="297"/>
    <n v="47"/>
    <n v="3358"/>
    <n v="12618"/>
  </r>
  <r>
    <x v="27"/>
    <n v="2020"/>
    <x v="298"/>
    <n v="20"/>
    <n v="1175"/>
    <n v="3631"/>
  </r>
  <r>
    <x v="27"/>
    <n v="2020"/>
    <x v="299"/>
    <n v="20"/>
    <n v="731"/>
    <n v="2995"/>
  </r>
  <r>
    <x v="27"/>
    <n v="2020"/>
    <x v="300"/>
    <n v="23"/>
    <n v="3289"/>
    <n v="13036"/>
  </r>
  <r>
    <x v="27"/>
    <n v="2020"/>
    <x v="161"/>
    <n v="21"/>
    <n v="1124"/>
    <n v="4592"/>
  </r>
  <r>
    <x v="27"/>
    <n v="2020"/>
    <x v="301"/>
    <n v="19"/>
    <n v="269"/>
    <n v="1407"/>
  </r>
  <r>
    <x v="27"/>
    <n v="2020"/>
    <x v="37"/>
    <n v="47"/>
    <n v="6045"/>
    <n v="24747"/>
  </r>
  <r>
    <x v="27"/>
    <n v="2020"/>
    <x v="303"/>
    <n v="22"/>
    <n v="3105"/>
    <n v="11716"/>
  </r>
  <r>
    <x v="27"/>
    <n v="2020"/>
    <x v="1855"/>
    <n v="14"/>
    <n v="741"/>
    <n v="3098"/>
  </r>
  <r>
    <x v="27"/>
    <n v="2020"/>
    <x v="1856"/>
    <n v="63"/>
    <n v="10529"/>
    <n v="52559"/>
  </r>
  <r>
    <x v="27"/>
    <n v="2020"/>
    <x v="388"/>
    <n v="1"/>
    <n v="40"/>
    <n v="200"/>
  </r>
  <r>
    <x v="27"/>
    <n v="2020"/>
    <x v="390"/>
    <n v="1"/>
    <n v="40"/>
    <n v="200"/>
  </r>
  <r>
    <x v="27"/>
    <n v="2020"/>
    <x v="1826"/>
    <n v="1"/>
    <n v="40"/>
    <n v="200"/>
  </r>
  <r>
    <x v="27"/>
    <n v="2020"/>
    <x v="438"/>
    <n v="11"/>
    <n v="127"/>
    <n v="492"/>
  </r>
  <r>
    <x v="27"/>
    <n v="2020"/>
    <x v="439"/>
    <n v="5"/>
    <n v="113"/>
    <n v="440"/>
  </r>
  <r>
    <x v="27"/>
    <n v="2020"/>
    <x v="442"/>
    <n v="2"/>
    <n v="103"/>
    <n v="391"/>
  </r>
  <r>
    <x v="27"/>
    <n v="2020"/>
    <x v="896"/>
    <n v="1"/>
    <n v="2"/>
    <n v="8"/>
  </r>
  <r>
    <x v="27"/>
    <n v="2020"/>
    <x v="445"/>
    <n v="2"/>
    <n v="8"/>
    <n v="41"/>
  </r>
  <r>
    <x v="27"/>
    <n v="2020"/>
    <x v="446"/>
    <n v="2"/>
    <n v="2"/>
    <n v="11"/>
  </r>
  <r>
    <x v="27"/>
    <n v="2020"/>
    <x v="1792"/>
    <n v="1"/>
    <n v="1"/>
    <n v="5"/>
  </r>
  <r>
    <x v="27"/>
    <n v="2020"/>
    <x v="1800"/>
    <n v="1"/>
    <n v="1"/>
    <n v="6"/>
  </r>
  <r>
    <x v="27"/>
    <n v="2020"/>
    <x v="1615"/>
    <n v="1"/>
    <n v="6"/>
    <n v="23"/>
  </r>
  <r>
    <x v="27"/>
    <n v="2020"/>
    <x v="1803"/>
    <n v="1"/>
    <n v="6"/>
    <n v="23"/>
  </r>
  <r>
    <x v="27"/>
    <n v="2020"/>
    <x v="898"/>
    <n v="1"/>
    <n v="2"/>
    <n v="8"/>
  </r>
  <r>
    <x v="27"/>
    <n v="2020"/>
    <x v="1812"/>
    <n v="1"/>
    <n v="2"/>
    <n v="8"/>
  </r>
  <r>
    <x v="27"/>
    <n v="2020"/>
    <x v="1616"/>
    <n v="2"/>
    <n v="4"/>
    <n v="10"/>
  </r>
  <r>
    <x v="27"/>
    <n v="2020"/>
    <x v="1816"/>
    <n v="1"/>
    <n v="2"/>
    <n v="7"/>
  </r>
  <r>
    <x v="27"/>
    <n v="2020"/>
    <x v="1824"/>
    <n v="1"/>
    <n v="2"/>
    <n v="3"/>
  </r>
  <r>
    <x v="28"/>
    <n v="2020"/>
    <x v="1622"/>
    <n v="7287"/>
    <n v="1264379"/>
    <n v="5195374"/>
  </r>
  <r>
    <x v="28"/>
    <n v="2020"/>
    <x v="0"/>
    <n v="188"/>
    <n v="13131"/>
    <n v="54195"/>
  </r>
  <r>
    <x v="28"/>
    <n v="2020"/>
    <x v="1594"/>
    <n v="23"/>
    <n v="243"/>
    <n v="926"/>
  </r>
  <r>
    <x v="28"/>
    <n v="2020"/>
    <x v="10"/>
    <n v="2"/>
    <n v="78"/>
    <n v="259"/>
  </r>
  <r>
    <x v="28"/>
    <n v="2020"/>
    <x v="1595"/>
    <n v="4"/>
    <n v="70"/>
    <n v="260"/>
  </r>
  <r>
    <x v="28"/>
    <n v="2020"/>
    <x v="1596"/>
    <n v="11"/>
    <n v="186"/>
    <n v="763"/>
  </r>
  <r>
    <x v="28"/>
    <n v="2020"/>
    <x v="1597"/>
    <n v="5"/>
    <n v="308"/>
    <n v="1232"/>
  </r>
  <r>
    <x v="28"/>
    <n v="2020"/>
    <x v="1598"/>
    <n v="16"/>
    <n v="1205"/>
    <n v="4887"/>
  </r>
  <r>
    <x v="28"/>
    <n v="2020"/>
    <x v="1599"/>
    <n v="16"/>
    <n v="4678"/>
    <n v="21149"/>
  </r>
  <r>
    <x v="28"/>
    <n v="2020"/>
    <x v="1600"/>
    <n v="8"/>
    <n v="1645"/>
    <n v="6377"/>
  </r>
  <r>
    <x v="28"/>
    <n v="2020"/>
    <x v="2"/>
    <n v="14"/>
    <n v="770"/>
    <n v="2974"/>
  </r>
  <r>
    <x v="28"/>
    <n v="2020"/>
    <x v="1601"/>
    <n v="10"/>
    <n v="304"/>
    <n v="1290"/>
  </r>
  <r>
    <x v="28"/>
    <n v="2020"/>
    <x v="1601"/>
    <n v="11"/>
    <n v="110"/>
    <n v="365"/>
  </r>
  <r>
    <x v="28"/>
    <n v="2020"/>
    <x v="1603"/>
    <n v="4"/>
    <n v="851"/>
    <n v="3350"/>
  </r>
  <r>
    <x v="28"/>
    <n v="2020"/>
    <x v="1604"/>
    <n v="4"/>
    <n v="120"/>
    <n v="439"/>
  </r>
  <r>
    <x v="28"/>
    <n v="2020"/>
    <x v="1605"/>
    <n v="27"/>
    <n v="770"/>
    <n v="3070"/>
  </r>
  <r>
    <x v="28"/>
    <n v="2020"/>
    <x v="4"/>
    <n v="3"/>
    <n v="909"/>
    <n v="3600"/>
  </r>
  <r>
    <x v="28"/>
    <n v="2020"/>
    <x v="1606"/>
    <n v="9"/>
    <n v="112"/>
    <n v="427"/>
  </r>
  <r>
    <x v="28"/>
    <n v="2020"/>
    <x v="1607"/>
    <n v="21"/>
    <n v="772"/>
    <n v="2827"/>
  </r>
  <r>
    <x v="28"/>
    <n v="2020"/>
    <x v="15"/>
    <n v="311"/>
    <n v="22023"/>
    <n v="107618"/>
  </r>
  <r>
    <x v="28"/>
    <n v="2020"/>
    <x v="21"/>
    <n v="15"/>
    <n v="1415"/>
    <n v="5659"/>
  </r>
  <r>
    <x v="28"/>
    <n v="2020"/>
    <x v="458"/>
    <n v="15"/>
    <n v="1415"/>
    <n v="5659"/>
  </r>
  <r>
    <x v="28"/>
    <n v="2020"/>
    <x v="459"/>
    <n v="7"/>
    <n v="21"/>
    <n v="61"/>
  </r>
  <r>
    <x v="28"/>
    <n v="2020"/>
    <x v="443"/>
    <n v="7"/>
    <n v="21"/>
    <n v="61"/>
  </r>
  <r>
    <x v="28"/>
    <n v="2020"/>
    <x v="16"/>
    <n v="289"/>
    <n v="20587"/>
    <n v="101898"/>
  </r>
  <r>
    <x v="28"/>
    <n v="2020"/>
    <x v="467"/>
    <n v="1"/>
    <n v="2"/>
    <n v="6"/>
  </r>
  <r>
    <x v="28"/>
    <n v="2020"/>
    <x v="1670"/>
    <n v="5"/>
    <n v="105"/>
    <n v="374"/>
  </r>
  <r>
    <x v="28"/>
    <n v="2020"/>
    <x v="498"/>
    <n v="2"/>
    <n v="5"/>
    <n v="23"/>
  </r>
  <r>
    <x v="28"/>
    <n v="2020"/>
    <x v="489"/>
    <n v="17"/>
    <n v="95"/>
    <n v="472"/>
  </r>
  <r>
    <x v="28"/>
    <n v="2020"/>
    <x v="1671"/>
    <n v="4"/>
    <n v="5"/>
    <n v="13"/>
  </r>
  <r>
    <x v="28"/>
    <n v="2020"/>
    <x v="1672"/>
    <n v="13"/>
    <n v="113"/>
    <n v="439"/>
  </r>
  <r>
    <x v="28"/>
    <n v="2020"/>
    <x v="486"/>
    <n v="12"/>
    <n v="277"/>
    <n v="902"/>
  </r>
  <r>
    <x v="28"/>
    <n v="2020"/>
    <x v="471"/>
    <n v="38"/>
    <n v="332"/>
    <n v="1651"/>
  </r>
  <r>
    <x v="28"/>
    <n v="2020"/>
    <x v="481"/>
    <n v="4"/>
    <n v="5"/>
    <n v="19"/>
  </r>
  <r>
    <x v="28"/>
    <n v="2020"/>
    <x v="17"/>
    <n v="23"/>
    <n v="5159"/>
    <n v="25795"/>
  </r>
  <r>
    <x v="28"/>
    <n v="2020"/>
    <x v="473"/>
    <n v="5"/>
    <n v="8"/>
    <n v="45"/>
  </r>
  <r>
    <x v="28"/>
    <n v="2020"/>
    <x v="477"/>
    <n v="6"/>
    <n v="33"/>
    <n v="285"/>
  </r>
  <r>
    <x v="28"/>
    <n v="2020"/>
    <x v="19"/>
    <n v="13"/>
    <n v="6022"/>
    <n v="30110"/>
  </r>
  <r>
    <x v="28"/>
    <n v="2020"/>
    <x v="468"/>
    <n v="4"/>
    <n v="10"/>
    <n v="41"/>
  </r>
  <r>
    <x v="28"/>
    <n v="2020"/>
    <x v="482"/>
    <n v="2"/>
    <n v="3"/>
    <n v="17"/>
  </r>
  <r>
    <x v="28"/>
    <n v="2020"/>
    <x v="1675"/>
    <n v="7"/>
    <n v="42"/>
    <n v="187"/>
  </r>
  <r>
    <x v="28"/>
    <n v="2020"/>
    <x v="120"/>
    <n v="9"/>
    <n v="107"/>
    <n v="448"/>
  </r>
  <r>
    <x v="28"/>
    <n v="2020"/>
    <x v="475"/>
    <n v="1"/>
    <n v="1"/>
    <n v="5"/>
  </r>
  <r>
    <x v="28"/>
    <n v="2020"/>
    <x v="478"/>
    <n v="1"/>
    <n v="2"/>
    <n v="8"/>
  </r>
  <r>
    <x v="28"/>
    <n v="2020"/>
    <x v="1676"/>
    <n v="76"/>
    <n v="4077"/>
    <n v="20385"/>
  </r>
  <r>
    <x v="28"/>
    <n v="2020"/>
    <x v="491"/>
    <n v="2"/>
    <n v="6"/>
    <n v="21"/>
  </r>
  <r>
    <x v="28"/>
    <n v="2020"/>
    <x v="480"/>
    <n v="1"/>
    <n v="8"/>
    <n v="30"/>
  </r>
  <r>
    <x v="28"/>
    <n v="2020"/>
    <x v="385"/>
    <n v="1"/>
    <n v="7"/>
    <n v="36"/>
  </r>
  <r>
    <x v="28"/>
    <n v="2020"/>
    <x v="492"/>
    <n v="1"/>
    <n v="11"/>
    <n v="27"/>
  </r>
  <r>
    <x v="28"/>
    <n v="2020"/>
    <x v="493"/>
    <n v="10"/>
    <n v="46"/>
    <n v="194"/>
  </r>
  <r>
    <x v="28"/>
    <n v="2020"/>
    <x v="1891"/>
    <n v="1"/>
    <n v="1"/>
    <n v="1"/>
  </r>
  <r>
    <x v="28"/>
    <n v="2020"/>
    <x v="487"/>
    <n v="1"/>
    <n v="23"/>
    <n v="47"/>
  </r>
  <r>
    <x v="28"/>
    <n v="2020"/>
    <x v="20"/>
    <n v="2"/>
    <n v="72"/>
    <n v="282"/>
  </r>
  <r>
    <x v="28"/>
    <n v="2020"/>
    <x v="494"/>
    <n v="1"/>
    <n v="1"/>
    <n v="6"/>
  </r>
  <r>
    <x v="28"/>
    <n v="2020"/>
    <x v="469"/>
    <n v="21"/>
    <n v="3996"/>
    <n v="19980"/>
  </r>
  <r>
    <x v="28"/>
    <n v="2020"/>
    <x v="1679"/>
    <n v="4"/>
    <n v="12"/>
    <n v="47"/>
  </r>
  <r>
    <x v="28"/>
    <n v="2020"/>
    <x v="485"/>
    <n v="1"/>
    <n v="1"/>
    <n v="2"/>
  </r>
  <r>
    <x v="28"/>
    <n v="2020"/>
    <x v="914"/>
    <n v="1174"/>
    <n v="259977"/>
    <n v="920440"/>
  </r>
  <r>
    <x v="28"/>
    <n v="2020"/>
    <x v="1609"/>
    <n v="501"/>
    <n v="129354"/>
    <n v="464336"/>
  </r>
  <r>
    <x v="28"/>
    <n v="2020"/>
    <x v="1680"/>
    <n v="8"/>
    <n v="113"/>
    <n v="378"/>
  </r>
  <r>
    <x v="28"/>
    <n v="2020"/>
    <x v="498"/>
    <n v="24"/>
    <n v="6565"/>
    <n v="19011"/>
  </r>
  <r>
    <x v="28"/>
    <n v="2020"/>
    <x v="1681"/>
    <n v="17"/>
    <n v="1156"/>
    <n v="3958"/>
  </r>
  <r>
    <x v="28"/>
    <n v="2020"/>
    <x v="505"/>
    <n v="38"/>
    <n v="9120"/>
    <n v="27355"/>
  </r>
  <r>
    <x v="28"/>
    <n v="2020"/>
    <x v="499"/>
    <n v="26"/>
    <n v="12196"/>
    <n v="44362"/>
  </r>
  <r>
    <x v="28"/>
    <n v="2020"/>
    <x v="1682"/>
    <n v="39"/>
    <n v="7621"/>
    <n v="26064"/>
  </r>
  <r>
    <x v="28"/>
    <n v="2020"/>
    <x v="1683"/>
    <n v="6"/>
    <n v="36"/>
    <n v="137"/>
  </r>
  <r>
    <x v="28"/>
    <n v="2020"/>
    <x v="1684"/>
    <n v="16"/>
    <n v="1442"/>
    <n v="6619"/>
  </r>
  <r>
    <x v="28"/>
    <n v="2020"/>
    <x v="1686"/>
    <n v="27"/>
    <n v="2426"/>
    <n v="10226"/>
  </r>
  <r>
    <x v="28"/>
    <n v="2020"/>
    <x v="372"/>
    <n v="41"/>
    <n v="6134"/>
    <n v="23681"/>
  </r>
  <r>
    <x v="28"/>
    <n v="2020"/>
    <x v="1687"/>
    <n v="19"/>
    <n v="7791"/>
    <n v="35148"/>
  </r>
  <r>
    <x v="28"/>
    <n v="2020"/>
    <x v="1688"/>
    <n v="40"/>
    <n v="3084"/>
    <n v="10608"/>
  </r>
  <r>
    <x v="28"/>
    <n v="2020"/>
    <x v="506"/>
    <n v="16"/>
    <n v="1904"/>
    <n v="9088"/>
  </r>
  <r>
    <x v="28"/>
    <n v="2020"/>
    <x v="1825"/>
    <n v="22"/>
    <n v="3064"/>
    <n v="10093"/>
  </r>
  <r>
    <x v="28"/>
    <n v="2020"/>
    <x v="501"/>
    <n v="24"/>
    <n v="1981"/>
    <n v="9249"/>
  </r>
  <r>
    <x v="28"/>
    <n v="2020"/>
    <x v="345"/>
    <n v="12"/>
    <n v="604"/>
    <n v="1962"/>
  </r>
  <r>
    <x v="28"/>
    <n v="2020"/>
    <x v="1690"/>
    <n v="14"/>
    <n v="2342"/>
    <n v="7768"/>
  </r>
  <r>
    <x v="28"/>
    <n v="2020"/>
    <x v="502"/>
    <n v="4"/>
    <n v="31"/>
    <n v="84"/>
  </r>
  <r>
    <x v="28"/>
    <n v="2020"/>
    <x v="179"/>
    <n v="7"/>
    <n v="222"/>
    <n v="609"/>
  </r>
  <r>
    <x v="28"/>
    <n v="2020"/>
    <x v="1829"/>
    <n v="10"/>
    <n v="1123"/>
    <n v="3548"/>
  </r>
  <r>
    <x v="28"/>
    <n v="2020"/>
    <x v="503"/>
    <n v="7"/>
    <n v="63"/>
    <n v="194"/>
  </r>
  <r>
    <x v="28"/>
    <n v="2020"/>
    <x v="1693"/>
    <n v="3"/>
    <n v="186"/>
    <n v="779"/>
  </r>
  <r>
    <x v="28"/>
    <n v="2020"/>
    <x v="504"/>
    <n v="18"/>
    <n v="3465"/>
    <n v="12830"/>
  </r>
  <r>
    <x v="28"/>
    <n v="2020"/>
    <x v="1694"/>
    <n v="17"/>
    <n v="12778"/>
    <n v="47500"/>
  </r>
  <r>
    <x v="28"/>
    <n v="2020"/>
    <x v="1695"/>
    <n v="46"/>
    <n v="43907"/>
    <n v="153085"/>
  </r>
  <r>
    <x v="28"/>
    <n v="2020"/>
    <x v="553"/>
    <n v="470"/>
    <n v="124673"/>
    <n v="433447"/>
  </r>
  <r>
    <x v="28"/>
    <n v="2020"/>
    <x v="1141"/>
    <n v="23"/>
    <n v="1322"/>
    <n v="5460"/>
  </r>
  <r>
    <x v="28"/>
    <n v="2020"/>
    <x v="1696"/>
    <n v="28"/>
    <n v="1151"/>
    <n v="3398"/>
  </r>
  <r>
    <x v="28"/>
    <n v="2020"/>
    <x v="24"/>
    <n v="5"/>
    <n v="263"/>
    <n v="1311"/>
  </r>
  <r>
    <x v="28"/>
    <n v="2020"/>
    <x v="1697"/>
    <n v="4"/>
    <n v="1743"/>
    <n v="3498"/>
  </r>
  <r>
    <x v="28"/>
    <n v="2020"/>
    <x v="952"/>
    <n v="4"/>
    <n v="182"/>
    <n v="646"/>
  </r>
  <r>
    <x v="28"/>
    <n v="2020"/>
    <x v="1698"/>
    <n v="26"/>
    <n v="15849"/>
    <n v="55431"/>
  </r>
  <r>
    <x v="28"/>
    <n v="2020"/>
    <x v="1083"/>
    <n v="4"/>
    <n v="85"/>
    <n v="272"/>
  </r>
  <r>
    <x v="28"/>
    <n v="2020"/>
    <x v="1699"/>
    <n v="34"/>
    <n v="8588"/>
    <n v="40483"/>
  </r>
  <r>
    <x v="28"/>
    <n v="2020"/>
    <x v="1700"/>
    <n v="18"/>
    <n v="761"/>
    <n v="2421"/>
  </r>
  <r>
    <x v="28"/>
    <n v="2020"/>
    <x v="1701"/>
    <n v="17"/>
    <n v="5309"/>
    <n v="19754"/>
  </r>
  <r>
    <x v="28"/>
    <n v="2020"/>
    <x v="1702"/>
    <n v="4"/>
    <n v="69"/>
    <n v="257"/>
  </r>
  <r>
    <x v="28"/>
    <n v="2020"/>
    <x v="1703"/>
    <n v="18"/>
    <n v="3689"/>
    <n v="9485"/>
  </r>
  <r>
    <x v="28"/>
    <n v="2020"/>
    <x v="1704"/>
    <n v="9"/>
    <n v="260"/>
    <n v="915"/>
  </r>
  <r>
    <x v="28"/>
    <n v="2020"/>
    <x v="1705"/>
    <n v="60"/>
    <n v="41398"/>
    <n v="134844"/>
  </r>
  <r>
    <x v="28"/>
    <n v="2020"/>
    <x v="1706"/>
    <n v="4"/>
    <n v="69"/>
    <n v="210"/>
  </r>
  <r>
    <x v="28"/>
    <n v="2020"/>
    <x v="512"/>
    <n v="7"/>
    <n v="83"/>
    <n v="202"/>
  </r>
  <r>
    <x v="28"/>
    <n v="2020"/>
    <x v="1707"/>
    <n v="2"/>
    <n v="23"/>
    <n v="115"/>
  </r>
  <r>
    <x v="28"/>
    <n v="2020"/>
    <x v="891"/>
    <n v="8"/>
    <n v="1149"/>
    <n v="4638"/>
  </r>
  <r>
    <x v="28"/>
    <n v="2020"/>
    <x v="513"/>
    <n v="4"/>
    <n v="71"/>
    <n v="229"/>
  </r>
  <r>
    <x v="28"/>
    <n v="2020"/>
    <x v="193"/>
    <n v="1"/>
    <n v="4"/>
    <n v="11"/>
  </r>
  <r>
    <x v="28"/>
    <n v="2020"/>
    <x v="1611"/>
    <n v="1"/>
    <n v="109"/>
    <n v="310"/>
  </r>
  <r>
    <x v="28"/>
    <n v="2020"/>
    <x v="1708"/>
    <n v="8"/>
    <n v="324"/>
    <n v="1198"/>
  </r>
  <r>
    <x v="28"/>
    <n v="2020"/>
    <x v="1709"/>
    <n v="14"/>
    <n v="3340"/>
    <n v="11022"/>
  </r>
  <r>
    <x v="28"/>
    <n v="2020"/>
    <x v="993"/>
    <n v="8"/>
    <n v="555"/>
    <n v="2467"/>
  </r>
  <r>
    <x v="28"/>
    <n v="2020"/>
    <x v="267"/>
    <n v="7"/>
    <n v="37"/>
    <n v="137"/>
  </r>
  <r>
    <x v="28"/>
    <n v="2020"/>
    <x v="1710"/>
    <n v="3"/>
    <n v="16"/>
    <n v="57"/>
  </r>
  <r>
    <x v="28"/>
    <n v="2020"/>
    <x v="407"/>
    <n v="8"/>
    <n v="207"/>
    <n v="705"/>
  </r>
  <r>
    <x v="28"/>
    <n v="2020"/>
    <x v="1711"/>
    <n v="29"/>
    <n v="3230"/>
    <n v="9571"/>
  </r>
  <r>
    <x v="28"/>
    <n v="2020"/>
    <x v="236"/>
    <n v="5"/>
    <n v="905"/>
    <n v="3551"/>
  </r>
  <r>
    <x v="28"/>
    <n v="2020"/>
    <x v="174"/>
    <n v="3"/>
    <n v="3034"/>
    <n v="15090"/>
  </r>
  <r>
    <x v="28"/>
    <n v="2020"/>
    <x v="514"/>
    <n v="20"/>
    <n v="7362"/>
    <n v="25545"/>
  </r>
  <r>
    <x v="28"/>
    <n v="2020"/>
    <x v="1712"/>
    <n v="26"/>
    <n v="5657"/>
    <n v="22521"/>
  </r>
  <r>
    <x v="28"/>
    <n v="2020"/>
    <x v="465"/>
    <n v="25"/>
    <n v="7795"/>
    <n v="25042"/>
  </r>
  <r>
    <x v="28"/>
    <n v="2020"/>
    <x v="1713"/>
    <n v="33"/>
    <n v="10034"/>
    <n v="32651"/>
  </r>
  <r>
    <x v="28"/>
    <n v="2020"/>
    <x v="1610"/>
    <n v="146"/>
    <n v="3586"/>
    <n v="15585"/>
  </r>
  <r>
    <x v="28"/>
    <n v="2020"/>
    <x v="1715"/>
    <n v="6"/>
    <n v="722"/>
    <n v="2889"/>
  </r>
  <r>
    <x v="28"/>
    <n v="2020"/>
    <x v="1716"/>
    <n v="8"/>
    <n v="76"/>
    <n v="336"/>
  </r>
  <r>
    <x v="28"/>
    <n v="2020"/>
    <x v="1717"/>
    <n v="14"/>
    <n v="174"/>
    <n v="670"/>
  </r>
  <r>
    <x v="28"/>
    <n v="2020"/>
    <x v="1718"/>
    <n v="16"/>
    <n v="498"/>
    <n v="1920"/>
  </r>
  <r>
    <x v="28"/>
    <n v="2020"/>
    <x v="1719"/>
    <n v="8"/>
    <n v="131"/>
    <n v="529"/>
  </r>
  <r>
    <x v="28"/>
    <n v="2020"/>
    <x v="1720"/>
    <n v="18"/>
    <n v="1150"/>
    <n v="6063"/>
  </r>
  <r>
    <x v="28"/>
    <n v="2020"/>
    <x v="1721"/>
    <n v="6"/>
    <n v="61"/>
    <n v="242"/>
  </r>
  <r>
    <x v="28"/>
    <n v="2020"/>
    <x v="1722"/>
    <n v="11"/>
    <n v="101"/>
    <n v="358"/>
  </r>
  <r>
    <x v="28"/>
    <n v="2020"/>
    <x v="1723"/>
    <n v="9"/>
    <n v="172"/>
    <n v="671"/>
  </r>
  <r>
    <x v="28"/>
    <n v="2020"/>
    <x v="1724"/>
    <n v="8"/>
    <n v="43"/>
    <n v="147"/>
  </r>
  <r>
    <x v="28"/>
    <n v="2020"/>
    <x v="518"/>
    <n v="17"/>
    <n v="59"/>
    <n v="278"/>
  </r>
  <r>
    <x v="28"/>
    <n v="2020"/>
    <x v="1725"/>
    <n v="3"/>
    <n v="57"/>
    <n v="196"/>
  </r>
  <r>
    <x v="28"/>
    <n v="2020"/>
    <x v="519"/>
    <n v="12"/>
    <n v="97"/>
    <n v="466"/>
  </r>
  <r>
    <x v="28"/>
    <n v="2020"/>
    <x v="1726"/>
    <n v="9"/>
    <n v="238"/>
    <n v="801"/>
  </r>
  <r>
    <x v="28"/>
    <n v="2020"/>
    <x v="1727"/>
    <n v="1"/>
    <n v="7"/>
    <n v="19"/>
  </r>
  <r>
    <x v="28"/>
    <n v="2020"/>
    <x v="1611"/>
    <n v="57"/>
    <n v="2364"/>
    <n v="7072"/>
  </r>
  <r>
    <x v="28"/>
    <n v="2020"/>
    <x v="1729"/>
    <n v="10"/>
    <n v="280"/>
    <n v="854"/>
  </r>
  <r>
    <x v="28"/>
    <n v="2020"/>
    <x v="1730"/>
    <n v="5"/>
    <n v="172"/>
    <n v="624"/>
  </r>
  <r>
    <x v="28"/>
    <n v="2020"/>
    <x v="1731"/>
    <n v="23"/>
    <n v="251"/>
    <n v="983"/>
  </r>
  <r>
    <x v="28"/>
    <n v="2020"/>
    <x v="1732"/>
    <n v="14"/>
    <n v="1639"/>
    <n v="4526"/>
  </r>
  <r>
    <x v="28"/>
    <n v="2020"/>
    <x v="1733"/>
    <n v="5"/>
    <n v="22"/>
    <n v="85"/>
  </r>
  <r>
    <x v="28"/>
    <n v="2020"/>
    <x v="23"/>
    <n v="1955"/>
    <n v="536445"/>
    <n v="2324743"/>
  </r>
  <r>
    <x v="28"/>
    <n v="2020"/>
    <x v="24"/>
    <n v="115"/>
    <n v="17930"/>
    <n v="58609"/>
  </r>
  <r>
    <x v="28"/>
    <n v="2020"/>
    <x v="905"/>
    <n v="9"/>
    <n v="8965"/>
    <n v="29582"/>
  </r>
  <r>
    <x v="28"/>
    <n v="2020"/>
    <x v="295"/>
    <n v="19"/>
    <n v="912"/>
    <n v="2958"/>
  </r>
  <r>
    <x v="28"/>
    <n v="2020"/>
    <x v="1734"/>
    <n v="4"/>
    <n v="1420"/>
    <n v="4757"/>
  </r>
  <r>
    <x v="28"/>
    <n v="2020"/>
    <x v="1735"/>
    <n v="8"/>
    <n v="905"/>
    <n v="2803"/>
  </r>
  <r>
    <x v="28"/>
    <n v="2020"/>
    <x v="25"/>
    <n v="10"/>
    <n v="2208"/>
    <n v="6863"/>
  </r>
  <r>
    <x v="28"/>
    <n v="2020"/>
    <x v="522"/>
    <n v="23"/>
    <n v="754"/>
    <n v="1941"/>
  </r>
  <r>
    <x v="28"/>
    <n v="2020"/>
    <x v="1736"/>
    <n v="26"/>
    <n v="532"/>
    <n v="1924"/>
  </r>
  <r>
    <x v="28"/>
    <n v="2020"/>
    <x v="121"/>
    <n v="16"/>
    <n v="2234"/>
    <n v="7781"/>
  </r>
  <r>
    <x v="28"/>
    <n v="2020"/>
    <x v="26"/>
    <n v="54"/>
    <n v="2861"/>
    <n v="12295"/>
  </r>
  <r>
    <x v="28"/>
    <n v="2020"/>
    <x v="27"/>
    <n v="3"/>
    <n v="66"/>
    <n v="276"/>
  </r>
  <r>
    <x v="28"/>
    <n v="2020"/>
    <x v="1830"/>
    <n v="9"/>
    <n v="126"/>
    <n v="477"/>
  </r>
  <r>
    <x v="28"/>
    <n v="2020"/>
    <x v="30"/>
    <n v="1"/>
    <n v="18"/>
    <n v="70"/>
  </r>
  <r>
    <x v="28"/>
    <n v="2020"/>
    <x v="31"/>
    <n v="1"/>
    <n v="1430"/>
    <n v="6479"/>
  </r>
  <r>
    <x v="28"/>
    <n v="2020"/>
    <x v="32"/>
    <n v="6"/>
    <n v="212"/>
    <n v="998"/>
  </r>
  <r>
    <x v="28"/>
    <n v="2020"/>
    <x v="33"/>
    <n v="4"/>
    <n v="135"/>
    <n v="575"/>
  </r>
  <r>
    <x v="28"/>
    <n v="2020"/>
    <x v="34"/>
    <n v="2"/>
    <n v="40"/>
    <n v="116"/>
  </r>
  <r>
    <x v="28"/>
    <n v="2020"/>
    <x v="35"/>
    <n v="6"/>
    <n v="122"/>
    <n v="517"/>
  </r>
  <r>
    <x v="28"/>
    <n v="2020"/>
    <x v="36"/>
    <n v="7"/>
    <n v="545"/>
    <n v="2090"/>
  </r>
  <r>
    <x v="28"/>
    <n v="2020"/>
    <x v="37"/>
    <n v="7"/>
    <n v="39"/>
    <n v="145"/>
  </r>
  <r>
    <x v="28"/>
    <n v="2020"/>
    <x v="38"/>
    <n v="8"/>
    <n v="128"/>
    <n v="552"/>
  </r>
  <r>
    <x v="28"/>
    <n v="2020"/>
    <x v="39"/>
    <n v="450"/>
    <n v="333393"/>
    <n v="1532103"/>
  </r>
  <r>
    <x v="28"/>
    <n v="2020"/>
    <x v="41"/>
    <n v="16"/>
    <n v="13600"/>
    <n v="54400"/>
  </r>
  <r>
    <x v="28"/>
    <n v="2020"/>
    <x v="906"/>
    <n v="9"/>
    <n v="15293"/>
    <n v="71158"/>
  </r>
  <r>
    <x v="28"/>
    <n v="2020"/>
    <x v="43"/>
    <n v="27"/>
    <n v="36644"/>
    <n v="196475"/>
  </r>
  <r>
    <x v="28"/>
    <n v="2020"/>
    <x v="44"/>
    <n v="19"/>
    <n v="26559"/>
    <n v="132795"/>
  </r>
  <r>
    <x v="28"/>
    <n v="2020"/>
    <x v="1737"/>
    <n v="19"/>
    <n v="12060"/>
    <n v="39037"/>
  </r>
  <r>
    <x v="28"/>
    <n v="2020"/>
    <x v="45"/>
    <n v="14"/>
    <n v="1916"/>
    <n v="7576"/>
  </r>
  <r>
    <x v="28"/>
    <n v="2020"/>
    <x v="46"/>
    <n v="29"/>
    <n v="38903"/>
    <n v="130264"/>
  </r>
  <r>
    <x v="28"/>
    <n v="2020"/>
    <x v="1892"/>
    <n v="8"/>
    <n v="1839"/>
    <n v="6899"/>
  </r>
  <r>
    <x v="28"/>
    <n v="2020"/>
    <x v="51"/>
    <n v="11"/>
    <n v="7189"/>
    <n v="3145"/>
  </r>
  <r>
    <x v="28"/>
    <n v="2020"/>
    <x v="52"/>
    <n v="15"/>
    <n v="29260"/>
    <n v="146300"/>
  </r>
  <r>
    <x v="28"/>
    <n v="2020"/>
    <x v="1738"/>
    <n v="51"/>
    <n v="23774"/>
    <n v="95096"/>
  </r>
  <r>
    <x v="28"/>
    <n v="2020"/>
    <x v="53"/>
    <n v="16"/>
    <n v="33143"/>
    <n v="245237"/>
  </r>
  <r>
    <x v="28"/>
    <n v="2020"/>
    <x v="48"/>
    <n v="18"/>
    <n v="19275"/>
    <n v="56810"/>
  </r>
  <r>
    <x v="28"/>
    <n v="2020"/>
    <x v="54"/>
    <n v="8"/>
    <n v="2307"/>
    <n v="8395"/>
  </r>
  <r>
    <x v="28"/>
    <n v="2020"/>
    <x v="55"/>
    <n v="10"/>
    <n v="171"/>
    <n v="617"/>
  </r>
  <r>
    <x v="28"/>
    <n v="2020"/>
    <x v="56"/>
    <n v="9"/>
    <n v="1664"/>
    <n v="8320"/>
  </r>
  <r>
    <x v="28"/>
    <n v="2020"/>
    <x v="57"/>
    <n v="12"/>
    <n v="2871"/>
    <n v="14355"/>
  </r>
  <r>
    <x v="28"/>
    <n v="2020"/>
    <x v="58"/>
    <n v="19"/>
    <n v="1816"/>
    <n v="10390"/>
  </r>
  <r>
    <x v="28"/>
    <n v="2020"/>
    <x v="59"/>
    <n v="10"/>
    <n v="11097"/>
    <n v="48636"/>
  </r>
  <r>
    <x v="28"/>
    <n v="2020"/>
    <x v="60"/>
    <n v="36"/>
    <n v="27740"/>
    <n v="110960"/>
  </r>
  <r>
    <x v="28"/>
    <n v="2020"/>
    <x v="49"/>
    <n v="17"/>
    <n v="161"/>
    <n v="693"/>
  </r>
  <r>
    <x v="28"/>
    <n v="2020"/>
    <x v="61"/>
    <n v="49"/>
    <n v="18047"/>
    <n v="108618"/>
  </r>
  <r>
    <x v="28"/>
    <n v="2020"/>
    <x v="62"/>
    <n v="16"/>
    <n v="4626"/>
    <n v="23130"/>
  </r>
  <r>
    <x v="28"/>
    <n v="2020"/>
    <x v="514"/>
    <n v="12"/>
    <n v="3438"/>
    <n v="12797"/>
  </r>
  <r>
    <x v="28"/>
    <n v="2020"/>
    <x v="1612"/>
    <n v="588"/>
    <n v="69257"/>
    <n v="295763"/>
  </r>
  <r>
    <x v="28"/>
    <n v="2020"/>
    <x v="1739"/>
    <n v="26"/>
    <n v="1543"/>
    <n v="5975"/>
  </r>
  <r>
    <x v="28"/>
    <n v="2020"/>
    <x v="907"/>
    <n v="25"/>
    <n v="3580"/>
    <n v="17900"/>
  </r>
  <r>
    <x v="28"/>
    <n v="2020"/>
    <x v="531"/>
    <n v="46"/>
    <n v="11208"/>
    <n v="54022"/>
  </r>
  <r>
    <x v="28"/>
    <n v="2020"/>
    <x v="533"/>
    <n v="23"/>
    <n v="1913"/>
    <n v="7759"/>
  </r>
  <r>
    <x v="28"/>
    <n v="2020"/>
    <x v="1740"/>
    <n v="8"/>
    <n v="478"/>
    <n v="1867"/>
  </r>
  <r>
    <x v="28"/>
    <n v="2020"/>
    <x v="534"/>
    <n v="23"/>
    <n v="1591"/>
    <n v="8670"/>
  </r>
  <r>
    <x v="28"/>
    <n v="2020"/>
    <x v="526"/>
    <n v="10"/>
    <n v="19"/>
    <n v="84"/>
  </r>
  <r>
    <x v="28"/>
    <n v="2020"/>
    <x v="908"/>
    <n v="16"/>
    <n v="2661"/>
    <n v="13400"/>
  </r>
  <r>
    <x v="28"/>
    <n v="2020"/>
    <x v="1741"/>
    <n v="20"/>
    <n v="11593"/>
    <n v="46372"/>
  </r>
  <r>
    <x v="28"/>
    <n v="2020"/>
    <x v="535"/>
    <n v="13"/>
    <n v="488"/>
    <n v="1985"/>
  </r>
  <r>
    <x v="28"/>
    <n v="2020"/>
    <x v="1742"/>
    <n v="33"/>
    <n v="216"/>
    <n v="799"/>
  </r>
  <r>
    <x v="28"/>
    <n v="2020"/>
    <x v="536"/>
    <n v="27"/>
    <n v="15069"/>
    <n v="60590"/>
  </r>
  <r>
    <x v="28"/>
    <n v="2020"/>
    <x v="532"/>
    <n v="11"/>
    <n v="282"/>
    <n v="1278"/>
  </r>
  <r>
    <x v="28"/>
    <n v="2020"/>
    <x v="527"/>
    <n v="11"/>
    <n v="722"/>
    <n v="3001"/>
  </r>
  <r>
    <x v="28"/>
    <n v="2020"/>
    <x v="1743"/>
    <n v="21"/>
    <n v="396"/>
    <n v="1748"/>
  </r>
  <r>
    <x v="28"/>
    <n v="2020"/>
    <x v="1893"/>
    <n v="15"/>
    <n v="41"/>
    <n v="185"/>
  </r>
  <r>
    <x v="28"/>
    <n v="2020"/>
    <x v="909"/>
    <n v="19"/>
    <n v="575"/>
    <n v="2136"/>
  </r>
  <r>
    <x v="28"/>
    <n v="2020"/>
    <x v="1745"/>
    <n v="10"/>
    <n v="125"/>
    <n v="771"/>
  </r>
  <r>
    <x v="28"/>
    <n v="2020"/>
    <x v="1746"/>
    <n v="7"/>
    <n v="351"/>
    <n v="1142"/>
  </r>
  <r>
    <x v="28"/>
    <n v="2020"/>
    <x v="193"/>
    <n v="16"/>
    <n v="216"/>
    <n v="879"/>
  </r>
  <r>
    <x v="28"/>
    <n v="2020"/>
    <x v="179"/>
    <n v="26"/>
    <n v="635"/>
    <n v="2596"/>
  </r>
  <r>
    <x v="28"/>
    <n v="2020"/>
    <x v="101"/>
    <n v="16"/>
    <n v="5664"/>
    <n v="22957"/>
  </r>
  <r>
    <x v="28"/>
    <n v="2020"/>
    <x v="407"/>
    <n v="9"/>
    <n v="1560"/>
    <n v="5852"/>
  </r>
  <r>
    <x v="28"/>
    <n v="2020"/>
    <x v="910"/>
    <n v="19"/>
    <n v="182"/>
    <n v="720"/>
  </r>
  <r>
    <x v="28"/>
    <n v="2020"/>
    <x v="911"/>
    <n v="15"/>
    <n v="3566"/>
    <n v="13516"/>
  </r>
  <r>
    <x v="28"/>
    <n v="2020"/>
    <x v="912"/>
    <n v="29"/>
    <n v="2575"/>
    <n v="10300"/>
  </r>
  <r>
    <x v="28"/>
    <n v="2020"/>
    <x v="1662"/>
    <n v="13"/>
    <n v="165"/>
    <n v="850"/>
  </r>
  <r>
    <x v="28"/>
    <n v="2020"/>
    <x v="1747"/>
    <n v="11"/>
    <n v="123"/>
    <n v="465"/>
  </r>
  <r>
    <x v="28"/>
    <n v="2020"/>
    <x v="528"/>
    <n v="51"/>
    <n v="745"/>
    <n v="3111"/>
  </r>
  <r>
    <x v="28"/>
    <n v="2020"/>
    <x v="529"/>
    <n v="19"/>
    <n v="975"/>
    <n v="4833"/>
  </r>
  <r>
    <x v="28"/>
    <n v="2020"/>
    <x v="64"/>
    <n v="306"/>
    <n v="103511"/>
    <n v="386929"/>
  </r>
  <r>
    <x v="28"/>
    <n v="2020"/>
    <x v="65"/>
    <n v="4"/>
    <n v="104"/>
    <n v="387"/>
  </r>
  <r>
    <x v="28"/>
    <n v="2020"/>
    <x v="66"/>
    <n v="12"/>
    <n v="13731"/>
    <n v="53835"/>
  </r>
  <r>
    <x v="28"/>
    <n v="2020"/>
    <x v="67"/>
    <n v="30"/>
    <n v="6041"/>
    <n v="28003"/>
  </r>
  <r>
    <x v="28"/>
    <n v="2020"/>
    <x v="68"/>
    <n v="4"/>
    <n v="622"/>
    <n v="3336"/>
  </r>
  <r>
    <x v="28"/>
    <n v="2020"/>
    <x v="69"/>
    <n v="29"/>
    <n v="19263"/>
    <n v="76166"/>
  </r>
  <r>
    <x v="28"/>
    <n v="2020"/>
    <x v="71"/>
    <n v="12"/>
    <n v="53"/>
    <n v="252"/>
  </r>
  <r>
    <x v="28"/>
    <n v="2020"/>
    <x v="72"/>
    <n v="9"/>
    <n v="3576"/>
    <n v="16814"/>
  </r>
  <r>
    <x v="28"/>
    <n v="2020"/>
    <x v="73"/>
    <n v="9"/>
    <n v="1077"/>
    <n v="4211"/>
  </r>
  <r>
    <x v="28"/>
    <n v="2020"/>
    <x v="74"/>
    <n v="3"/>
    <n v="68"/>
    <n v="251"/>
  </r>
  <r>
    <x v="28"/>
    <n v="2020"/>
    <x v="75"/>
    <n v="17"/>
    <n v="235"/>
    <n v="834"/>
  </r>
  <r>
    <x v="28"/>
    <n v="2020"/>
    <x v="76"/>
    <n v="3"/>
    <n v="56"/>
    <n v="236"/>
  </r>
  <r>
    <x v="28"/>
    <n v="2020"/>
    <x v="77"/>
    <n v="26"/>
    <n v="13836"/>
    <n v="66245"/>
  </r>
  <r>
    <x v="28"/>
    <n v="2020"/>
    <x v="78"/>
    <n v="20"/>
    <n v="519"/>
    <n v="2554"/>
  </r>
  <r>
    <x v="28"/>
    <n v="2020"/>
    <x v="79"/>
    <n v="15"/>
    <n v="2609"/>
    <n v="8180"/>
  </r>
  <r>
    <x v="28"/>
    <n v="2020"/>
    <x v="80"/>
    <n v="22"/>
    <n v="243"/>
    <n v="1176"/>
  </r>
  <r>
    <x v="28"/>
    <n v="2020"/>
    <x v="892"/>
    <n v="22"/>
    <n v="9864"/>
    <n v="49135"/>
  </r>
  <r>
    <x v="28"/>
    <n v="2020"/>
    <x v="121"/>
    <n v="17"/>
    <n v="5348"/>
    <n v="22661"/>
  </r>
  <r>
    <x v="28"/>
    <n v="2020"/>
    <x v="82"/>
    <n v="14"/>
    <n v="22631"/>
    <n v="37107"/>
  </r>
  <r>
    <x v="28"/>
    <n v="2020"/>
    <x v="1692"/>
    <n v="14"/>
    <n v="1349"/>
    <n v="6509"/>
  </r>
  <r>
    <x v="28"/>
    <n v="2020"/>
    <x v="1748"/>
    <n v="5"/>
    <n v="89"/>
    <n v="461"/>
  </r>
  <r>
    <x v="28"/>
    <n v="2020"/>
    <x v="465"/>
    <n v="7"/>
    <n v="1940"/>
    <n v="7379"/>
  </r>
  <r>
    <x v="28"/>
    <n v="2020"/>
    <x v="1749"/>
    <n v="12"/>
    <n v="257"/>
    <n v="1197"/>
  </r>
  <r>
    <x v="28"/>
    <n v="2020"/>
    <x v="87"/>
    <n v="384"/>
    <n v="8491"/>
    <n v="34973"/>
  </r>
  <r>
    <x v="28"/>
    <n v="2020"/>
    <x v="88"/>
    <n v="12"/>
    <n v="47"/>
    <n v="163"/>
  </r>
  <r>
    <x v="28"/>
    <n v="2020"/>
    <x v="89"/>
    <n v="15"/>
    <n v="244"/>
    <n v="1065"/>
  </r>
  <r>
    <x v="28"/>
    <n v="2020"/>
    <x v="1750"/>
    <n v="48"/>
    <n v="827"/>
    <n v="3332"/>
  </r>
  <r>
    <x v="28"/>
    <n v="2020"/>
    <x v="91"/>
    <n v="20"/>
    <n v="1848"/>
    <n v="8257"/>
  </r>
  <r>
    <x v="28"/>
    <n v="2020"/>
    <x v="1012"/>
    <n v="19"/>
    <n v="154"/>
    <n v="771"/>
  </r>
  <r>
    <x v="28"/>
    <n v="2020"/>
    <x v="545"/>
    <n v="44"/>
    <n v="1012"/>
    <n v="3838"/>
  </r>
  <r>
    <x v="28"/>
    <n v="2020"/>
    <x v="546"/>
    <n v="24"/>
    <n v="343"/>
    <n v="1460"/>
  </r>
  <r>
    <x v="28"/>
    <n v="2020"/>
    <x v="539"/>
    <n v="17"/>
    <n v="67"/>
    <n v="234"/>
  </r>
  <r>
    <x v="28"/>
    <n v="2020"/>
    <x v="540"/>
    <n v="21"/>
    <n v="193"/>
    <n v="611"/>
  </r>
  <r>
    <x v="28"/>
    <n v="2020"/>
    <x v="541"/>
    <n v="23"/>
    <n v="184"/>
    <n v="606"/>
  </r>
  <r>
    <x v="28"/>
    <n v="2020"/>
    <x v="1751"/>
    <n v="15"/>
    <n v="407"/>
    <n v="1737"/>
  </r>
  <r>
    <x v="28"/>
    <n v="2020"/>
    <x v="542"/>
    <n v="10"/>
    <n v="500"/>
    <n v="1890"/>
  </r>
  <r>
    <x v="28"/>
    <n v="2020"/>
    <x v="543"/>
    <n v="8"/>
    <n v="103"/>
    <n v="454"/>
  </r>
  <r>
    <x v="28"/>
    <n v="2020"/>
    <x v="139"/>
    <n v="9"/>
    <n v="130"/>
    <n v="569"/>
  </r>
  <r>
    <x v="28"/>
    <n v="2020"/>
    <x v="492"/>
    <n v="15"/>
    <n v="148"/>
    <n v="631"/>
  </r>
  <r>
    <x v="28"/>
    <n v="2020"/>
    <x v="544"/>
    <n v="24"/>
    <n v="396"/>
    <n v="1658"/>
  </r>
  <r>
    <x v="28"/>
    <n v="2020"/>
    <x v="1894"/>
    <n v="34"/>
    <n v="609"/>
    <n v="2786"/>
  </r>
  <r>
    <x v="28"/>
    <n v="2020"/>
    <x v="180"/>
    <n v="26"/>
    <n v="1279"/>
    <n v="4911"/>
  </r>
  <r>
    <x v="28"/>
    <n v="2020"/>
    <x v="92"/>
    <n v="58"/>
    <n v="1002"/>
    <n v="4071"/>
  </r>
  <r>
    <x v="28"/>
    <n v="2020"/>
    <x v="93"/>
    <n v="3"/>
    <n v="135"/>
    <n v="676"/>
  </r>
  <r>
    <x v="28"/>
    <n v="2020"/>
    <x v="94"/>
    <n v="2"/>
    <n v="5"/>
    <n v="15"/>
  </r>
  <r>
    <x v="28"/>
    <n v="2020"/>
    <x v="95"/>
    <n v="6"/>
    <n v="92"/>
    <n v="288"/>
  </r>
  <r>
    <x v="28"/>
    <n v="2020"/>
    <x v="96"/>
    <n v="5"/>
    <n v="46"/>
    <n v="138"/>
  </r>
  <r>
    <x v="28"/>
    <n v="2020"/>
    <x v="1752"/>
    <n v="14"/>
    <n v="106"/>
    <n v="764"/>
  </r>
  <r>
    <x v="28"/>
    <n v="2020"/>
    <x v="99"/>
    <n v="2"/>
    <n v="60"/>
    <n v="195"/>
  </r>
  <r>
    <x v="28"/>
    <n v="2020"/>
    <x v="100"/>
    <n v="5"/>
    <n v="27"/>
    <n v="97"/>
  </r>
  <r>
    <x v="28"/>
    <n v="2020"/>
    <x v="1753"/>
    <n v="2"/>
    <n v="11"/>
    <n v="50"/>
  </r>
  <r>
    <x v="28"/>
    <n v="2020"/>
    <x v="103"/>
    <n v="3"/>
    <n v="8"/>
    <n v="43"/>
  </r>
  <r>
    <x v="28"/>
    <n v="2020"/>
    <x v="104"/>
    <n v="1"/>
    <n v="11"/>
    <n v="39"/>
  </r>
  <r>
    <x v="28"/>
    <n v="2020"/>
    <x v="548"/>
    <n v="13"/>
    <n v="462"/>
    <n v="1632"/>
  </r>
  <r>
    <x v="28"/>
    <n v="2020"/>
    <x v="106"/>
    <n v="2"/>
    <n v="39"/>
    <n v="134"/>
  </r>
  <r>
    <x v="28"/>
    <n v="2020"/>
    <x v="1623"/>
    <n v="1690"/>
    <n v="150725"/>
    <n v="634342"/>
  </r>
  <r>
    <x v="28"/>
    <n v="2020"/>
    <x v="108"/>
    <n v="236"/>
    <n v="3606"/>
    <n v="13719"/>
  </r>
  <r>
    <x v="28"/>
    <n v="2020"/>
    <x v="126"/>
    <n v="10"/>
    <n v="157"/>
    <n v="598"/>
  </r>
  <r>
    <x v="28"/>
    <n v="2020"/>
    <x v="109"/>
    <n v="6"/>
    <n v="65"/>
    <n v="212"/>
  </r>
  <r>
    <x v="28"/>
    <n v="2020"/>
    <x v="127"/>
    <n v="5"/>
    <n v="163"/>
    <n v="556"/>
  </r>
  <r>
    <x v="28"/>
    <n v="2020"/>
    <x v="1754"/>
    <n v="10"/>
    <n v="865"/>
    <n v="3073"/>
  </r>
  <r>
    <x v="28"/>
    <n v="2020"/>
    <x v="118"/>
    <n v="19"/>
    <n v="246"/>
    <n v="1046"/>
  </r>
  <r>
    <x v="28"/>
    <n v="2020"/>
    <x v="110"/>
    <n v="13"/>
    <n v="313"/>
    <n v="1176"/>
  </r>
  <r>
    <x v="28"/>
    <n v="2020"/>
    <x v="111"/>
    <n v="4"/>
    <n v="102"/>
    <n v="389"/>
  </r>
  <r>
    <x v="28"/>
    <n v="2020"/>
    <x v="128"/>
    <n v="6"/>
    <n v="41"/>
    <n v="168"/>
  </r>
  <r>
    <x v="28"/>
    <n v="2020"/>
    <x v="136"/>
    <n v="5"/>
    <n v="16"/>
    <n v="58"/>
  </r>
  <r>
    <x v="28"/>
    <n v="2020"/>
    <x v="129"/>
    <n v="13"/>
    <n v="206"/>
    <n v="771"/>
  </r>
  <r>
    <x v="28"/>
    <n v="2020"/>
    <x v="112"/>
    <n v="7"/>
    <n v="138"/>
    <n v="550"/>
  </r>
  <r>
    <x v="28"/>
    <n v="2020"/>
    <x v="113"/>
    <n v="2"/>
    <n v="16"/>
    <n v="47"/>
  </r>
  <r>
    <x v="28"/>
    <n v="2020"/>
    <x v="135"/>
    <n v="7"/>
    <n v="48"/>
    <n v="219"/>
  </r>
  <r>
    <x v="28"/>
    <n v="2020"/>
    <x v="119"/>
    <n v="10"/>
    <n v="129"/>
    <n v="469"/>
  </r>
  <r>
    <x v="28"/>
    <n v="2020"/>
    <x v="120"/>
    <n v="2"/>
    <n v="23"/>
    <n v="108"/>
  </r>
  <r>
    <x v="28"/>
    <n v="2020"/>
    <x v="130"/>
    <n v="2"/>
    <n v="2"/>
    <n v="10"/>
  </r>
  <r>
    <x v="28"/>
    <n v="2020"/>
    <x v="131"/>
    <n v="4"/>
    <n v="8"/>
    <n v="47"/>
  </r>
  <r>
    <x v="28"/>
    <n v="2020"/>
    <x v="114"/>
    <n v="15"/>
    <n v="40"/>
    <n v="186"/>
  </r>
  <r>
    <x v="28"/>
    <n v="2020"/>
    <x v="137"/>
    <n v="3"/>
    <n v="19"/>
    <n v="87"/>
  </r>
  <r>
    <x v="28"/>
    <n v="2020"/>
    <x v="138"/>
    <n v="1"/>
    <n v="31"/>
    <n v="98"/>
  </r>
  <r>
    <x v="28"/>
    <n v="2020"/>
    <x v="139"/>
    <n v="1"/>
    <n v="16"/>
    <n v="65"/>
  </r>
  <r>
    <x v="28"/>
    <n v="2020"/>
    <x v="140"/>
    <n v="11"/>
    <n v="87"/>
    <n v="340"/>
  </r>
  <r>
    <x v="28"/>
    <n v="2020"/>
    <x v="121"/>
    <n v="2"/>
    <n v="52"/>
    <n v="152"/>
  </r>
  <r>
    <x v="28"/>
    <n v="2020"/>
    <x v="132"/>
    <n v="3"/>
    <n v="18"/>
    <n v="90"/>
  </r>
  <r>
    <x v="28"/>
    <n v="2020"/>
    <x v="122"/>
    <n v="5"/>
    <n v="19"/>
    <n v="72"/>
  </r>
  <r>
    <x v="28"/>
    <n v="2020"/>
    <x v="1693"/>
    <n v="12"/>
    <n v="130"/>
    <n v="577"/>
  </r>
  <r>
    <x v="28"/>
    <n v="2020"/>
    <x v="465"/>
    <n v="11"/>
    <n v="69"/>
    <n v="322"/>
  </r>
  <r>
    <x v="28"/>
    <n v="2020"/>
    <x v="115"/>
    <n v="4"/>
    <n v="112"/>
    <n v="383"/>
  </r>
  <r>
    <x v="28"/>
    <n v="2020"/>
    <x v="134"/>
    <n v="8"/>
    <n v="91"/>
    <n v="352"/>
  </r>
  <r>
    <x v="28"/>
    <n v="2020"/>
    <x v="1831"/>
    <n v="24"/>
    <n v="328"/>
    <n v="1268"/>
  </r>
  <r>
    <x v="28"/>
    <n v="2020"/>
    <x v="141"/>
    <n v="7"/>
    <n v="40"/>
    <n v="155"/>
  </r>
  <r>
    <x v="28"/>
    <n v="2020"/>
    <x v="123"/>
    <n v="4"/>
    <n v="16"/>
    <n v="75"/>
  </r>
  <r>
    <x v="28"/>
    <n v="2020"/>
    <x v="142"/>
    <n v="204"/>
    <n v="3829"/>
    <n v="14881"/>
  </r>
  <r>
    <x v="28"/>
    <n v="2020"/>
    <x v="158"/>
    <n v="4"/>
    <n v="53"/>
    <n v="197"/>
  </r>
  <r>
    <x v="28"/>
    <n v="2020"/>
    <x v="154"/>
    <n v="6"/>
    <n v="57"/>
    <n v="218"/>
  </r>
  <r>
    <x v="28"/>
    <n v="2020"/>
    <x v="1755"/>
    <n v="32"/>
    <n v="576"/>
    <n v="2375"/>
  </r>
  <r>
    <x v="28"/>
    <n v="2020"/>
    <x v="150"/>
    <n v="10"/>
    <n v="134"/>
    <n v="607"/>
  </r>
  <r>
    <x v="28"/>
    <n v="2020"/>
    <x v="143"/>
    <n v="18"/>
    <n v="902"/>
    <n v="3337"/>
  </r>
  <r>
    <x v="28"/>
    <n v="2020"/>
    <x v="1882"/>
    <n v="8"/>
    <n v="55"/>
    <n v="171"/>
  </r>
  <r>
    <x v="28"/>
    <n v="2020"/>
    <x v="1883"/>
    <n v="8"/>
    <n v="63"/>
    <n v="425"/>
  </r>
  <r>
    <x v="28"/>
    <n v="2020"/>
    <x v="1895"/>
    <n v="2"/>
    <n v="3"/>
    <n v="14"/>
  </r>
  <r>
    <x v="28"/>
    <n v="2020"/>
    <x v="1875"/>
    <n v="6"/>
    <n v="96"/>
    <n v="393"/>
  </r>
  <r>
    <x v="28"/>
    <n v="2020"/>
    <x v="1884"/>
    <n v="20"/>
    <n v="361"/>
    <n v="1368"/>
  </r>
  <r>
    <x v="28"/>
    <n v="2020"/>
    <x v="160"/>
    <n v="1"/>
    <n v="19"/>
    <n v="62"/>
  </r>
  <r>
    <x v="28"/>
    <n v="2020"/>
    <x v="144"/>
    <n v="11"/>
    <n v="170"/>
    <n v="702"/>
  </r>
  <r>
    <x v="28"/>
    <n v="2020"/>
    <x v="162"/>
    <n v="7"/>
    <n v="28"/>
    <n v="111"/>
  </r>
  <r>
    <x v="28"/>
    <n v="2020"/>
    <x v="1876"/>
    <n v="5"/>
    <n v="41"/>
    <n v="139"/>
  </r>
  <r>
    <x v="28"/>
    <n v="2020"/>
    <x v="164"/>
    <n v="7"/>
    <n v="97"/>
    <n v="409"/>
  </r>
  <r>
    <x v="28"/>
    <n v="2020"/>
    <x v="145"/>
    <n v="3"/>
    <n v="140"/>
    <n v="499"/>
  </r>
  <r>
    <x v="28"/>
    <n v="2020"/>
    <x v="138"/>
    <n v="8"/>
    <n v="55"/>
    <n v="201"/>
  </r>
  <r>
    <x v="28"/>
    <n v="2020"/>
    <x v="152"/>
    <n v="12"/>
    <n v="175"/>
    <n v="708"/>
  </r>
  <r>
    <x v="28"/>
    <n v="2020"/>
    <x v="157"/>
    <n v="18"/>
    <n v="213"/>
    <n v="791"/>
  </r>
  <r>
    <x v="28"/>
    <n v="2020"/>
    <x v="156"/>
    <n v="9"/>
    <n v="159"/>
    <n v="570"/>
  </r>
  <r>
    <x v="28"/>
    <n v="2020"/>
    <x v="165"/>
    <n v="8"/>
    <n v="323"/>
    <n v="1066"/>
  </r>
  <r>
    <x v="28"/>
    <n v="2020"/>
    <x v="1896"/>
    <n v="1"/>
    <n v="109"/>
    <n v="518"/>
  </r>
  <r>
    <x v="28"/>
    <n v="2020"/>
    <x v="166"/>
    <n v="280"/>
    <n v="13796"/>
    <n v="53810"/>
  </r>
  <r>
    <x v="28"/>
    <n v="2020"/>
    <x v="175"/>
    <n v="4"/>
    <n v="58"/>
    <n v="203"/>
  </r>
  <r>
    <x v="28"/>
    <n v="2020"/>
    <x v="172"/>
    <n v="13"/>
    <n v="750"/>
    <n v="2921"/>
  </r>
  <r>
    <x v="28"/>
    <n v="2020"/>
    <x v="1877"/>
    <n v="19"/>
    <n v="1870"/>
    <n v="7761"/>
  </r>
  <r>
    <x v="28"/>
    <n v="2020"/>
    <x v="1885"/>
    <n v="9"/>
    <n v="393"/>
    <n v="1432"/>
  </r>
  <r>
    <x v="28"/>
    <n v="2020"/>
    <x v="1756"/>
    <n v="37"/>
    <n v="4007"/>
    <n v="14853"/>
  </r>
  <r>
    <x v="28"/>
    <n v="2020"/>
    <x v="176"/>
    <n v="10"/>
    <n v="107"/>
    <n v="403"/>
  </r>
  <r>
    <x v="28"/>
    <n v="2020"/>
    <x v="1832"/>
    <n v="1"/>
    <n v="15"/>
    <n v="58"/>
  </r>
  <r>
    <x v="28"/>
    <n v="2020"/>
    <x v="181"/>
    <n v="9"/>
    <n v="82"/>
    <n v="308"/>
  </r>
  <r>
    <x v="28"/>
    <n v="2020"/>
    <x v="1003"/>
    <n v="3"/>
    <n v="140"/>
    <n v="375"/>
  </r>
  <r>
    <x v="28"/>
    <n v="2020"/>
    <x v="177"/>
    <n v="16"/>
    <n v="200"/>
    <n v="728"/>
  </r>
  <r>
    <x v="28"/>
    <n v="2020"/>
    <x v="173"/>
    <n v="13"/>
    <n v="299"/>
    <n v="1189"/>
  </r>
  <r>
    <x v="28"/>
    <n v="2020"/>
    <x v="182"/>
    <n v="8"/>
    <n v="15"/>
    <n v="61"/>
  </r>
  <r>
    <x v="28"/>
    <n v="2020"/>
    <x v="1886"/>
    <n v="5"/>
    <n v="61"/>
    <n v="221"/>
  </r>
  <r>
    <x v="28"/>
    <n v="2020"/>
    <x v="183"/>
    <n v="9"/>
    <n v="124"/>
    <n v="435"/>
  </r>
  <r>
    <x v="28"/>
    <n v="2020"/>
    <x v="184"/>
    <n v="8"/>
    <n v="62"/>
    <n v="214"/>
  </r>
  <r>
    <x v="28"/>
    <n v="2020"/>
    <x v="186"/>
    <n v="7"/>
    <n v="156"/>
    <n v="555"/>
  </r>
  <r>
    <x v="28"/>
    <n v="2020"/>
    <x v="187"/>
    <n v="5"/>
    <n v="29"/>
    <n v="97"/>
  </r>
  <r>
    <x v="28"/>
    <n v="2020"/>
    <x v="188"/>
    <n v="4"/>
    <n v="104"/>
    <n v="483"/>
  </r>
  <r>
    <x v="28"/>
    <n v="2020"/>
    <x v="189"/>
    <n v="4"/>
    <n v="67"/>
    <n v="224"/>
  </r>
  <r>
    <x v="28"/>
    <n v="2020"/>
    <x v="190"/>
    <n v="11"/>
    <n v="87"/>
    <n v="297"/>
  </r>
  <r>
    <x v="28"/>
    <n v="2020"/>
    <x v="179"/>
    <n v="4"/>
    <n v="16"/>
    <n v="81"/>
  </r>
  <r>
    <x v="28"/>
    <n v="2020"/>
    <x v="1757"/>
    <n v="20"/>
    <n v="305"/>
    <n v="1147"/>
  </r>
  <r>
    <x v="28"/>
    <n v="2020"/>
    <x v="168"/>
    <n v="7"/>
    <n v="356"/>
    <n v="1598"/>
  </r>
  <r>
    <x v="28"/>
    <n v="2020"/>
    <x v="1874"/>
    <n v="15"/>
    <n v="1668"/>
    <n v="6294"/>
  </r>
  <r>
    <x v="28"/>
    <n v="2020"/>
    <x v="514"/>
    <n v="8"/>
    <n v="52"/>
    <n v="181"/>
  </r>
  <r>
    <x v="28"/>
    <n v="2020"/>
    <x v="1878"/>
    <n v="13"/>
    <n v="1261"/>
    <n v="5364"/>
  </r>
  <r>
    <x v="28"/>
    <n v="2020"/>
    <x v="191"/>
    <n v="10"/>
    <n v="946"/>
    <n v="4341"/>
  </r>
  <r>
    <x v="28"/>
    <n v="2020"/>
    <x v="180"/>
    <n v="8"/>
    <n v="566"/>
    <n v="1986"/>
  </r>
  <r>
    <x v="28"/>
    <n v="2020"/>
    <x v="193"/>
    <n v="828"/>
    <n v="78536"/>
    <n v="308061"/>
  </r>
  <r>
    <x v="28"/>
    <n v="2020"/>
    <x v="205"/>
    <n v="10"/>
    <n v="83"/>
    <n v="346"/>
  </r>
  <r>
    <x v="28"/>
    <n v="2020"/>
    <x v="216"/>
    <n v="12"/>
    <n v="587"/>
    <n v="2083"/>
  </r>
  <r>
    <x v="28"/>
    <n v="2020"/>
    <x v="217"/>
    <n v="24"/>
    <n v="914"/>
    <n v="2985"/>
  </r>
  <r>
    <x v="28"/>
    <n v="2020"/>
    <x v="206"/>
    <n v="29"/>
    <n v="2084"/>
    <n v="8646"/>
  </r>
  <r>
    <x v="28"/>
    <n v="2020"/>
    <x v="1887"/>
    <n v="13"/>
    <n v="3086"/>
    <n v="12104"/>
  </r>
  <r>
    <x v="28"/>
    <n v="2020"/>
    <x v="218"/>
    <n v="42"/>
    <n v="2813"/>
    <n v="10169"/>
  </r>
  <r>
    <x v="28"/>
    <n v="2020"/>
    <x v="95"/>
    <n v="12"/>
    <n v="210"/>
    <n v="721"/>
  </r>
  <r>
    <x v="28"/>
    <n v="2020"/>
    <x v="1758"/>
    <n v="34"/>
    <n v="4782"/>
    <n v="23057"/>
  </r>
  <r>
    <x v="28"/>
    <n v="2020"/>
    <x v="201"/>
    <n v="15"/>
    <n v="274"/>
    <n v="1085"/>
  </r>
  <r>
    <x v="28"/>
    <n v="2020"/>
    <x v="208"/>
    <n v="26"/>
    <n v="1429"/>
    <n v="5112"/>
  </r>
  <r>
    <x v="28"/>
    <n v="2020"/>
    <x v="194"/>
    <n v="14"/>
    <n v="3356"/>
    <n v="14422"/>
  </r>
  <r>
    <x v="28"/>
    <n v="2020"/>
    <x v="219"/>
    <n v="22"/>
    <n v="1376"/>
    <n v="6581"/>
  </r>
  <r>
    <x v="28"/>
    <n v="2020"/>
    <x v="220"/>
    <n v="51"/>
    <n v="3232"/>
    <n v="11050"/>
  </r>
  <r>
    <x v="28"/>
    <n v="2020"/>
    <x v="19"/>
    <n v="36"/>
    <n v="17975"/>
    <n v="74903"/>
  </r>
  <r>
    <x v="28"/>
    <n v="2020"/>
    <x v="1759"/>
    <n v="5"/>
    <n v="1605"/>
    <n v="7405"/>
  </r>
  <r>
    <x v="28"/>
    <n v="2020"/>
    <x v="221"/>
    <n v="51"/>
    <n v="2858"/>
    <n v="10233"/>
  </r>
  <r>
    <x v="28"/>
    <n v="2020"/>
    <x v="195"/>
    <n v="11"/>
    <n v="57"/>
    <n v="240"/>
  </r>
  <r>
    <x v="28"/>
    <n v="2020"/>
    <x v="1879"/>
    <n v="26"/>
    <n v="1195"/>
    <n v="4918"/>
  </r>
  <r>
    <x v="28"/>
    <n v="2020"/>
    <x v="209"/>
    <n v="23"/>
    <n v="1240"/>
    <n v="4556"/>
  </r>
  <r>
    <x v="28"/>
    <n v="2020"/>
    <x v="196"/>
    <n v="26"/>
    <n v="903"/>
    <n v="3380"/>
  </r>
  <r>
    <x v="28"/>
    <n v="2020"/>
    <x v="210"/>
    <n v="23"/>
    <n v="2514"/>
    <n v="9186"/>
  </r>
  <r>
    <x v="28"/>
    <n v="2020"/>
    <x v="211"/>
    <n v="21"/>
    <n v="2596"/>
    <n v="8289"/>
  </r>
  <r>
    <x v="28"/>
    <n v="2020"/>
    <x v="197"/>
    <n v="24"/>
    <n v="1257"/>
    <n v="4039"/>
  </r>
  <r>
    <x v="28"/>
    <n v="2020"/>
    <x v="1760"/>
    <n v="13"/>
    <n v="3658"/>
    <n v="15123"/>
  </r>
  <r>
    <x v="28"/>
    <n v="2020"/>
    <x v="1761"/>
    <n v="6"/>
    <n v="3297"/>
    <n v="10412"/>
  </r>
  <r>
    <x v="28"/>
    <n v="2020"/>
    <x v="222"/>
    <n v="14"/>
    <n v="649"/>
    <n v="2205"/>
  </r>
  <r>
    <x v="28"/>
    <n v="2020"/>
    <x v="212"/>
    <n v="36"/>
    <n v="2299"/>
    <n v="7194"/>
  </r>
  <r>
    <x v="28"/>
    <n v="2020"/>
    <x v="58"/>
    <n v="8"/>
    <n v="412"/>
    <n v="1306"/>
  </r>
  <r>
    <x v="28"/>
    <n v="2020"/>
    <x v="1762"/>
    <n v="18"/>
    <n v="4874"/>
    <n v="20782"/>
  </r>
  <r>
    <x v="28"/>
    <n v="2020"/>
    <x v="193"/>
    <n v="20"/>
    <n v="743"/>
    <n v="2458"/>
  </r>
  <r>
    <x v="28"/>
    <n v="2020"/>
    <x v="198"/>
    <n v="16"/>
    <n v="954"/>
    <n v="3436"/>
  </r>
  <r>
    <x v="28"/>
    <n v="2020"/>
    <x v="199"/>
    <n v="14"/>
    <n v="224"/>
    <n v="789"/>
  </r>
  <r>
    <x v="28"/>
    <n v="2020"/>
    <x v="213"/>
    <n v="5"/>
    <n v="506"/>
    <n v="1622"/>
  </r>
  <r>
    <x v="28"/>
    <n v="2020"/>
    <x v="101"/>
    <n v="16"/>
    <n v="484"/>
    <n v="2105"/>
  </r>
  <r>
    <x v="28"/>
    <n v="2020"/>
    <x v="1763"/>
    <n v="1"/>
    <n v="124"/>
    <n v="456"/>
  </r>
  <r>
    <x v="28"/>
    <n v="2020"/>
    <x v="104"/>
    <n v="15"/>
    <n v="895"/>
    <n v="4515"/>
  </r>
  <r>
    <x v="28"/>
    <n v="2020"/>
    <x v="203"/>
    <n v="25"/>
    <n v="1177"/>
    <n v="3520"/>
  </r>
  <r>
    <x v="28"/>
    <n v="2020"/>
    <x v="225"/>
    <n v="17"/>
    <n v="649"/>
    <n v="2211"/>
  </r>
  <r>
    <x v="28"/>
    <n v="2020"/>
    <x v="1880"/>
    <n v="21"/>
    <n v="97"/>
    <n v="369"/>
  </r>
  <r>
    <x v="28"/>
    <n v="2020"/>
    <x v="204"/>
    <n v="19"/>
    <n v="602"/>
    <n v="2214"/>
  </r>
  <r>
    <x v="28"/>
    <n v="2020"/>
    <x v="215"/>
    <n v="14"/>
    <n v="466"/>
    <n v="1834"/>
  </r>
  <r>
    <x v="28"/>
    <n v="2020"/>
    <x v="179"/>
    <n v="142"/>
    <n v="50958"/>
    <n v="243871"/>
  </r>
  <r>
    <x v="28"/>
    <n v="2020"/>
    <x v="227"/>
    <n v="7"/>
    <n v="2335"/>
    <n v="9295"/>
  </r>
  <r>
    <x v="28"/>
    <n v="2020"/>
    <x v="1888"/>
    <n v="12"/>
    <n v="424"/>
    <n v="1785"/>
  </r>
  <r>
    <x v="28"/>
    <n v="2020"/>
    <x v="232"/>
    <n v="10"/>
    <n v="4102"/>
    <n v="19149"/>
  </r>
  <r>
    <x v="28"/>
    <n v="2020"/>
    <x v="228"/>
    <n v="25"/>
    <n v="1099"/>
    <n v="5262"/>
  </r>
  <r>
    <x v="28"/>
    <n v="2020"/>
    <x v="229"/>
    <n v="6"/>
    <n v="1682"/>
    <n v="6772"/>
  </r>
  <r>
    <x v="28"/>
    <n v="2020"/>
    <x v="233"/>
    <n v="16"/>
    <n v="798"/>
    <n v="3701"/>
  </r>
  <r>
    <x v="28"/>
    <n v="2020"/>
    <x v="1889"/>
    <n v="7"/>
    <n v="32"/>
    <n v="145"/>
  </r>
  <r>
    <x v="28"/>
    <n v="2020"/>
    <x v="34"/>
    <n v="4"/>
    <n v="62"/>
    <n v="211"/>
  </r>
  <r>
    <x v="28"/>
    <n v="2020"/>
    <x v="1890"/>
    <n v="8"/>
    <n v="249"/>
    <n v="781"/>
  </r>
  <r>
    <x v="28"/>
    <n v="2020"/>
    <x v="1765"/>
    <n v="10"/>
    <n v="35390"/>
    <n v="174807"/>
  </r>
  <r>
    <x v="28"/>
    <n v="2020"/>
    <x v="236"/>
    <n v="13"/>
    <n v="2279"/>
    <n v="10380"/>
  </r>
  <r>
    <x v="28"/>
    <n v="2020"/>
    <x v="237"/>
    <n v="15"/>
    <n v="1541"/>
    <n v="7404"/>
  </r>
  <r>
    <x v="28"/>
    <n v="2020"/>
    <x v="231"/>
    <n v="5"/>
    <n v="893"/>
    <n v="3926"/>
  </r>
  <r>
    <x v="28"/>
    <n v="2020"/>
    <x v="238"/>
    <n v="4"/>
    <n v="72"/>
    <n v="253"/>
  </r>
  <r>
    <x v="28"/>
    <n v="2020"/>
    <x v="1624"/>
    <n v="90"/>
    <n v="2255"/>
    <n v="8683"/>
  </r>
  <r>
    <x v="28"/>
    <n v="2020"/>
    <x v="244"/>
    <n v="41"/>
    <n v="1187"/>
    <n v="4599"/>
  </r>
  <r>
    <x v="28"/>
    <n v="2020"/>
    <x v="248"/>
    <n v="3"/>
    <n v="36"/>
    <n v="85"/>
  </r>
  <r>
    <x v="28"/>
    <n v="2020"/>
    <x v="250"/>
    <n v="9"/>
    <n v="223"/>
    <n v="771"/>
  </r>
  <r>
    <x v="28"/>
    <n v="2020"/>
    <x v="251"/>
    <n v="5"/>
    <n v="22"/>
    <n v="78"/>
  </r>
  <r>
    <x v="28"/>
    <n v="2020"/>
    <x v="179"/>
    <n v="2"/>
    <n v="11"/>
    <n v="35"/>
  </r>
  <r>
    <x v="28"/>
    <n v="2020"/>
    <x v="247"/>
    <n v="12"/>
    <n v="502"/>
    <n v="2019"/>
  </r>
  <r>
    <x v="28"/>
    <n v="2020"/>
    <x v="139"/>
    <n v="10"/>
    <n v="393"/>
    <n v="1611"/>
  </r>
  <r>
    <x v="28"/>
    <n v="2020"/>
    <x v="253"/>
    <n v="38"/>
    <n v="1001"/>
    <n v="3792"/>
  </r>
  <r>
    <x v="28"/>
    <n v="2020"/>
    <x v="258"/>
    <n v="3"/>
    <n v="22"/>
    <n v="99"/>
  </r>
  <r>
    <x v="28"/>
    <n v="2020"/>
    <x v="989"/>
    <n v="1"/>
    <n v="30"/>
    <n v="71"/>
  </r>
  <r>
    <x v="28"/>
    <n v="2020"/>
    <x v="990"/>
    <n v="4"/>
    <n v="135"/>
    <n v="444"/>
  </r>
  <r>
    <x v="28"/>
    <n v="2020"/>
    <x v="1625"/>
    <n v="13"/>
    <n v="358"/>
    <n v="1237"/>
  </r>
  <r>
    <x v="28"/>
    <n v="2020"/>
    <x v="257"/>
    <n v="5"/>
    <n v="142"/>
    <n v="657"/>
  </r>
  <r>
    <x v="28"/>
    <n v="2020"/>
    <x v="986"/>
    <n v="4"/>
    <n v="49"/>
    <n v="224"/>
  </r>
  <r>
    <x v="28"/>
    <n v="2020"/>
    <x v="259"/>
    <n v="8"/>
    <n v="265"/>
    <n v="1060"/>
  </r>
  <r>
    <x v="28"/>
    <n v="2020"/>
    <x v="260"/>
    <n v="11"/>
    <n v="67"/>
    <n v="292"/>
  </r>
  <r>
    <x v="28"/>
    <n v="2020"/>
    <x v="261"/>
    <n v="1"/>
    <n v="3"/>
    <n v="14"/>
  </r>
  <r>
    <x v="28"/>
    <n v="2020"/>
    <x v="1013"/>
    <n v="1"/>
    <n v="3"/>
    <n v="11"/>
  </r>
  <r>
    <x v="28"/>
    <n v="2020"/>
    <x v="249"/>
    <n v="4"/>
    <n v="16"/>
    <n v="88"/>
  </r>
  <r>
    <x v="28"/>
    <n v="2020"/>
    <x v="267"/>
    <n v="3"/>
    <n v="23"/>
    <n v="78"/>
  </r>
  <r>
    <x v="28"/>
    <n v="2020"/>
    <x v="519"/>
    <n v="1"/>
    <n v="13"/>
    <n v="63"/>
  </r>
  <r>
    <x v="28"/>
    <n v="2020"/>
    <x v="1015"/>
    <n v="1"/>
    <n v="9"/>
    <n v="38"/>
  </r>
  <r>
    <x v="28"/>
    <n v="2020"/>
    <x v="269"/>
    <n v="1656"/>
    <n v="278090"/>
    <n v="1138321"/>
  </r>
  <r>
    <x v="28"/>
    <n v="2020"/>
    <x v="270"/>
    <n v="310"/>
    <n v="59243"/>
    <n v="217807"/>
  </r>
  <r>
    <x v="28"/>
    <n v="2020"/>
    <x v="271"/>
    <n v="6"/>
    <n v="180"/>
    <n v="863"/>
  </r>
  <r>
    <x v="28"/>
    <n v="2020"/>
    <x v="272"/>
    <n v="6"/>
    <n v="319"/>
    <n v="995"/>
  </r>
  <r>
    <x v="28"/>
    <n v="2020"/>
    <x v="1834"/>
    <n v="15"/>
    <n v="370"/>
    <n v="1404"/>
  </r>
  <r>
    <x v="28"/>
    <n v="2020"/>
    <x v="274"/>
    <n v="21"/>
    <n v="3246"/>
    <n v="10771"/>
  </r>
  <r>
    <x v="28"/>
    <n v="2020"/>
    <x v="1835"/>
    <n v="37"/>
    <n v="6928"/>
    <n v="22764"/>
  </r>
  <r>
    <x v="28"/>
    <n v="2020"/>
    <x v="277"/>
    <n v="10"/>
    <n v="212"/>
    <n v="807"/>
  </r>
  <r>
    <x v="28"/>
    <n v="2020"/>
    <x v="1836"/>
    <n v="54"/>
    <n v="2496"/>
    <n v="10191"/>
  </r>
  <r>
    <x v="28"/>
    <n v="2020"/>
    <x v="279"/>
    <n v="13"/>
    <n v="703"/>
    <n v="2572"/>
  </r>
  <r>
    <x v="28"/>
    <n v="2020"/>
    <x v="1029"/>
    <n v="6"/>
    <n v="106"/>
    <n v="434"/>
  </r>
  <r>
    <x v="28"/>
    <n v="2020"/>
    <x v="281"/>
    <n v="9"/>
    <n v="1466"/>
    <n v="6552"/>
  </r>
  <r>
    <x v="28"/>
    <n v="2020"/>
    <x v="282"/>
    <n v="23"/>
    <n v="772"/>
    <n v="2778"/>
  </r>
  <r>
    <x v="28"/>
    <n v="2020"/>
    <x v="1837"/>
    <n v="14"/>
    <n v="1367"/>
    <n v="4009"/>
  </r>
  <r>
    <x v="28"/>
    <n v="2020"/>
    <x v="285"/>
    <n v="24"/>
    <n v="1034"/>
    <n v="3672"/>
  </r>
  <r>
    <x v="28"/>
    <n v="2020"/>
    <x v="286"/>
    <n v="5"/>
    <n v="400"/>
    <n v="1533"/>
  </r>
  <r>
    <x v="28"/>
    <n v="2020"/>
    <x v="1838"/>
    <n v="11"/>
    <n v="494"/>
    <n v="1575"/>
  </r>
  <r>
    <x v="28"/>
    <n v="2020"/>
    <x v="1839"/>
    <n v="47"/>
    <n v="38967"/>
    <n v="146134"/>
  </r>
  <r>
    <x v="28"/>
    <n v="2020"/>
    <x v="290"/>
    <n v="9"/>
    <n v="183"/>
    <n v="753"/>
  </r>
  <r>
    <x v="28"/>
    <n v="2020"/>
    <x v="307"/>
    <n v="250"/>
    <n v="67950"/>
    <n v="298165"/>
  </r>
  <r>
    <x v="28"/>
    <n v="2020"/>
    <x v="308"/>
    <n v="29"/>
    <n v="9151"/>
    <n v="45757"/>
  </r>
  <r>
    <x v="28"/>
    <n v="2020"/>
    <x v="309"/>
    <n v="21"/>
    <n v="2822"/>
    <n v="11566"/>
  </r>
  <r>
    <x v="28"/>
    <n v="2020"/>
    <x v="1840"/>
    <n v="25"/>
    <n v="4716"/>
    <n v="23580"/>
  </r>
  <r>
    <x v="28"/>
    <n v="2020"/>
    <x v="311"/>
    <n v="27"/>
    <n v="11246"/>
    <n v="43089"/>
  </r>
  <r>
    <x v="28"/>
    <n v="2020"/>
    <x v="312"/>
    <n v="33"/>
    <n v="5912"/>
    <n v="28125"/>
  </r>
  <r>
    <x v="28"/>
    <n v="2020"/>
    <x v="313"/>
    <n v="26"/>
    <n v="11159"/>
    <n v="50841"/>
  </r>
  <r>
    <x v="28"/>
    <n v="2020"/>
    <x v="314"/>
    <n v="27"/>
    <n v="4844"/>
    <n v="18111"/>
  </r>
  <r>
    <x v="28"/>
    <n v="2020"/>
    <x v="1841"/>
    <n v="12"/>
    <n v="3453"/>
    <n v="15193"/>
  </r>
  <r>
    <x v="28"/>
    <n v="2020"/>
    <x v="316"/>
    <n v="9"/>
    <n v="974"/>
    <n v="4812"/>
  </r>
  <r>
    <x v="28"/>
    <n v="2020"/>
    <x v="1842"/>
    <n v="12"/>
    <n v="1092"/>
    <n v="5162"/>
  </r>
  <r>
    <x v="28"/>
    <n v="2020"/>
    <x v="134"/>
    <n v="15"/>
    <n v="7826"/>
    <n v="27901"/>
  </r>
  <r>
    <x v="28"/>
    <n v="2020"/>
    <x v="1843"/>
    <n v="14"/>
    <n v="4755"/>
    <n v="24028"/>
  </r>
  <r>
    <x v="28"/>
    <n v="2020"/>
    <x v="319"/>
    <n v="855"/>
    <n v="134828"/>
    <n v="555339"/>
  </r>
  <r>
    <x v="28"/>
    <n v="2020"/>
    <x v="320"/>
    <n v="26"/>
    <n v="4358"/>
    <n v="19318"/>
  </r>
  <r>
    <x v="28"/>
    <n v="2020"/>
    <x v="321"/>
    <n v="11"/>
    <n v="608"/>
    <n v="2790"/>
  </r>
  <r>
    <x v="28"/>
    <n v="2020"/>
    <x v="322"/>
    <n v="33"/>
    <n v="7438"/>
    <n v="26684"/>
  </r>
  <r>
    <x v="28"/>
    <n v="2020"/>
    <x v="323"/>
    <n v="7"/>
    <n v="127"/>
    <n v="536"/>
  </r>
  <r>
    <x v="28"/>
    <n v="2020"/>
    <x v="324"/>
    <n v="7"/>
    <n v="382"/>
    <n v="1567"/>
  </r>
  <r>
    <x v="28"/>
    <n v="2020"/>
    <x v="325"/>
    <n v="27"/>
    <n v="1716"/>
    <n v="6842"/>
  </r>
  <r>
    <x v="28"/>
    <n v="2020"/>
    <x v="326"/>
    <n v="9"/>
    <n v="3610"/>
    <n v="17071"/>
  </r>
  <r>
    <x v="28"/>
    <n v="2020"/>
    <x v="327"/>
    <n v="17"/>
    <n v="2730"/>
    <n v="13022"/>
  </r>
  <r>
    <x v="28"/>
    <n v="2020"/>
    <x v="328"/>
    <n v="13"/>
    <n v="6219"/>
    <n v="20836"/>
  </r>
  <r>
    <x v="28"/>
    <n v="2020"/>
    <x v="329"/>
    <n v="24"/>
    <n v="1238"/>
    <n v="4986"/>
  </r>
  <r>
    <x v="28"/>
    <n v="2020"/>
    <x v="330"/>
    <n v="48"/>
    <n v="5023"/>
    <n v="21844"/>
  </r>
  <r>
    <x v="28"/>
    <n v="2020"/>
    <x v="331"/>
    <n v="11"/>
    <n v="329"/>
    <n v="1456"/>
  </r>
  <r>
    <x v="28"/>
    <n v="2020"/>
    <x v="332"/>
    <n v="8"/>
    <n v="3307"/>
    <n v="11262"/>
  </r>
  <r>
    <x v="28"/>
    <n v="2020"/>
    <x v="333"/>
    <n v="14"/>
    <n v="2463"/>
    <n v="10063"/>
  </r>
  <r>
    <x v="28"/>
    <n v="2020"/>
    <x v="334"/>
    <n v="27"/>
    <n v="4605"/>
    <n v="21285"/>
  </r>
  <r>
    <x v="28"/>
    <n v="2020"/>
    <x v="335"/>
    <n v="32"/>
    <n v="4977"/>
    <n v="18320"/>
  </r>
  <r>
    <x v="28"/>
    <n v="2020"/>
    <x v="336"/>
    <n v="24"/>
    <n v="2844"/>
    <n v="11848"/>
  </r>
  <r>
    <x v="28"/>
    <n v="2020"/>
    <x v="337"/>
    <n v="75"/>
    <n v="5237"/>
    <n v="21328"/>
  </r>
  <r>
    <x v="28"/>
    <n v="2020"/>
    <x v="338"/>
    <n v="34"/>
    <n v="3698"/>
    <n v="12907"/>
  </r>
  <r>
    <x v="28"/>
    <n v="2020"/>
    <x v="339"/>
    <n v="13"/>
    <n v="422"/>
    <n v="1709"/>
  </r>
  <r>
    <x v="28"/>
    <n v="2020"/>
    <x v="340"/>
    <n v="20"/>
    <n v="8003"/>
    <n v="38350"/>
  </r>
  <r>
    <x v="28"/>
    <n v="2020"/>
    <x v="341"/>
    <n v="22"/>
    <n v="2933"/>
    <n v="11607"/>
  </r>
  <r>
    <x v="28"/>
    <n v="2020"/>
    <x v="342"/>
    <n v="24"/>
    <n v="3735"/>
    <n v="13501"/>
  </r>
  <r>
    <x v="28"/>
    <n v="2020"/>
    <x v="343"/>
    <n v="27"/>
    <n v="3243"/>
    <n v="11769"/>
  </r>
  <r>
    <x v="28"/>
    <n v="2020"/>
    <x v="344"/>
    <n v="20"/>
    <n v="5406"/>
    <n v="23975"/>
  </r>
  <r>
    <x v="28"/>
    <n v="2020"/>
    <x v="345"/>
    <n v="17"/>
    <n v="11095"/>
    <n v="42597"/>
  </r>
  <r>
    <x v="28"/>
    <n v="2020"/>
    <x v="346"/>
    <n v="19"/>
    <n v="14063"/>
    <n v="57770"/>
  </r>
  <r>
    <x v="28"/>
    <n v="2020"/>
    <x v="1844"/>
    <n v="23"/>
    <n v="2171"/>
    <n v="8321"/>
  </r>
  <r>
    <x v="28"/>
    <n v="2020"/>
    <x v="1845"/>
    <n v="18"/>
    <n v="2788"/>
    <n v="11921"/>
  </r>
  <r>
    <x v="28"/>
    <n v="2020"/>
    <x v="349"/>
    <n v="33"/>
    <n v="1417"/>
    <n v="6518"/>
  </r>
  <r>
    <x v="28"/>
    <n v="2020"/>
    <x v="1846"/>
    <n v="4"/>
    <n v="216"/>
    <n v="889"/>
  </r>
  <r>
    <x v="28"/>
    <n v="2020"/>
    <x v="1847"/>
    <n v="17"/>
    <n v="611"/>
    <n v="2946"/>
  </r>
  <r>
    <x v="28"/>
    <n v="2020"/>
    <x v="139"/>
    <n v="23"/>
    <n v="990"/>
    <n v="4008"/>
  </r>
  <r>
    <x v="28"/>
    <n v="2020"/>
    <x v="352"/>
    <n v="45"/>
    <n v="2957"/>
    <n v="11458"/>
  </r>
  <r>
    <x v="28"/>
    <n v="2020"/>
    <x v="1848"/>
    <n v="20"/>
    <n v="1833"/>
    <n v="7237"/>
  </r>
  <r>
    <x v="28"/>
    <n v="2020"/>
    <x v="354"/>
    <n v="19"/>
    <n v="4594"/>
    <n v="20691"/>
  </r>
  <r>
    <x v="28"/>
    <n v="2020"/>
    <x v="355"/>
    <n v="44"/>
    <n v="7442"/>
    <n v="36107"/>
  </r>
  <r>
    <x v="28"/>
    <n v="2020"/>
    <x v="356"/>
    <n v="48"/>
    <n v="2184"/>
    <n v="9115"/>
  </r>
  <r>
    <x v="28"/>
    <n v="2020"/>
    <x v="357"/>
    <n v="1"/>
    <n v="109"/>
    <n v="499"/>
  </r>
  <r>
    <x v="28"/>
    <n v="2020"/>
    <x v="322"/>
    <n v="5"/>
    <n v="120"/>
    <n v="505"/>
  </r>
  <r>
    <x v="28"/>
    <n v="2020"/>
    <x v="1849"/>
    <n v="19"/>
    <n v="1239"/>
    <n v="5166"/>
  </r>
  <r>
    <x v="28"/>
    <n v="2020"/>
    <x v="1850"/>
    <n v="21"/>
    <n v="638"/>
    <n v="2607"/>
  </r>
  <r>
    <x v="28"/>
    <n v="2020"/>
    <x v="61"/>
    <n v="2"/>
    <n v="78"/>
    <n v="338"/>
  </r>
  <r>
    <x v="28"/>
    <n v="2020"/>
    <x v="365"/>
    <n v="31"/>
    <n v="6352"/>
    <n v="27390"/>
  </r>
  <r>
    <x v="28"/>
    <n v="2020"/>
    <x v="366"/>
    <n v="1"/>
    <n v="1"/>
    <n v="4"/>
  </r>
  <r>
    <x v="28"/>
    <n v="2020"/>
    <x v="372"/>
    <n v="7"/>
    <n v="502"/>
    <n v="2276"/>
  </r>
  <r>
    <x v="28"/>
    <n v="2020"/>
    <x v="375"/>
    <n v="1"/>
    <n v="19"/>
    <n v="95"/>
  </r>
  <r>
    <x v="28"/>
    <n v="2020"/>
    <x v="385"/>
    <n v="1"/>
    <n v="4"/>
    <n v="13"/>
  </r>
  <r>
    <x v="28"/>
    <n v="2020"/>
    <x v="122"/>
    <n v="17"/>
    <n v="5763"/>
    <n v="24819"/>
  </r>
  <r>
    <x v="28"/>
    <n v="2020"/>
    <x v="387"/>
    <n v="4"/>
    <n v="63"/>
    <n v="183"/>
  </r>
  <r>
    <x v="28"/>
    <n v="2020"/>
    <x v="291"/>
    <n v="162"/>
    <n v="7533"/>
    <n v="30505"/>
  </r>
  <r>
    <x v="28"/>
    <n v="2020"/>
    <x v="292"/>
    <n v="16"/>
    <n v="144"/>
    <n v="503"/>
  </r>
  <r>
    <x v="28"/>
    <n v="2020"/>
    <x v="293"/>
    <n v="11"/>
    <n v="326"/>
    <n v="1261"/>
  </r>
  <r>
    <x v="28"/>
    <n v="2020"/>
    <x v="294"/>
    <n v="2"/>
    <n v="36"/>
    <n v="139"/>
  </r>
  <r>
    <x v="28"/>
    <n v="2020"/>
    <x v="295"/>
    <n v="15"/>
    <n v="1033"/>
    <n v="3565"/>
  </r>
  <r>
    <x v="28"/>
    <n v="2020"/>
    <x v="297"/>
    <n v="15"/>
    <n v="539"/>
    <n v="2003"/>
  </r>
  <r>
    <x v="28"/>
    <n v="2020"/>
    <x v="298"/>
    <n v="8"/>
    <n v="257"/>
    <n v="1237"/>
  </r>
  <r>
    <x v="28"/>
    <n v="2020"/>
    <x v="299"/>
    <n v="11"/>
    <n v="109"/>
    <n v="484"/>
  </r>
  <r>
    <x v="28"/>
    <n v="2020"/>
    <x v="300"/>
    <n v="3"/>
    <n v="41"/>
    <n v="151"/>
  </r>
  <r>
    <x v="28"/>
    <n v="2020"/>
    <x v="161"/>
    <n v="4"/>
    <n v="153"/>
    <n v="659"/>
  </r>
  <r>
    <x v="28"/>
    <n v="2020"/>
    <x v="301"/>
    <n v="3"/>
    <n v="36"/>
    <n v="163"/>
  </r>
  <r>
    <x v="28"/>
    <n v="2020"/>
    <x v="37"/>
    <n v="25"/>
    <n v="2107"/>
    <n v="7799"/>
  </r>
  <r>
    <x v="28"/>
    <n v="2020"/>
    <x v="303"/>
    <n v="3"/>
    <n v="43"/>
    <n v="154"/>
  </r>
  <r>
    <x v="28"/>
    <n v="2020"/>
    <x v="1855"/>
    <n v="2"/>
    <n v="68"/>
    <n v="300"/>
  </r>
  <r>
    <x v="28"/>
    <n v="2020"/>
    <x v="1856"/>
    <n v="44"/>
    <n v="2641"/>
    <n v="12087"/>
  </r>
  <r>
    <x v="28"/>
    <n v="2020"/>
    <x v="438"/>
    <n v="223"/>
    <n v="1733"/>
    <n v="7032"/>
  </r>
  <r>
    <x v="28"/>
    <n v="2020"/>
    <x v="1614"/>
    <n v="18"/>
    <n v="110"/>
    <n v="416"/>
  </r>
  <r>
    <x v="28"/>
    <n v="2020"/>
    <x v="1771"/>
    <n v="3"/>
    <n v="32"/>
    <n v="102"/>
  </r>
  <r>
    <x v="28"/>
    <n v="2020"/>
    <x v="1773"/>
    <n v="2"/>
    <n v="3"/>
    <n v="12"/>
  </r>
  <r>
    <x v="28"/>
    <n v="2020"/>
    <x v="1777"/>
    <n v="3"/>
    <n v="23"/>
    <n v="91"/>
  </r>
  <r>
    <x v="28"/>
    <n v="2020"/>
    <x v="1781"/>
    <n v="9"/>
    <n v="50"/>
    <n v="201"/>
  </r>
  <r>
    <x v="28"/>
    <n v="2020"/>
    <x v="1787"/>
    <n v="1"/>
    <n v="2"/>
    <n v="10"/>
  </r>
  <r>
    <x v="28"/>
    <n v="2020"/>
    <x v="446"/>
    <n v="78"/>
    <n v="428"/>
    <n v="1546"/>
  </r>
  <r>
    <x v="28"/>
    <n v="2020"/>
    <x v="1791"/>
    <n v="5"/>
    <n v="25"/>
    <n v="111"/>
  </r>
  <r>
    <x v="28"/>
    <n v="2020"/>
    <x v="1792"/>
    <n v="15"/>
    <n v="25"/>
    <n v="95"/>
  </r>
  <r>
    <x v="28"/>
    <n v="2020"/>
    <x v="1793"/>
    <n v="7"/>
    <n v="17"/>
    <n v="46"/>
  </r>
  <r>
    <x v="28"/>
    <n v="2020"/>
    <x v="1794"/>
    <n v="7"/>
    <n v="82"/>
    <n v="252"/>
  </r>
  <r>
    <x v="28"/>
    <n v="2020"/>
    <x v="1795"/>
    <n v="12"/>
    <n v="65"/>
    <n v="233"/>
  </r>
  <r>
    <x v="28"/>
    <n v="2020"/>
    <x v="447"/>
    <n v="5"/>
    <n v="67"/>
    <n v="281"/>
  </r>
  <r>
    <x v="28"/>
    <n v="2020"/>
    <x v="1796"/>
    <n v="9"/>
    <n v="25"/>
    <n v="89"/>
  </r>
  <r>
    <x v="28"/>
    <n v="2020"/>
    <x v="1797"/>
    <n v="3"/>
    <n v="3"/>
    <n v="10"/>
  </r>
  <r>
    <x v="28"/>
    <n v="2020"/>
    <x v="1798"/>
    <n v="5"/>
    <n v="77"/>
    <n v="281"/>
  </r>
  <r>
    <x v="28"/>
    <n v="2020"/>
    <x v="1799"/>
    <n v="6"/>
    <n v="32"/>
    <n v="111"/>
  </r>
  <r>
    <x v="28"/>
    <n v="2020"/>
    <x v="448"/>
    <n v="3"/>
    <n v="8"/>
    <n v="33"/>
  </r>
  <r>
    <x v="28"/>
    <n v="2020"/>
    <x v="449"/>
    <n v="1"/>
    <n v="2"/>
    <n v="4"/>
  </r>
  <r>
    <x v="28"/>
    <n v="2020"/>
    <x v="1615"/>
    <n v="73"/>
    <n v="811"/>
    <n v="3440"/>
  </r>
  <r>
    <x v="28"/>
    <n v="2020"/>
    <x v="1801"/>
    <n v="4"/>
    <n v="20"/>
    <n v="48"/>
  </r>
  <r>
    <x v="28"/>
    <n v="2020"/>
    <x v="1802"/>
    <n v="2"/>
    <n v="30"/>
    <n v="112"/>
  </r>
  <r>
    <x v="28"/>
    <n v="2020"/>
    <x v="1803"/>
    <n v="10"/>
    <n v="77"/>
    <n v="309"/>
  </r>
  <r>
    <x v="28"/>
    <n v="2020"/>
    <x v="1804"/>
    <n v="13"/>
    <n v="107"/>
    <n v="444"/>
  </r>
  <r>
    <x v="28"/>
    <n v="2020"/>
    <x v="1805"/>
    <n v="6"/>
    <n v="11"/>
    <n v="47"/>
  </r>
  <r>
    <x v="28"/>
    <n v="2020"/>
    <x v="1806"/>
    <n v="9"/>
    <n v="349"/>
    <n v="1581"/>
  </r>
  <r>
    <x v="28"/>
    <n v="2020"/>
    <x v="1807"/>
    <n v="4"/>
    <n v="29"/>
    <n v="133"/>
  </r>
  <r>
    <x v="28"/>
    <n v="2020"/>
    <x v="1808"/>
    <n v="9"/>
    <n v="18"/>
    <n v="93"/>
  </r>
  <r>
    <x v="28"/>
    <n v="2020"/>
    <x v="1809"/>
    <n v="2"/>
    <n v="15"/>
    <n v="37"/>
  </r>
  <r>
    <x v="28"/>
    <n v="2020"/>
    <x v="1810"/>
    <n v="2"/>
    <n v="7"/>
    <n v="14"/>
  </r>
  <r>
    <x v="28"/>
    <n v="2020"/>
    <x v="1811"/>
    <n v="12"/>
    <n v="148"/>
    <n v="622"/>
  </r>
  <r>
    <x v="28"/>
    <n v="2020"/>
    <x v="898"/>
    <n v="25"/>
    <n v="238"/>
    <n v="1015"/>
  </r>
  <r>
    <x v="28"/>
    <n v="2020"/>
    <x v="1812"/>
    <n v="6"/>
    <n v="43"/>
    <n v="175"/>
  </r>
  <r>
    <x v="28"/>
    <n v="2020"/>
    <x v="451"/>
    <n v="3"/>
    <n v="17"/>
    <n v="64"/>
  </r>
  <r>
    <x v="28"/>
    <n v="2020"/>
    <x v="1813"/>
    <n v="12"/>
    <n v="107"/>
    <n v="521"/>
  </r>
  <r>
    <x v="28"/>
    <n v="2020"/>
    <x v="452"/>
    <n v="1"/>
    <n v="69"/>
    <n v="244"/>
  </r>
  <r>
    <x v="28"/>
    <n v="2020"/>
    <x v="1814"/>
    <n v="2"/>
    <n v="1"/>
    <n v="3"/>
  </r>
  <r>
    <x v="28"/>
    <n v="2020"/>
    <x v="1815"/>
    <n v="1"/>
    <n v="1"/>
    <n v="8"/>
  </r>
  <r>
    <x v="28"/>
    <n v="2020"/>
    <x v="1616"/>
    <n v="29"/>
    <n v="146"/>
    <n v="615"/>
  </r>
  <r>
    <x v="28"/>
    <n v="2020"/>
    <x v="1817"/>
    <n v="1"/>
    <n v="1"/>
    <n v="4"/>
  </r>
  <r>
    <x v="28"/>
    <n v="2020"/>
    <x v="1818"/>
    <n v="6"/>
    <n v="14"/>
    <n v="74"/>
  </r>
  <r>
    <x v="28"/>
    <n v="2020"/>
    <x v="1820"/>
    <n v="3"/>
    <n v="10"/>
    <n v="46"/>
  </r>
  <r>
    <x v="28"/>
    <n v="2020"/>
    <x v="456"/>
    <n v="15"/>
    <n v="114"/>
    <n v="468"/>
  </r>
  <r>
    <x v="28"/>
    <n v="2020"/>
    <x v="1824"/>
    <n v="4"/>
    <n v="7"/>
    <n v="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F6B768-E6FA-4F65-BADD-E112286791C8}" name="PivotTable5"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75:D105" firstHeaderRow="0" firstDataRow="1" firstDataCol="1"/>
  <pivotFields count="6">
    <pivotField axis="axisRow" showAll="0">
      <items count="30">
        <item x="4"/>
        <item x="24"/>
        <item x="9"/>
        <item x="18"/>
        <item x="5"/>
        <item x="15"/>
        <item x="0"/>
        <item x="10"/>
        <item x="6"/>
        <item x="13"/>
        <item x="11"/>
        <item x="16"/>
        <item x="1"/>
        <item x="14"/>
        <item x="2"/>
        <item x="17"/>
        <item x="12"/>
        <item x="19"/>
        <item x="7"/>
        <item x="25"/>
        <item x="21"/>
        <item x="26"/>
        <item x="27"/>
        <item x="20"/>
        <item x="3"/>
        <item x="8"/>
        <item x="22"/>
        <item x="28"/>
        <item x="23"/>
        <item t="default"/>
      </items>
    </pivotField>
    <pivotField showAll="0"/>
    <pivotField showAll="0">
      <items count="1898">
        <item x="642"/>
        <item x="572"/>
        <item x="619"/>
        <item x="680"/>
        <item x="860"/>
        <item x="861"/>
        <item x="845"/>
        <item x="838"/>
        <item x="704"/>
        <item x="767"/>
        <item x="766"/>
        <item x="846"/>
        <item x="599"/>
        <item x="728"/>
        <item x="681"/>
        <item x="808"/>
        <item x="620"/>
        <item x="673"/>
        <item x="759"/>
        <item x="631"/>
        <item x="603"/>
        <item x="682"/>
        <item x="714"/>
        <item x="710"/>
        <item x="809"/>
        <item x="715"/>
        <item x="674"/>
        <item x="588"/>
        <item x="621"/>
        <item x="689"/>
        <item x="632"/>
        <item x="644"/>
        <item x="768"/>
        <item x="709"/>
        <item x="633"/>
        <item x="750"/>
        <item x="752"/>
        <item x="810"/>
        <item x="753"/>
        <item x="683"/>
        <item x="615"/>
        <item x="763"/>
        <item x="602"/>
        <item x="702"/>
        <item x="853"/>
        <item x="761"/>
        <item x="769"/>
        <item x="691"/>
        <item x="716"/>
        <item x="819"/>
        <item x="849"/>
        <item x="573"/>
        <item x="797"/>
        <item x="614"/>
        <item x="743"/>
        <item x="574"/>
        <item x="575"/>
        <item x="811"/>
        <item x="812"/>
        <item x="1737"/>
        <item x="711"/>
        <item x="1674"/>
        <item x="622"/>
        <item x="717"/>
        <item x="684"/>
        <item x="744"/>
        <item x="725"/>
        <item x="645"/>
        <item x="785"/>
        <item x="699"/>
        <item x="771"/>
        <item x="798"/>
        <item x="600"/>
        <item x="693"/>
        <item x="751"/>
        <item x="700"/>
        <item x="779"/>
        <item x="560"/>
        <item x="823"/>
        <item x="713"/>
        <item x="799"/>
        <item x="782"/>
        <item x="784"/>
        <item x="800"/>
        <item x="730"/>
        <item x="745"/>
        <item x="654"/>
        <item x="646"/>
        <item x="843"/>
        <item x="571"/>
        <item x="805"/>
        <item x="623"/>
        <item x="770"/>
        <item x="972"/>
        <item x="740"/>
        <item x="839"/>
        <item x="755"/>
        <item x="816"/>
        <item x="738"/>
        <item x="634"/>
        <item x="576"/>
        <item x="695"/>
        <item x="589"/>
        <item x="690"/>
        <item x="786"/>
        <item x="862"/>
        <item x="635"/>
        <item x="590"/>
        <item x="624"/>
        <item x="854"/>
        <item x="795"/>
        <item x="656"/>
        <item x="657"/>
        <item x="844"/>
        <item x="746"/>
        <item x="608"/>
        <item x="618"/>
        <item x="643"/>
        <item x="847"/>
        <item x="813"/>
        <item x="701"/>
        <item x="611"/>
        <item x="756"/>
        <item x="706"/>
        <item x="605"/>
        <item x="591"/>
        <item x="606"/>
        <item x="672"/>
        <item x="783"/>
        <item x="592"/>
        <item x="593"/>
        <item x="609"/>
        <item x="594"/>
        <item x="760"/>
        <item x="577"/>
        <item x="625"/>
        <item x="565"/>
        <item x="824"/>
        <item x="855"/>
        <item x="790"/>
        <item x="595"/>
        <item x="658"/>
        <item x="692"/>
        <item x="946"/>
        <item x="578"/>
        <item x="612"/>
        <item x="675"/>
        <item x="787"/>
        <item x="764"/>
        <item x="731"/>
        <item x="801"/>
        <item x="780"/>
        <item x="647"/>
        <item x="570"/>
        <item x="563"/>
        <item x="825"/>
        <item x="596"/>
        <item x="579"/>
        <item x="566"/>
        <item x="826"/>
        <item x="558"/>
        <item x="827"/>
        <item x="636"/>
        <item x="562"/>
        <item x="828"/>
        <item x="721"/>
        <item x="834"/>
        <item x="840"/>
        <item x="747"/>
        <item x="729"/>
        <item x="722"/>
        <item x="796"/>
        <item x="791"/>
        <item x="817"/>
        <item x="735"/>
        <item x="772"/>
        <item x="613"/>
        <item x="567"/>
        <item x="829"/>
        <item x="814"/>
        <item x="802"/>
        <item x="659"/>
        <item x="685"/>
        <item x="660"/>
        <item x="557"/>
        <item x="555"/>
        <item x="848"/>
        <item x="850"/>
        <item x="856"/>
        <item x="719"/>
        <item x="757"/>
        <item x="724"/>
        <item x="637"/>
        <item x="703"/>
        <item x="723"/>
        <item x="803"/>
        <item x="778"/>
        <item x="741"/>
        <item x="835"/>
        <item x="626"/>
        <item x="748"/>
        <item x="836"/>
        <item x="727"/>
        <item x="792"/>
        <item x="688"/>
        <item x="736"/>
        <item x="638"/>
        <item x="830"/>
        <item x="793"/>
        <item x="556"/>
        <item x="831"/>
        <item x="568"/>
        <item x="832"/>
        <item x="627"/>
        <item x="580"/>
        <item x="628"/>
        <item x="581"/>
        <item x="582"/>
        <item x="804"/>
        <item x="639"/>
        <item x="718"/>
        <item x="1725"/>
        <item x="705"/>
        <item x="559"/>
        <item x="788"/>
        <item x="737"/>
        <item x="617"/>
        <item x="698"/>
        <item x="708"/>
        <item x="749"/>
        <item x="777"/>
        <item x="822"/>
        <item x="781"/>
        <item x="842"/>
        <item x="815"/>
        <item x="852"/>
        <item x="859"/>
        <item x="765"/>
        <item x="773"/>
        <item x="837"/>
        <item x="758"/>
        <item x="806"/>
        <item x="661"/>
        <item x="583"/>
        <item x="1753"/>
        <item x="726"/>
        <item x="662"/>
        <item x="663"/>
        <item x="696"/>
        <item x="1847"/>
        <item x="794"/>
        <item x="676"/>
        <item x="677"/>
        <item x="648"/>
        <item x="584"/>
        <item x="712"/>
        <item x="569"/>
        <item x="649"/>
        <item x="732"/>
        <item x="697"/>
        <item x="774"/>
        <item x="720"/>
        <item x="640"/>
        <item x="754"/>
        <item x="762"/>
        <item x="585"/>
        <item x="733"/>
        <item x="650"/>
        <item x="664"/>
        <item x="694"/>
        <item x="651"/>
        <item x="1828"/>
        <item x="665"/>
        <item x="707"/>
        <item x="601"/>
        <item x="666"/>
        <item x="667"/>
        <item x="652"/>
        <item x="686"/>
        <item x="678"/>
        <item x="629"/>
        <item x="668"/>
        <item x="789"/>
        <item x="851"/>
        <item x="641"/>
        <item x="841"/>
        <item x="858"/>
        <item x="742"/>
        <item x="679"/>
        <item x="669"/>
        <item x="863"/>
        <item x="864"/>
        <item x="670"/>
        <item x="820"/>
        <item x="616"/>
        <item x="671"/>
        <item x="564"/>
        <item x="818"/>
        <item x="775"/>
        <item x="734"/>
        <item x="776"/>
        <item x="598"/>
        <item x="807"/>
        <item x="597"/>
        <item x="610"/>
        <item x="554"/>
        <item x="604"/>
        <item x="687"/>
        <item x="607"/>
        <item x="586"/>
        <item x="561"/>
        <item x="833"/>
        <item x="653"/>
        <item x="587"/>
        <item x="630"/>
        <item x="857"/>
        <item x="739"/>
        <item x="289"/>
        <item x="1009"/>
        <item x="1614"/>
        <item x="245"/>
        <item x="27"/>
        <item x="1680"/>
        <item x="1306"/>
        <item x="1639"/>
        <item x="205"/>
        <item x="1728"/>
        <item x="1669"/>
        <item x="125"/>
        <item x="463"/>
        <item x="467"/>
        <item x="1801"/>
        <item x="921"/>
        <item x="931"/>
        <item x="994"/>
        <item x="1073"/>
        <item x="1016"/>
        <item x="216"/>
        <item x="1560"/>
        <item x="1541"/>
        <item x="175"/>
        <item x="466"/>
        <item x="1279"/>
        <item x="270"/>
        <item x="1866"/>
        <item x="1299"/>
        <item x="1140"/>
        <item x="498"/>
        <item x="1014"/>
        <item x="1180"/>
        <item x="950"/>
        <item x="1542"/>
        <item x="158"/>
        <item x="1715"/>
        <item x="1802"/>
        <item x="1739"/>
        <item x="1141"/>
        <item x="1647"/>
        <item x="1074"/>
        <item x="126"/>
        <item x="1681"/>
        <item x="391"/>
        <item x="418"/>
        <item x="1254"/>
        <item x="1181"/>
        <item x="1456"/>
        <item x="1017"/>
        <item x="1483"/>
        <item x="154"/>
        <item x="1716"/>
        <item x="1225"/>
        <item x="505"/>
        <item x="1330"/>
        <item x="88"/>
        <item x="1142"/>
        <item x="1696"/>
        <item x="41"/>
        <item x="65"/>
        <item x="227"/>
        <item x="1075"/>
        <item x="1034"/>
        <item x="1143"/>
        <item x="1543"/>
        <item x="226"/>
        <item x="1033"/>
        <item x="66"/>
        <item x="499"/>
        <item x="439"/>
        <item x="995"/>
        <item x="1544"/>
        <item x="67"/>
        <item x="1182"/>
        <item x="887"/>
        <item x="1717"/>
        <item x="366"/>
        <item x="411"/>
        <item x="488"/>
        <item x="1803"/>
        <item x="1183"/>
        <item x="1508"/>
        <item x="217"/>
        <item x="1791"/>
        <item x="24"/>
        <item x="521"/>
        <item x="1226"/>
        <item x="320"/>
        <item x="1280"/>
        <item x="271"/>
        <item x="1640"/>
        <item x="1144"/>
        <item x="460"/>
        <item x="258"/>
        <item x="1435"/>
        <item x="1113"/>
        <item x="68"/>
        <item x="1227"/>
        <item x="1755"/>
        <item x="147"/>
        <item x="951"/>
        <item x="1340"/>
        <item x="1184"/>
        <item x="1076"/>
        <item x="868"/>
        <item x="1718"/>
        <item x="28"/>
        <item x="357"/>
        <item x="1530"/>
        <item x="1682"/>
        <item x="1114"/>
        <item x="1792"/>
        <item x="1667"/>
        <item x="1582"/>
        <item x="1228"/>
        <item x="1793"/>
        <item x="1005"/>
        <item x="42"/>
        <item x="906"/>
        <item x="1185"/>
        <item x="29"/>
        <item x="1267"/>
        <item x="1268"/>
        <item x="888"/>
        <item x="1077"/>
        <item x="321"/>
        <item x="109"/>
        <item x="1812"/>
        <item x="367"/>
        <item x="905"/>
        <item x="127"/>
        <item x="1457"/>
        <item x="1341"/>
        <item x="1145"/>
        <item x="1472"/>
        <item x="1473"/>
        <item x="43"/>
        <item x="1683"/>
        <item x="1436"/>
        <item x="368"/>
        <item x="489"/>
        <item x="89"/>
        <item x="1719"/>
        <item x="1078"/>
        <item x="1804"/>
        <item x="1536"/>
        <item x="1648"/>
        <item x="1018"/>
        <item x="889"/>
        <item x="1769"/>
        <item x="457"/>
        <item x="1671"/>
        <item x="1545"/>
        <item x="1641"/>
        <item x="1518"/>
        <item x="988"/>
        <item x="1649"/>
        <item x="1186"/>
        <item x="1011"/>
        <item x="232"/>
        <item x="1041"/>
        <item x="292"/>
        <item x="1187"/>
        <item x="1816"/>
        <item x="967"/>
        <item x="1079"/>
        <item x="1080"/>
        <item x="1437"/>
        <item x="1864"/>
        <item x="1229"/>
        <item x="1632"/>
        <item x="1319"/>
        <item x="1617"/>
        <item x="1406"/>
        <item x="942"/>
        <item x="1672"/>
        <item x="308"/>
        <item x="26"/>
        <item x="523"/>
        <item x="22"/>
        <item x="1081"/>
        <item x="1019"/>
        <item x="1608"/>
        <item x="108"/>
        <item x="117"/>
        <item x="1754"/>
        <item x="902"/>
        <item x="322"/>
        <item x="1307"/>
        <item x="358"/>
        <item x="369"/>
        <item x="118"/>
        <item x="890"/>
        <item x="456"/>
        <item x="1409"/>
        <item x="486"/>
        <item x="172"/>
        <item x="968"/>
        <item x="471"/>
        <item x="1230"/>
        <item x="1308"/>
        <item x="1366"/>
        <item x="517"/>
        <item x="1720"/>
        <item x="1589"/>
        <item x="1035"/>
        <item x="446"/>
        <item x="1697"/>
        <item x="1821"/>
        <item x="1146"/>
        <item x="1147"/>
        <item x="1253"/>
        <item x="1115"/>
        <item x="481"/>
        <item x="167"/>
        <item x="1877"/>
        <item x="228"/>
        <item x="1231"/>
        <item x="1082"/>
        <item x="1673"/>
        <item x="1474"/>
        <item x="392"/>
        <item x="1593"/>
        <item x="243"/>
        <item x="1767"/>
        <item x="393"/>
        <item x="44"/>
        <item x="1188"/>
        <item x="1139"/>
        <item x="1794"/>
        <item x="17"/>
        <item x="1770"/>
        <item x="1189"/>
        <item x="323"/>
        <item x="907"/>
        <item x="989"/>
        <item x="1464"/>
        <item x="455"/>
        <item x="1817"/>
        <item x="1190"/>
        <item x="1261"/>
        <item x="1531"/>
        <item x="93"/>
        <item x="1513"/>
        <item x="1006"/>
        <item x="1771"/>
        <item x="1772"/>
        <item x="206"/>
        <item x="470"/>
        <item x="1042"/>
        <item x="1684"/>
        <item x="1795"/>
        <item x="324"/>
        <item x="1408"/>
        <item x="325"/>
        <item x="39"/>
        <item x="524"/>
        <item x="40"/>
        <item x="990"/>
        <item x="293"/>
        <item x="294"/>
        <item x="933"/>
        <item x="1284"/>
        <item x="1887"/>
        <item x="952"/>
        <item x="1650"/>
        <item x="1024"/>
        <item x="45"/>
        <item x="996"/>
        <item x="1587"/>
        <item x="922"/>
        <item x="1391"/>
        <item x="464"/>
        <item x="1546"/>
        <item x="1588"/>
        <item x="1698"/>
        <item x="531"/>
        <item x="94"/>
        <item x="1414"/>
        <item x="1729"/>
        <item x="1083"/>
        <item x="533"/>
        <item x="1257"/>
        <item x="1651"/>
        <item x="326"/>
        <item x="1885"/>
        <item x="170"/>
        <item x="1116"/>
        <item x="1609"/>
        <item x="1471"/>
        <item x="497"/>
        <item x="997"/>
        <item x="943"/>
        <item x="970"/>
        <item x="1258"/>
        <item x="229"/>
        <item x="261"/>
        <item x="327"/>
        <item x="1623"/>
        <item x="110"/>
        <item x="1458"/>
        <item x="171"/>
        <item x="1790"/>
        <item x="255"/>
        <item x="1148"/>
        <item x="473"/>
        <item x="111"/>
        <item x="262"/>
        <item x="1117"/>
        <item x="218"/>
        <item x="176"/>
        <item x="1685"/>
        <item x="416"/>
        <item x="419"/>
        <item x="1084"/>
        <item x="252"/>
        <item x="5"/>
        <item x="1594"/>
        <item x="1296"/>
        <item x="46"/>
        <item x="1043"/>
        <item x="1686"/>
        <item x="272"/>
        <item x="328"/>
        <item x="307"/>
        <item x="319"/>
        <item x="1428"/>
        <item x="90"/>
        <item x="1750"/>
        <item x="329"/>
        <item x="1262"/>
        <item x="69"/>
        <item x="95"/>
        <item x="1149"/>
        <item x="1118"/>
        <item x="1232"/>
        <item x="971"/>
        <item x="879"/>
        <item x="309"/>
        <item x="91"/>
        <item x="1050"/>
        <item x="1285"/>
        <item x="394"/>
        <item x="438"/>
        <item x="1532"/>
        <item x="330"/>
        <item x="359"/>
        <item x="1849"/>
        <item x="1642"/>
        <item x="1191"/>
        <item x="233"/>
        <item x="1286"/>
        <item x="1085"/>
        <item x="924"/>
        <item x="150"/>
        <item x="1740"/>
        <item x="973"/>
        <item x="295"/>
        <item x="296"/>
        <item x="96"/>
        <item x="371"/>
        <item x="1758"/>
        <item x="207"/>
        <item x="356"/>
        <item x="395"/>
        <item x="1826"/>
        <item x="415"/>
        <item x="1533"/>
        <item x="1150"/>
        <item x="1192"/>
        <item x="396"/>
        <item x="1119"/>
        <item x="1832"/>
        <item x="142"/>
        <item x="143"/>
        <item x="370"/>
        <item x="867"/>
        <item x="1193"/>
        <item x="655"/>
        <item x="1670"/>
        <item x="1888"/>
        <item x="1830"/>
        <item x="869"/>
        <item x="1881"/>
        <item x="1872"/>
        <item x="932"/>
        <item x="969"/>
        <item x="1861"/>
        <item x="1862"/>
        <item x="923"/>
        <item x="1756"/>
        <item x="1625"/>
        <item x="1652"/>
        <item x="1859"/>
        <item x="1699"/>
        <item x="1630"/>
        <item x="534"/>
        <item x="1836"/>
        <item x="47"/>
        <item x="1738"/>
        <item x="1853"/>
        <item x="48"/>
        <item x="1628"/>
        <item x="70"/>
        <item x="1638"/>
        <item x="892"/>
        <item x="49"/>
        <item x="1878"/>
        <item x="1712"/>
        <item x="1856"/>
        <item x="1839"/>
        <item x="900"/>
        <item x="1831"/>
        <item x="983"/>
        <item x="1894"/>
        <item x="1880"/>
        <item x="1679"/>
        <item x="886"/>
        <item x="1151"/>
        <item x="953"/>
        <item x="372"/>
        <item x="1576"/>
        <item x="1194"/>
        <item x="1495"/>
        <item x="1012"/>
        <item x="440"/>
        <item x="1195"/>
        <item x="1013"/>
        <item x="1196"/>
        <item x="1700"/>
        <item x="1152"/>
        <item x="998"/>
        <item x="974"/>
        <item x="1051"/>
        <item x="128"/>
        <item x="1259"/>
        <item x="1044"/>
        <item x="999"/>
        <item x="870"/>
        <item x="526"/>
        <item x="1000"/>
        <item x="1197"/>
        <item x="310"/>
        <item x="1840"/>
        <item x="1287"/>
        <item x="1153"/>
        <item x="1773"/>
        <item x="477"/>
        <item x="1198"/>
        <item x="1418"/>
        <item x="1154"/>
        <item x="1199"/>
        <item x="1419"/>
        <item x="1774"/>
        <item x="1052"/>
        <item x="954"/>
        <item x="1342"/>
        <item x="273"/>
        <item x="1834"/>
        <item x="420"/>
        <item x="1882"/>
        <item x="149"/>
        <item x="18"/>
        <item x="1233"/>
        <item x="1155"/>
        <item x="1517"/>
        <item x="1507"/>
        <item x="1516"/>
        <item x="1529"/>
        <item x="955"/>
        <item x="331"/>
        <item x="373"/>
        <item x="1701"/>
        <item x="1721"/>
        <item x="1730"/>
        <item x="1519"/>
        <item x="1734"/>
        <item x="374"/>
        <item x="1367"/>
        <item x="1156"/>
        <item x="944"/>
        <item x="941"/>
        <item x="1735"/>
        <item x="30"/>
        <item x="1702"/>
        <item x="515"/>
        <item x="1368"/>
        <item x="25"/>
        <item x="1086"/>
        <item x="871"/>
        <item x="522"/>
        <item x="1392"/>
        <item x="1343"/>
        <item x="510"/>
        <item x="201"/>
        <item x="1420"/>
        <item x="1522"/>
        <item x="1465"/>
        <item x="50"/>
        <item x="1892"/>
        <item x="297"/>
        <item x="1087"/>
        <item x="1157"/>
        <item x="1288"/>
        <item x="1234"/>
        <item x="1053"/>
        <item x="1369"/>
        <item x="1643"/>
        <item x="1088"/>
        <item x="1200"/>
        <item x="1001"/>
        <item x="1054"/>
        <item x="1370"/>
        <item x="1722"/>
        <item x="1723"/>
        <item x="410"/>
        <item x="1703"/>
        <item x="1002"/>
        <item x="1484"/>
        <item x="1687"/>
        <item x="1120"/>
        <item x="1249"/>
        <item x="1121"/>
        <item x="375"/>
        <item x="1089"/>
        <item x="181"/>
        <item x="263"/>
        <item x="442"/>
        <item x="71"/>
        <item x="908"/>
        <item x="332"/>
        <item x="1653"/>
        <item x="397"/>
        <item x="1704"/>
        <item x="421"/>
        <item x="333"/>
        <item x="1158"/>
        <item x="241"/>
        <item x="1688"/>
        <item x="1883"/>
        <item x="155"/>
        <item x="159"/>
        <item x="1895"/>
        <item x="208"/>
        <item x="1269"/>
        <item x="1741"/>
        <item x="194"/>
        <item x="1565"/>
        <item x="535"/>
        <item x="1875"/>
        <item x="545"/>
        <item x="1159"/>
        <item x="956"/>
        <item x="360"/>
        <item x="1201"/>
        <item x="1475"/>
        <item x="1270"/>
        <item x="1485"/>
        <item x="1561"/>
        <item x="991"/>
        <item x="151"/>
        <item x="334"/>
        <item x="1344"/>
        <item x="500"/>
        <item x="1537"/>
        <item x="1622"/>
        <item x="880"/>
        <item x="72"/>
        <item x="298"/>
        <item x="51"/>
        <item x="1235"/>
        <item x="1067"/>
        <item x="1742"/>
        <item x="1090"/>
        <item x="219"/>
        <item x="1160"/>
        <item x="274"/>
        <item x="1431"/>
        <item x="1371"/>
        <item x="1271"/>
        <item x="220"/>
        <item x="1345"/>
        <item x="52"/>
        <item x="1036"/>
        <item x="31"/>
        <item x="1272"/>
        <item x="1873"/>
        <item x="1309"/>
        <item x="1122"/>
        <item x="422"/>
        <item x="975"/>
        <item x="1310"/>
        <item x="1805"/>
        <item x="1123"/>
        <item x="1124"/>
        <item x="1331"/>
        <item x="1332"/>
        <item x="1806"/>
        <item x="97"/>
        <item x="1752"/>
        <item x="136"/>
        <item x="1025"/>
        <item x="1615"/>
        <item x="1091"/>
        <item x="506"/>
        <item x="511"/>
        <item x="1705"/>
        <item x="1434"/>
        <item x="21"/>
        <item x="878"/>
        <item x="1125"/>
        <item x="1072"/>
        <item x="1092"/>
        <item x="1627"/>
        <item x="1393"/>
        <item x="1415"/>
        <item x="1884"/>
        <item x="148"/>
        <item x="1161"/>
        <item x="160"/>
        <item x="19"/>
        <item x="1486"/>
        <item x="1311"/>
        <item x="1394"/>
        <item x="335"/>
        <item x="299"/>
        <item x="1867"/>
        <item x="1300"/>
        <item x="553"/>
        <item x="1407"/>
        <item x="509"/>
        <item x="1515"/>
        <item x="1577"/>
        <item x="1633"/>
        <item x="447"/>
        <item x="1634"/>
        <item x="1055"/>
        <item x="925"/>
        <item x="536"/>
        <item x="1162"/>
        <item x="234"/>
        <item x="1764"/>
        <item x="1889"/>
        <item x="1056"/>
        <item x="1093"/>
        <item x="1289"/>
        <item x="1487"/>
        <item x="1312"/>
        <item x="423"/>
        <item x="1236"/>
        <item x="1459"/>
        <item x="414"/>
        <item x="1759"/>
        <item x="1706"/>
        <item x="1069"/>
        <item x="1523"/>
        <item x="1346"/>
        <item x="311"/>
        <item x="1372"/>
        <item x="275"/>
        <item x="300"/>
        <item x="1290"/>
        <item x="1395"/>
        <item x="1796"/>
        <item x="441"/>
        <item x="896"/>
        <item x="1421"/>
        <item x="1583"/>
        <item x="1347"/>
        <item x="1003"/>
        <item x="1020"/>
        <item x="1860"/>
        <item x="1425"/>
        <item x="898"/>
        <item x="450"/>
        <item x="1868"/>
        <item x="1301"/>
        <item x="1509"/>
        <item x="1797"/>
        <item x="1445"/>
        <item x="1724"/>
        <item x="1348"/>
        <item x="1438"/>
        <item x="1255"/>
        <item x="144"/>
        <item x="518"/>
        <item x="1557"/>
        <item x="1807"/>
        <item x="1422"/>
        <item x="1524"/>
        <item x="1798"/>
        <item x="1547"/>
        <item x="1476"/>
        <item x="1423"/>
        <item x="926"/>
        <item x="1439"/>
        <item x="1566"/>
        <item x="1373"/>
        <item x="1126"/>
        <item x="1127"/>
        <item x="1237"/>
        <item x="546"/>
        <item x="897"/>
        <item x="459"/>
        <item x="1501"/>
        <item x="1374"/>
        <item x="1349"/>
        <item x="312"/>
        <item x="468"/>
        <item x="1775"/>
        <item x="1776"/>
        <item x="1808"/>
        <item x="1777"/>
        <item x="1477"/>
        <item x="336"/>
        <item x="1488"/>
        <item x="166"/>
        <item x="1567"/>
        <item x="1375"/>
        <item x="1689"/>
        <item x="1446"/>
        <item x="1825"/>
        <item x="1578"/>
        <item x="1094"/>
        <item x="1809"/>
        <item x="1433"/>
        <item x="1618"/>
        <item x="1778"/>
        <item x="1416"/>
        <item x="976"/>
        <item x="482"/>
        <item x="872"/>
        <item x="398"/>
        <item x="399"/>
        <item x="1202"/>
        <item x="1376"/>
        <item x="1250"/>
        <item x="400"/>
        <item x="927"/>
        <item x="10"/>
        <item x="501"/>
        <item x="1045"/>
        <item x="532"/>
        <item x="129"/>
        <item x="401"/>
        <item x="1273"/>
        <item x="1251"/>
        <item x="1584"/>
        <item x="1095"/>
        <item x="1835"/>
        <item x="276"/>
        <item x="112"/>
        <item x="1096"/>
        <item x="1278"/>
        <item x="1026"/>
        <item x="113"/>
        <item x="977"/>
        <item x="1021"/>
        <item x="1333"/>
        <item x="1046"/>
        <item x="945"/>
        <item x="337"/>
        <item x="277"/>
        <item x="1410"/>
        <item x="1548"/>
        <item x="527"/>
        <item x="1779"/>
        <item x="1827"/>
        <item x="1654"/>
        <item x="278"/>
        <item x="1163"/>
        <item x="177"/>
        <item x="1203"/>
        <item x="1350"/>
        <item x="1325"/>
        <item x="32"/>
        <item x="1440"/>
        <item x="1004"/>
        <item x="1675"/>
        <item x="978"/>
        <item x="135"/>
        <item x="1743"/>
        <item x="1274"/>
        <item x="1164"/>
        <item x="119"/>
        <item x="1165"/>
        <item x="249"/>
        <item x="264"/>
        <item x="1166"/>
        <item x="402"/>
        <item x="221"/>
        <item x="1460"/>
        <item x="934"/>
        <item x="173"/>
        <item x="1780"/>
        <item x="248"/>
        <item x="73"/>
        <item x="451"/>
        <item x="195"/>
        <item x="202"/>
        <item x="1879"/>
        <item x="1489"/>
        <item x="182"/>
        <item x="1886"/>
        <item x="443"/>
        <item x="1893"/>
        <item x="338"/>
        <item x="1538"/>
        <item x="1579"/>
        <item x="1558"/>
        <item x="1097"/>
        <item x="1326"/>
        <item x="1057"/>
        <item x="74"/>
        <item x="1238"/>
        <item x="120"/>
        <item x="1502"/>
        <item x="183"/>
        <item x="1396"/>
        <item x="75"/>
        <item x="209"/>
        <item x="1291"/>
        <item x="1503"/>
        <item x="512"/>
        <item x="1327"/>
        <item x="1022"/>
        <item x="1731"/>
        <item x="979"/>
        <item x="1204"/>
        <item x="76"/>
        <item x="161"/>
        <item x="339"/>
        <item x="184"/>
        <item x="265"/>
        <item x="1549"/>
        <item x="250"/>
        <item x="1478"/>
        <item x="881"/>
        <item x="1619"/>
        <item x="1313"/>
        <item x="1635"/>
        <item x="1377"/>
        <item x="1429"/>
        <item x="1441"/>
        <item x="957"/>
        <item x="1559"/>
        <item x="185"/>
        <item x="1595"/>
        <item x="1027"/>
        <item x="1550"/>
        <item x="8"/>
        <item x="1596"/>
        <item x="1205"/>
        <item x="1525"/>
        <item x="1397"/>
        <item x="1562"/>
        <item x="475"/>
        <item x="1028"/>
        <item x="1417"/>
        <item x="1781"/>
        <item x="279"/>
        <item x="958"/>
        <item x="1029"/>
        <item x="280"/>
        <item x="1526"/>
        <item x="1328"/>
        <item x="1707"/>
        <item x="1563"/>
        <item x="130"/>
        <item x="1430"/>
        <item x="246"/>
        <item x="1768"/>
        <item x="1058"/>
        <item x="1782"/>
        <item x="478"/>
        <item x="1128"/>
        <item x="1534"/>
        <item x="11"/>
        <item x="1597"/>
        <item x="376"/>
        <item x="1206"/>
        <item x="479"/>
        <item x="1676"/>
        <item x="3"/>
        <item x="1598"/>
        <item x="281"/>
        <item x="1239"/>
        <item x="1799"/>
        <item x="1411"/>
        <item x="257"/>
        <item x="1490"/>
        <item x="1351"/>
        <item x="403"/>
        <item x="474"/>
        <item x="1320"/>
        <item x="162"/>
        <item x="1497"/>
        <item x="1424"/>
        <item x="1644"/>
        <item x="1378"/>
        <item x="1252"/>
        <item x="1736"/>
        <item x="1167"/>
        <item x="980"/>
        <item x="7"/>
        <item x="1599"/>
        <item x="53"/>
        <item x="240"/>
        <item x="1260"/>
        <item x="33"/>
        <item x="77"/>
        <item x="365"/>
        <item x="377"/>
        <item x="98"/>
        <item x="1263"/>
        <item x="131"/>
        <item x="1869"/>
        <item x="1302"/>
        <item x="1551"/>
        <item x="1314"/>
        <item x="1520"/>
        <item x="1539"/>
        <item x="301"/>
        <item x="302"/>
        <item x="1315"/>
        <item x="1442"/>
        <item x="196"/>
        <item x="1504"/>
        <item x="539"/>
        <item x="1275"/>
        <item x="1292"/>
        <item x="1810"/>
        <item x="1207"/>
        <item x="1479"/>
        <item x="163"/>
        <item x="1876"/>
        <item x="313"/>
        <item x="1303"/>
        <item x="78"/>
        <item x="1098"/>
        <item x="1379"/>
        <item x="1552"/>
        <item x="378"/>
        <item x="340"/>
        <item x="1766"/>
        <item x="1099"/>
        <item x="341"/>
        <item x="79"/>
        <item x="1208"/>
        <item x="1455"/>
        <item x="1469"/>
        <item x="1553"/>
        <item x="1209"/>
        <item x="379"/>
        <item x="242"/>
        <item x="1129"/>
        <item x="1380"/>
        <item x="540"/>
        <item x="404"/>
        <item x="1498"/>
        <item x="380"/>
        <item x="1499"/>
        <item x="34"/>
        <item x="424"/>
        <item x="1616"/>
        <item x="454"/>
        <item x="210"/>
        <item x="1447"/>
        <item x="12"/>
        <item x="1600"/>
        <item x="1130"/>
        <item x="1352"/>
        <item x="1491"/>
        <item x="1030"/>
        <item x="342"/>
        <item x="1505"/>
        <item x="1398"/>
        <item x="343"/>
        <item x="1655"/>
        <item x="178"/>
        <item x="1732"/>
        <item x="891"/>
        <item x="164"/>
        <item x="1744"/>
        <item x="1007"/>
        <item x="1656"/>
        <item x="928"/>
        <item x="114"/>
        <item x="490"/>
        <item x="1818"/>
        <item x="986"/>
        <item x="254"/>
        <item x="1256"/>
        <item x="1857"/>
        <item x="2"/>
        <item x="0"/>
        <item x="1112"/>
        <item x="552"/>
        <item x="1224"/>
        <item x="1500"/>
        <item x="1510"/>
        <item x="1100"/>
        <item x="1023"/>
        <item x="1629"/>
        <item x="1568"/>
        <item x="1540"/>
        <item x="390"/>
        <item x="54"/>
        <item x="145"/>
        <item x="1612"/>
        <item x="525"/>
        <item x="873"/>
        <item x="1070"/>
        <item x="1610"/>
        <item x="516"/>
        <item x="1031"/>
        <item x="1448"/>
        <item x="282"/>
        <item x="55"/>
        <item x="344"/>
        <item x="244"/>
        <item x="266"/>
        <item x="99"/>
        <item x="1399"/>
        <item x="1492"/>
        <item x="35"/>
        <item x="412"/>
        <item x="253"/>
        <item x="36"/>
        <item x="1870"/>
        <item x="1304"/>
        <item x="1461"/>
        <item x="1210"/>
        <item x="1101"/>
        <item x="1466"/>
        <item x="1521"/>
        <item x="211"/>
        <item x="137"/>
        <item x="186"/>
        <item x="1381"/>
        <item x="197"/>
        <item x="1316"/>
        <item x="425"/>
        <item x="187"/>
        <item x="458"/>
        <item x="188"/>
        <item x="513"/>
        <item x="381"/>
        <item x="405"/>
        <item x="100"/>
        <item x="901"/>
        <item x="909"/>
        <item x="1585"/>
        <item x="1281"/>
        <item x="1871"/>
        <item x="1305"/>
        <item x="251"/>
        <item x="406"/>
        <item x="64"/>
        <item x="537"/>
        <item x="345"/>
        <item x="1514"/>
        <item x="1462"/>
        <item x="1059"/>
        <item x="361"/>
        <item x="56"/>
        <item x="362"/>
        <item x="1850"/>
        <item x="1426"/>
        <item x="16"/>
        <item x="189"/>
        <item x="1168"/>
        <item x="541"/>
        <item x="1060"/>
        <item x="1745"/>
        <item x="1449"/>
        <item x="1443"/>
        <item x="1506"/>
        <item x="1760"/>
        <item x="874"/>
        <item x="57"/>
        <item x="314"/>
        <item x="1819"/>
        <item x="13"/>
        <item x="1601"/>
        <item x="426"/>
        <item x="1321"/>
        <item x="346"/>
        <item x="382"/>
        <item x="1"/>
        <item x="1602"/>
        <item x="14"/>
        <item x="1603"/>
        <item x="1813"/>
        <item x="1102"/>
        <item x="1293"/>
        <item x="875"/>
        <item x="1604"/>
        <item x="1761"/>
        <item x="1047"/>
        <item x="1103"/>
        <item x="1400"/>
        <item x="1690"/>
        <item x="1746"/>
        <item x="1783"/>
        <item x="222"/>
        <item x="502"/>
        <item x="1645"/>
        <item x="1784"/>
        <item x="1554"/>
        <item x="1555"/>
        <item x="190"/>
        <item x="37"/>
        <item x="304"/>
        <item x="347"/>
        <item x="1844"/>
        <item x="230"/>
        <item x="1890"/>
        <item x="427"/>
        <item x="992"/>
        <item x="1211"/>
        <item x="1353"/>
        <item x="876"/>
        <item x="1334"/>
        <item x="452"/>
        <item x="1837"/>
        <item x="1854"/>
        <item x="383"/>
        <item x="283"/>
        <item x="284"/>
        <item x="212"/>
        <item x="384"/>
        <item x="223"/>
        <item x="58"/>
        <item x="1496"/>
        <item x="987"/>
        <item x="1354"/>
        <item x="285"/>
        <item x="1762"/>
        <item x="1569"/>
        <item x="1061"/>
        <item x="1450"/>
        <item x="80"/>
        <item x="1212"/>
        <item x="1104"/>
        <item x="483"/>
        <item x="1169"/>
        <item x="1355"/>
        <item x="348"/>
        <item x="1845"/>
        <item x="1580"/>
        <item x="1062"/>
        <item x="303"/>
        <item x="1590"/>
        <item x="935"/>
        <item x="1470"/>
        <item x="1494"/>
        <item x="444"/>
        <item x="259"/>
        <item x="1010"/>
        <item x="904"/>
        <item x="59"/>
        <item x="1131"/>
        <item x="1751"/>
        <item x="193"/>
        <item x="4"/>
        <item x="224"/>
        <item x="1276"/>
        <item x="1611"/>
        <item x="1657"/>
        <item x="349"/>
        <item x="1708"/>
        <item x="1382"/>
        <item x="542"/>
        <item x="286"/>
        <item x="198"/>
        <item x="984"/>
        <item x="895"/>
        <item x="920"/>
        <item x="15"/>
        <item x="914"/>
        <item x="496"/>
        <item x="23"/>
        <item x="520"/>
        <item x="865"/>
        <item x="107"/>
        <item x="549"/>
        <item x="1613"/>
        <item x="239"/>
        <item x="916"/>
        <item x="1624"/>
        <item x="913"/>
        <item x="269"/>
        <item x="915"/>
        <item x="551"/>
        <item x="866"/>
        <item x="388"/>
        <item x="917"/>
        <item x="918"/>
        <item x="919"/>
        <item x="1709"/>
        <item x="929"/>
        <item x="179"/>
        <item x="899"/>
        <item x="1008"/>
        <item x="550"/>
        <item x="235"/>
        <item x="1765"/>
        <item x="260"/>
        <item x="1833"/>
        <item x="1213"/>
        <item x="491"/>
        <item x="138"/>
        <item x="146"/>
        <item x="1401"/>
        <item x="993"/>
        <item x="1063"/>
        <item x="1626"/>
        <item x="1822"/>
        <item x="1800"/>
        <item x="247"/>
        <item x="1636"/>
        <item x="1820"/>
        <item x="1823"/>
        <item x="1432"/>
        <item x="1132"/>
        <item x="1170"/>
        <item x="1846"/>
        <item x="1733"/>
        <item x="1335"/>
        <item x="1480"/>
        <item x="1277"/>
        <item x="882"/>
        <item x="1785"/>
        <item x="1356"/>
        <item x="1451"/>
        <item x="1133"/>
        <item x="38"/>
        <item x="1214"/>
        <item x="199"/>
        <item x="267"/>
        <item x="213"/>
        <item x="1851"/>
        <item x="101"/>
        <item x="959"/>
        <item x="472"/>
        <item x="543"/>
        <item x="1105"/>
        <item x="1658"/>
        <item x="1106"/>
        <item x="883"/>
        <item x="480"/>
        <item x="102"/>
        <item x="351"/>
        <item x="461"/>
        <item x="386"/>
        <item x="214"/>
        <item x="960"/>
        <item x="1763"/>
        <item x="893"/>
        <item x="1710"/>
        <item x="60"/>
        <item x="407"/>
        <item x="385"/>
        <item x="1107"/>
        <item x="428"/>
        <item x="139"/>
        <item x="947"/>
        <item x="910"/>
        <item x="1322"/>
        <item x="140"/>
        <item x="1336"/>
        <item x="1659"/>
        <item x="1606"/>
        <item x="1264"/>
        <item x="911"/>
        <item x="1068"/>
        <item x="315"/>
        <item x="1841"/>
        <item x="121"/>
        <item x="81"/>
        <item x="492"/>
        <item x="103"/>
        <item x="1711"/>
        <item x="236"/>
        <item x="61"/>
        <item x="104"/>
        <item x="132"/>
        <item x="1677"/>
        <item x="174"/>
        <item x="1757"/>
        <item x="122"/>
        <item x="168"/>
        <item x="413"/>
        <item x="493"/>
        <item x="62"/>
        <item x="1037"/>
        <item x="1337"/>
        <item x="408"/>
        <item x="429"/>
        <item x="82"/>
        <item x="256"/>
        <item x="316"/>
        <item x="1691"/>
        <item x="1829"/>
        <item x="350"/>
        <item x="1660"/>
        <item x="1692"/>
        <item x="476"/>
        <item x="1240"/>
        <item x="548"/>
        <item x="1874"/>
        <item x="1842"/>
        <item x="519"/>
        <item x="544"/>
        <item x="936"/>
        <item x="1661"/>
        <item x="1855"/>
        <item x="445"/>
        <item x="1317"/>
        <item x="514"/>
        <item x="1891"/>
        <item x="1015"/>
        <item x="961"/>
        <item x="503"/>
        <item x="1748"/>
        <item x="912"/>
        <item x="1693"/>
        <item x="1215"/>
        <item x="884"/>
        <item x="1662"/>
        <item x="1838"/>
        <item x="1858"/>
        <item x="1318"/>
        <item x="504"/>
        <item x="465"/>
        <item x="1678"/>
        <item x="894"/>
        <item x="1452"/>
        <item x="1463"/>
        <item x="1064"/>
        <item x="1108"/>
        <item x="1527"/>
        <item x="203"/>
        <item x="1646"/>
        <item x="83"/>
        <item x="1749"/>
        <item x="1747"/>
        <item x="1048"/>
        <item x="1586"/>
        <item x="1357"/>
        <item x="1171"/>
        <item x="1241"/>
        <item x="1402"/>
        <item x="1358"/>
        <item x="937"/>
        <item x="1038"/>
        <item x="1216"/>
        <item x="1359"/>
        <item x="1242"/>
        <item x="1071"/>
        <item x="1360"/>
        <item x="1172"/>
        <item x="1663"/>
        <item x="1065"/>
        <item x="1173"/>
        <item x="1338"/>
        <item x="152"/>
        <item x="1134"/>
        <item x="409"/>
        <item x="1467"/>
        <item x="1664"/>
        <item x="1361"/>
        <item x="191"/>
        <item x="1362"/>
        <item x="1135"/>
        <item x="352"/>
        <item x="1248"/>
        <item x="1363"/>
        <item x="1848"/>
        <item x="353"/>
        <item x="487"/>
        <item x="962"/>
        <item x="903"/>
        <item x="1217"/>
        <item x="1694"/>
        <item x="1726"/>
        <item x="1631"/>
        <item x="1383"/>
        <item x="291"/>
        <item x="305"/>
        <item x="1564"/>
        <item x="1324"/>
        <item x="317"/>
        <item x="268"/>
        <item x="192"/>
        <item x="84"/>
        <item x="105"/>
        <item x="306"/>
        <item x="430"/>
        <item x="63"/>
        <item x="85"/>
        <item x="169"/>
        <item x="133"/>
        <item x="287"/>
        <item x="431"/>
        <item x="86"/>
        <item x="20"/>
        <item x="106"/>
        <item x="462"/>
        <item x="1481"/>
        <item x="1665"/>
        <item x="1265"/>
        <item x="1528"/>
        <item x="1575"/>
        <item x="1453"/>
        <item x="1620"/>
        <item x="1412"/>
        <item x="1570"/>
        <item x="1591"/>
        <item x="963"/>
        <item x="949"/>
        <item x="966"/>
        <item x="1666"/>
        <item x="115"/>
        <item x="288"/>
        <item x="1297"/>
        <item x="1384"/>
        <item x="1218"/>
        <item x="1294"/>
        <item x="1219"/>
        <item x="453"/>
        <item x="389"/>
        <item x="1863"/>
        <item x="1581"/>
        <item x="1824"/>
        <item x="1266"/>
        <item x="964"/>
        <item x="432"/>
        <item x="157"/>
        <item x="1174"/>
        <item x="981"/>
        <item x="225"/>
        <item x="982"/>
        <item x="1444"/>
        <item x="885"/>
        <item x="9"/>
        <item x="1605"/>
        <item x="1511"/>
        <item x="938"/>
        <item x="1512"/>
        <item x="1413"/>
        <item x="433"/>
        <item x="528"/>
        <item x="1175"/>
        <item x="134"/>
        <item x="1220"/>
        <item x="1482"/>
        <item x="530"/>
        <item x="1403"/>
        <item x="1385"/>
        <item x="1571"/>
        <item x="1364"/>
        <item x="1282"/>
        <item x="124"/>
        <item x="237"/>
        <item x="1592"/>
        <item x="1032"/>
        <item x="1454"/>
        <item x="1468"/>
        <item x="1243"/>
        <item x="1572"/>
        <item x="1814"/>
        <item x="156"/>
        <item x="1066"/>
        <item x="434"/>
        <item x="87"/>
        <item x="538"/>
        <item x="1535"/>
        <item x="1621"/>
        <item x="200"/>
        <item x="1244"/>
        <item x="141"/>
        <item x="231"/>
        <item x="494"/>
        <item x="1786"/>
        <item x="1573"/>
        <item x="238"/>
        <item x="165"/>
        <item x="204"/>
        <item x="1049"/>
        <item x="354"/>
        <item x="1386"/>
        <item x="1109"/>
        <item x="355"/>
        <item x="1787"/>
        <item x="1815"/>
        <item x="123"/>
        <item x="1811"/>
        <item x="1404"/>
        <item x="290"/>
        <item x="1039"/>
        <item x="1136"/>
        <item x="1221"/>
        <item x="1283"/>
        <item x="1329"/>
        <item x="985"/>
        <item x="437"/>
        <item x="821"/>
        <item x="153"/>
        <item x="1896"/>
        <item x="939"/>
        <item x="1176"/>
        <item x="507"/>
        <item x="448"/>
        <item x="948"/>
        <item x="1668"/>
        <item x="930"/>
        <item x="1177"/>
        <item x="449"/>
        <item x="1788"/>
        <item x="965"/>
        <item x="1110"/>
        <item x="1222"/>
        <item x="1223"/>
        <item x="508"/>
        <item x="1695"/>
        <item x="1387"/>
        <item x="1556"/>
        <item x="1713"/>
        <item x="1295"/>
        <item x="1405"/>
        <item x="1574"/>
        <item x="116"/>
        <item x="1178"/>
        <item x="495"/>
        <item x="215"/>
        <item x="469"/>
        <item x="484"/>
        <item x="387"/>
        <item x="1637"/>
        <item x="1040"/>
        <item x="1179"/>
        <item x="1245"/>
        <item x="1427"/>
        <item x="6"/>
        <item x="1607"/>
        <item x="1137"/>
        <item x="1246"/>
        <item x="940"/>
        <item x="180"/>
        <item x="1138"/>
        <item x="363"/>
        <item x="435"/>
        <item x="1865"/>
        <item x="1298"/>
        <item x="1493"/>
        <item x="1323"/>
        <item x="485"/>
        <item x="1727"/>
        <item x="1789"/>
        <item x="1388"/>
        <item x="877"/>
        <item x="318"/>
        <item x="1843"/>
        <item x="364"/>
        <item x="1852"/>
        <item x="417"/>
        <item x="92"/>
        <item x="547"/>
        <item x="1389"/>
        <item x="1339"/>
        <item x="1365"/>
        <item x="1390"/>
        <item x="1247"/>
        <item x="529"/>
        <item x="1111"/>
        <item x="436"/>
        <item x="1714"/>
        <item t="default"/>
      </items>
    </pivotField>
    <pivotField dataField="1" showAll="0"/>
    <pivotField dataField="1" showAll="0"/>
    <pivotField dataField="1" showAll="0"/>
  </pivotFields>
  <rowFields count="1">
    <field x="0"/>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Fields count="1">
    <field x="-2"/>
  </colFields>
  <colItems count="3">
    <i>
      <x/>
    </i>
    <i i="1">
      <x v="1"/>
    </i>
    <i i="2">
      <x v="2"/>
    </i>
  </colItems>
  <dataFields count="3">
    <dataField name="Average of Person" fld="5" subtotal="average" baseField="0" baseItem="0" numFmtId="166"/>
    <dataField name="Average of Families" fld="4" subtotal="average" baseField="0" baseItem="0"/>
    <dataField name="Average of Brgys." fld="3" subtotal="average" baseField="0" baseItem="0"/>
  </dataFields>
  <formats count="12">
    <format dxfId="11">
      <pivotArea type="all" dataOnly="0" outline="0" fieldPosition="0"/>
    </format>
    <format dxfId="10">
      <pivotArea outline="0" collapsedLevelsAreSubtotals="1" fieldPosition="0"/>
    </format>
    <format dxfId="9">
      <pivotArea field="0" type="button" dataOnly="0" labelOnly="1" outline="0" axis="axisRow" fieldPosition="0"/>
    </format>
    <format dxfId="8">
      <pivotArea dataOnly="0" labelOnly="1" fieldPosition="0">
        <references count="1">
          <reference field="0" count="0"/>
        </references>
      </pivotArea>
    </format>
    <format dxfId="7">
      <pivotArea dataOnly="0" labelOnly="1" grandRow="1" outline="0" fieldPosition="0"/>
    </format>
    <format dxfId="6">
      <pivotArea dataOnly="0" labelOnly="1" outline="0" axis="axisValues" fieldPosition="0"/>
    </format>
    <format dxfId="5">
      <pivotArea type="all" dataOnly="0" outline="0" fieldPosition="0"/>
    </format>
    <format dxfId="4">
      <pivotArea outline="0" collapsedLevelsAreSubtotals="1" fieldPosition="0"/>
    </format>
    <format dxfId="3">
      <pivotArea field="0" type="button" dataOnly="0" labelOnly="1" outline="0" axis="axisRow" fieldPosition="0"/>
    </format>
    <format dxfId="2">
      <pivotArea dataOnly="0" labelOnly="1" fieldPosition="0">
        <references count="1">
          <reference field="0" count="0"/>
        </references>
      </pivotArea>
    </format>
    <format dxfId="1">
      <pivotArea dataOnly="0" labelOnly="1" grandRow="1" outline="0" fieldPosition="0"/>
    </format>
    <format dxfId="0">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F4E8800-D679-4E76-8408-12DA187B9150}" name="PivotTable3"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40:C70" firstHeaderRow="0" firstDataRow="1" firstDataCol="1"/>
  <pivotFields count="10">
    <pivotField axis="axisRow" showAll="0">
      <items count="30">
        <item x="4"/>
        <item x="24"/>
        <item x="9"/>
        <item x="18"/>
        <item x="5"/>
        <item x="15"/>
        <item x="0"/>
        <item x="10"/>
        <item x="6"/>
        <item x="13"/>
        <item x="11"/>
        <item x="16"/>
        <item x="1"/>
        <item x="14"/>
        <item x="2"/>
        <item x="17"/>
        <item x="12"/>
        <item x="19"/>
        <item x="7"/>
        <item x="25"/>
        <item x="21"/>
        <item x="26"/>
        <item x="27"/>
        <item x="20"/>
        <item x="3"/>
        <item x="8"/>
        <item x="22"/>
        <item x="28"/>
        <item x="23"/>
        <item t="default"/>
      </items>
    </pivotField>
    <pivotField showAll="0">
      <items count="7">
        <item x="0"/>
        <item x="1"/>
        <item x="2"/>
        <item x="3"/>
        <item x="4"/>
        <item x="5"/>
        <item t="default"/>
      </items>
    </pivotField>
    <pivotField showAll="0">
      <items count="1665">
        <item x="217"/>
        <item x="439"/>
        <item x="472"/>
        <item x="527"/>
        <item x="504"/>
        <item x="538"/>
        <item x="456"/>
        <item x="528"/>
        <item x="473"/>
        <item x="520"/>
        <item x="483"/>
        <item x="460"/>
        <item x="529"/>
        <item x="521"/>
        <item x="447"/>
        <item x="474"/>
        <item x="534"/>
        <item x="484"/>
        <item x="495"/>
        <item x="485"/>
        <item x="550"/>
        <item x="551"/>
        <item x="530"/>
        <item x="469"/>
        <item x="459"/>
        <item x="440"/>
        <item x="1644"/>
        <item x="543"/>
        <item x="1430"/>
        <item x="475"/>
        <item x="531"/>
        <item x="496"/>
        <item x="457"/>
        <item x="553"/>
        <item x="547"/>
        <item x="505"/>
        <item x="497"/>
        <item x="438"/>
        <item x="546"/>
        <item x="486"/>
        <item x="448"/>
        <item x="487"/>
        <item x="449"/>
        <item x="476"/>
        <item x="506"/>
        <item x="463"/>
        <item x="471"/>
        <item x="494"/>
        <item x="466"/>
        <item x="540"/>
        <item x="462"/>
        <item x="450"/>
        <item x="519"/>
        <item x="451"/>
        <item x="452"/>
        <item x="464"/>
        <item x="477"/>
        <item x="453"/>
        <item x="535"/>
        <item x="441"/>
        <item x="467"/>
        <item x="522"/>
        <item x="498"/>
        <item x="442"/>
        <item x="488"/>
        <item x="468"/>
        <item x="507"/>
        <item x="532"/>
        <item x="508"/>
        <item x="489"/>
        <item x="537"/>
        <item x="478"/>
        <item x="548"/>
        <item x="533"/>
        <item x="490"/>
        <item x="479"/>
        <item x="480"/>
        <item x="443"/>
        <item x="554"/>
        <item x="491"/>
        <item x="1492"/>
        <item x="539"/>
        <item x="470"/>
        <item x="536"/>
        <item x="542"/>
        <item x="549"/>
        <item x="552"/>
        <item x="1506"/>
        <item x="509"/>
        <item x="510"/>
        <item x="1598"/>
        <item x="523"/>
        <item x="524"/>
        <item x="499"/>
        <item x="444"/>
        <item x="544"/>
        <item x="454"/>
        <item x="500"/>
        <item x="492"/>
        <item x="445"/>
        <item x="501"/>
        <item x="511"/>
        <item x="1571"/>
        <item x="512"/>
        <item x="541"/>
        <item x="458"/>
        <item x="513"/>
        <item x="514"/>
        <item x="502"/>
        <item x="525"/>
        <item x="481"/>
        <item x="515"/>
        <item x="493"/>
        <item x="526"/>
        <item x="516"/>
        <item x="517"/>
        <item x="518"/>
        <item x="455"/>
        <item x="465"/>
        <item x="437"/>
        <item x="461"/>
        <item x="503"/>
        <item x="446"/>
        <item x="482"/>
        <item x="545"/>
        <item x="237"/>
        <item x="260"/>
        <item x="791"/>
        <item x="726"/>
        <item x="244"/>
        <item x="21"/>
        <item x="1444"/>
        <item x="1020"/>
        <item x="1380"/>
        <item x="190"/>
        <item x="557"/>
        <item x="1494"/>
        <item x="1425"/>
        <item x="115"/>
        <item x="735"/>
        <item x="414"/>
        <item x="1539"/>
        <item x="760"/>
        <item x="761"/>
        <item x="775"/>
        <item x="844"/>
        <item x="592"/>
        <item x="191"/>
        <item x="1262"/>
        <item x="1243"/>
        <item x="146"/>
        <item x="998"/>
        <item x="271"/>
        <item x="667"/>
        <item x="1014"/>
        <item x="899"/>
        <item x="425"/>
        <item x="564"/>
        <item x="932"/>
        <item x="933"/>
        <item x="1244"/>
        <item x="188"/>
        <item x="1641"/>
        <item x="1540"/>
        <item x="1646"/>
        <item x="900"/>
        <item x="1393"/>
        <item x="845"/>
        <item x="142"/>
        <item x="1445"/>
        <item x="363"/>
        <item x="678"/>
        <item x="992"/>
        <item x="934"/>
        <item x="1158"/>
        <item x="794"/>
        <item x="1185"/>
        <item x="1483"/>
        <item x="964"/>
        <item x="427"/>
        <item x="1030"/>
        <item x="80"/>
        <item x="901"/>
        <item x="1466"/>
        <item x="34"/>
        <item x="58"/>
        <item x="222"/>
        <item x="846"/>
        <item x="810"/>
        <item x="902"/>
        <item x="1245"/>
        <item x="232"/>
        <item x="593"/>
        <item x="59"/>
        <item x="1446"/>
        <item x="1363"/>
        <item x="392"/>
        <item x="776"/>
        <item x="1246"/>
        <item x="60"/>
        <item x="935"/>
        <item x="1417"/>
        <item x="1484"/>
        <item x="572"/>
        <item x="383"/>
        <item x="421"/>
        <item x="1541"/>
        <item x="629"/>
        <item x="1210"/>
        <item x="192"/>
        <item x="1527"/>
        <item x="11"/>
        <item x="965"/>
        <item x="290"/>
        <item x="666"/>
        <item x="272"/>
        <item x="1381"/>
        <item x="903"/>
        <item x="409"/>
        <item x="253"/>
        <item x="1136"/>
        <item x="882"/>
        <item x="61"/>
        <item x="966"/>
        <item x="171"/>
        <item x="1314"/>
        <item x="1040"/>
        <item x="936"/>
        <item x="847"/>
        <item x="711"/>
        <item x="1485"/>
        <item x="22"/>
        <item x="1600"/>
        <item x="1232"/>
        <item x="1447"/>
        <item x="883"/>
        <item x="1528"/>
        <item x="1418"/>
        <item x="1284"/>
        <item x="967"/>
        <item x="1529"/>
        <item x="786"/>
        <item x="35"/>
        <item x="738"/>
        <item x="637"/>
        <item x="23"/>
        <item x="648"/>
        <item x="649"/>
        <item x="1419"/>
        <item x="848"/>
        <item x="595"/>
        <item x="291"/>
        <item x="116"/>
        <item x="1550"/>
        <item x="573"/>
        <item x="12"/>
        <item x="737"/>
        <item x="140"/>
        <item x="1159"/>
        <item x="1041"/>
        <item x="904"/>
        <item x="1174"/>
        <item x="1175"/>
        <item x="36"/>
        <item x="1448"/>
        <item x="1137"/>
        <item x="574"/>
        <item x="1426"/>
        <item x="81"/>
        <item x="1486"/>
        <item x="849"/>
        <item x="1542"/>
        <item x="1238"/>
        <item x="1394"/>
        <item x="795"/>
        <item x="1420"/>
        <item x="1507"/>
        <item x="406"/>
        <item x="1635"/>
        <item x="1247"/>
        <item x="1382"/>
        <item x="1220"/>
        <item x="769"/>
        <item x="1395"/>
        <item x="634"/>
        <item x="561"/>
        <item x="223"/>
        <item x="816"/>
        <item x="348"/>
        <item x="937"/>
        <item x="1333"/>
        <item x="850"/>
        <item x="851"/>
        <item x="1138"/>
        <item x="1615"/>
        <item x="968"/>
        <item x="1373"/>
        <item x="679"/>
        <item x="1366"/>
        <item x="1107"/>
        <item x="1306"/>
        <item x="1427"/>
        <item x="324"/>
        <item x="20"/>
        <item x="9"/>
        <item x="852"/>
        <item x="796"/>
        <item x="1356"/>
        <item x="114"/>
        <item x="117"/>
        <item x="1574"/>
        <item x="787"/>
        <item x="292"/>
        <item x="1021"/>
        <item x="571"/>
        <item x="118"/>
        <item x="1421"/>
        <item x="1559"/>
        <item x="1110"/>
        <item x="1428"/>
        <item x="147"/>
        <item x="1323"/>
        <item x="1564"/>
        <item x="969"/>
        <item x="1022"/>
        <item x="1066"/>
        <item x="433"/>
        <item x="1487"/>
        <item x="1297"/>
        <item x="811"/>
        <item x="728"/>
        <item x="399"/>
        <item x="1467"/>
        <item x="1560"/>
        <item x="905"/>
        <item x="906"/>
        <item x="645"/>
        <item x="884"/>
        <item x="416"/>
        <item x="164"/>
        <item x="224"/>
        <item x="970"/>
        <item x="853"/>
        <item x="1176"/>
        <item x="364"/>
        <item x="1334"/>
        <item x="239"/>
        <item x="1582"/>
        <item x="365"/>
        <item x="37"/>
        <item x="635"/>
        <item x="618"/>
        <item x="1530"/>
        <item x="938"/>
        <item x="1595"/>
        <item x="741"/>
        <item x="770"/>
        <item x="1166"/>
        <item x="1026"/>
        <item x="1555"/>
        <item x="939"/>
        <item x="650"/>
        <item x="1233"/>
        <item x="99"/>
        <item x="1215"/>
        <item x="788"/>
        <item x="1508"/>
        <item x="1509"/>
        <item x="193"/>
        <item x="558"/>
        <item x="1429"/>
        <item x="817"/>
        <item x="1449"/>
        <item x="1531"/>
        <item x="293"/>
        <item x="1109"/>
        <item x="294"/>
        <item x="33"/>
        <item x="771"/>
        <item x="349"/>
        <item x="350"/>
        <item x="1301"/>
        <item x="668"/>
        <item x="1634"/>
        <item x="1311"/>
        <item x="1396"/>
        <item x="801"/>
        <item x="38"/>
        <item x="777"/>
        <item x="1289"/>
        <item x="1092"/>
        <item x="411"/>
        <item x="1248"/>
        <item x="1291"/>
        <item x="1468"/>
        <item x="742"/>
        <item x="100"/>
        <item x="1115"/>
        <item x="1495"/>
        <item x="854"/>
        <item x="1647"/>
        <item x="646"/>
        <item x="1397"/>
        <item x="295"/>
        <item x="148"/>
        <item x="605"/>
        <item x="1357"/>
        <item x="1173"/>
        <item x="424"/>
        <item x="778"/>
        <item x="1309"/>
        <item x="1324"/>
        <item x="995"/>
        <item x="225"/>
        <item x="261"/>
        <item x="296"/>
        <item x="1573"/>
        <item x="119"/>
        <item x="1160"/>
        <item x="149"/>
        <item x="1525"/>
        <item x="254"/>
        <item x="619"/>
        <item x="1431"/>
        <item x="120"/>
        <item x="262"/>
        <item x="885"/>
        <item x="606"/>
        <item x="194"/>
        <item x="150"/>
        <item x="1450"/>
        <item x="388"/>
        <item x="680"/>
        <item x="855"/>
        <item x="245"/>
        <item x="1338"/>
        <item x="669"/>
        <item x="39"/>
        <item x="818"/>
        <item x="1451"/>
        <item x="273"/>
        <item x="297"/>
        <item x="323"/>
        <item x="289"/>
        <item x="1129"/>
        <item x="82"/>
        <item x="1504"/>
        <item x="997"/>
        <item x="298"/>
        <item x="651"/>
        <item x="62"/>
        <item x="101"/>
        <item x="626"/>
        <item x="886"/>
        <item x="971"/>
        <item x="1325"/>
        <item x="1399"/>
        <item x="325"/>
        <item x="83"/>
        <item x="587"/>
        <item x="1003"/>
        <item x="366"/>
        <item x="1371"/>
        <item x="391"/>
        <item x="1234"/>
        <item x="566"/>
        <item x="569"/>
        <item x="1383"/>
        <item x="940"/>
        <item x="226"/>
        <item x="1004"/>
        <item x="596"/>
        <item x="907"/>
        <item x="172"/>
        <item x="1500"/>
        <item x="1326"/>
        <item x="13"/>
        <item x="351"/>
        <item x="102"/>
        <item x="580"/>
        <item x="218"/>
        <item x="336"/>
        <item x="367"/>
        <item x="1570"/>
        <item x="387"/>
        <item x="1235"/>
        <item x="908"/>
        <item x="941"/>
        <item x="368"/>
        <item x="604"/>
        <item x="169"/>
        <item x="170"/>
        <item x="173"/>
        <item x="340"/>
        <item x="628"/>
        <item x="630"/>
        <item x="1400"/>
        <item x="1662"/>
        <item x="1643"/>
        <item x="712"/>
        <item x="1631"/>
        <item x="1621"/>
        <item x="1611"/>
        <item x="1613"/>
        <item x="1575"/>
        <item x="1584"/>
        <item x="1398"/>
        <item x="1606"/>
        <item x="1469"/>
        <item x="1648"/>
        <item x="1588"/>
        <item x="40"/>
        <item x="1499"/>
        <item x="575"/>
        <item x="41"/>
        <item x="63"/>
        <item x="1379"/>
        <item x="1423"/>
        <item x="42"/>
        <item x="1633"/>
        <item x="1567"/>
        <item x="1604"/>
        <item x="1591"/>
        <item x="731"/>
        <item x="1632"/>
        <item x="1607"/>
        <item x="1659"/>
        <item x="1579"/>
        <item x="1640"/>
        <item x="722"/>
        <item x="909"/>
        <item x="1315"/>
        <item x="341"/>
        <item x="1278"/>
        <item x="643"/>
        <item x="1197"/>
        <item x="84"/>
        <item x="393"/>
        <item x="942"/>
        <item x="562"/>
        <item x="943"/>
        <item x="1470"/>
        <item x="624"/>
        <item x="779"/>
        <item x="910"/>
        <item x="826"/>
        <item x="121"/>
        <item x="996"/>
        <item x="819"/>
        <item x="780"/>
        <item x="1384"/>
        <item x="1501"/>
        <item x="781"/>
        <item x="638"/>
        <item x="326"/>
        <item x="1592"/>
        <item x="670"/>
        <item x="911"/>
        <item x="1432"/>
        <item x="944"/>
        <item x="1119"/>
        <item x="912"/>
        <item x="945"/>
        <item x="1120"/>
        <item x="1510"/>
        <item x="827"/>
        <item x="1312"/>
        <item x="1042"/>
        <item x="274"/>
        <item x="1586"/>
        <item x="681"/>
        <item x="174"/>
        <item x="972"/>
        <item x="913"/>
        <item x="1219"/>
        <item x="1209"/>
        <item x="1218"/>
        <item x="1231"/>
        <item x="1313"/>
        <item x="299"/>
        <item x="1471"/>
        <item x="1488"/>
        <item x="1496"/>
        <item x="1221"/>
        <item x="14"/>
        <item x="342"/>
        <item x="1067"/>
        <item x="914"/>
        <item x="1310"/>
        <item x="762"/>
        <item x="15"/>
        <item x="24"/>
        <item x="1565"/>
        <item x="1068"/>
        <item x="16"/>
        <item x="856"/>
        <item x="713"/>
        <item x="17"/>
        <item x="1093"/>
        <item x="1043"/>
        <item x="431"/>
        <item x="195"/>
        <item x="1121"/>
        <item x="1224"/>
        <item x="1167"/>
        <item x="43"/>
        <item x="1645"/>
        <item x="352"/>
        <item x="857"/>
        <item x="915"/>
        <item x="1005"/>
        <item x="973"/>
        <item x="591"/>
        <item x="1069"/>
        <item x="1385"/>
        <item x="858"/>
        <item x="946"/>
        <item x="782"/>
        <item x="590"/>
        <item x="1070"/>
        <item x="1489"/>
        <item x="1490"/>
        <item x="382"/>
        <item x="1472"/>
        <item x="783"/>
        <item x="1186"/>
        <item x="1452"/>
        <item x="607"/>
        <item x="988"/>
        <item x="608"/>
        <item x="581"/>
        <item x="597"/>
        <item x="151"/>
        <item x="263"/>
        <item x="395"/>
        <item x="64"/>
        <item x="186"/>
        <item x="743"/>
        <item x="300"/>
        <item x="1401"/>
        <item x="369"/>
        <item x="1473"/>
        <item x="682"/>
        <item x="567"/>
        <item x="320"/>
        <item x="916"/>
        <item x="240"/>
        <item x="1453"/>
        <item x="196"/>
        <item x="652"/>
        <item x="1649"/>
        <item x="1577"/>
        <item x="1267"/>
        <item x="1650"/>
        <item x="187"/>
        <item x="85"/>
        <item x="917"/>
        <item x="1316"/>
        <item x="1601"/>
        <item x="632"/>
        <item x="1177"/>
        <item x="653"/>
        <item x="1187"/>
        <item x="1263"/>
        <item x="772"/>
        <item x="301"/>
        <item x="1044"/>
        <item x="1454"/>
        <item x="1239"/>
        <item x="555"/>
        <item x="1402"/>
        <item x="65"/>
        <item x="353"/>
        <item x="44"/>
        <item x="974"/>
        <item x="839"/>
        <item x="1651"/>
        <item x="859"/>
        <item x="197"/>
        <item x="918"/>
        <item x="275"/>
        <item x="1132"/>
        <item x="1071"/>
        <item x="654"/>
        <item x="198"/>
        <item x="1045"/>
        <item x="45"/>
        <item x="812"/>
        <item x="25"/>
        <item x="655"/>
        <item x="1622"/>
        <item x="671"/>
        <item x="887"/>
        <item x="683"/>
        <item x="1335"/>
        <item x="672"/>
        <item x="1543"/>
        <item x="888"/>
        <item x="889"/>
        <item x="1630"/>
        <item x="1031"/>
        <item x="1032"/>
        <item x="1544"/>
        <item x="103"/>
        <item x="1505"/>
        <item x="122"/>
        <item x="802"/>
        <item x="1364"/>
        <item x="860"/>
        <item x="428"/>
        <item x="1474"/>
        <item x="1135"/>
        <item x="710"/>
        <item x="405"/>
        <item x="717"/>
        <item x="890"/>
        <item x="594"/>
        <item x="861"/>
        <item x="1094"/>
        <item x="1116"/>
        <item x="919"/>
        <item x="221"/>
        <item x="175"/>
        <item x="199"/>
        <item x="1188"/>
        <item x="673"/>
        <item x="1095"/>
        <item x="302"/>
        <item x="354"/>
        <item x="1617"/>
        <item x="674"/>
        <item x="1358"/>
        <item x="1108"/>
        <item x="430"/>
        <item x="1217"/>
        <item x="1279"/>
        <item x="1374"/>
        <item x="400"/>
        <item x="1375"/>
        <item x="828"/>
        <item x="1292"/>
        <item x="744"/>
        <item x="627"/>
        <item x="234"/>
        <item x="829"/>
        <item x="862"/>
        <item x="675"/>
        <item x="1189"/>
        <item x="1023"/>
        <item x="684"/>
        <item x="975"/>
        <item x="1161"/>
        <item x="386"/>
        <item x="1660"/>
        <item x="1566"/>
        <item x="841"/>
        <item x="1225"/>
        <item x="1046"/>
        <item x="327"/>
        <item x="1072"/>
        <item x="276"/>
        <item x="355"/>
        <item x="1006"/>
        <item x="603"/>
        <item x="1096"/>
        <item x="1532"/>
        <item x="394"/>
        <item x="1526"/>
        <item x="1122"/>
        <item x="1285"/>
        <item x="1047"/>
        <item x="784"/>
        <item x="797"/>
        <item x="1608"/>
        <item x="1126"/>
        <item x="730"/>
        <item x="401"/>
        <item x="1015"/>
        <item x="1211"/>
        <item x="1533"/>
        <item x="1147"/>
        <item x="1491"/>
        <item x="1048"/>
        <item x="1139"/>
        <item x="993"/>
        <item x="176"/>
        <item x="434"/>
        <item x="1259"/>
        <item x="1545"/>
        <item x="1123"/>
        <item x="1226"/>
        <item x="1534"/>
        <item x="1249"/>
        <item x="1178"/>
        <item x="1124"/>
        <item x="1293"/>
        <item x="1140"/>
        <item x="1268"/>
        <item x="1073"/>
        <item x="602"/>
        <item x="601"/>
        <item x="976"/>
        <item x="86"/>
        <item x="729"/>
        <item x="723"/>
        <item x="408"/>
        <item x="1203"/>
        <item x="1074"/>
        <item x="1049"/>
        <item x="328"/>
        <item x="1636"/>
        <item x="1511"/>
        <item x="1512"/>
        <item x="1546"/>
        <item x="1513"/>
        <item x="1179"/>
        <item x="303"/>
        <item x="1190"/>
        <item x="145"/>
        <item x="1269"/>
        <item x="1075"/>
        <item x="1455"/>
        <item x="1148"/>
        <item x="1280"/>
        <item x="863"/>
        <item x="1547"/>
        <item x="1134"/>
        <item x="1367"/>
        <item x="1514"/>
        <item x="1117"/>
        <item x="1327"/>
        <item x="1433"/>
        <item x="1386"/>
        <item x="370"/>
        <item x="371"/>
        <item x="947"/>
        <item x="1076"/>
        <item x="989"/>
        <item x="372"/>
        <item x="1290"/>
        <item x="1339"/>
        <item x="426"/>
        <item x="820"/>
        <item x="745"/>
        <item x="123"/>
        <item x="373"/>
        <item x="656"/>
        <item x="990"/>
        <item x="1286"/>
        <item x="864"/>
        <item x="1587"/>
        <item x="277"/>
        <item x="124"/>
        <item x="865"/>
        <item x="665"/>
        <item x="803"/>
        <item x="125"/>
        <item x="1328"/>
        <item x="798"/>
        <item x="1033"/>
        <item x="821"/>
        <item x="1307"/>
        <item x="304"/>
        <item x="278"/>
        <item x="1111"/>
        <item x="1250"/>
        <item x="746"/>
        <item x="1515"/>
        <item x="1403"/>
        <item x="279"/>
        <item x="920"/>
        <item x="152"/>
        <item x="948"/>
        <item x="1050"/>
        <item x="1027"/>
        <item x="26"/>
        <item x="1141"/>
        <item x="785"/>
        <item x="1434"/>
        <item x="1336"/>
        <item x="143"/>
        <item x="1652"/>
        <item x="657"/>
        <item x="417"/>
        <item x="921"/>
        <item x="1623"/>
        <item x="922"/>
        <item x="246"/>
        <item x="264"/>
        <item x="923"/>
        <item x="374"/>
        <item x="200"/>
        <item x="1162"/>
        <item x="1302"/>
        <item x="167"/>
        <item x="1516"/>
        <item x="247"/>
        <item x="66"/>
        <item x="402"/>
        <item x="1625"/>
        <item x="201"/>
        <item x="1626"/>
        <item x="1191"/>
        <item x="153"/>
        <item x="396"/>
        <item x="1653"/>
        <item x="305"/>
        <item x="1240"/>
        <item x="1281"/>
        <item x="18"/>
        <item x="830"/>
        <item x="1260"/>
        <item x="866"/>
        <item x="703"/>
        <item x="1609"/>
        <item x="67"/>
        <item x="977"/>
        <item x="126"/>
        <item x="1204"/>
        <item x="154"/>
        <item x="1097"/>
        <item x="68"/>
        <item x="202"/>
        <item x="1007"/>
        <item x="1205"/>
        <item x="1475"/>
        <item x="1028"/>
        <item x="799"/>
        <item x="1497"/>
        <item x="1329"/>
        <item x="636"/>
        <item x="69"/>
        <item x="356"/>
        <item x="306"/>
        <item x="155"/>
        <item x="265"/>
        <item x="1251"/>
        <item x="248"/>
        <item x="1180"/>
        <item x="718"/>
        <item x="1368"/>
        <item x="676"/>
        <item x="1376"/>
        <item x="1077"/>
        <item x="1130"/>
        <item x="1142"/>
        <item x="1317"/>
        <item x="1261"/>
        <item x="156"/>
        <item x="1340"/>
        <item x="804"/>
        <item x="1252"/>
        <item x="1341"/>
        <item x="949"/>
        <item x="1227"/>
        <item x="1098"/>
        <item x="1264"/>
        <item x="1435"/>
        <item x="805"/>
        <item x="1118"/>
        <item x="1517"/>
        <item x="280"/>
        <item x="1318"/>
        <item x="806"/>
        <item x="281"/>
        <item x="1228"/>
        <item x="1029"/>
        <item x="1476"/>
        <item x="1265"/>
        <item x="127"/>
        <item x="1131"/>
        <item x="249"/>
        <item x="1583"/>
        <item x="831"/>
        <item x="1518"/>
        <item x="1436"/>
        <item x="891"/>
        <item x="609"/>
        <item x="1236"/>
        <item x="1342"/>
        <item x="578"/>
        <item x="950"/>
        <item x="1437"/>
        <item x="1438"/>
        <item x="1"/>
        <item x="1343"/>
        <item x="282"/>
        <item x="978"/>
        <item x="1535"/>
        <item x="1112"/>
        <item x="255"/>
        <item x="1192"/>
        <item x="1051"/>
        <item x="375"/>
        <item x="1439"/>
        <item x="685"/>
        <item x="177"/>
        <item x="1199"/>
        <item x="1125"/>
        <item x="1387"/>
        <item x="1078"/>
        <item x="991"/>
        <item x="1642"/>
        <item x="924"/>
        <item x="1330"/>
        <item x="1344"/>
        <item x="46"/>
        <item x="236"/>
        <item x="647"/>
        <item x="27"/>
        <item x="70"/>
        <item x="1362"/>
        <item x="339"/>
        <item x="570"/>
        <item x="104"/>
        <item x="658"/>
        <item x="141"/>
        <item x="1016"/>
        <item x="1618"/>
        <item x="1253"/>
        <item x="1024"/>
        <item x="1222"/>
        <item x="1241"/>
        <item x="357"/>
        <item x="584"/>
        <item x="686"/>
        <item x="1143"/>
        <item x="203"/>
        <item x="1206"/>
        <item x="87"/>
        <item x="659"/>
        <item x="1008"/>
        <item x="1548"/>
        <item x="639"/>
        <item x="1181"/>
        <item x="329"/>
        <item x="1017"/>
        <item x="71"/>
        <item x="867"/>
        <item x="1079"/>
        <item x="1254"/>
        <item x="579"/>
        <item x="307"/>
        <item x="1581"/>
        <item x="868"/>
        <item x="308"/>
        <item x="72"/>
        <item x="951"/>
        <item x="1157"/>
        <item x="1171"/>
        <item x="1255"/>
        <item x="952"/>
        <item x="343"/>
        <item x="241"/>
        <item x="600"/>
        <item x="1080"/>
        <item x="88"/>
        <item x="376"/>
        <item x="1200"/>
        <item x="344"/>
        <item x="1201"/>
        <item x="28"/>
        <item x="687"/>
        <item x="1365"/>
        <item x="204"/>
        <item x="1149"/>
        <item x="2"/>
        <item x="1345"/>
        <item x="892"/>
        <item x="1052"/>
        <item x="1193"/>
        <item x="807"/>
        <item x="309"/>
        <item x="1207"/>
        <item x="1099"/>
        <item x="310"/>
        <item x="1404"/>
        <item x="157"/>
        <item x="1498"/>
        <item x="1422"/>
        <item x="178"/>
        <item x="789"/>
        <item x="1405"/>
        <item x="1294"/>
        <item x="128"/>
        <item x="422"/>
        <item x="1556"/>
        <item x="766"/>
        <item x="256"/>
        <item x="994"/>
        <item x="1612"/>
        <item x="1346"/>
        <item x="0"/>
        <item x="598"/>
        <item x="963"/>
        <item x="1202"/>
        <item x="1212"/>
        <item x="869"/>
        <item x="800"/>
        <item x="1270"/>
        <item x="1242"/>
        <item x="362"/>
        <item x="47"/>
        <item x="179"/>
        <item x="740"/>
        <item x="1388"/>
        <item x="842"/>
        <item x="1359"/>
        <item x="432"/>
        <item x="808"/>
        <item x="1150"/>
        <item x="283"/>
        <item x="48"/>
        <item x="311"/>
        <item x="243"/>
        <item x="266"/>
        <item x="105"/>
        <item x="1100"/>
        <item x="1194"/>
        <item x="29"/>
        <item x="384"/>
        <item x="252"/>
        <item x="30"/>
        <item x="1619"/>
        <item x="1018"/>
        <item x="1163"/>
        <item x="953"/>
        <item x="870"/>
        <item x="1168"/>
        <item x="1223"/>
        <item x="205"/>
        <item x="144"/>
        <item x="158"/>
        <item x="1081"/>
        <item x="206"/>
        <item x="688"/>
        <item x="159"/>
        <item x="407"/>
        <item x="160"/>
        <item x="1477"/>
        <item x="576"/>
        <item x="377"/>
        <item x="106"/>
        <item x="733"/>
        <item x="747"/>
        <item x="1287"/>
        <item x="999"/>
        <item x="1620"/>
        <item x="1019"/>
        <item x="250"/>
        <item x="378"/>
        <item x="57"/>
        <item x="312"/>
        <item x="1216"/>
        <item x="1164"/>
        <item x="832"/>
        <item x="822"/>
        <item x="49"/>
        <item x="1602"/>
        <item x="1127"/>
        <item x="1355"/>
        <item x="413"/>
        <item x="1576"/>
        <item x="925"/>
        <item x="89"/>
        <item x="833"/>
        <item x="1502"/>
        <item x="1151"/>
        <item x="1144"/>
        <item x="1208"/>
        <item x="1627"/>
        <item x="1389"/>
        <item x="50"/>
        <item x="330"/>
        <item x="1557"/>
        <item x="3"/>
        <item x="1347"/>
        <item x="689"/>
        <item x="313"/>
        <item x="4"/>
        <item x="1348"/>
        <item x="5"/>
        <item x="1349"/>
        <item x="1551"/>
        <item x="871"/>
        <item x="1009"/>
        <item x="714"/>
        <item x="7"/>
        <item x="1350"/>
        <item x="1661"/>
        <item x="823"/>
        <item x="872"/>
        <item x="1101"/>
        <item x="1456"/>
        <item x="1503"/>
        <item x="1519"/>
        <item x="207"/>
        <item x="559"/>
        <item x="1457"/>
        <item x="1390"/>
        <item x="727"/>
        <item x="1256"/>
        <item x="1257"/>
        <item x="161"/>
        <item x="31"/>
        <item x="583"/>
        <item x="314"/>
        <item x="1596"/>
        <item x="233"/>
        <item x="690"/>
        <item x="773"/>
        <item x="954"/>
        <item x="1053"/>
        <item x="715"/>
        <item x="1034"/>
        <item x="403"/>
        <item x="1589"/>
        <item x="577"/>
        <item x="284"/>
        <item x="208"/>
        <item x="582"/>
        <item x="51"/>
        <item x="1198"/>
        <item x="767"/>
        <item x="1054"/>
        <item x="285"/>
        <item x="1578"/>
        <item x="1271"/>
        <item x="834"/>
        <item x="610"/>
        <item x="1152"/>
        <item x="73"/>
        <item x="955"/>
        <item x="873"/>
        <item x="418"/>
        <item x="623"/>
        <item x="1055"/>
        <item x="568"/>
        <item x="321"/>
        <item x="1282"/>
        <item x="835"/>
        <item x="358"/>
        <item x="1298"/>
        <item x="1172"/>
        <item x="1196"/>
        <item x="397"/>
        <item x="257"/>
        <item x="792"/>
        <item x="736"/>
        <item x="52"/>
        <item x="893"/>
        <item x="611"/>
        <item x="90"/>
        <item x="189"/>
        <item x="1352"/>
        <item x="209"/>
        <item x="660"/>
        <item x="1360"/>
        <item x="1406"/>
        <item x="315"/>
        <item x="1478"/>
        <item x="1082"/>
        <item x="91"/>
        <item x="1590"/>
        <item x="210"/>
        <item x="113"/>
        <item x="235"/>
        <item x="764"/>
        <item x="725"/>
        <item x="759"/>
        <item x="8"/>
        <item x="404"/>
        <item x="753"/>
        <item x="423"/>
        <item x="10"/>
        <item x="435"/>
        <item x="754"/>
        <item x="732"/>
        <item x="709"/>
        <item x="556"/>
        <item x="1361"/>
        <item x="560"/>
        <item x="755"/>
        <item x="1372"/>
        <item x="752"/>
        <item x="270"/>
        <item x="586"/>
        <item x="617"/>
        <item x="361"/>
        <item x="756"/>
        <item x="757"/>
        <item x="758"/>
        <item x="705"/>
        <item x="1479"/>
        <item x="1295"/>
        <item x="162"/>
        <item x="1554"/>
        <item x="790"/>
        <item x="227"/>
        <item x="1663"/>
        <item x="259"/>
        <item x="1585"/>
        <item x="956"/>
        <item x="1637"/>
        <item x="129"/>
        <item x="180"/>
        <item x="1102"/>
        <item x="774"/>
        <item x="836"/>
        <item x="1610"/>
        <item x="1561"/>
        <item x="1536"/>
        <item x="251"/>
        <item x="1377"/>
        <item x="1558"/>
        <item x="1562"/>
        <item x="1133"/>
        <item x="612"/>
        <item x="926"/>
        <item x="1597"/>
        <item x="1569"/>
        <item x="1035"/>
        <item x="1182"/>
        <item x="661"/>
        <item x="719"/>
        <item x="1520"/>
        <item x="1056"/>
        <item x="1153"/>
        <item x="599"/>
        <item x="32"/>
        <item x="389"/>
        <item x="957"/>
        <item x="211"/>
        <item x="267"/>
        <item x="212"/>
        <item x="563"/>
        <item x="107"/>
        <item x="707"/>
        <item x="613"/>
        <item x="894"/>
        <item x="92"/>
        <item x="874"/>
        <item x="1407"/>
        <item x="875"/>
        <item x="720"/>
        <item x="415"/>
        <item x="108"/>
        <item x="316"/>
        <item x="213"/>
        <item x="1319"/>
        <item x="1628"/>
        <item x="1424"/>
        <item x="1480"/>
        <item x="53"/>
        <item x="379"/>
        <item x="345"/>
        <item x="876"/>
        <item x="691"/>
        <item x="93"/>
        <item x="748"/>
        <item x="692"/>
        <item x="130"/>
        <item x="1036"/>
        <item x="1408"/>
        <item x="1353"/>
        <item x="662"/>
        <item x="749"/>
        <item x="840"/>
        <item x="331"/>
        <item x="1593"/>
        <item x="131"/>
        <item x="19"/>
        <item x="94"/>
        <item x="109"/>
        <item x="1481"/>
        <item x="228"/>
        <item x="54"/>
        <item x="110"/>
        <item x="132"/>
        <item x="1440"/>
        <item x="1083"/>
        <item x="168"/>
        <item x="133"/>
        <item x="165"/>
        <item x="385"/>
        <item x="1441"/>
        <item x="55"/>
        <item x="640"/>
        <item x="1037"/>
        <item x="380"/>
        <item x="693"/>
        <item x="74"/>
        <item x="258"/>
        <item x="332"/>
        <item x="1458"/>
        <item x="1572"/>
        <item x="317"/>
        <item x="1409"/>
        <item x="1459"/>
        <item x="877"/>
        <item x="979"/>
        <item x="751"/>
        <item x="1624"/>
        <item x="1594"/>
        <item x="641"/>
        <item x="1658"/>
        <item x="1303"/>
        <item x="1410"/>
        <item x="585"/>
        <item x="398"/>
        <item x="694"/>
        <item x="739"/>
        <item x="1638"/>
        <item x="793"/>
        <item x="708"/>
        <item x="1460"/>
        <item x="695"/>
        <item x="750"/>
        <item x="1461"/>
        <item x="958"/>
        <item x="721"/>
        <item x="1411"/>
        <item x="565"/>
        <item x="1605"/>
        <item x="696"/>
        <item x="1462"/>
        <item x="412"/>
        <item x="1442"/>
        <item x="724"/>
        <item x="1154"/>
        <item x="1165"/>
        <item x="837"/>
        <item x="588"/>
        <item x="878"/>
        <item x="1229"/>
        <item x="1629"/>
        <item x="219"/>
        <item x="220"/>
        <item x="1391"/>
        <item x="75"/>
        <item x="1657"/>
        <item x="1654"/>
        <item x="824"/>
        <item x="1288"/>
        <item x="1057"/>
        <item x="927"/>
        <item x="980"/>
        <item x="1103"/>
        <item x="1058"/>
        <item x="1299"/>
        <item x="813"/>
        <item x="959"/>
        <item x="1059"/>
        <item x="981"/>
        <item x="843"/>
        <item x="1060"/>
        <item x="928"/>
        <item x="1412"/>
        <item x="589"/>
        <item x="929"/>
        <item x="1038"/>
        <item x="181"/>
        <item x="614"/>
        <item x="381"/>
        <item x="1169"/>
        <item x="1413"/>
        <item x="1061"/>
        <item x="163"/>
        <item x="1062"/>
        <item x="895"/>
        <item x="318"/>
        <item x="987"/>
        <item x="1063"/>
        <item x="322"/>
        <item x="1320"/>
        <item x="768"/>
        <item x="734"/>
        <item x="644"/>
        <item x="1463"/>
        <item x="1493"/>
        <item x="1392"/>
        <item x="1084"/>
        <item x="347"/>
        <item x="359"/>
        <item x="1266"/>
        <item x="702"/>
        <item x="268"/>
        <item x="360"/>
        <item x="269"/>
        <item x="166"/>
        <item x="76"/>
        <item x="111"/>
        <item x="242"/>
        <item x="334"/>
        <item x="95"/>
        <item x="56"/>
        <item x="77"/>
        <item x="134"/>
        <item x="286"/>
        <item x="78"/>
        <item x="112"/>
        <item x="410"/>
        <item x="1183"/>
        <item x="1414"/>
        <item x="663"/>
        <item x="1230"/>
        <item x="1277"/>
        <item x="1155"/>
        <item x="1369"/>
        <item x="1113"/>
        <item x="1272"/>
        <item x="1321"/>
        <item x="706"/>
        <item x="763"/>
        <item x="1415"/>
        <item x="135"/>
        <item x="287"/>
        <item x="1012"/>
        <item x="1085"/>
        <item x="642"/>
        <item x="1010"/>
        <item x="960"/>
        <item x="1000"/>
        <item x="1614"/>
        <item x="1283"/>
        <item x="1563"/>
        <item x="664"/>
        <item x="1322"/>
        <item x="1025"/>
        <item x="697"/>
        <item x="182"/>
        <item x="620"/>
        <item x="1337"/>
        <item x="214"/>
        <item x="1331"/>
        <item x="1145"/>
        <item x="1416"/>
        <item x="1351"/>
        <item x="1213"/>
        <item x="1300"/>
        <item x="1214"/>
        <item x="1114"/>
        <item x="698"/>
        <item x="1655"/>
        <item x="930"/>
        <item x="333"/>
        <item x="631"/>
        <item x="1184"/>
        <item x="1104"/>
        <item x="1086"/>
        <item x="1273"/>
        <item x="1064"/>
        <item x="1001"/>
        <item x="139"/>
        <item x="229"/>
        <item x="1332"/>
        <item x="809"/>
        <item x="1156"/>
        <item x="1170"/>
        <item x="982"/>
        <item x="1274"/>
        <item x="1552"/>
        <item x="183"/>
        <item x="838"/>
        <item x="699"/>
        <item x="79"/>
        <item x="96"/>
        <item x="1237"/>
        <item x="1370"/>
        <item x="216"/>
        <item x="983"/>
        <item x="136"/>
        <item x="230"/>
        <item x="1443"/>
        <item x="1521"/>
        <item x="1275"/>
        <item x="231"/>
        <item x="184"/>
        <item x="1580"/>
        <item x="825"/>
        <item x="1599"/>
        <item x="1087"/>
        <item x="879"/>
        <item x="319"/>
        <item x="1522"/>
        <item x="1553"/>
        <item x="137"/>
        <item x="1549"/>
        <item x="1105"/>
        <item x="288"/>
        <item x="814"/>
        <item x="615"/>
        <item x="896"/>
        <item x="961"/>
        <item x="1002"/>
        <item x="704"/>
        <item x="765"/>
        <item x="390"/>
        <item x="185"/>
        <item x="1304"/>
        <item x="621"/>
        <item x="1464"/>
        <item x="1537"/>
        <item x="1308"/>
        <item x="1296"/>
        <item x="622"/>
        <item x="1538"/>
        <item x="1523"/>
        <item x="1146"/>
        <item x="880"/>
        <item x="633"/>
        <item x="962"/>
        <item x="429"/>
        <item x="1465"/>
        <item x="1088"/>
        <item x="1258"/>
        <item x="1482"/>
        <item x="1011"/>
        <item x="1106"/>
        <item x="1276"/>
        <item x="138"/>
        <item x="625"/>
        <item x="215"/>
        <item x="1639"/>
        <item x="419"/>
        <item x="346"/>
        <item x="1378"/>
        <item x="815"/>
        <item x="931"/>
        <item x="984"/>
        <item x="1128"/>
        <item x="6"/>
        <item x="1354"/>
        <item x="897"/>
        <item x="985"/>
        <item x="1305"/>
        <item x="97"/>
        <item x="898"/>
        <item x="616"/>
        <item x="337"/>
        <item x="1616"/>
        <item x="1013"/>
        <item x="1195"/>
        <item x="700"/>
        <item x="420"/>
        <item x="1568"/>
        <item x="1524"/>
        <item x="1089"/>
        <item x="716"/>
        <item x="335"/>
        <item x="338"/>
        <item x="1603"/>
        <item x="677"/>
        <item x="98"/>
        <item x="436"/>
        <item x="1090"/>
        <item x="1039"/>
        <item x="1065"/>
        <item x="1091"/>
        <item x="986"/>
        <item x="1656"/>
        <item x="881"/>
        <item x="701"/>
        <item x="238"/>
        <item t="default"/>
      </items>
    </pivotField>
    <pivotField dataField="1" showAll="0">
      <items count="712">
        <item x="1"/>
        <item x="6"/>
        <item x="17"/>
        <item x="2"/>
        <item x="16"/>
        <item x="13"/>
        <item x="125"/>
        <item x="15"/>
        <item x="22"/>
        <item x="124"/>
        <item x="11"/>
        <item x="20"/>
        <item x="217"/>
        <item x="8"/>
        <item x="21"/>
        <item x="239"/>
        <item x="55"/>
        <item x="52"/>
        <item x="123"/>
        <item x="235"/>
        <item x="77"/>
        <item x="171"/>
        <item x="211"/>
        <item x="119"/>
        <item x="120"/>
        <item x="241"/>
        <item x="42"/>
        <item x="38"/>
        <item x="234"/>
        <item x="118"/>
        <item x="126"/>
        <item x="220"/>
        <item x="7"/>
        <item x="14"/>
        <item x="237"/>
        <item x="78"/>
        <item x="5"/>
        <item x="351"/>
        <item x="393"/>
        <item x="41"/>
        <item x="61"/>
        <item x="12"/>
        <item x="214"/>
        <item x="315"/>
        <item x="257"/>
        <item x="388"/>
        <item x="304"/>
        <item x="0"/>
        <item x="225"/>
        <item x="297"/>
        <item x="192"/>
        <item x="198"/>
        <item x="212"/>
        <item x="19"/>
        <item x="276"/>
        <item x="355"/>
        <item x="100"/>
        <item x="166"/>
        <item x="395"/>
        <item x="106"/>
        <item x="208"/>
        <item x="105"/>
        <item x="353"/>
        <item x="116"/>
        <item x="615"/>
        <item x="75"/>
        <item x="298"/>
        <item x="296"/>
        <item x="345"/>
        <item x="300"/>
        <item x="121"/>
        <item x="398"/>
        <item x="236"/>
        <item x="23"/>
        <item x="73"/>
        <item x="64"/>
        <item x="10"/>
        <item x="174"/>
        <item x="221"/>
        <item x="242"/>
        <item x="359"/>
        <item x="199"/>
        <item x="66"/>
        <item x="622"/>
        <item x="440"/>
        <item x="299"/>
        <item x="45"/>
        <item x="167"/>
        <item x="614"/>
        <item x="218"/>
        <item x="691"/>
        <item x="129"/>
        <item x="29"/>
        <item x="233"/>
        <item x="648"/>
        <item x="390"/>
        <item x="132"/>
        <item x="170"/>
        <item x="488"/>
        <item x="35"/>
        <item x="210"/>
        <item x="322"/>
        <item x="44"/>
        <item x="402"/>
        <item x="209"/>
        <item x="203"/>
        <item x="676"/>
        <item x="545"/>
        <item x="255"/>
        <item x="40"/>
        <item x="357"/>
        <item x="400"/>
        <item x="319"/>
        <item x="81"/>
        <item x="372"/>
        <item x="613"/>
        <item x="426"/>
        <item x="164"/>
        <item x="416"/>
        <item x="48"/>
        <item x="27"/>
        <item x="389"/>
        <item x="173"/>
        <item x="204"/>
        <item x="70"/>
        <item x="223"/>
        <item x="314"/>
        <item x="183"/>
        <item x="343"/>
        <item x="231"/>
        <item x="247"/>
        <item x="79"/>
        <item x="396"/>
        <item x="477"/>
        <item x="84"/>
        <item x="610"/>
        <item x="419"/>
        <item x="26"/>
        <item x="122"/>
        <item x="88"/>
        <item x="378"/>
        <item x="460"/>
        <item x="675"/>
        <item x="408"/>
        <item x="284"/>
        <item x="401"/>
        <item x="651"/>
        <item x="356"/>
        <item x="431"/>
        <item x="85"/>
        <item x="412"/>
        <item x="190"/>
        <item x="413"/>
        <item x="53"/>
        <item x="230"/>
        <item x="169"/>
        <item x="266"/>
        <item x="224"/>
        <item x="238"/>
        <item x="684"/>
        <item x="421"/>
        <item x="409"/>
        <item x="295"/>
        <item x="37"/>
        <item x="102"/>
        <item x="591"/>
        <item x="468"/>
        <item x="43"/>
        <item x="193"/>
        <item x="30"/>
        <item x="216"/>
        <item x="18"/>
        <item x="692"/>
        <item x="568"/>
        <item x="168"/>
        <item x="301"/>
        <item x="617"/>
        <item x="28"/>
        <item x="332"/>
        <item x="415"/>
        <item x="350"/>
        <item x="161"/>
        <item x="516"/>
        <item x="39"/>
        <item x="698"/>
        <item x="62"/>
        <item x="679"/>
        <item x="561"/>
        <item x="494"/>
        <item x="271"/>
        <item x="397"/>
        <item x="244"/>
        <item x="264"/>
        <item x="101"/>
        <item x="243"/>
        <item x="134"/>
        <item x="288"/>
        <item x="177"/>
        <item x="564"/>
        <item x="600"/>
        <item x="437"/>
        <item x="459"/>
        <item x="60"/>
        <item x="142"/>
        <item x="432"/>
        <item x="417"/>
        <item x="659"/>
        <item x="604"/>
        <item x="519"/>
        <item x="382"/>
        <item x="31"/>
        <item x="202"/>
        <item x="162"/>
        <item x="462"/>
        <item x="117"/>
        <item x="138"/>
        <item x="505"/>
        <item x="254"/>
        <item x="360"/>
        <item x="268"/>
        <item x="207"/>
        <item x="527"/>
        <item x="283"/>
        <item x="680"/>
        <item x="474"/>
        <item x="206"/>
        <item x="59"/>
        <item x="666"/>
        <item x="650"/>
        <item x="179"/>
        <item x="80"/>
        <item x="449"/>
        <item x="422"/>
        <item x="642"/>
        <item x="634"/>
        <item x="496"/>
        <item x="176"/>
        <item x="172"/>
        <item x="152"/>
        <item x="286"/>
        <item x="569"/>
        <item x="708"/>
        <item x="578"/>
        <item x="83"/>
        <item x="144"/>
        <item x="444"/>
        <item x="240"/>
        <item x="104"/>
        <item x="616"/>
        <item x="56"/>
        <item x="188"/>
        <item x="580"/>
        <item x="551"/>
        <item x="130"/>
        <item x="447"/>
        <item x="476"/>
        <item x="381"/>
        <item x="538"/>
        <item x="131"/>
        <item x="467"/>
        <item x="623"/>
        <item x="704"/>
        <item x="383"/>
        <item x="194"/>
        <item x="278"/>
        <item x="541"/>
        <item x="407"/>
        <item x="9"/>
        <item x="547"/>
        <item x="700"/>
        <item x="674"/>
        <item x="371"/>
        <item x="189"/>
        <item x="54"/>
        <item x="484"/>
        <item x="352"/>
        <item x="510"/>
        <item x="226"/>
        <item x="427"/>
        <item x="245"/>
        <item x="595"/>
        <item x="51"/>
        <item x="57"/>
        <item x="150"/>
        <item x="387"/>
        <item x="274"/>
        <item x="146"/>
        <item x="709"/>
        <item x="145"/>
        <item x="471"/>
        <item x="452"/>
        <item x="385"/>
        <item x="686"/>
        <item x="428"/>
        <item x="137"/>
        <item x="556"/>
        <item x="361"/>
        <item x="282"/>
        <item x="272"/>
        <item x="693"/>
        <item x="181"/>
        <item x="331"/>
        <item x="565"/>
        <item x="182"/>
        <item x="570"/>
        <item x="273"/>
        <item x="178"/>
        <item x="473"/>
        <item x="579"/>
        <item x="624"/>
        <item x="305"/>
        <item x="608"/>
        <item x="465"/>
        <item x="572"/>
        <item x="328"/>
        <item x="196"/>
        <item x="640"/>
        <item x="456"/>
        <item x="58"/>
        <item x="598"/>
        <item x="420"/>
        <item x="620"/>
        <item x="706"/>
        <item x="672"/>
        <item x="705"/>
        <item x="520"/>
        <item x="434"/>
        <item x="380"/>
        <item x="581"/>
        <item x="469"/>
        <item x="658"/>
        <item x="392"/>
        <item x="582"/>
        <item x="65"/>
        <item x="410"/>
        <item x="523"/>
        <item x="670"/>
        <item x="399"/>
        <item x="379"/>
        <item x="34"/>
        <item x="312"/>
        <item x="536"/>
        <item x="250"/>
        <item x="482"/>
        <item x="269"/>
        <item x="443"/>
        <item x="291"/>
        <item x="94"/>
        <item x="46"/>
        <item x="458"/>
        <item x="522"/>
        <item x="4"/>
        <item x="573"/>
        <item x="512"/>
        <item x="375"/>
        <item x="455"/>
        <item x="681"/>
        <item x="663"/>
        <item x="537"/>
        <item x="270"/>
        <item x="517"/>
        <item x="201"/>
        <item x="446"/>
        <item x="92"/>
        <item x="601"/>
        <item x="50"/>
        <item x="511"/>
        <item x="575"/>
        <item x="318"/>
        <item x="184"/>
        <item x="342"/>
        <item x="647"/>
        <item x="414"/>
        <item x="384"/>
        <item x="149"/>
        <item x="386"/>
        <item x="335"/>
        <item x="197"/>
        <item x="74"/>
        <item x="205"/>
        <item x="72"/>
        <item x="504"/>
        <item x="93"/>
        <item x="364"/>
        <item x="544"/>
        <item x="594"/>
        <item x="115"/>
        <item x="639"/>
        <item x="418"/>
        <item x="308"/>
        <item x="583"/>
        <item x="107"/>
        <item x="699"/>
        <item x="287"/>
        <item x="491"/>
        <item x="707"/>
        <item x="36"/>
        <item x="453"/>
        <item x="294"/>
        <item x="499"/>
        <item x="550"/>
        <item x="90"/>
        <item x="411"/>
        <item x="285"/>
        <item x="612"/>
        <item x="687"/>
        <item x="515"/>
        <item x="576"/>
        <item x="690"/>
        <item x="195"/>
        <item x="63"/>
        <item x="376"/>
        <item x="685"/>
        <item x="566"/>
        <item x="140"/>
        <item x="701"/>
        <item x="394"/>
        <item x="290"/>
        <item x="358"/>
        <item x="646"/>
        <item x="33"/>
        <item x="275"/>
        <item x="158"/>
        <item x="521"/>
        <item x="98"/>
        <item x="667"/>
        <item x="3"/>
        <item x="406"/>
        <item x="603"/>
        <item x="68"/>
        <item x="441"/>
        <item x="489"/>
        <item x="514"/>
        <item x="147"/>
        <item x="108"/>
        <item x="501"/>
        <item x="539"/>
        <item x="609"/>
        <item x="475"/>
        <item x="632"/>
        <item x="479"/>
        <item x="457"/>
        <item x="533"/>
        <item x="435"/>
        <item x="370"/>
        <item x="165"/>
        <item x="637"/>
        <item x="655"/>
        <item x="553"/>
        <item x="32"/>
        <item x="289"/>
        <item x="497"/>
        <item x="263"/>
        <item x="500"/>
        <item x="628"/>
        <item x="330"/>
        <item x="592"/>
        <item x="185"/>
        <item x="368"/>
        <item x="710"/>
        <item x="641"/>
        <item x="293"/>
        <item x="329"/>
        <item x="110"/>
        <item x="99"/>
        <item x="377"/>
        <item x="513"/>
        <item x="466"/>
        <item x="656"/>
        <item x="470"/>
        <item x="509"/>
        <item x="577"/>
        <item x="365"/>
        <item x="661"/>
        <item x="540"/>
        <item x="311"/>
        <item x="660"/>
        <item x="200"/>
        <item x="586"/>
        <item x="490"/>
        <item x="67"/>
        <item x="252"/>
        <item x="442"/>
        <item x="652"/>
        <item x="258"/>
        <item x="143"/>
        <item x="668"/>
        <item x="279"/>
        <item x="596"/>
        <item x="341"/>
        <item x="430"/>
        <item x="95"/>
        <item x="439"/>
        <item x="483"/>
        <item x="366"/>
        <item x="480"/>
        <item x="463"/>
        <item x="232"/>
        <item x="249"/>
        <item x="585"/>
        <item x="153"/>
        <item x="682"/>
        <item x="657"/>
        <item x="534"/>
        <item x="180"/>
        <item x="472"/>
        <item x="191"/>
        <item x="461"/>
        <item x="141"/>
        <item x="535"/>
        <item x="154"/>
        <item x="139"/>
        <item x="454"/>
        <item x="222"/>
        <item x="669"/>
        <item x="649"/>
        <item x="160"/>
        <item x="703"/>
        <item x="344"/>
        <item x="374"/>
        <item x="135"/>
        <item x="629"/>
        <item x="267"/>
        <item x="91"/>
        <item x="373"/>
        <item x="103"/>
        <item x="313"/>
        <item x="76"/>
        <item x="259"/>
        <item x="262"/>
        <item x="159"/>
        <item x="498"/>
        <item x="448"/>
        <item x="151"/>
        <item x="307"/>
        <item x="87"/>
        <item x="349"/>
        <item x="354"/>
        <item x="109"/>
        <item x="492"/>
        <item x="502"/>
        <item x="89"/>
        <item x="654"/>
        <item x="590"/>
        <item x="327"/>
        <item x="261"/>
        <item x="695"/>
        <item x="481"/>
        <item x="558"/>
        <item x="645"/>
        <item x="155"/>
        <item x="156"/>
        <item x="549"/>
        <item x="543"/>
        <item x="292"/>
        <item x="229"/>
        <item x="606"/>
        <item x="260"/>
        <item x="163"/>
        <item x="49"/>
        <item x="112"/>
        <item x="605"/>
        <item x="281"/>
        <item x="133"/>
        <item x="611"/>
        <item x="280"/>
        <item x="111"/>
        <item x="662"/>
        <item x="391"/>
        <item x="694"/>
        <item x="621"/>
        <item x="597"/>
        <item x="683"/>
        <item x="503"/>
        <item x="630"/>
        <item x="644"/>
        <item x="665"/>
        <item x="627"/>
        <item x="436"/>
        <item x="367"/>
        <item x="518"/>
        <item x="571"/>
        <item x="215"/>
        <item x="653"/>
        <item x="425"/>
        <item x="548"/>
        <item x="82"/>
        <item x="487"/>
        <item x="113"/>
        <item x="369"/>
        <item x="636"/>
        <item x="633"/>
        <item x="619"/>
        <item x="424"/>
        <item x="689"/>
        <item x="542"/>
        <item x="563"/>
        <item x="506"/>
        <item x="219"/>
        <item x="530"/>
        <item x="643"/>
        <item x="529"/>
        <item x="310"/>
        <item x="528"/>
        <item x="253"/>
        <item x="555"/>
        <item x="96"/>
        <item x="213"/>
        <item x="336"/>
        <item x="589"/>
        <item x="495"/>
        <item x="97"/>
        <item x="340"/>
        <item x="323"/>
        <item x="148"/>
        <item x="631"/>
        <item x="256"/>
        <item x="557"/>
        <item x="334"/>
        <item x="485"/>
        <item x="678"/>
        <item x="348"/>
        <item x="584"/>
        <item x="433"/>
        <item x="251"/>
        <item x="309"/>
        <item x="688"/>
        <item x="445"/>
        <item x="607"/>
        <item x="697"/>
        <item x="526"/>
        <item x="69"/>
        <item x="128"/>
        <item x="175"/>
        <item x="593"/>
        <item x="567"/>
        <item x="25"/>
        <item x="671"/>
        <item x="157"/>
        <item x="560"/>
        <item x="405"/>
        <item x="559"/>
        <item x="438"/>
        <item x="635"/>
        <item x="71"/>
        <item x="404"/>
        <item x="403"/>
        <item x="187"/>
        <item x="265"/>
        <item x="602"/>
        <item x="574"/>
        <item x="677"/>
        <item x="525"/>
        <item x="552"/>
        <item x="186"/>
        <item x="486"/>
        <item x="588"/>
        <item x="587"/>
        <item x="451"/>
        <item x="554"/>
        <item x="114"/>
        <item x="532"/>
        <item x="599"/>
        <item x="702"/>
        <item x="339"/>
        <item x="464"/>
        <item x="478"/>
        <item x="306"/>
        <item x="508"/>
        <item x="303"/>
        <item x="507"/>
        <item x="277"/>
        <item x="664"/>
        <item x="47"/>
        <item x="696"/>
        <item x="546"/>
        <item x="493"/>
        <item x="429"/>
        <item x="363"/>
        <item x="562"/>
        <item x="302"/>
        <item x="362"/>
        <item x="248"/>
        <item x="626"/>
        <item x="347"/>
        <item x="338"/>
        <item x="673"/>
        <item x="638"/>
        <item x="136"/>
        <item x="324"/>
        <item x="346"/>
        <item x="320"/>
        <item x="321"/>
        <item x="531"/>
        <item x="317"/>
        <item x="337"/>
        <item x="86"/>
        <item x="246"/>
        <item x="127"/>
        <item x="326"/>
        <item x="325"/>
        <item x="333"/>
        <item x="228"/>
        <item x="450"/>
        <item x="24"/>
        <item x="524"/>
        <item x="625"/>
        <item x="618"/>
        <item x="423"/>
        <item x="316"/>
        <item x="227"/>
        <item t="default"/>
      </items>
    </pivotField>
    <pivotField dataField="1" showAll="0">
      <items count="1372">
        <item x="2"/>
        <item x="166"/>
        <item x="4"/>
        <item x="21"/>
        <item x="311"/>
        <item x="142"/>
        <item x="169"/>
        <item x="286"/>
        <item x="279"/>
        <item x="140"/>
        <item x="29"/>
        <item x="22"/>
        <item x="150"/>
        <item x="26"/>
        <item x="229"/>
        <item x="1"/>
        <item x="162"/>
        <item x="168"/>
        <item x="242"/>
        <item x="159"/>
        <item x="344"/>
        <item x="281"/>
        <item x="285"/>
        <item x="17"/>
        <item x="296"/>
        <item x="28"/>
        <item x="141"/>
        <item x="891"/>
        <item x="647"/>
        <item x="346"/>
        <item x="504"/>
        <item x="230"/>
        <item x="34"/>
        <item x="338"/>
        <item x="314"/>
        <item x="306"/>
        <item x="20"/>
        <item x="318"/>
        <item x="308"/>
        <item x="27"/>
        <item x="493"/>
        <item x="307"/>
        <item x="33"/>
        <item x="164"/>
        <item x="31"/>
        <item x="300"/>
        <item x="328"/>
        <item x="350"/>
        <item x="972"/>
        <item x="340"/>
        <item x="8"/>
        <item x="216"/>
        <item x="652"/>
        <item x="19"/>
        <item x="616"/>
        <item x="7"/>
        <item x="492"/>
        <item x="646"/>
        <item x="46"/>
        <item x="30"/>
        <item x="304"/>
        <item x="11"/>
        <item x="75"/>
        <item x="1332"/>
        <item x="287"/>
        <item x="397"/>
        <item x="1165"/>
        <item x="155"/>
        <item x="790"/>
        <item x="730"/>
        <item x="637"/>
        <item x="379"/>
        <item x="1370"/>
        <item x="44"/>
        <item x="233"/>
        <item x="546"/>
        <item x="25"/>
        <item x="506"/>
        <item x="343"/>
        <item x="1325"/>
        <item x="3"/>
        <item x="226"/>
        <item x="154"/>
        <item x="321"/>
        <item x="605"/>
        <item x="294"/>
        <item x="734"/>
        <item x="361"/>
        <item x="35"/>
        <item x="368"/>
        <item x="283"/>
        <item x="489"/>
        <item x="495"/>
        <item x="785"/>
        <item x="1262"/>
        <item x="0"/>
        <item x="703"/>
        <item x="386"/>
        <item x="339"/>
        <item x="282"/>
        <item x="700"/>
        <item x="284"/>
        <item x="1261"/>
        <item x="1312"/>
        <item x="280"/>
        <item x="1278"/>
        <item x="778"/>
        <item x="971"/>
        <item x="594"/>
        <item x="1122"/>
        <item x="484"/>
        <item x="561"/>
        <item x="316"/>
        <item x="305"/>
        <item x="500"/>
        <item x="719"/>
        <item x="649"/>
        <item x="428"/>
        <item x="370"/>
        <item x="351"/>
        <item x="482"/>
        <item x="231"/>
        <item x="496"/>
        <item x="18"/>
        <item x="221"/>
        <item x="319"/>
        <item x="1152"/>
        <item x="161"/>
        <item x="32"/>
        <item x="393"/>
        <item x="259"/>
        <item x="1258"/>
        <item x="269"/>
        <item x="152"/>
        <item x="503"/>
        <item x="156"/>
        <item x="303"/>
        <item x="310"/>
        <item x="341"/>
        <item x="775"/>
        <item x="324"/>
        <item x="268"/>
        <item x="167"/>
        <item x="119"/>
        <item x="515"/>
        <item x="713"/>
        <item x="291"/>
        <item x="345"/>
        <item x="77"/>
        <item x="219"/>
        <item x="478"/>
        <item x="488"/>
        <item x="695"/>
        <item x="295"/>
        <item x="365"/>
        <item x="163"/>
        <item x="651"/>
        <item x="68"/>
        <item x="1111"/>
        <item x="1329"/>
        <item x="563"/>
        <item x="1259"/>
        <item x="1164"/>
        <item x="789"/>
        <item x="502"/>
        <item x="399"/>
        <item x="574"/>
        <item x="1299"/>
        <item x="562"/>
        <item x="427"/>
        <item x="1175"/>
        <item x="16"/>
        <item x="394"/>
        <item x="737"/>
        <item x="1253"/>
        <item x="1167"/>
        <item x="691"/>
        <item x="301"/>
        <item x="483"/>
        <item x="1296"/>
        <item x="477"/>
        <item x="777"/>
        <item x="899"/>
        <item x="767"/>
        <item x="1306"/>
        <item x="376"/>
        <item x="1092"/>
        <item x="635"/>
        <item x="165"/>
        <item x="1290"/>
        <item x="786"/>
        <item x="697"/>
        <item x="1292"/>
        <item x="1271"/>
        <item x="302"/>
        <item x="317"/>
        <item x="1276"/>
        <item x="1126"/>
        <item x="663"/>
        <item x="1170"/>
        <item x="732"/>
        <item x="796"/>
        <item x="354"/>
        <item x="1132"/>
        <item x="1331"/>
        <item x="14"/>
        <item x="613"/>
        <item x="641"/>
        <item x="359"/>
        <item x="334"/>
        <item x="315"/>
        <item x="741"/>
        <item x="349"/>
        <item x="1346"/>
        <item x="263"/>
        <item x="342"/>
        <item x="10"/>
        <item x="56"/>
        <item x="1094"/>
        <item x="618"/>
        <item x="79"/>
        <item x="769"/>
        <item x="698"/>
        <item x="1064"/>
        <item x="129"/>
        <item x="148"/>
        <item x="392"/>
        <item x="729"/>
        <item x="873"/>
        <item x="892"/>
        <item x="453"/>
        <item x="265"/>
        <item x="1135"/>
        <item x="505"/>
        <item x="1338"/>
        <item x="692"/>
        <item x="696"/>
        <item x="249"/>
        <item x="175"/>
        <item x="1182"/>
        <item x="149"/>
        <item x="611"/>
        <item x="383"/>
        <item x="1069"/>
        <item x="326"/>
        <item x="1178"/>
        <item x="586"/>
        <item x="1358"/>
        <item x="1295"/>
        <item x="293"/>
        <item x="776"/>
        <item x="690"/>
        <item x="375"/>
        <item x="953"/>
        <item x="643"/>
        <item x="72"/>
        <item x="557"/>
        <item x="645"/>
        <item x="632"/>
        <item x="491"/>
        <item x="564"/>
        <item x="958"/>
        <item x="1159"/>
        <item x="731"/>
        <item x="278"/>
        <item x="800"/>
        <item x="895"/>
        <item x="1148"/>
        <item x="487"/>
        <item x="494"/>
        <item x="628"/>
        <item x="220"/>
        <item x="896"/>
        <item x="702"/>
        <item x="512"/>
        <item x="1369"/>
        <item x="997"/>
        <item x="24"/>
        <item x="686"/>
        <item x="144"/>
        <item x="251"/>
        <item x="784"/>
        <item x="325"/>
        <item x="1150"/>
        <item x="802"/>
        <item x="1308"/>
        <item x="173"/>
        <item x="1100"/>
        <item x="355"/>
        <item x="521"/>
        <item x="366"/>
        <item x="57"/>
        <item x="509"/>
        <item x="12"/>
        <item x="80"/>
        <item x="508"/>
        <item x="160"/>
        <item x="1279"/>
        <item x="337"/>
        <item x="264"/>
        <item x="157"/>
        <item x="252"/>
        <item x="599"/>
        <item x="1313"/>
        <item x="855"/>
        <item x="389"/>
        <item x="556"/>
        <item x="1025"/>
        <item x="415"/>
        <item x="507"/>
        <item x="39"/>
        <item x="65"/>
        <item x="768"/>
        <item x="1316"/>
        <item x="754"/>
        <item x="788"/>
        <item x="638"/>
        <item x="425"/>
        <item x="486"/>
        <item x="890"/>
        <item x="794"/>
        <item x="147"/>
        <item x="1291"/>
        <item x="277"/>
        <item x="689"/>
        <item x="560"/>
        <item x="272"/>
        <item x="93"/>
        <item x="234"/>
        <item x="514"/>
        <item x="9"/>
        <item x="736"/>
        <item x="1120"/>
        <item x="1205"/>
        <item x="528"/>
        <item x="1337"/>
        <item x="634"/>
        <item x="678"/>
        <item x="1260"/>
        <item x="1082"/>
        <item x="369"/>
        <item x="535"/>
        <item x="378"/>
        <item x="642"/>
        <item x="1314"/>
        <item x="1137"/>
        <item x="824"/>
        <item x="827"/>
        <item x="704"/>
        <item x="534"/>
        <item x="358"/>
        <item x="82"/>
        <item x="1242"/>
        <item x="1294"/>
        <item x="1286"/>
        <item x="446"/>
        <item x="1172"/>
        <item x="852"/>
        <item x="176"/>
        <item x="330"/>
        <item x="71"/>
        <item x="467"/>
        <item x="793"/>
        <item x="573"/>
        <item x="1206"/>
        <item x="693"/>
        <item x="593"/>
        <item x="292"/>
        <item x="857"/>
        <item x="1273"/>
        <item x="95"/>
        <item x="1089"/>
        <item x="1243"/>
        <item x="1155"/>
        <item x="545"/>
        <item x="1062"/>
        <item x="687"/>
        <item x="1177"/>
        <item x="267"/>
        <item x="1257"/>
        <item x="232"/>
        <item x="1060"/>
        <item x="591"/>
        <item x="612"/>
        <item x="1275"/>
        <item x="636"/>
        <item x="780"/>
        <item x="1285"/>
        <item x="1297"/>
        <item x="1283"/>
        <item x="257"/>
        <item x="559"/>
        <item x="1083"/>
        <item x="771"/>
        <item x="897"/>
        <item x="797"/>
        <item x="377"/>
        <item x="1109"/>
        <item x="717"/>
        <item x="602"/>
        <item x="99"/>
        <item x="336"/>
        <item x="1121"/>
        <item x="329"/>
        <item x="1168"/>
        <item x="1254"/>
        <item x="490"/>
        <item x="1334"/>
        <item x="760"/>
        <item x="795"/>
        <item x="1310"/>
        <item x="926"/>
        <item x="792"/>
        <item x="718"/>
        <item x="449"/>
        <item x="1145"/>
        <item x="826"/>
        <item x="103"/>
        <item x="413"/>
        <item x="810"/>
        <item x="733"/>
        <item x="431"/>
        <item x="1267"/>
        <item x="995"/>
        <item x="218"/>
        <item x="112"/>
        <item x="1307"/>
        <item x="211"/>
        <item x="685"/>
        <item x="1067"/>
        <item x="1184"/>
        <item x="1183"/>
        <item x="409"/>
        <item x="819"/>
        <item x="96"/>
        <item x="1319"/>
        <item x="799"/>
        <item x="1151"/>
        <item x="271"/>
        <item x="15"/>
        <item x="1301"/>
        <item x="138"/>
        <item x="55"/>
        <item x="1086"/>
        <item x="1139"/>
        <item x="631"/>
        <item x="749"/>
        <item x="323"/>
        <item x="1174"/>
        <item x="640"/>
        <item x="705"/>
        <item x="1336"/>
        <item x="712"/>
        <item x="362"/>
        <item x="382"/>
        <item x="101"/>
        <item x="227"/>
        <item x="739"/>
        <item x="215"/>
        <item x="589"/>
        <item x="592"/>
        <item x="461"/>
        <item x="364"/>
        <item x="606"/>
        <item x="648"/>
        <item x="88"/>
        <item x="408"/>
        <item x="957"/>
        <item x="761"/>
        <item x="688"/>
        <item x="622"/>
        <item x="451"/>
        <item x="332"/>
        <item x="955"/>
        <item x="538"/>
        <item x="1140"/>
        <item x="1156"/>
        <item x="254"/>
        <item x="960"/>
        <item x="533"/>
        <item x="225"/>
        <item x="1368"/>
        <item x="569"/>
        <item x="224"/>
        <item x="1298"/>
        <item x="1204"/>
        <item x="485"/>
        <item x="530"/>
        <item x="1354"/>
        <item x="1302"/>
        <item x="620"/>
        <item x="779"/>
        <item x="121"/>
        <item x="94"/>
        <item x="738"/>
        <item x="126"/>
        <item x="1321"/>
        <item x="541"/>
        <item x="522"/>
        <item x="471"/>
        <item x="1153"/>
        <item x="23"/>
        <item x="360"/>
        <item x="783"/>
        <item x="981"/>
        <item x="875"/>
        <item x="387"/>
        <item x="1108"/>
        <item x="756"/>
        <item x="947"/>
        <item x="728"/>
        <item x="1347"/>
        <item x="66"/>
        <item x="123"/>
        <item x="327"/>
        <item x="102"/>
        <item x="537"/>
        <item x="1136"/>
        <item x="721"/>
        <item x="811"/>
        <item x="194"/>
        <item x="53"/>
        <item x="747"/>
        <item x="1141"/>
        <item x="601"/>
        <item x="858"/>
        <item x="381"/>
        <item x="222"/>
        <item x="299"/>
        <item x="501"/>
        <item x="959"/>
        <item x="579"/>
        <item x="555"/>
        <item x="13"/>
        <item x="633"/>
        <item x="951"/>
        <item x="1266"/>
        <item x="639"/>
        <item x="139"/>
        <item x="385"/>
        <item x="146"/>
        <item x="621"/>
        <item x="1315"/>
        <item x="433"/>
        <item x="472"/>
        <item x="759"/>
        <item x="600"/>
        <item x="74"/>
        <item x="1300"/>
        <item x="1138"/>
        <item x="331"/>
        <item x="940"/>
        <item x="1365"/>
        <item x="715"/>
        <item x="473"/>
        <item x="1024"/>
        <item x="709"/>
        <item x="764"/>
        <item x="711"/>
        <item x="973"/>
        <item x="716"/>
        <item x="388"/>
        <item x="1115"/>
        <item x="1363"/>
        <item x="904"/>
        <item x="588"/>
        <item x="41"/>
        <item x="468"/>
        <item x="603"/>
        <item x="903"/>
        <item x="313"/>
        <item x="237"/>
        <item x="694"/>
        <item x="1270"/>
        <item x="1203"/>
        <item x="499"/>
        <item x="650"/>
        <item x="380"/>
        <item x="60"/>
        <item x="1249"/>
        <item x="619"/>
        <item x="1218"/>
        <item x="954"/>
        <item x="463"/>
        <item x="763"/>
        <item x="1256"/>
        <item x="755"/>
        <item x="298"/>
        <item x="1269"/>
        <item x="444"/>
        <item x="260"/>
        <item x="1147"/>
        <item x="1036"/>
        <item x="290"/>
        <item x="1090"/>
        <item x="289"/>
        <item x="821"/>
        <item x="1272"/>
        <item x="1095"/>
        <item x="416"/>
        <item x="228"/>
        <item x="214"/>
        <item x="1219"/>
        <item x="510"/>
        <item x="1255"/>
        <item x="105"/>
        <item x="830"/>
        <item x="1288"/>
        <item x="1248"/>
        <item x="1239"/>
        <item x="143"/>
        <item x="1289"/>
        <item x="801"/>
        <item x="1103"/>
        <item x="436"/>
        <item x="856"/>
        <item x="885"/>
        <item x="774"/>
        <item x="1102"/>
        <item x="43"/>
        <item x="70"/>
        <item x="748"/>
        <item x="1143"/>
        <item x="723"/>
        <item x="1282"/>
        <item x="174"/>
        <item x="815"/>
        <item x="1091"/>
        <item x="887"/>
        <item x="610"/>
        <item x="807"/>
        <item x="498"/>
        <item x="900"/>
        <item x="52"/>
        <item x="1244"/>
        <item x="617"/>
        <item x="1171"/>
        <item x="54"/>
        <item x="607"/>
        <item x="410"/>
        <item x="523"/>
        <item x="1323"/>
        <item x="766"/>
        <item x="240"/>
        <item x="1311"/>
        <item x="256"/>
        <item x="906"/>
        <item x="402"/>
        <item x="823"/>
        <item x="322"/>
        <item x="1173"/>
        <item x="937"/>
        <item x="371"/>
        <item x="125"/>
        <item x="85"/>
        <item x="1364"/>
        <item x="191"/>
        <item x="1066"/>
        <item x="1158"/>
        <item x="69"/>
        <item x="1157"/>
        <item x="598"/>
        <item x="1194"/>
        <item x="1318"/>
        <item x="38"/>
        <item x="333"/>
        <item x="447"/>
        <item x="925"/>
        <item x="90"/>
        <item x="1235"/>
        <item x="714"/>
        <item x="770"/>
        <item x="762"/>
        <item x="391"/>
        <item x="442"/>
        <item x="798"/>
        <item x="868"/>
        <item x="217"/>
        <item x="462"/>
        <item x="454"/>
        <item x="1196"/>
        <item x="250"/>
        <item x="627"/>
        <item x="213"/>
        <item x="913"/>
        <item x="179"/>
        <item x="1333"/>
        <item x="73"/>
        <item x="863"/>
        <item x="188"/>
        <item x="398"/>
        <item x="854"/>
        <item x="450"/>
        <item x="59"/>
        <item x="866"/>
        <item x="469"/>
        <item x="244"/>
        <item x="372"/>
        <item x="441"/>
        <item x="1231"/>
        <item x="1181"/>
        <item x="1241"/>
        <item x="1014"/>
        <item x="106"/>
        <item x="626"/>
        <item x="922"/>
        <item x="136"/>
        <item x="182"/>
        <item x="1081"/>
        <item x="829"/>
        <item x="1146"/>
        <item x="934"/>
        <item x="276"/>
        <item x="403"/>
        <item x="701"/>
        <item x="558"/>
        <item x="581"/>
        <item x="625"/>
        <item x="1361"/>
        <item x="1087"/>
        <item x="1293"/>
        <item x="1001"/>
        <item x="1149"/>
        <item x="92"/>
        <item x="335"/>
        <item x="67"/>
        <item x="1073"/>
        <item x="373"/>
        <item x="200"/>
        <item x="578"/>
        <item x="81"/>
        <item x="210"/>
        <item x="710"/>
        <item x="236"/>
        <item x="396"/>
        <item x="1116"/>
        <item x="1213"/>
        <item x="1125"/>
        <item x="672"/>
        <item x="853"/>
        <item x="363"/>
        <item x="1054"/>
        <item x="124"/>
        <item x="1098"/>
        <item x="1070"/>
        <item x="1348"/>
        <item x="597"/>
        <item x="902"/>
        <item x="1287"/>
        <item x="241"/>
        <item x="1033"/>
        <item x="876"/>
        <item x="865"/>
        <item x="117"/>
        <item x="1322"/>
        <item x="127"/>
        <item x="258"/>
        <item x="882"/>
        <item x="424"/>
        <item x="1101"/>
        <item x="58"/>
        <item x="172"/>
        <item x="1277"/>
        <item x="964"/>
        <item x="532"/>
        <item x="411"/>
        <item x="153"/>
        <item x="1210"/>
        <item x="266"/>
        <item x="356"/>
        <item x="1019"/>
        <item x="929"/>
        <item x="384"/>
        <item x="1118"/>
        <item x="186"/>
        <item x="438"/>
        <item x="253"/>
        <item x="699"/>
        <item x="970"/>
        <item x="192"/>
        <item x="629"/>
        <item x="100"/>
        <item x="773"/>
        <item x="910"/>
        <item x="47"/>
        <item x="813"/>
        <item x="1340"/>
        <item x="1362"/>
        <item x="1230"/>
        <item x="197"/>
        <item x="825"/>
        <item x="1344"/>
        <item x="1027"/>
        <item x="418"/>
        <item x="1110"/>
        <item x="614"/>
        <item x="76"/>
        <item x="966"/>
        <item x="837"/>
        <item x="42"/>
        <item x="901"/>
        <item x="178"/>
        <item x="877"/>
        <item x="665"/>
        <item x="757"/>
        <item x="414"/>
        <item x="420"/>
        <item x="407"/>
        <item x="1179"/>
        <item x="114"/>
        <item x="419"/>
        <item x="1106"/>
        <item x="1356"/>
        <item x="243"/>
        <item x="1352"/>
        <item x="726"/>
        <item x="1016"/>
        <item x="623"/>
        <item x="1274"/>
        <item x="936"/>
        <item x="1029"/>
        <item x="1326"/>
        <item x="50"/>
        <item x="128"/>
        <item x="1198"/>
        <item x="476"/>
        <item x="448"/>
        <item x="1044"/>
        <item x="750"/>
        <item x="1245"/>
        <item x="1180"/>
        <item x="843"/>
        <item x="417"/>
        <item x="679"/>
        <item x="273"/>
        <item x="931"/>
        <item x="63"/>
        <item x="1220"/>
        <item x="158"/>
        <item x="609"/>
        <item x="435"/>
        <item x="587"/>
        <item x="806"/>
        <item x="183"/>
        <item x="1154"/>
        <item x="666"/>
        <item x="1224"/>
        <item x="1048"/>
        <item x="907"/>
        <item x="596"/>
        <item x="1061"/>
        <item x="190"/>
        <item x="945"/>
        <item x="1327"/>
        <item x="1010"/>
        <item x="401"/>
        <item x="223"/>
        <item x="1084"/>
        <item x="1079"/>
        <item x="735"/>
        <item x="1328"/>
        <item x="390"/>
        <item x="1043"/>
        <item x="1099"/>
        <item x="1075"/>
        <item x="108"/>
        <item x="722"/>
        <item x="1114"/>
        <item x="590"/>
        <item x="969"/>
        <item x="98"/>
        <item x="131"/>
        <item x="239"/>
        <item x="624"/>
        <item x="1199"/>
        <item x="238"/>
        <item x="1252"/>
        <item x="745"/>
        <item x="1240"/>
        <item x="198"/>
        <item x="968"/>
        <item x="367"/>
        <item x="758"/>
        <item x="1360"/>
        <item x="1080"/>
        <item x="552"/>
        <item x="531"/>
        <item x="664"/>
        <item x="464"/>
        <item x="91"/>
        <item x="83"/>
        <item x="466"/>
        <item x="440"/>
        <item x="1034"/>
        <item x="1022"/>
        <item x="918"/>
        <item x="1142"/>
        <item x="1131"/>
        <item x="869"/>
        <item x="1215"/>
        <item x="64"/>
        <item x="45"/>
        <item x="189"/>
        <item x="1169"/>
        <item x="917"/>
        <item x="941"/>
        <item x="752"/>
        <item x="724"/>
        <item x="725"/>
        <item x="1093"/>
        <item x="549"/>
        <item x="465"/>
        <item x="662"/>
        <item x="353"/>
        <item x="270"/>
        <item x="439"/>
        <item x="1030"/>
        <item x="746"/>
        <item x="905"/>
        <item x="445"/>
        <item x="727"/>
        <item x="1128"/>
        <item x="274"/>
        <item x="860"/>
        <item x="1031"/>
        <item x="1342"/>
        <item x="40"/>
        <item x="1028"/>
        <item x="6"/>
        <item x="674"/>
        <item x="956"/>
        <item x="993"/>
        <item x="1265"/>
        <item x="772"/>
        <item x="881"/>
        <item x="1366"/>
        <item x="421"/>
        <item x="275"/>
        <item x="841"/>
        <item x="834"/>
        <item x="1021"/>
        <item x="111"/>
        <item x="921"/>
        <item x="870"/>
        <item x="1038"/>
        <item x="1037"/>
        <item x="460"/>
        <item x="884"/>
        <item x="985"/>
        <item x="1223"/>
        <item x="134"/>
        <item x="137"/>
        <item x="246"/>
        <item x="196"/>
        <item x="675"/>
        <item x="708"/>
        <item x="1176"/>
        <item x="1123"/>
        <item x="1349"/>
        <item x="456"/>
        <item x="1004"/>
        <item x="1071"/>
        <item x="122"/>
        <item x="437"/>
        <item x="1233"/>
        <item x="847"/>
        <item x="765"/>
        <item x="1023"/>
        <item x="898"/>
        <item x="828"/>
        <item x="1330"/>
        <item x="1053"/>
        <item x="1341"/>
        <item x="861"/>
        <item x="1188"/>
        <item x="871"/>
        <item x="615"/>
        <item x="595"/>
        <item x="1216"/>
        <item x="845"/>
        <item x="939"/>
        <item x="814"/>
        <item x="1357"/>
        <item x="432"/>
        <item x="809"/>
        <item x="912"/>
        <item x="1003"/>
        <item x="405"/>
        <item x="1305"/>
        <item x="443"/>
        <item x="820"/>
        <item x="132"/>
        <item x="848"/>
        <item x="1351"/>
        <item x="1117"/>
        <item x="1217"/>
        <item x="983"/>
        <item x="113"/>
        <item x="916"/>
        <item x="1074"/>
        <item x="886"/>
        <item x="202"/>
        <item x="1345"/>
        <item x="206"/>
        <item x="475"/>
        <item x="193"/>
        <item x="676"/>
        <item x="1355"/>
        <item x="817"/>
        <item x="412"/>
        <item x="1097"/>
        <item x="862"/>
        <item x="943"/>
        <item x="1280"/>
        <item x="677"/>
        <item x="1052"/>
        <item x="130"/>
        <item x="608"/>
        <item x="5"/>
        <item x="97"/>
        <item x="889"/>
        <item x="245"/>
        <item x="1250"/>
        <item x="988"/>
        <item x="1040"/>
        <item x="205"/>
        <item x="965"/>
        <item x="1208"/>
        <item x="107"/>
        <item x="540"/>
        <item x="187"/>
        <item x="78"/>
        <item x="992"/>
        <item x="990"/>
        <item x="1007"/>
        <item x="1234"/>
        <item x="1051"/>
        <item x="1304"/>
        <item x="513"/>
        <item x="1353"/>
        <item x="1228"/>
        <item x="120"/>
        <item x="89"/>
        <item x="1035"/>
        <item x="1163"/>
        <item x="1129"/>
        <item x="185"/>
        <item x="644"/>
        <item x="474"/>
        <item x="1343"/>
        <item x="1192"/>
        <item x="1359"/>
        <item x="543"/>
        <item x="1068"/>
        <item x="1209"/>
        <item x="1047"/>
        <item x="180"/>
        <item x="459"/>
        <item x="207"/>
        <item x="938"/>
        <item x="986"/>
        <item x="950"/>
        <item x="201"/>
        <item x="203"/>
        <item x="1107"/>
        <item x="429"/>
        <item x="423"/>
        <item x="946"/>
        <item x="908"/>
        <item x="657"/>
        <item x="209"/>
        <item x="1202"/>
        <item x="1227"/>
        <item x="1057"/>
        <item x="1229"/>
        <item x="1264"/>
        <item x="1127"/>
        <item x="151"/>
        <item x="511"/>
        <item x="933"/>
        <item x="671"/>
        <item x="470"/>
        <item x="928"/>
        <item x="842"/>
        <item x="1049"/>
        <item x="1189"/>
        <item x="1324"/>
        <item x="867"/>
        <item x="680"/>
        <item x="930"/>
        <item x="1237"/>
        <item x="1050"/>
        <item x="458"/>
        <item x="836"/>
        <item x="1056"/>
        <item x="919"/>
        <item x="109"/>
        <item x="1119"/>
        <item x="661"/>
        <item x="808"/>
        <item x="979"/>
        <item x="753"/>
        <item x="976"/>
        <item x="49"/>
        <item x="914"/>
        <item x="655"/>
        <item x="1059"/>
        <item x="1162"/>
        <item x="1006"/>
        <item x="261"/>
        <item x="673"/>
        <item x="1191"/>
        <item x="1367"/>
        <item x="529"/>
        <item x="177"/>
        <item x="987"/>
        <item x="262"/>
        <item x="208"/>
        <item x="1042"/>
        <item x="118"/>
        <item x="874"/>
        <item x="840"/>
        <item x="998"/>
        <item x="1041"/>
        <item x="888"/>
        <item x="184"/>
        <item x="915"/>
        <item x="850"/>
        <item x="1232"/>
        <item x="949"/>
        <item x="835"/>
        <item x="554"/>
        <item x="669"/>
        <item x="818"/>
        <item x="670"/>
        <item x="668"/>
        <item x="199"/>
        <item x="977"/>
        <item x="1309"/>
        <item x="805"/>
        <item x="374"/>
        <item x="864"/>
        <item x="630"/>
        <item x="145"/>
        <item x="1020"/>
        <item x="920"/>
        <item x="1211"/>
        <item x="255"/>
        <item x="1193"/>
        <item x="846"/>
        <item x="1055"/>
        <item x="942"/>
        <item x="567"/>
        <item x="1195"/>
        <item x="1096"/>
        <item x="684"/>
        <item x="1221"/>
        <item x="878"/>
        <item x="406"/>
        <item x="838"/>
        <item x="1214"/>
        <item x="1105"/>
        <item x="1225"/>
        <item x="989"/>
        <item x="1236"/>
        <item x="683"/>
        <item x="48"/>
        <item x="312"/>
        <item x="1011"/>
        <item x="872"/>
        <item x="1247"/>
        <item x="994"/>
        <item x="883"/>
        <item x="880"/>
        <item x="553"/>
        <item x="1222"/>
        <item x="1046"/>
        <item x="816"/>
        <item x="833"/>
        <item x="1190"/>
        <item x="1058"/>
        <item x="948"/>
        <item x="110"/>
        <item x="51"/>
        <item x="204"/>
        <item x="1088"/>
        <item x="935"/>
        <item x="656"/>
        <item x="839"/>
        <item x="518"/>
        <item x="1197"/>
        <item x="1130"/>
        <item x="1246"/>
        <item x="1072"/>
        <item x="1015"/>
        <item x="751"/>
        <item x="844"/>
        <item x="978"/>
        <item x="982"/>
        <item x="999"/>
        <item x="681"/>
        <item x="87"/>
        <item x="659"/>
        <item x="1187"/>
        <item x="658"/>
        <item x="524"/>
        <item x="115"/>
        <item x="426"/>
        <item x="404"/>
        <item x="851"/>
        <item x="667"/>
        <item x="1201"/>
        <item x="1009"/>
        <item x="135"/>
        <item x="1281"/>
        <item x="455"/>
        <item x="894"/>
        <item x="984"/>
        <item x="849"/>
        <item x="682"/>
        <item x="457"/>
        <item x="952"/>
        <item x="116"/>
        <item x="1000"/>
        <item x="576"/>
        <item x="133"/>
        <item x="1032"/>
        <item x="1303"/>
        <item x="1078"/>
        <item x="212"/>
        <item x="1212"/>
        <item x="580"/>
        <item x="551"/>
        <item x="320"/>
        <item x="967"/>
        <item x="527"/>
        <item x="791"/>
        <item x="911"/>
        <item x="1065"/>
        <item x="520"/>
        <item x="944"/>
        <item x="1226"/>
        <item x="1144"/>
        <item x="195"/>
        <item x="923"/>
        <item x="1134"/>
        <item x="782"/>
        <item x="660"/>
        <item x="1113"/>
        <item x="434"/>
        <item x="1008"/>
        <item x="577"/>
        <item x="980"/>
        <item x="568"/>
        <item x="84"/>
        <item x="822"/>
        <item x="297"/>
        <item x="720"/>
        <item x="991"/>
        <item x="1013"/>
        <item x="357"/>
        <item x="61"/>
        <item x="707"/>
        <item x="1200"/>
        <item x="804"/>
        <item x="879"/>
        <item x="1284"/>
        <item x="932"/>
        <item x="171"/>
        <item x="963"/>
        <item x="526"/>
        <item x="1320"/>
        <item x="1166"/>
        <item x="1018"/>
        <item x="566"/>
        <item x="422"/>
        <item x="1238"/>
        <item x="235"/>
        <item x="481"/>
        <item x="480"/>
        <item x="962"/>
        <item x="1045"/>
        <item x="1002"/>
        <item x="1317"/>
        <item x="585"/>
        <item x="352"/>
        <item x="1161"/>
        <item x="1339"/>
        <item x="1268"/>
        <item x="1133"/>
        <item x="1012"/>
        <item x="812"/>
        <item x="1124"/>
        <item x="86"/>
        <item x="893"/>
        <item x="604"/>
        <item x="525"/>
        <item x="248"/>
        <item x="1085"/>
        <item x="706"/>
        <item x="575"/>
        <item x="1026"/>
        <item x="1063"/>
        <item x="1005"/>
        <item x="62"/>
        <item x="542"/>
        <item x="1350"/>
        <item x="744"/>
        <item x="247"/>
        <item x="1077"/>
        <item x="1076"/>
        <item x="572"/>
        <item x="1112"/>
        <item x="519"/>
        <item x="743"/>
        <item x="430"/>
        <item x="547"/>
        <item x="740"/>
        <item x="400"/>
        <item x="539"/>
        <item x="517"/>
        <item x="544"/>
        <item x="37"/>
        <item x="996"/>
        <item x="803"/>
        <item x="1263"/>
        <item x="452"/>
        <item x="909"/>
        <item x="584"/>
        <item x="550"/>
        <item x="1335"/>
        <item x="548"/>
        <item x="1104"/>
        <item x="1186"/>
        <item x="832"/>
        <item x="975"/>
        <item x="571"/>
        <item x="516"/>
        <item x="104"/>
        <item x="927"/>
        <item x="181"/>
        <item x="582"/>
        <item x="1039"/>
        <item x="924"/>
        <item x="859"/>
        <item x="1207"/>
        <item x="654"/>
        <item x="570"/>
        <item x="653"/>
        <item x="170"/>
        <item x="1251"/>
        <item x="536"/>
        <item x="395"/>
        <item x="565"/>
        <item x="974"/>
        <item x="1017"/>
        <item x="348"/>
        <item x="36"/>
        <item x="583"/>
        <item x="1185"/>
        <item x="1160"/>
        <item x="831"/>
        <item x="961"/>
        <item x="781"/>
        <item x="288"/>
        <item x="787"/>
        <item x="479"/>
        <item x="347"/>
        <item x="309"/>
        <item x="742"/>
        <item x="497"/>
        <item t="default"/>
      </items>
    </pivotField>
    <pivotField showAll="0"/>
    <pivotField showAll="0"/>
    <pivotField showAll="0"/>
    <pivotField showAll="0"/>
    <pivotField numFmtId="165" showAll="0"/>
  </pivotFields>
  <rowFields count="1">
    <field x="0"/>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Fields count="1">
    <field x="-2"/>
  </colFields>
  <colItems count="2">
    <i>
      <x/>
    </i>
    <i i="1">
      <x v="1"/>
    </i>
  </colItems>
  <dataFields count="2">
    <dataField name="Sum of Totally" fld="3" baseField="0" baseItem="12"/>
    <dataField name="Sum of Partially" fld="4" baseField="0" baseItem="12"/>
  </dataFields>
  <chartFormats count="4">
    <chartFormat chart="13"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1"/>
          </reference>
        </references>
      </pivotArea>
    </chartFormat>
    <chartFormat chart="16" format="5" series="1">
      <pivotArea type="data" outline="0" fieldPosition="0">
        <references count="1">
          <reference field="4294967294" count="1" selected="0">
            <x v="0"/>
          </reference>
        </references>
      </pivotArea>
    </chartFormat>
    <chartFormat chart="16"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E4A0216-8716-4EE8-88D4-095F225936BF}" name="PivotTable2"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B32" firstHeaderRow="1" firstDataRow="1" firstDataCol="1"/>
  <pivotFields count="10">
    <pivotField axis="axisRow" showAll="0">
      <items count="30">
        <item x="4"/>
        <item x="24"/>
        <item x="9"/>
        <item x="18"/>
        <item x="5"/>
        <item x="15"/>
        <item x="0"/>
        <item x="10"/>
        <item x="6"/>
        <item x="13"/>
        <item x="11"/>
        <item x="16"/>
        <item x="1"/>
        <item x="14"/>
        <item x="2"/>
        <item x="17"/>
        <item x="12"/>
        <item x="19"/>
        <item x="7"/>
        <item x="25"/>
        <item x="21"/>
        <item x="26"/>
        <item x="27"/>
        <item x="20"/>
        <item x="3"/>
        <item x="8"/>
        <item x="22"/>
        <item x="28"/>
        <item x="23"/>
        <item t="default"/>
      </items>
    </pivotField>
    <pivotField showAll="0">
      <items count="7">
        <item x="0"/>
        <item x="1"/>
        <item x="2"/>
        <item x="3"/>
        <item x="4"/>
        <item x="5"/>
        <item t="default"/>
      </items>
    </pivotField>
    <pivotField showAll="0">
      <items count="1665">
        <item x="217"/>
        <item x="439"/>
        <item x="472"/>
        <item x="527"/>
        <item x="504"/>
        <item x="538"/>
        <item x="456"/>
        <item x="528"/>
        <item x="473"/>
        <item x="520"/>
        <item x="483"/>
        <item x="460"/>
        <item x="529"/>
        <item x="521"/>
        <item x="447"/>
        <item x="474"/>
        <item x="534"/>
        <item x="484"/>
        <item x="495"/>
        <item x="485"/>
        <item x="550"/>
        <item x="551"/>
        <item x="530"/>
        <item x="469"/>
        <item x="459"/>
        <item x="440"/>
        <item x="1644"/>
        <item x="543"/>
        <item x="1430"/>
        <item x="475"/>
        <item x="531"/>
        <item x="496"/>
        <item x="457"/>
        <item x="553"/>
        <item x="547"/>
        <item x="505"/>
        <item x="497"/>
        <item x="438"/>
        <item x="546"/>
        <item x="486"/>
        <item x="448"/>
        <item x="487"/>
        <item x="449"/>
        <item x="476"/>
        <item x="506"/>
        <item x="463"/>
        <item x="471"/>
        <item x="494"/>
        <item x="466"/>
        <item x="540"/>
        <item x="462"/>
        <item x="450"/>
        <item x="519"/>
        <item x="451"/>
        <item x="452"/>
        <item x="464"/>
        <item x="477"/>
        <item x="453"/>
        <item x="535"/>
        <item x="441"/>
        <item x="467"/>
        <item x="522"/>
        <item x="498"/>
        <item x="442"/>
        <item x="488"/>
        <item x="468"/>
        <item x="507"/>
        <item x="532"/>
        <item x="508"/>
        <item x="489"/>
        <item x="537"/>
        <item x="478"/>
        <item x="548"/>
        <item x="533"/>
        <item x="490"/>
        <item x="479"/>
        <item x="480"/>
        <item x="443"/>
        <item x="554"/>
        <item x="491"/>
        <item x="1492"/>
        <item x="539"/>
        <item x="470"/>
        <item x="536"/>
        <item x="542"/>
        <item x="549"/>
        <item x="552"/>
        <item x="1506"/>
        <item x="509"/>
        <item x="510"/>
        <item x="1598"/>
        <item x="523"/>
        <item x="524"/>
        <item x="499"/>
        <item x="444"/>
        <item x="544"/>
        <item x="454"/>
        <item x="500"/>
        <item x="492"/>
        <item x="445"/>
        <item x="501"/>
        <item x="511"/>
        <item x="1571"/>
        <item x="512"/>
        <item x="541"/>
        <item x="458"/>
        <item x="513"/>
        <item x="514"/>
        <item x="502"/>
        <item x="525"/>
        <item x="481"/>
        <item x="515"/>
        <item x="493"/>
        <item x="526"/>
        <item x="516"/>
        <item x="517"/>
        <item x="518"/>
        <item x="455"/>
        <item x="465"/>
        <item x="437"/>
        <item x="461"/>
        <item x="503"/>
        <item x="446"/>
        <item x="482"/>
        <item x="545"/>
        <item x="237"/>
        <item x="260"/>
        <item x="791"/>
        <item x="726"/>
        <item x="244"/>
        <item x="21"/>
        <item x="1444"/>
        <item x="1020"/>
        <item x="1380"/>
        <item x="190"/>
        <item x="557"/>
        <item x="1494"/>
        <item x="1425"/>
        <item x="115"/>
        <item x="735"/>
        <item x="414"/>
        <item x="1539"/>
        <item x="760"/>
        <item x="761"/>
        <item x="775"/>
        <item x="844"/>
        <item x="592"/>
        <item x="191"/>
        <item x="1262"/>
        <item x="1243"/>
        <item x="146"/>
        <item x="998"/>
        <item x="271"/>
        <item x="667"/>
        <item x="1014"/>
        <item x="899"/>
        <item x="425"/>
        <item x="564"/>
        <item x="932"/>
        <item x="933"/>
        <item x="1244"/>
        <item x="188"/>
        <item x="1641"/>
        <item x="1540"/>
        <item x="1646"/>
        <item x="900"/>
        <item x="1393"/>
        <item x="845"/>
        <item x="142"/>
        <item x="1445"/>
        <item x="363"/>
        <item x="678"/>
        <item x="992"/>
        <item x="934"/>
        <item x="1158"/>
        <item x="794"/>
        <item x="1185"/>
        <item x="1483"/>
        <item x="964"/>
        <item x="427"/>
        <item x="1030"/>
        <item x="80"/>
        <item x="901"/>
        <item x="1466"/>
        <item x="34"/>
        <item x="58"/>
        <item x="222"/>
        <item x="846"/>
        <item x="810"/>
        <item x="902"/>
        <item x="1245"/>
        <item x="232"/>
        <item x="593"/>
        <item x="59"/>
        <item x="1446"/>
        <item x="1363"/>
        <item x="392"/>
        <item x="776"/>
        <item x="1246"/>
        <item x="60"/>
        <item x="935"/>
        <item x="1417"/>
        <item x="1484"/>
        <item x="572"/>
        <item x="383"/>
        <item x="421"/>
        <item x="1541"/>
        <item x="629"/>
        <item x="1210"/>
        <item x="192"/>
        <item x="1527"/>
        <item x="11"/>
        <item x="965"/>
        <item x="290"/>
        <item x="666"/>
        <item x="272"/>
        <item x="1381"/>
        <item x="903"/>
        <item x="409"/>
        <item x="253"/>
        <item x="1136"/>
        <item x="882"/>
        <item x="61"/>
        <item x="966"/>
        <item x="171"/>
        <item x="1314"/>
        <item x="1040"/>
        <item x="936"/>
        <item x="847"/>
        <item x="711"/>
        <item x="1485"/>
        <item x="22"/>
        <item x="1600"/>
        <item x="1232"/>
        <item x="1447"/>
        <item x="883"/>
        <item x="1528"/>
        <item x="1418"/>
        <item x="1284"/>
        <item x="967"/>
        <item x="1529"/>
        <item x="786"/>
        <item x="35"/>
        <item x="738"/>
        <item x="637"/>
        <item x="23"/>
        <item x="648"/>
        <item x="649"/>
        <item x="1419"/>
        <item x="848"/>
        <item x="595"/>
        <item x="291"/>
        <item x="116"/>
        <item x="1550"/>
        <item x="573"/>
        <item x="12"/>
        <item x="737"/>
        <item x="140"/>
        <item x="1159"/>
        <item x="1041"/>
        <item x="904"/>
        <item x="1174"/>
        <item x="1175"/>
        <item x="36"/>
        <item x="1448"/>
        <item x="1137"/>
        <item x="574"/>
        <item x="1426"/>
        <item x="81"/>
        <item x="1486"/>
        <item x="849"/>
        <item x="1542"/>
        <item x="1238"/>
        <item x="1394"/>
        <item x="795"/>
        <item x="1420"/>
        <item x="1507"/>
        <item x="406"/>
        <item x="1635"/>
        <item x="1247"/>
        <item x="1382"/>
        <item x="1220"/>
        <item x="769"/>
        <item x="1395"/>
        <item x="634"/>
        <item x="561"/>
        <item x="223"/>
        <item x="816"/>
        <item x="348"/>
        <item x="937"/>
        <item x="1333"/>
        <item x="850"/>
        <item x="851"/>
        <item x="1138"/>
        <item x="1615"/>
        <item x="968"/>
        <item x="1373"/>
        <item x="679"/>
        <item x="1366"/>
        <item x="1107"/>
        <item x="1306"/>
        <item x="1427"/>
        <item x="324"/>
        <item x="20"/>
        <item x="9"/>
        <item x="852"/>
        <item x="796"/>
        <item x="1356"/>
        <item x="114"/>
        <item x="117"/>
        <item x="1574"/>
        <item x="787"/>
        <item x="292"/>
        <item x="1021"/>
        <item x="571"/>
        <item x="118"/>
        <item x="1421"/>
        <item x="1559"/>
        <item x="1110"/>
        <item x="1428"/>
        <item x="147"/>
        <item x="1323"/>
        <item x="1564"/>
        <item x="969"/>
        <item x="1022"/>
        <item x="1066"/>
        <item x="433"/>
        <item x="1487"/>
        <item x="1297"/>
        <item x="811"/>
        <item x="728"/>
        <item x="399"/>
        <item x="1467"/>
        <item x="1560"/>
        <item x="905"/>
        <item x="906"/>
        <item x="645"/>
        <item x="884"/>
        <item x="416"/>
        <item x="164"/>
        <item x="224"/>
        <item x="970"/>
        <item x="853"/>
        <item x="1176"/>
        <item x="364"/>
        <item x="1334"/>
        <item x="239"/>
        <item x="1582"/>
        <item x="365"/>
        <item x="37"/>
        <item x="635"/>
        <item x="618"/>
        <item x="1530"/>
        <item x="938"/>
        <item x="1595"/>
        <item x="741"/>
        <item x="770"/>
        <item x="1166"/>
        <item x="1026"/>
        <item x="1555"/>
        <item x="939"/>
        <item x="650"/>
        <item x="1233"/>
        <item x="99"/>
        <item x="1215"/>
        <item x="788"/>
        <item x="1508"/>
        <item x="1509"/>
        <item x="193"/>
        <item x="558"/>
        <item x="1429"/>
        <item x="817"/>
        <item x="1449"/>
        <item x="1531"/>
        <item x="293"/>
        <item x="1109"/>
        <item x="294"/>
        <item x="33"/>
        <item x="771"/>
        <item x="349"/>
        <item x="350"/>
        <item x="1301"/>
        <item x="668"/>
        <item x="1634"/>
        <item x="1311"/>
        <item x="1396"/>
        <item x="801"/>
        <item x="38"/>
        <item x="777"/>
        <item x="1289"/>
        <item x="1092"/>
        <item x="411"/>
        <item x="1248"/>
        <item x="1291"/>
        <item x="1468"/>
        <item x="742"/>
        <item x="100"/>
        <item x="1115"/>
        <item x="1495"/>
        <item x="854"/>
        <item x="1647"/>
        <item x="646"/>
        <item x="1397"/>
        <item x="295"/>
        <item x="148"/>
        <item x="605"/>
        <item x="1357"/>
        <item x="1173"/>
        <item x="424"/>
        <item x="778"/>
        <item x="1309"/>
        <item x="1324"/>
        <item x="995"/>
        <item x="225"/>
        <item x="261"/>
        <item x="296"/>
        <item x="1573"/>
        <item x="119"/>
        <item x="1160"/>
        <item x="149"/>
        <item x="1525"/>
        <item x="254"/>
        <item x="619"/>
        <item x="1431"/>
        <item x="120"/>
        <item x="262"/>
        <item x="885"/>
        <item x="606"/>
        <item x="194"/>
        <item x="150"/>
        <item x="1450"/>
        <item x="388"/>
        <item x="680"/>
        <item x="855"/>
        <item x="245"/>
        <item x="1338"/>
        <item x="669"/>
        <item x="39"/>
        <item x="818"/>
        <item x="1451"/>
        <item x="273"/>
        <item x="297"/>
        <item x="323"/>
        <item x="289"/>
        <item x="1129"/>
        <item x="82"/>
        <item x="1504"/>
        <item x="997"/>
        <item x="298"/>
        <item x="651"/>
        <item x="62"/>
        <item x="101"/>
        <item x="626"/>
        <item x="886"/>
        <item x="971"/>
        <item x="1325"/>
        <item x="1399"/>
        <item x="325"/>
        <item x="83"/>
        <item x="587"/>
        <item x="1003"/>
        <item x="366"/>
        <item x="1371"/>
        <item x="391"/>
        <item x="1234"/>
        <item x="566"/>
        <item x="569"/>
        <item x="1383"/>
        <item x="940"/>
        <item x="226"/>
        <item x="1004"/>
        <item x="596"/>
        <item x="907"/>
        <item x="172"/>
        <item x="1500"/>
        <item x="1326"/>
        <item x="13"/>
        <item x="351"/>
        <item x="102"/>
        <item x="580"/>
        <item x="218"/>
        <item x="336"/>
        <item x="367"/>
        <item x="1570"/>
        <item x="387"/>
        <item x="1235"/>
        <item x="908"/>
        <item x="941"/>
        <item x="368"/>
        <item x="604"/>
        <item x="169"/>
        <item x="170"/>
        <item x="173"/>
        <item x="340"/>
        <item x="628"/>
        <item x="630"/>
        <item x="1400"/>
        <item x="1662"/>
        <item x="1643"/>
        <item x="712"/>
        <item x="1631"/>
        <item x="1621"/>
        <item x="1611"/>
        <item x="1613"/>
        <item x="1575"/>
        <item x="1584"/>
        <item x="1398"/>
        <item x="1606"/>
        <item x="1469"/>
        <item x="1648"/>
        <item x="1588"/>
        <item x="40"/>
        <item x="1499"/>
        <item x="575"/>
        <item x="41"/>
        <item x="63"/>
        <item x="1379"/>
        <item x="1423"/>
        <item x="42"/>
        <item x="1633"/>
        <item x="1567"/>
        <item x="1604"/>
        <item x="1591"/>
        <item x="731"/>
        <item x="1632"/>
        <item x="1607"/>
        <item x="1659"/>
        <item x="1579"/>
        <item x="1640"/>
        <item x="722"/>
        <item x="909"/>
        <item x="1315"/>
        <item x="341"/>
        <item x="1278"/>
        <item x="643"/>
        <item x="1197"/>
        <item x="84"/>
        <item x="393"/>
        <item x="942"/>
        <item x="562"/>
        <item x="943"/>
        <item x="1470"/>
        <item x="624"/>
        <item x="779"/>
        <item x="910"/>
        <item x="826"/>
        <item x="121"/>
        <item x="996"/>
        <item x="819"/>
        <item x="780"/>
        <item x="1384"/>
        <item x="1501"/>
        <item x="781"/>
        <item x="638"/>
        <item x="326"/>
        <item x="1592"/>
        <item x="670"/>
        <item x="911"/>
        <item x="1432"/>
        <item x="944"/>
        <item x="1119"/>
        <item x="912"/>
        <item x="945"/>
        <item x="1120"/>
        <item x="1510"/>
        <item x="827"/>
        <item x="1312"/>
        <item x="1042"/>
        <item x="274"/>
        <item x="1586"/>
        <item x="681"/>
        <item x="174"/>
        <item x="972"/>
        <item x="913"/>
        <item x="1219"/>
        <item x="1209"/>
        <item x="1218"/>
        <item x="1231"/>
        <item x="1313"/>
        <item x="299"/>
        <item x="1471"/>
        <item x="1488"/>
        <item x="1496"/>
        <item x="1221"/>
        <item x="14"/>
        <item x="342"/>
        <item x="1067"/>
        <item x="914"/>
        <item x="1310"/>
        <item x="762"/>
        <item x="15"/>
        <item x="24"/>
        <item x="1565"/>
        <item x="1068"/>
        <item x="16"/>
        <item x="856"/>
        <item x="713"/>
        <item x="17"/>
        <item x="1093"/>
        <item x="1043"/>
        <item x="431"/>
        <item x="195"/>
        <item x="1121"/>
        <item x="1224"/>
        <item x="1167"/>
        <item x="43"/>
        <item x="1645"/>
        <item x="352"/>
        <item x="857"/>
        <item x="915"/>
        <item x="1005"/>
        <item x="973"/>
        <item x="591"/>
        <item x="1069"/>
        <item x="1385"/>
        <item x="858"/>
        <item x="946"/>
        <item x="782"/>
        <item x="590"/>
        <item x="1070"/>
        <item x="1489"/>
        <item x="1490"/>
        <item x="382"/>
        <item x="1472"/>
        <item x="783"/>
        <item x="1186"/>
        <item x="1452"/>
        <item x="607"/>
        <item x="988"/>
        <item x="608"/>
        <item x="581"/>
        <item x="597"/>
        <item x="151"/>
        <item x="263"/>
        <item x="395"/>
        <item x="64"/>
        <item x="186"/>
        <item x="743"/>
        <item x="300"/>
        <item x="1401"/>
        <item x="369"/>
        <item x="1473"/>
        <item x="682"/>
        <item x="567"/>
        <item x="320"/>
        <item x="916"/>
        <item x="240"/>
        <item x="1453"/>
        <item x="196"/>
        <item x="652"/>
        <item x="1649"/>
        <item x="1577"/>
        <item x="1267"/>
        <item x="1650"/>
        <item x="187"/>
        <item x="85"/>
        <item x="917"/>
        <item x="1316"/>
        <item x="1601"/>
        <item x="632"/>
        <item x="1177"/>
        <item x="653"/>
        <item x="1187"/>
        <item x="1263"/>
        <item x="772"/>
        <item x="301"/>
        <item x="1044"/>
        <item x="1454"/>
        <item x="1239"/>
        <item x="555"/>
        <item x="1402"/>
        <item x="65"/>
        <item x="353"/>
        <item x="44"/>
        <item x="974"/>
        <item x="839"/>
        <item x="1651"/>
        <item x="859"/>
        <item x="197"/>
        <item x="918"/>
        <item x="275"/>
        <item x="1132"/>
        <item x="1071"/>
        <item x="654"/>
        <item x="198"/>
        <item x="1045"/>
        <item x="45"/>
        <item x="812"/>
        <item x="25"/>
        <item x="655"/>
        <item x="1622"/>
        <item x="671"/>
        <item x="887"/>
        <item x="683"/>
        <item x="1335"/>
        <item x="672"/>
        <item x="1543"/>
        <item x="888"/>
        <item x="889"/>
        <item x="1630"/>
        <item x="1031"/>
        <item x="1032"/>
        <item x="1544"/>
        <item x="103"/>
        <item x="1505"/>
        <item x="122"/>
        <item x="802"/>
        <item x="1364"/>
        <item x="860"/>
        <item x="428"/>
        <item x="1474"/>
        <item x="1135"/>
        <item x="710"/>
        <item x="405"/>
        <item x="717"/>
        <item x="890"/>
        <item x="594"/>
        <item x="861"/>
        <item x="1094"/>
        <item x="1116"/>
        <item x="919"/>
        <item x="221"/>
        <item x="175"/>
        <item x="199"/>
        <item x="1188"/>
        <item x="673"/>
        <item x="1095"/>
        <item x="302"/>
        <item x="354"/>
        <item x="1617"/>
        <item x="674"/>
        <item x="1358"/>
        <item x="1108"/>
        <item x="430"/>
        <item x="1217"/>
        <item x="1279"/>
        <item x="1374"/>
        <item x="400"/>
        <item x="1375"/>
        <item x="828"/>
        <item x="1292"/>
        <item x="744"/>
        <item x="627"/>
        <item x="234"/>
        <item x="829"/>
        <item x="862"/>
        <item x="675"/>
        <item x="1189"/>
        <item x="1023"/>
        <item x="684"/>
        <item x="975"/>
        <item x="1161"/>
        <item x="386"/>
        <item x="1660"/>
        <item x="1566"/>
        <item x="841"/>
        <item x="1225"/>
        <item x="1046"/>
        <item x="327"/>
        <item x="1072"/>
        <item x="276"/>
        <item x="355"/>
        <item x="1006"/>
        <item x="603"/>
        <item x="1096"/>
        <item x="1532"/>
        <item x="394"/>
        <item x="1526"/>
        <item x="1122"/>
        <item x="1285"/>
        <item x="1047"/>
        <item x="784"/>
        <item x="797"/>
        <item x="1608"/>
        <item x="1126"/>
        <item x="730"/>
        <item x="401"/>
        <item x="1015"/>
        <item x="1211"/>
        <item x="1533"/>
        <item x="1147"/>
        <item x="1491"/>
        <item x="1048"/>
        <item x="1139"/>
        <item x="993"/>
        <item x="176"/>
        <item x="434"/>
        <item x="1259"/>
        <item x="1545"/>
        <item x="1123"/>
        <item x="1226"/>
        <item x="1534"/>
        <item x="1249"/>
        <item x="1178"/>
        <item x="1124"/>
        <item x="1293"/>
        <item x="1140"/>
        <item x="1268"/>
        <item x="1073"/>
        <item x="602"/>
        <item x="601"/>
        <item x="976"/>
        <item x="86"/>
        <item x="729"/>
        <item x="723"/>
        <item x="408"/>
        <item x="1203"/>
        <item x="1074"/>
        <item x="1049"/>
        <item x="328"/>
        <item x="1636"/>
        <item x="1511"/>
        <item x="1512"/>
        <item x="1546"/>
        <item x="1513"/>
        <item x="1179"/>
        <item x="303"/>
        <item x="1190"/>
        <item x="145"/>
        <item x="1269"/>
        <item x="1075"/>
        <item x="1455"/>
        <item x="1148"/>
        <item x="1280"/>
        <item x="863"/>
        <item x="1547"/>
        <item x="1134"/>
        <item x="1367"/>
        <item x="1514"/>
        <item x="1117"/>
        <item x="1327"/>
        <item x="1433"/>
        <item x="1386"/>
        <item x="370"/>
        <item x="371"/>
        <item x="947"/>
        <item x="1076"/>
        <item x="989"/>
        <item x="372"/>
        <item x="1290"/>
        <item x="1339"/>
        <item x="426"/>
        <item x="820"/>
        <item x="745"/>
        <item x="123"/>
        <item x="373"/>
        <item x="656"/>
        <item x="990"/>
        <item x="1286"/>
        <item x="864"/>
        <item x="1587"/>
        <item x="277"/>
        <item x="124"/>
        <item x="865"/>
        <item x="665"/>
        <item x="803"/>
        <item x="125"/>
        <item x="1328"/>
        <item x="798"/>
        <item x="1033"/>
        <item x="821"/>
        <item x="1307"/>
        <item x="304"/>
        <item x="278"/>
        <item x="1111"/>
        <item x="1250"/>
        <item x="746"/>
        <item x="1515"/>
        <item x="1403"/>
        <item x="279"/>
        <item x="920"/>
        <item x="152"/>
        <item x="948"/>
        <item x="1050"/>
        <item x="1027"/>
        <item x="26"/>
        <item x="1141"/>
        <item x="785"/>
        <item x="1434"/>
        <item x="1336"/>
        <item x="143"/>
        <item x="1652"/>
        <item x="657"/>
        <item x="417"/>
        <item x="921"/>
        <item x="1623"/>
        <item x="922"/>
        <item x="246"/>
        <item x="264"/>
        <item x="923"/>
        <item x="374"/>
        <item x="200"/>
        <item x="1162"/>
        <item x="1302"/>
        <item x="167"/>
        <item x="1516"/>
        <item x="247"/>
        <item x="66"/>
        <item x="402"/>
        <item x="1625"/>
        <item x="201"/>
        <item x="1626"/>
        <item x="1191"/>
        <item x="153"/>
        <item x="396"/>
        <item x="1653"/>
        <item x="305"/>
        <item x="1240"/>
        <item x="1281"/>
        <item x="18"/>
        <item x="830"/>
        <item x="1260"/>
        <item x="866"/>
        <item x="703"/>
        <item x="1609"/>
        <item x="67"/>
        <item x="977"/>
        <item x="126"/>
        <item x="1204"/>
        <item x="154"/>
        <item x="1097"/>
        <item x="68"/>
        <item x="202"/>
        <item x="1007"/>
        <item x="1205"/>
        <item x="1475"/>
        <item x="1028"/>
        <item x="799"/>
        <item x="1497"/>
        <item x="1329"/>
        <item x="636"/>
        <item x="69"/>
        <item x="356"/>
        <item x="306"/>
        <item x="155"/>
        <item x="265"/>
        <item x="1251"/>
        <item x="248"/>
        <item x="1180"/>
        <item x="718"/>
        <item x="1368"/>
        <item x="676"/>
        <item x="1376"/>
        <item x="1077"/>
        <item x="1130"/>
        <item x="1142"/>
        <item x="1317"/>
        <item x="1261"/>
        <item x="156"/>
        <item x="1340"/>
        <item x="804"/>
        <item x="1252"/>
        <item x="1341"/>
        <item x="949"/>
        <item x="1227"/>
        <item x="1098"/>
        <item x="1264"/>
        <item x="1435"/>
        <item x="805"/>
        <item x="1118"/>
        <item x="1517"/>
        <item x="280"/>
        <item x="1318"/>
        <item x="806"/>
        <item x="281"/>
        <item x="1228"/>
        <item x="1029"/>
        <item x="1476"/>
        <item x="1265"/>
        <item x="127"/>
        <item x="1131"/>
        <item x="249"/>
        <item x="1583"/>
        <item x="831"/>
        <item x="1518"/>
        <item x="1436"/>
        <item x="891"/>
        <item x="609"/>
        <item x="1236"/>
        <item x="1342"/>
        <item x="578"/>
        <item x="950"/>
        <item x="1437"/>
        <item x="1438"/>
        <item x="1"/>
        <item x="1343"/>
        <item x="282"/>
        <item x="978"/>
        <item x="1535"/>
        <item x="1112"/>
        <item x="255"/>
        <item x="1192"/>
        <item x="1051"/>
        <item x="375"/>
        <item x="1439"/>
        <item x="685"/>
        <item x="177"/>
        <item x="1199"/>
        <item x="1125"/>
        <item x="1387"/>
        <item x="1078"/>
        <item x="991"/>
        <item x="1642"/>
        <item x="924"/>
        <item x="1330"/>
        <item x="1344"/>
        <item x="46"/>
        <item x="236"/>
        <item x="647"/>
        <item x="27"/>
        <item x="70"/>
        <item x="1362"/>
        <item x="339"/>
        <item x="570"/>
        <item x="104"/>
        <item x="658"/>
        <item x="141"/>
        <item x="1016"/>
        <item x="1618"/>
        <item x="1253"/>
        <item x="1024"/>
        <item x="1222"/>
        <item x="1241"/>
        <item x="357"/>
        <item x="584"/>
        <item x="686"/>
        <item x="1143"/>
        <item x="203"/>
        <item x="1206"/>
        <item x="87"/>
        <item x="659"/>
        <item x="1008"/>
        <item x="1548"/>
        <item x="639"/>
        <item x="1181"/>
        <item x="329"/>
        <item x="1017"/>
        <item x="71"/>
        <item x="867"/>
        <item x="1079"/>
        <item x="1254"/>
        <item x="579"/>
        <item x="307"/>
        <item x="1581"/>
        <item x="868"/>
        <item x="308"/>
        <item x="72"/>
        <item x="951"/>
        <item x="1157"/>
        <item x="1171"/>
        <item x="1255"/>
        <item x="952"/>
        <item x="343"/>
        <item x="241"/>
        <item x="600"/>
        <item x="1080"/>
        <item x="88"/>
        <item x="376"/>
        <item x="1200"/>
        <item x="344"/>
        <item x="1201"/>
        <item x="28"/>
        <item x="687"/>
        <item x="1365"/>
        <item x="204"/>
        <item x="1149"/>
        <item x="2"/>
        <item x="1345"/>
        <item x="892"/>
        <item x="1052"/>
        <item x="1193"/>
        <item x="807"/>
        <item x="309"/>
        <item x="1207"/>
        <item x="1099"/>
        <item x="310"/>
        <item x="1404"/>
        <item x="157"/>
        <item x="1498"/>
        <item x="1422"/>
        <item x="178"/>
        <item x="789"/>
        <item x="1405"/>
        <item x="1294"/>
        <item x="128"/>
        <item x="422"/>
        <item x="1556"/>
        <item x="766"/>
        <item x="256"/>
        <item x="994"/>
        <item x="1612"/>
        <item x="1346"/>
        <item x="0"/>
        <item x="598"/>
        <item x="963"/>
        <item x="1202"/>
        <item x="1212"/>
        <item x="869"/>
        <item x="800"/>
        <item x="1270"/>
        <item x="1242"/>
        <item x="362"/>
        <item x="47"/>
        <item x="179"/>
        <item x="740"/>
        <item x="1388"/>
        <item x="842"/>
        <item x="1359"/>
        <item x="432"/>
        <item x="808"/>
        <item x="1150"/>
        <item x="283"/>
        <item x="48"/>
        <item x="311"/>
        <item x="243"/>
        <item x="266"/>
        <item x="105"/>
        <item x="1100"/>
        <item x="1194"/>
        <item x="29"/>
        <item x="384"/>
        <item x="252"/>
        <item x="30"/>
        <item x="1619"/>
        <item x="1018"/>
        <item x="1163"/>
        <item x="953"/>
        <item x="870"/>
        <item x="1168"/>
        <item x="1223"/>
        <item x="205"/>
        <item x="144"/>
        <item x="158"/>
        <item x="1081"/>
        <item x="206"/>
        <item x="688"/>
        <item x="159"/>
        <item x="407"/>
        <item x="160"/>
        <item x="1477"/>
        <item x="576"/>
        <item x="377"/>
        <item x="106"/>
        <item x="733"/>
        <item x="747"/>
        <item x="1287"/>
        <item x="999"/>
        <item x="1620"/>
        <item x="1019"/>
        <item x="250"/>
        <item x="378"/>
        <item x="57"/>
        <item x="312"/>
        <item x="1216"/>
        <item x="1164"/>
        <item x="832"/>
        <item x="822"/>
        <item x="49"/>
        <item x="1602"/>
        <item x="1127"/>
        <item x="1355"/>
        <item x="413"/>
        <item x="1576"/>
        <item x="925"/>
        <item x="89"/>
        <item x="833"/>
        <item x="1502"/>
        <item x="1151"/>
        <item x="1144"/>
        <item x="1208"/>
        <item x="1627"/>
        <item x="1389"/>
        <item x="50"/>
        <item x="330"/>
        <item x="1557"/>
        <item x="3"/>
        <item x="1347"/>
        <item x="689"/>
        <item x="313"/>
        <item x="4"/>
        <item x="1348"/>
        <item x="5"/>
        <item x="1349"/>
        <item x="1551"/>
        <item x="871"/>
        <item x="1009"/>
        <item x="714"/>
        <item x="7"/>
        <item x="1350"/>
        <item x="1661"/>
        <item x="823"/>
        <item x="872"/>
        <item x="1101"/>
        <item x="1456"/>
        <item x="1503"/>
        <item x="1519"/>
        <item x="207"/>
        <item x="559"/>
        <item x="1457"/>
        <item x="1390"/>
        <item x="727"/>
        <item x="1256"/>
        <item x="1257"/>
        <item x="161"/>
        <item x="31"/>
        <item x="583"/>
        <item x="314"/>
        <item x="1596"/>
        <item x="233"/>
        <item x="690"/>
        <item x="773"/>
        <item x="954"/>
        <item x="1053"/>
        <item x="715"/>
        <item x="1034"/>
        <item x="403"/>
        <item x="1589"/>
        <item x="577"/>
        <item x="284"/>
        <item x="208"/>
        <item x="582"/>
        <item x="51"/>
        <item x="1198"/>
        <item x="767"/>
        <item x="1054"/>
        <item x="285"/>
        <item x="1578"/>
        <item x="1271"/>
        <item x="834"/>
        <item x="610"/>
        <item x="1152"/>
        <item x="73"/>
        <item x="955"/>
        <item x="873"/>
        <item x="418"/>
        <item x="623"/>
        <item x="1055"/>
        <item x="568"/>
        <item x="321"/>
        <item x="1282"/>
        <item x="835"/>
        <item x="358"/>
        <item x="1298"/>
        <item x="1172"/>
        <item x="1196"/>
        <item x="397"/>
        <item x="257"/>
        <item x="792"/>
        <item x="736"/>
        <item x="52"/>
        <item x="893"/>
        <item x="611"/>
        <item x="90"/>
        <item x="189"/>
        <item x="1352"/>
        <item x="209"/>
        <item x="660"/>
        <item x="1360"/>
        <item x="1406"/>
        <item x="315"/>
        <item x="1478"/>
        <item x="1082"/>
        <item x="91"/>
        <item x="1590"/>
        <item x="210"/>
        <item x="113"/>
        <item x="235"/>
        <item x="764"/>
        <item x="725"/>
        <item x="759"/>
        <item x="8"/>
        <item x="404"/>
        <item x="753"/>
        <item x="423"/>
        <item x="10"/>
        <item x="435"/>
        <item x="754"/>
        <item x="732"/>
        <item x="709"/>
        <item x="556"/>
        <item x="1361"/>
        <item x="560"/>
        <item x="755"/>
        <item x="1372"/>
        <item x="752"/>
        <item x="270"/>
        <item x="586"/>
        <item x="617"/>
        <item x="361"/>
        <item x="756"/>
        <item x="757"/>
        <item x="758"/>
        <item x="705"/>
        <item x="1479"/>
        <item x="1295"/>
        <item x="162"/>
        <item x="1554"/>
        <item x="790"/>
        <item x="227"/>
        <item x="1663"/>
        <item x="259"/>
        <item x="1585"/>
        <item x="956"/>
        <item x="1637"/>
        <item x="129"/>
        <item x="180"/>
        <item x="1102"/>
        <item x="774"/>
        <item x="836"/>
        <item x="1610"/>
        <item x="1561"/>
        <item x="1536"/>
        <item x="251"/>
        <item x="1377"/>
        <item x="1558"/>
        <item x="1562"/>
        <item x="1133"/>
        <item x="612"/>
        <item x="926"/>
        <item x="1597"/>
        <item x="1569"/>
        <item x="1035"/>
        <item x="1182"/>
        <item x="661"/>
        <item x="719"/>
        <item x="1520"/>
        <item x="1056"/>
        <item x="1153"/>
        <item x="599"/>
        <item x="32"/>
        <item x="389"/>
        <item x="957"/>
        <item x="211"/>
        <item x="267"/>
        <item x="212"/>
        <item x="563"/>
        <item x="107"/>
        <item x="707"/>
        <item x="613"/>
        <item x="894"/>
        <item x="92"/>
        <item x="874"/>
        <item x="1407"/>
        <item x="875"/>
        <item x="720"/>
        <item x="415"/>
        <item x="108"/>
        <item x="316"/>
        <item x="213"/>
        <item x="1319"/>
        <item x="1628"/>
        <item x="1424"/>
        <item x="1480"/>
        <item x="53"/>
        <item x="379"/>
        <item x="345"/>
        <item x="876"/>
        <item x="691"/>
        <item x="93"/>
        <item x="748"/>
        <item x="692"/>
        <item x="130"/>
        <item x="1036"/>
        <item x="1408"/>
        <item x="1353"/>
        <item x="662"/>
        <item x="749"/>
        <item x="840"/>
        <item x="331"/>
        <item x="1593"/>
        <item x="131"/>
        <item x="19"/>
        <item x="94"/>
        <item x="109"/>
        <item x="1481"/>
        <item x="228"/>
        <item x="54"/>
        <item x="110"/>
        <item x="132"/>
        <item x="1440"/>
        <item x="1083"/>
        <item x="168"/>
        <item x="133"/>
        <item x="165"/>
        <item x="385"/>
        <item x="1441"/>
        <item x="55"/>
        <item x="640"/>
        <item x="1037"/>
        <item x="380"/>
        <item x="693"/>
        <item x="74"/>
        <item x="258"/>
        <item x="332"/>
        <item x="1458"/>
        <item x="1572"/>
        <item x="317"/>
        <item x="1409"/>
        <item x="1459"/>
        <item x="877"/>
        <item x="979"/>
        <item x="751"/>
        <item x="1624"/>
        <item x="1594"/>
        <item x="641"/>
        <item x="1658"/>
        <item x="1303"/>
        <item x="1410"/>
        <item x="585"/>
        <item x="398"/>
        <item x="694"/>
        <item x="739"/>
        <item x="1638"/>
        <item x="793"/>
        <item x="708"/>
        <item x="1460"/>
        <item x="695"/>
        <item x="750"/>
        <item x="1461"/>
        <item x="958"/>
        <item x="721"/>
        <item x="1411"/>
        <item x="565"/>
        <item x="1605"/>
        <item x="696"/>
        <item x="1462"/>
        <item x="412"/>
        <item x="1442"/>
        <item x="724"/>
        <item x="1154"/>
        <item x="1165"/>
        <item x="837"/>
        <item x="588"/>
        <item x="878"/>
        <item x="1229"/>
        <item x="1629"/>
        <item x="219"/>
        <item x="220"/>
        <item x="1391"/>
        <item x="75"/>
        <item x="1657"/>
        <item x="1654"/>
        <item x="824"/>
        <item x="1288"/>
        <item x="1057"/>
        <item x="927"/>
        <item x="980"/>
        <item x="1103"/>
        <item x="1058"/>
        <item x="1299"/>
        <item x="813"/>
        <item x="959"/>
        <item x="1059"/>
        <item x="981"/>
        <item x="843"/>
        <item x="1060"/>
        <item x="928"/>
        <item x="1412"/>
        <item x="589"/>
        <item x="929"/>
        <item x="1038"/>
        <item x="181"/>
        <item x="614"/>
        <item x="381"/>
        <item x="1169"/>
        <item x="1413"/>
        <item x="1061"/>
        <item x="163"/>
        <item x="1062"/>
        <item x="895"/>
        <item x="318"/>
        <item x="987"/>
        <item x="1063"/>
        <item x="322"/>
        <item x="1320"/>
        <item x="768"/>
        <item x="734"/>
        <item x="644"/>
        <item x="1463"/>
        <item x="1493"/>
        <item x="1392"/>
        <item x="1084"/>
        <item x="347"/>
        <item x="359"/>
        <item x="1266"/>
        <item x="702"/>
        <item x="268"/>
        <item x="360"/>
        <item x="269"/>
        <item x="166"/>
        <item x="76"/>
        <item x="111"/>
        <item x="242"/>
        <item x="334"/>
        <item x="95"/>
        <item x="56"/>
        <item x="77"/>
        <item x="134"/>
        <item x="286"/>
        <item x="78"/>
        <item x="112"/>
        <item x="410"/>
        <item x="1183"/>
        <item x="1414"/>
        <item x="663"/>
        <item x="1230"/>
        <item x="1277"/>
        <item x="1155"/>
        <item x="1369"/>
        <item x="1113"/>
        <item x="1272"/>
        <item x="1321"/>
        <item x="706"/>
        <item x="763"/>
        <item x="1415"/>
        <item x="135"/>
        <item x="287"/>
        <item x="1012"/>
        <item x="1085"/>
        <item x="642"/>
        <item x="1010"/>
        <item x="960"/>
        <item x="1000"/>
        <item x="1614"/>
        <item x="1283"/>
        <item x="1563"/>
        <item x="664"/>
        <item x="1322"/>
        <item x="1025"/>
        <item x="697"/>
        <item x="182"/>
        <item x="620"/>
        <item x="1337"/>
        <item x="214"/>
        <item x="1331"/>
        <item x="1145"/>
        <item x="1416"/>
        <item x="1351"/>
        <item x="1213"/>
        <item x="1300"/>
        <item x="1214"/>
        <item x="1114"/>
        <item x="698"/>
        <item x="1655"/>
        <item x="930"/>
        <item x="333"/>
        <item x="631"/>
        <item x="1184"/>
        <item x="1104"/>
        <item x="1086"/>
        <item x="1273"/>
        <item x="1064"/>
        <item x="1001"/>
        <item x="139"/>
        <item x="229"/>
        <item x="1332"/>
        <item x="809"/>
        <item x="1156"/>
        <item x="1170"/>
        <item x="982"/>
        <item x="1274"/>
        <item x="1552"/>
        <item x="183"/>
        <item x="838"/>
        <item x="699"/>
        <item x="79"/>
        <item x="96"/>
        <item x="1237"/>
        <item x="1370"/>
        <item x="216"/>
        <item x="983"/>
        <item x="136"/>
        <item x="230"/>
        <item x="1443"/>
        <item x="1521"/>
        <item x="1275"/>
        <item x="231"/>
        <item x="184"/>
        <item x="1580"/>
        <item x="825"/>
        <item x="1599"/>
        <item x="1087"/>
        <item x="879"/>
        <item x="319"/>
        <item x="1522"/>
        <item x="1553"/>
        <item x="137"/>
        <item x="1549"/>
        <item x="1105"/>
        <item x="288"/>
        <item x="814"/>
        <item x="615"/>
        <item x="896"/>
        <item x="961"/>
        <item x="1002"/>
        <item x="704"/>
        <item x="765"/>
        <item x="390"/>
        <item x="185"/>
        <item x="1304"/>
        <item x="621"/>
        <item x="1464"/>
        <item x="1537"/>
        <item x="1308"/>
        <item x="1296"/>
        <item x="622"/>
        <item x="1538"/>
        <item x="1523"/>
        <item x="1146"/>
        <item x="880"/>
        <item x="633"/>
        <item x="962"/>
        <item x="429"/>
        <item x="1465"/>
        <item x="1088"/>
        <item x="1258"/>
        <item x="1482"/>
        <item x="1011"/>
        <item x="1106"/>
        <item x="1276"/>
        <item x="138"/>
        <item x="625"/>
        <item x="215"/>
        <item x="1639"/>
        <item x="419"/>
        <item x="346"/>
        <item x="1378"/>
        <item x="815"/>
        <item x="931"/>
        <item x="984"/>
        <item x="1128"/>
        <item x="6"/>
        <item x="1354"/>
        <item x="897"/>
        <item x="985"/>
        <item x="1305"/>
        <item x="97"/>
        <item x="898"/>
        <item x="616"/>
        <item x="337"/>
        <item x="1616"/>
        <item x="1013"/>
        <item x="1195"/>
        <item x="700"/>
        <item x="420"/>
        <item x="1568"/>
        <item x="1524"/>
        <item x="1089"/>
        <item x="716"/>
        <item x="335"/>
        <item x="338"/>
        <item x="1603"/>
        <item x="677"/>
        <item x="98"/>
        <item x="436"/>
        <item x="1090"/>
        <item x="1039"/>
        <item x="1065"/>
        <item x="1091"/>
        <item x="986"/>
        <item x="1656"/>
        <item x="881"/>
        <item x="701"/>
        <item x="238"/>
        <item t="default"/>
      </items>
    </pivotField>
    <pivotField showAll="0"/>
    <pivotField showAll="0"/>
    <pivotField dataField="1" showAll="0"/>
    <pivotField showAll="0"/>
    <pivotField showAll="0"/>
    <pivotField showAll="0"/>
    <pivotField numFmtId="165" showAll="0"/>
  </pivotFields>
  <rowFields count="1">
    <field x="0"/>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Items count="1">
    <i/>
  </colItems>
  <dataFields count="1">
    <dataField name="Sum of Total" fld="5"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43C9A9CF-7ED8-48DA-B041-C581BFA1499E}" sourceName="Year">
  <pivotTables>
    <pivotTable tabId="6" name="PivotTable3"/>
    <pivotTable tabId="6" name="PivotTable2"/>
  </pivotTables>
  <data>
    <tabular pivotCacheId="996311870">
      <items count="6">
        <i x="0" s="1"/>
        <i x="1" s="1"/>
        <i x="2" s="1"/>
        <i x="3" s="1"/>
        <i x="4"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vince___City___Municipality" xr10:uid="{775EAEDD-9516-49CC-860A-32AEEE9D7508}" sourceName="Province / City / Municipality">
  <pivotTables>
    <pivotTable tabId="6" name="PivotTable3"/>
    <pivotTable tabId="6" name="PivotTable2"/>
  </pivotTables>
  <data>
    <tabular pivotCacheId="996311870">
      <items count="1664">
        <i x="217" s="1"/>
        <i x="439" s="1"/>
        <i x="472" s="1"/>
        <i x="527" s="1"/>
        <i x="504" s="1"/>
        <i x="538" s="1"/>
        <i x="456" s="1"/>
        <i x="528" s="1"/>
        <i x="473" s="1"/>
        <i x="520" s="1"/>
        <i x="483" s="1"/>
        <i x="460" s="1"/>
        <i x="529" s="1"/>
        <i x="521" s="1"/>
        <i x="447" s="1"/>
        <i x="474" s="1"/>
        <i x="534" s="1"/>
        <i x="484" s="1"/>
        <i x="495" s="1"/>
        <i x="485" s="1"/>
        <i x="550" s="1"/>
        <i x="551" s="1"/>
        <i x="530" s="1"/>
        <i x="469" s="1"/>
        <i x="459" s="1"/>
        <i x="440" s="1"/>
        <i x="1644" s="1"/>
        <i x="543" s="1"/>
        <i x="1430" s="1"/>
        <i x="475" s="1"/>
        <i x="531" s="1"/>
        <i x="496" s="1"/>
        <i x="457" s="1"/>
        <i x="553" s="1"/>
        <i x="547" s="1"/>
        <i x="505" s="1"/>
        <i x="497" s="1"/>
        <i x="438" s="1"/>
        <i x="546" s="1"/>
        <i x="486" s="1"/>
        <i x="448" s="1"/>
        <i x="487" s="1"/>
        <i x="449" s="1"/>
        <i x="476" s="1"/>
        <i x="506" s="1"/>
        <i x="463" s="1"/>
        <i x="471" s="1"/>
        <i x="494" s="1"/>
        <i x="466" s="1"/>
        <i x="540" s="1"/>
        <i x="462" s="1"/>
        <i x="450" s="1"/>
        <i x="519" s="1"/>
        <i x="451" s="1"/>
        <i x="452" s="1"/>
        <i x="464" s="1"/>
        <i x="477" s="1"/>
        <i x="453" s="1"/>
        <i x="535" s="1"/>
        <i x="441" s="1"/>
        <i x="467" s="1"/>
        <i x="522" s="1"/>
        <i x="498" s="1"/>
        <i x="442" s="1"/>
        <i x="488" s="1"/>
        <i x="468" s="1"/>
        <i x="507" s="1"/>
        <i x="532" s="1"/>
        <i x="508" s="1"/>
        <i x="489" s="1"/>
        <i x="537" s="1"/>
        <i x="478" s="1"/>
        <i x="548" s="1"/>
        <i x="533" s="1"/>
        <i x="490" s="1"/>
        <i x="479" s="1"/>
        <i x="480" s="1"/>
        <i x="443" s="1"/>
        <i x="554" s="1"/>
        <i x="491" s="1"/>
        <i x="1492" s="1"/>
        <i x="539" s="1"/>
        <i x="470" s="1"/>
        <i x="536" s="1"/>
        <i x="542" s="1"/>
        <i x="549" s="1"/>
        <i x="552" s="1"/>
        <i x="1506" s="1"/>
        <i x="509" s="1"/>
        <i x="510" s="1"/>
        <i x="1598" s="1"/>
        <i x="523" s="1"/>
        <i x="524" s="1"/>
        <i x="499" s="1"/>
        <i x="444" s="1"/>
        <i x="544" s="1"/>
        <i x="454" s="1"/>
        <i x="500" s="1"/>
        <i x="492" s="1"/>
        <i x="445" s="1"/>
        <i x="501" s="1"/>
        <i x="511" s="1"/>
        <i x="1571" s="1"/>
        <i x="512" s="1"/>
        <i x="541" s="1"/>
        <i x="458" s="1"/>
        <i x="513" s="1"/>
        <i x="514" s="1"/>
        <i x="502" s="1"/>
        <i x="525" s="1"/>
        <i x="481" s="1"/>
        <i x="515" s="1"/>
        <i x="493" s="1"/>
        <i x="526" s="1"/>
        <i x="516" s="1"/>
        <i x="517" s="1"/>
        <i x="518" s="1"/>
        <i x="455" s="1"/>
        <i x="465" s="1"/>
        <i x="437" s="1"/>
        <i x="461" s="1"/>
        <i x="503" s="1"/>
        <i x="446" s="1"/>
        <i x="482" s="1"/>
        <i x="545" s="1"/>
        <i x="237" s="1"/>
        <i x="260" s="1"/>
        <i x="791" s="1"/>
        <i x="726" s="1"/>
        <i x="244" s="1"/>
        <i x="21" s="1"/>
        <i x="1444" s="1"/>
        <i x="1020" s="1"/>
        <i x="1380" s="1"/>
        <i x="190" s="1"/>
        <i x="557" s="1"/>
        <i x="1494" s="1"/>
        <i x="1425" s="1"/>
        <i x="115" s="1"/>
        <i x="735" s="1"/>
        <i x="414" s="1"/>
        <i x="1539" s="1"/>
        <i x="760" s="1"/>
        <i x="761" s="1"/>
        <i x="775" s="1"/>
        <i x="844" s="1"/>
        <i x="592" s="1"/>
        <i x="191" s="1"/>
        <i x="1262" s="1"/>
        <i x="1243" s="1"/>
        <i x="146" s="1"/>
        <i x="998" s="1"/>
        <i x="271" s="1"/>
        <i x="667" s="1"/>
        <i x="1014" s="1"/>
        <i x="899" s="1"/>
        <i x="425" s="1"/>
        <i x="564" s="1"/>
        <i x="932" s="1"/>
        <i x="933" s="1"/>
        <i x="1244" s="1"/>
        <i x="188" s="1"/>
        <i x="1641" s="1"/>
        <i x="1540" s="1"/>
        <i x="1646" s="1"/>
        <i x="900" s="1"/>
        <i x="1393" s="1"/>
        <i x="845" s="1"/>
        <i x="142" s="1"/>
        <i x="1445" s="1"/>
        <i x="363" s="1"/>
        <i x="678" s="1"/>
        <i x="992" s="1"/>
        <i x="934" s="1"/>
        <i x="1158" s="1"/>
        <i x="794" s="1"/>
        <i x="1185" s="1"/>
        <i x="1483" s="1"/>
        <i x="964" s="1"/>
        <i x="427" s="1"/>
        <i x="1030" s="1"/>
        <i x="80" s="1"/>
        <i x="901" s="1"/>
        <i x="1466" s="1"/>
        <i x="34" s="1"/>
        <i x="58" s="1"/>
        <i x="222" s="1"/>
        <i x="846" s="1"/>
        <i x="810" s="1"/>
        <i x="902" s="1"/>
        <i x="1245" s="1"/>
        <i x="232" s="1"/>
        <i x="593" s="1"/>
        <i x="59" s="1"/>
        <i x="1446" s="1"/>
        <i x="1363" s="1"/>
        <i x="392" s="1"/>
        <i x="776" s="1"/>
        <i x="1246" s="1"/>
        <i x="60" s="1"/>
        <i x="935" s="1"/>
        <i x="1417" s="1"/>
        <i x="1484" s="1"/>
        <i x="572" s="1"/>
        <i x="383" s="1"/>
        <i x="421" s="1"/>
        <i x="1541" s="1"/>
        <i x="629" s="1"/>
        <i x="1210" s="1"/>
        <i x="192" s="1"/>
        <i x="1527" s="1"/>
        <i x="11" s="1"/>
        <i x="965" s="1"/>
        <i x="290" s="1"/>
        <i x="666" s="1"/>
        <i x="272" s="1"/>
        <i x="1381" s="1"/>
        <i x="903" s="1"/>
        <i x="409" s="1"/>
        <i x="253" s="1"/>
        <i x="1136" s="1"/>
        <i x="882" s="1"/>
        <i x="61" s="1"/>
        <i x="966" s="1"/>
        <i x="171" s="1"/>
        <i x="1314" s="1"/>
        <i x="1040" s="1"/>
        <i x="936" s="1"/>
        <i x="847" s="1"/>
        <i x="711" s="1"/>
        <i x="1485" s="1"/>
        <i x="22" s="1"/>
        <i x="1600" s="1"/>
        <i x="1232" s="1"/>
        <i x="1447" s="1"/>
        <i x="883" s="1"/>
        <i x="1528" s="1"/>
        <i x="1418" s="1"/>
        <i x="1284" s="1"/>
        <i x="967" s="1"/>
        <i x="1529" s="1"/>
        <i x="786" s="1"/>
        <i x="35" s="1"/>
        <i x="738" s="1"/>
        <i x="637" s="1"/>
        <i x="23" s="1"/>
        <i x="648" s="1"/>
        <i x="649" s="1"/>
        <i x="1419" s="1"/>
        <i x="848" s="1"/>
        <i x="595" s="1"/>
        <i x="291" s="1"/>
        <i x="116" s="1"/>
        <i x="1550" s="1"/>
        <i x="573" s="1"/>
        <i x="12" s="1"/>
        <i x="737" s="1"/>
        <i x="140" s="1"/>
        <i x="1159" s="1"/>
        <i x="1041" s="1"/>
        <i x="904" s="1"/>
        <i x="1174" s="1"/>
        <i x="1175" s="1"/>
        <i x="36" s="1"/>
        <i x="1448" s="1"/>
        <i x="1137" s="1"/>
        <i x="574" s="1"/>
        <i x="1426" s="1"/>
        <i x="81" s="1"/>
        <i x="1486" s="1"/>
        <i x="849" s="1"/>
        <i x="1542" s="1"/>
        <i x="1238" s="1"/>
        <i x="1394" s="1"/>
        <i x="795" s="1"/>
        <i x="1420" s="1"/>
        <i x="1507" s="1"/>
        <i x="406" s="1"/>
        <i x="1635" s="1"/>
        <i x="1247" s="1"/>
        <i x="1382" s="1"/>
        <i x="1220" s="1"/>
        <i x="769" s="1"/>
        <i x="1395" s="1"/>
        <i x="634" s="1"/>
        <i x="561" s="1"/>
        <i x="223" s="1"/>
        <i x="816" s="1"/>
        <i x="348" s="1"/>
        <i x="937" s="1"/>
        <i x="1333" s="1"/>
        <i x="850" s="1"/>
        <i x="851" s="1"/>
        <i x="1138" s="1"/>
        <i x="1615" s="1"/>
        <i x="968" s="1"/>
        <i x="1373" s="1"/>
        <i x="679" s="1"/>
        <i x="1366" s="1"/>
        <i x="1107" s="1"/>
        <i x="1306" s="1"/>
        <i x="1427" s="1"/>
        <i x="324" s="1"/>
        <i x="20" s="1"/>
        <i x="9" s="1"/>
        <i x="852" s="1"/>
        <i x="796" s="1"/>
        <i x="1356" s="1"/>
        <i x="114" s="1"/>
        <i x="117" s="1"/>
        <i x="1574" s="1"/>
        <i x="787" s="1"/>
        <i x="292" s="1"/>
        <i x="1021" s="1"/>
        <i x="571" s="1"/>
        <i x="118" s="1"/>
        <i x="1421" s="1"/>
        <i x="1559" s="1"/>
        <i x="1110" s="1"/>
        <i x="1428" s="1"/>
        <i x="147" s="1"/>
        <i x="1323" s="1"/>
        <i x="1564" s="1"/>
        <i x="969" s="1"/>
        <i x="1022" s="1"/>
        <i x="1066" s="1"/>
        <i x="433" s="1"/>
        <i x="1487" s="1"/>
        <i x="1297" s="1"/>
        <i x="811" s="1"/>
        <i x="728" s="1"/>
        <i x="399" s="1"/>
        <i x="1467" s="1"/>
        <i x="1560" s="1"/>
        <i x="905" s="1"/>
        <i x="906" s="1"/>
        <i x="645" s="1"/>
        <i x="884" s="1"/>
        <i x="416" s="1"/>
        <i x="164" s="1"/>
        <i x="224" s="1"/>
        <i x="970" s="1"/>
        <i x="853" s="1"/>
        <i x="1176" s="1"/>
        <i x="364" s="1"/>
        <i x="1334" s="1"/>
        <i x="239" s="1"/>
        <i x="1582" s="1"/>
        <i x="365" s="1"/>
        <i x="37" s="1"/>
        <i x="635" s="1"/>
        <i x="618" s="1"/>
        <i x="1530" s="1"/>
        <i x="938" s="1"/>
        <i x="1595" s="1"/>
        <i x="741" s="1"/>
        <i x="770" s="1"/>
        <i x="1166" s="1"/>
        <i x="1026" s="1"/>
        <i x="1555" s="1"/>
        <i x="939" s="1"/>
        <i x="650" s="1"/>
        <i x="1233" s="1"/>
        <i x="99" s="1"/>
        <i x="1215" s="1"/>
        <i x="788" s="1"/>
        <i x="1508" s="1"/>
        <i x="1509" s="1"/>
        <i x="193" s="1"/>
        <i x="558" s="1"/>
        <i x="1429" s="1"/>
        <i x="817" s="1"/>
        <i x="1449" s="1"/>
        <i x="1531" s="1"/>
        <i x="293" s="1"/>
        <i x="1109" s="1"/>
        <i x="294" s="1"/>
        <i x="33" s="1"/>
        <i x="771" s="1"/>
        <i x="349" s="1"/>
        <i x="350" s="1"/>
        <i x="1301" s="1"/>
        <i x="668" s="1"/>
        <i x="1634" s="1"/>
        <i x="1311" s="1"/>
        <i x="1396" s="1"/>
        <i x="801" s="1"/>
        <i x="38" s="1"/>
        <i x="777" s="1"/>
        <i x="1289" s="1"/>
        <i x="1092" s="1"/>
        <i x="411" s="1"/>
        <i x="1248" s="1"/>
        <i x="1291" s="1"/>
        <i x="1468" s="1"/>
        <i x="742" s="1"/>
        <i x="100" s="1"/>
        <i x="1115" s="1"/>
        <i x="1495" s="1"/>
        <i x="854" s="1"/>
        <i x="1647" s="1"/>
        <i x="646" s="1"/>
        <i x="1397" s="1"/>
        <i x="295" s="1"/>
        <i x="148" s="1"/>
        <i x="605" s="1"/>
        <i x="1357" s="1"/>
        <i x="1173" s="1"/>
        <i x="424" s="1"/>
        <i x="778" s="1"/>
        <i x="1309" s="1"/>
        <i x="1324" s="1"/>
        <i x="995" s="1"/>
        <i x="225" s="1"/>
        <i x="261" s="1"/>
        <i x="296" s="1"/>
        <i x="1573" s="1"/>
        <i x="119" s="1"/>
        <i x="1160" s="1"/>
        <i x="149" s="1"/>
        <i x="1525" s="1"/>
        <i x="254" s="1"/>
        <i x="619" s="1"/>
        <i x="1431" s="1"/>
        <i x="120" s="1"/>
        <i x="262" s="1"/>
        <i x="885" s="1"/>
        <i x="606" s="1"/>
        <i x="194" s="1"/>
        <i x="150" s="1"/>
        <i x="1450" s="1"/>
        <i x="388" s="1"/>
        <i x="680" s="1"/>
        <i x="855" s="1"/>
        <i x="245" s="1"/>
        <i x="1338" s="1"/>
        <i x="669" s="1"/>
        <i x="39" s="1"/>
        <i x="818" s="1"/>
        <i x="1451" s="1"/>
        <i x="273" s="1"/>
        <i x="297" s="1"/>
        <i x="323" s="1"/>
        <i x="289" s="1"/>
        <i x="1129" s="1"/>
        <i x="82" s="1"/>
        <i x="1504" s="1"/>
        <i x="997" s="1"/>
        <i x="298" s="1"/>
        <i x="651" s="1"/>
        <i x="62" s="1"/>
        <i x="101" s="1"/>
        <i x="626" s="1"/>
        <i x="886" s="1"/>
        <i x="971" s="1"/>
        <i x="1325" s="1"/>
        <i x="1399" s="1"/>
        <i x="325" s="1"/>
        <i x="83" s="1"/>
        <i x="587" s="1"/>
        <i x="1003" s="1"/>
        <i x="366" s="1"/>
        <i x="1371" s="1"/>
        <i x="391" s="1"/>
        <i x="1234" s="1"/>
        <i x="566" s="1"/>
        <i x="569" s="1"/>
        <i x="1383" s="1"/>
        <i x="940" s="1"/>
        <i x="226" s="1"/>
        <i x="1004" s="1"/>
        <i x="596" s="1"/>
        <i x="907" s="1"/>
        <i x="172" s="1"/>
        <i x="1500" s="1"/>
        <i x="1326" s="1"/>
        <i x="13" s="1"/>
        <i x="351" s="1"/>
        <i x="102" s="1"/>
        <i x="580" s="1"/>
        <i x="218" s="1"/>
        <i x="336" s="1"/>
        <i x="367" s="1"/>
        <i x="1570" s="1"/>
        <i x="387" s="1"/>
        <i x="1235" s="1"/>
        <i x="908" s="1"/>
        <i x="941" s="1"/>
        <i x="368" s="1"/>
        <i x="604" s="1"/>
        <i x="169" s="1"/>
        <i x="170" s="1"/>
        <i x="173" s="1"/>
        <i x="340" s="1"/>
        <i x="628" s="1"/>
        <i x="630" s="1"/>
        <i x="1400" s="1"/>
        <i x="1662" s="1"/>
        <i x="1643" s="1"/>
        <i x="712" s="1"/>
        <i x="1631" s="1"/>
        <i x="1621" s="1"/>
        <i x="1611" s="1"/>
        <i x="1613" s="1"/>
        <i x="1575" s="1"/>
        <i x="1584" s="1"/>
        <i x="1398" s="1"/>
        <i x="1606" s="1"/>
        <i x="1469" s="1"/>
        <i x="1648" s="1"/>
        <i x="1588" s="1"/>
        <i x="40" s="1"/>
        <i x="1499" s="1"/>
        <i x="575" s="1"/>
        <i x="41" s="1"/>
        <i x="63" s="1"/>
        <i x="1379" s="1"/>
        <i x="1423" s="1"/>
        <i x="42" s="1"/>
        <i x="1633" s="1"/>
        <i x="1567" s="1"/>
        <i x="1604" s="1"/>
        <i x="1591" s="1"/>
        <i x="731" s="1"/>
        <i x="1632" s="1"/>
        <i x="1607" s="1"/>
        <i x="1659" s="1"/>
        <i x="1579" s="1"/>
        <i x="1640" s="1"/>
        <i x="722" s="1"/>
        <i x="909" s="1"/>
        <i x="1315" s="1"/>
        <i x="341" s="1"/>
        <i x="1278" s="1"/>
        <i x="643" s="1"/>
        <i x="1197" s="1"/>
        <i x="84" s="1"/>
        <i x="393" s="1"/>
        <i x="942" s="1"/>
        <i x="562" s="1"/>
        <i x="943" s="1"/>
        <i x="1470" s="1"/>
        <i x="624" s="1"/>
        <i x="779" s="1"/>
        <i x="910" s="1"/>
        <i x="826" s="1"/>
        <i x="121" s="1"/>
        <i x="996" s="1"/>
        <i x="819" s="1"/>
        <i x="780" s="1"/>
        <i x="1384" s="1"/>
        <i x="1501" s="1"/>
        <i x="781" s="1"/>
        <i x="638" s="1"/>
        <i x="326" s="1"/>
        <i x="1592" s="1"/>
        <i x="670" s="1"/>
        <i x="911" s="1"/>
        <i x="1432" s="1"/>
        <i x="944" s="1"/>
        <i x="1119" s="1"/>
        <i x="912" s="1"/>
        <i x="945" s="1"/>
        <i x="1120" s="1"/>
        <i x="1510" s="1"/>
        <i x="827" s="1"/>
        <i x="1312" s="1"/>
        <i x="1042" s="1"/>
        <i x="274" s="1"/>
        <i x="1586" s="1"/>
        <i x="681" s="1"/>
        <i x="174" s="1"/>
        <i x="972" s="1"/>
        <i x="913" s="1"/>
        <i x="1219" s="1"/>
        <i x="1209" s="1"/>
        <i x="1218" s="1"/>
        <i x="1231" s="1"/>
        <i x="1313" s="1"/>
        <i x="299" s="1"/>
        <i x="1471" s="1"/>
        <i x="1488" s="1"/>
        <i x="1496" s="1"/>
        <i x="1221" s="1"/>
        <i x="14" s="1"/>
        <i x="342" s="1"/>
        <i x="1067" s="1"/>
        <i x="914" s="1"/>
        <i x="1310" s="1"/>
        <i x="762" s="1"/>
        <i x="15" s="1"/>
        <i x="24" s="1"/>
        <i x="1565" s="1"/>
        <i x="1068" s="1"/>
        <i x="16" s="1"/>
        <i x="856" s="1"/>
        <i x="713" s="1"/>
        <i x="17" s="1"/>
        <i x="1093" s="1"/>
        <i x="1043" s="1"/>
        <i x="431" s="1"/>
        <i x="195" s="1"/>
        <i x="1121" s="1"/>
        <i x="1224" s="1"/>
        <i x="1167" s="1"/>
        <i x="43" s="1"/>
        <i x="1645" s="1"/>
        <i x="352" s="1"/>
        <i x="857" s="1"/>
        <i x="915" s="1"/>
        <i x="1005" s="1"/>
        <i x="973" s="1"/>
        <i x="591" s="1"/>
        <i x="1069" s="1"/>
        <i x="1385" s="1"/>
        <i x="858" s="1"/>
        <i x="946" s="1"/>
        <i x="782" s="1"/>
        <i x="590" s="1"/>
        <i x="1070" s="1"/>
        <i x="1489" s="1"/>
        <i x="1490" s="1"/>
        <i x="382" s="1"/>
        <i x="1472" s="1"/>
        <i x="783" s="1"/>
        <i x="1186" s="1"/>
        <i x="1452" s="1"/>
        <i x="607" s="1"/>
        <i x="988" s="1"/>
        <i x="608" s="1"/>
        <i x="581" s="1"/>
        <i x="597" s="1"/>
        <i x="151" s="1"/>
        <i x="263" s="1"/>
        <i x="395" s="1"/>
        <i x="64" s="1"/>
        <i x="186" s="1"/>
        <i x="743" s="1"/>
        <i x="300" s="1"/>
        <i x="1401" s="1"/>
        <i x="369" s="1"/>
        <i x="1473" s="1"/>
        <i x="682" s="1"/>
        <i x="567" s="1"/>
        <i x="320" s="1"/>
        <i x="916" s="1"/>
        <i x="240" s="1"/>
        <i x="1453" s="1"/>
        <i x="196" s="1"/>
        <i x="652" s="1"/>
        <i x="1649" s="1"/>
        <i x="1577" s="1"/>
        <i x="1267" s="1"/>
        <i x="1650" s="1"/>
        <i x="187" s="1"/>
        <i x="85" s="1"/>
        <i x="917" s="1"/>
        <i x="1316" s="1"/>
        <i x="1601" s="1"/>
        <i x="632" s="1"/>
        <i x="1177" s="1"/>
        <i x="653" s="1"/>
        <i x="1187" s="1"/>
        <i x="1263" s="1"/>
        <i x="772" s="1"/>
        <i x="301" s="1"/>
        <i x="1044" s="1"/>
        <i x="1454" s="1"/>
        <i x="1239" s="1"/>
        <i x="555" s="1"/>
        <i x="1402" s="1"/>
        <i x="65" s="1"/>
        <i x="353" s="1"/>
        <i x="44" s="1"/>
        <i x="974" s="1"/>
        <i x="839" s="1"/>
        <i x="1651" s="1"/>
        <i x="859" s="1"/>
        <i x="197" s="1"/>
        <i x="918" s="1"/>
        <i x="275" s="1"/>
        <i x="1132" s="1"/>
        <i x="1071" s="1"/>
        <i x="654" s="1"/>
        <i x="198" s="1"/>
        <i x="1045" s="1"/>
        <i x="45" s="1"/>
        <i x="812" s="1"/>
        <i x="25" s="1"/>
        <i x="655" s="1"/>
        <i x="1622" s="1"/>
        <i x="671" s="1"/>
        <i x="887" s="1"/>
        <i x="683" s="1"/>
        <i x="1335" s="1"/>
        <i x="672" s="1"/>
        <i x="1543" s="1"/>
        <i x="888" s="1"/>
        <i x="889" s="1"/>
        <i x="1630" s="1"/>
        <i x="1031" s="1"/>
        <i x="1032" s="1"/>
        <i x="1544" s="1"/>
        <i x="103" s="1"/>
        <i x="1505" s="1"/>
        <i x="122" s="1"/>
        <i x="802" s="1"/>
        <i x="1364" s="1"/>
        <i x="860" s="1"/>
        <i x="428" s="1"/>
        <i x="1474" s="1"/>
        <i x="1135" s="1"/>
        <i x="710" s="1"/>
        <i x="405" s="1"/>
        <i x="717" s="1"/>
        <i x="890" s="1"/>
        <i x="594" s="1"/>
        <i x="861" s="1"/>
        <i x="1094" s="1"/>
        <i x="1116" s="1"/>
        <i x="919" s="1"/>
        <i x="221" s="1"/>
        <i x="175" s="1"/>
        <i x="199" s="1"/>
        <i x="1188" s="1"/>
        <i x="673" s="1"/>
        <i x="1095" s="1"/>
        <i x="302" s="1"/>
        <i x="354" s="1"/>
        <i x="1617" s="1"/>
        <i x="674" s="1"/>
        <i x="1358" s="1"/>
        <i x="1108" s="1"/>
        <i x="430" s="1"/>
        <i x="1217" s="1"/>
        <i x="1279" s="1"/>
        <i x="1374" s="1"/>
        <i x="400" s="1"/>
        <i x="1375" s="1"/>
        <i x="828" s="1"/>
        <i x="1292" s="1"/>
        <i x="744" s="1"/>
        <i x="627" s="1"/>
        <i x="234" s="1"/>
        <i x="829" s="1"/>
        <i x="862" s="1"/>
        <i x="675" s="1"/>
        <i x="1189" s="1"/>
        <i x="1023" s="1"/>
        <i x="684" s="1"/>
        <i x="975" s="1"/>
        <i x="1161" s="1"/>
        <i x="386" s="1"/>
        <i x="1660" s="1"/>
        <i x="1566" s="1"/>
        <i x="841" s="1"/>
        <i x="1225" s="1"/>
        <i x="1046" s="1"/>
        <i x="327" s="1"/>
        <i x="1072" s="1"/>
        <i x="276" s="1"/>
        <i x="355" s="1"/>
        <i x="1006" s="1"/>
        <i x="603" s="1"/>
        <i x="1096" s="1"/>
        <i x="1532" s="1"/>
        <i x="394" s="1"/>
        <i x="1526" s="1"/>
        <i x="1122" s="1"/>
        <i x="1285" s="1"/>
        <i x="1047" s="1"/>
        <i x="784" s="1"/>
        <i x="797" s="1"/>
        <i x="1608" s="1"/>
        <i x="1126" s="1"/>
        <i x="730" s="1"/>
        <i x="401" s="1"/>
        <i x="1015" s="1"/>
        <i x="1211" s="1"/>
        <i x="1533" s="1"/>
        <i x="1147" s="1"/>
        <i x="1491" s="1"/>
        <i x="1048" s="1"/>
        <i x="1139" s="1"/>
        <i x="993" s="1"/>
        <i x="176" s="1"/>
        <i x="434" s="1"/>
        <i x="1259" s="1"/>
        <i x="1545" s="1"/>
        <i x="1123" s="1"/>
        <i x="1226" s="1"/>
        <i x="1534" s="1"/>
        <i x="1249" s="1"/>
        <i x="1178" s="1"/>
        <i x="1124" s="1"/>
        <i x="1293" s="1"/>
        <i x="1140" s="1"/>
        <i x="1268" s="1"/>
        <i x="1073" s="1"/>
        <i x="602" s="1"/>
        <i x="601" s="1"/>
        <i x="976" s="1"/>
        <i x="86" s="1"/>
        <i x="729" s="1"/>
        <i x="723" s="1"/>
        <i x="408" s="1"/>
        <i x="1203" s="1"/>
        <i x="1074" s="1"/>
        <i x="1049" s="1"/>
        <i x="328" s="1"/>
        <i x="1636" s="1"/>
        <i x="1511" s="1"/>
        <i x="1512" s="1"/>
        <i x="1546" s="1"/>
        <i x="1513" s="1"/>
        <i x="1179" s="1"/>
        <i x="303" s="1"/>
        <i x="1190" s="1"/>
        <i x="145" s="1"/>
        <i x="1269" s="1"/>
        <i x="1075" s="1"/>
        <i x="1455" s="1"/>
        <i x="1148" s="1"/>
        <i x="1280" s="1"/>
        <i x="863" s="1"/>
        <i x="1547" s="1"/>
        <i x="1134" s="1"/>
        <i x="1367" s="1"/>
        <i x="1514" s="1"/>
        <i x="1117" s="1"/>
        <i x="1327" s="1"/>
        <i x="1433" s="1"/>
        <i x="1386" s="1"/>
        <i x="370" s="1"/>
        <i x="371" s="1"/>
        <i x="947" s="1"/>
        <i x="1076" s="1"/>
        <i x="989" s="1"/>
        <i x="372" s="1"/>
        <i x="1290" s="1"/>
        <i x="1339" s="1"/>
        <i x="426" s="1"/>
        <i x="820" s="1"/>
        <i x="745" s="1"/>
        <i x="123" s="1"/>
        <i x="373" s="1"/>
        <i x="656" s="1"/>
        <i x="990" s="1"/>
        <i x="1286" s="1"/>
        <i x="864" s="1"/>
        <i x="1587" s="1"/>
        <i x="277" s="1"/>
        <i x="124" s="1"/>
        <i x="865" s="1"/>
        <i x="665" s="1"/>
        <i x="803" s="1"/>
        <i x="125" s="1"/>
        <i x="1328" s="1"/>
        <i x="798" s="1"/>
        <i x="1033" s="1"/>
        <i x="821" s="1"/>
        <i x="1307" s="1"/>
        <i x="304" s="1"/>
        <i x="278" s="1"/>
        <i x="1111" s="1"/>
        <i x="1250" s="1"/>
        <i x="746" s="1"/>
        <i x="1515" s="1"/>
        <i x="1403" s="1"/>
        <i x="279" s="1"/>
        <i x="920" s="1"/>
        <i x="152" s="1"/>
        <i x="948" s="1"/>
        <i x="1050" s="1"/>
        <i x="1027" s="1"/>
        <i x="26" s="1"/>
        <i x="1141" s="1"/>
        <i x="785" s="1"/>
        <i x="1434" s="1"/>
        <i x="1336" s="1"/>
        <i x="143" s="1"/>
        <i x="1652" s="1"/>
        <i x="657" s="1"/>
        <i x="417" s="1"/>
        <i x="921" s="1"/>
        <i x="1623" s="1"/>
        <i x="922" s="1"/>
        <i x="246" s="1"/>
        <i x="264" s="1"/>
        <i x="923" s="1"/>
        <i x="374" s="1"/>
        <i x="200" s="1"/>
        <i x="1162" s="1"/>
        <i x="1302" s="1"/>
        <i x="167" s="1"/>
        <i x="1516" s="1"/>
        <i x="247" s="1"/>
        <i x="66" s="1"/>
        <i x="402" s="1"/>
        <i x="1625" s="1"/>
        <i x="201" s="1"/>
        <i x="1626" s="1"/>
        <i x="1191" s="1"/>
        <i x="153" s="1"/>
        <i x="396" s="1"/>
        <i x="1653" s="1"/>
        <i x="305" s="1"/>
        <i x="1240" s="1"/>
        <i x="1281" s="1"/>
        <i x="18" s="1"/>
        <i x="830" s="1"/>
        <i x="1260" s="1"/>
        <i x="866" s="1"/>
        <i x="703" s="1"/>
        <i x="1609" s="1"/>
        <i x="67" s="1"/>
        <i x="977" s="1"/>
        <i x="126" s="1"/>
        <i x="1204" s="1"/>
        <i x="154" s="1"/>
        <i x="1097" s="1"/>
        <i x="68" s="1"/>
        <i x="202" s="1"/>
        <i x="1007" s="1"/>
        <i x="1205" s="1"/>
        <i x="1475" s="1"/>
        <i x="1028" s="1"/>
        <i x="799" s="1"/>
        <i x="1497" s="1"/>
        <i x="1329" s="1"/>
        <i x="636" s="1"/>
        <i x="69" s="1"/>
        <i x="356" s="1"/>
        <i x="306" s="1"/>
        <i x="155" s="1"/>
        <i x="265" s="1"/>
        <i x="1251" s="1"/>
        <i x="248" s="1"/>
        <i x="1180" s="1"/>
        <i x="718" s="1"/>
        <i x="1368" s="1"/>
        <i x="676" s="1"/>
        <i x="1376" s="1"/>
        <i x="1077" s="1"/>
        <i x="1130" s="1"/>
        <i x="1142" s="1"/>
        <i x="1317" s="1"/>
        <i x="1261" s="1"/>
        <i x="156" s="1"/>
        <i x="1340" s="1"/>
        <i x="804" s="1"/>
        <i x="1252" s="1"/>
        <i x="1341" s="1"/>
        <i x="949" s="1"/>
        <i x="1227" s="1"/>
        <i x="1098" s="1"/>
        <i x="1264" s="1"/>
        <i x="1435" s="1"/>
        <i x="805" s="1"/>
        <i x="1118" s="1"/>
        <i x="1517" s="1"/>
        <i x="280" s="1"/>
        <i x="1318" s="1"/>
        <i x="806" s="1"/>
        <i x="281" s="1"/>
        <i x="1228" s="1"/>
        <i x="1029" s="1"/>
        <i x="1476" s="1"/>
        <i x="1265" s="1"/>
        <i x="127" s="1"/>
        <i x="1131" s="1"/>
        <i x="249" s="1"/>
        <i x="1583" s="1"/>
        <i x="831" s="1"/>
        <i x="1518" s="1"/>
        <i x="1436" s="1"/>
        <i x="891" s="1"/>
        <i x="609" s="1"/>
        <i x="1236" s="1"/>
        <i x="1342" s="1"/>
        <i x="578" s="1"/>
        <i x="950" s="1"/>
        <i x="1437" s="1"/>
        <i x="1438" s="1"/>
        <i x="1" s="1"/>
        <i x="1343" s="1"/>
        <i x="282" s="1"/>
        <i x="978" s="1"/>
        <i x="1535" s="1"/>
        <i x="1112" s="1"/>
        <i x="255" s="1"/>
        <i x="1192" s="1"/>
        <i x="1051" s="1"/>
        <i x="375" s="1"/>
        <i x="1439" s="1"/>
        <i x="685" s="1"/>
        <i x="177" s="1"/>
        <i x="1199" s="1"/>
        <i x="1125" s="1"/>
        <i x="1387" s="1"/>
        <i x="1078" s="1"/>
        <i x="991" s="1"/>
        <i x="1642" s="1"/>
        <i x="924" s="1"/>
        <i x="1330" s="1"/>
        <i x="1344" s="1"/>
        <i x="46" s="1"/>
        <i x="236" s="1"/>
        <i x="647" s="1"/>
        <i x="27" s="1"/>
        <i x="70" s="1"/>
        <i x="1362" s="1"/>
        <i x="339" s="1"/>
        <i x="570" s="1"/>
        <i x="104" s="1"/>
        <i x="658" s="1"/>
        <i x="141" s="1"/>
        <i x="1016" s="1"/>
        <i x="1618" s="1"/>
        <i x="1253" s="1"/>
        <i x="1024" s="1"/>
        <i x="1222" s="1"/>
        <i x="1241" s="1"/>
        <i x="357" s="1"/>
        <i x="584" s="1"/>
        <i x="686" s="1"/>
        <i x="1143" s="1"/>
        <i x="203" s="1"/>
        <i x="1206" s="1"/>
        <i x="87" s="1"/>
        <i x="659" s="1"/>
        <i x="1008" s="1"/>
        <i x="1548" s="1"/>
        <i x="639" s="1"/>
        <i x="1181" s="1"/>
        <i x="329" s="1"/>
        <i x="1017" s="1"/>
        <i x="71" s="1"/>
        <i x="867" s="1"/>
        <i x="1079" s="1"/>
        <i x="1254" s="1"/>
        <i x="579" s="1"/>
        <i x="307" s="1"/>
        <i x="1581" s="1"/>
        <i x="868" s="1"/>
        <i x="308" s="1"/>
        <i x="72" s="1"/>
        <i x="951" s="1"/>
        <i x="1157" s="1"/>
        <i x="1171" s="1"/>
        <i x="1255" s="1"/>
        <i x="952" s="1"/>
        <i x="343" s="1"/>
        <i x="241" s="1"/>
        <i x="600" s="1"/>
        <i x="1080" s="1"/>
        <i x="88" s="1"/>
        <i x="376" s="1"/>
        <i x="1200" s="1"/>
        <i x="344" s="1"/>
        <i x="1201" s="1"/>
        <i x="28" s="1"/>
        <i x="687" s="1"/>
        <i x="1365" s="1"/>
        <i x="204" s="1"/>
        <i x="1149" s="1"/>
        <i x="2" s="1"/>
        <i x="1345" s="1"/>
        <i x="892" s="1"/>
        <i x="1052" s="1"/>
        <i x="1193" s="1"/>
        <i x="807" s="1"/>
        <i x="309" s="1"/>
        <i x="1207" s="1"/>
        <i x="1099" s="1"/>
        <i x="310" s="1"/>
        <i x="1404" s="1"/>
        <i x="157" s="1"/>
        <i x="1498" s="1"/>
        <i x="1422" s="1"/>
        <i x="178" s="1"/>
        <i x="789" s="1"/>
        <i x="1405" s="1"/>
        <i x="1294" s="1"/>
        <i x="128" s="1"/>
        <i x="422" s="1"/>
        <i x="1556" s="1"/>
        <i x="766" s="1"/>
        <i x="256" s="1"/>
        <i x="994" s="1"/>
        <i x="1612" s="1"/>
        <i x="1346" s="1"/>
        <i x="0" s="1"/>
        <i x="598" s="1"/>
        <i x="963" s="1"/>
        <i x="1202" s="1"/>
        <i x="1212" s="1"/>
        <i x="869" s="1"/>
        <i x="800" s="1"/>
        <i x="1270" s="1"/>
        <i x="1242" s="1"/>
        <i x="362" s="1"/>
        <i x="47" s="1"/>
        <i x="179" s="1"/>
        <i x="740" s="1"/>
        <i x="1388" s="1"/>
        <i x="842" s="1"/>
        <i x="1359" s="1"/>
        <i x="432" s="1"/>
        <i x="808" s="1"/>
        <i x="1150" s="1"/>
        <i x="283" s="1"/>
        <i x="48" s="1"/>
        <i x="311" s="1"/>
        <i x="243" s="1"/>
        <i x="266" s="1"/>
        <i x="105" s="1"/>
        <i x="1100" s="1"/>
        <i x="1194" s="1"/>
        <i x="29" s="1"/>
        <i x="384" s="1"/>
        <i x="252" s="1"/>
        <i x="30" s="1"/>
        <i x="1619" s="1"/>
        <i x="1018" s="1"/>
        <i x="1163" s="1"/>
        <i x="953" s="1"/>
        <i x="870" s="1"/>
        <i x="1168" s="1"/>
        <i x="1223" s="1"/>
        <i x="205" s="1"/>
        <i x="144" s="1"/>
        <i x="158" s="1"/>
        <i x="1081" s="1"/>
        <i x="206" s="1"/>
        <i x="688" s="1"/>
        <i x="159" s="1"/>
        <i x="407" s="1"/>
        <i x="160" s="1"/>
        <i x="1477" s="1"/>
        <i x="576" s="1"/>
        <i x="377" s="1"/>
        <i x="106" s="1"/>
        <i x="733" s="1"/>
        <i x="747" s="1"/>
        <i x="1287" s="1"/>
        <i x="999" s="1"/>
        <i x="1620" s="1"/>
        <i x="1019" s="1"/>
        <i x="250" s="1"/>
        <i x="378" s="1"/>
        <i x="57" s="1"/>
        <i x="312" s="1"/>
        <i x="1216" s="1"/>
        <i x="1164" s="1"/>
        <i x="832" s="1"/>
        <i x="822" s="1"/>
        <i x="49" s="1"/>
        <i x="1602" s="1"/>
        <i x="1127" s="1"/>
        <i x="1355" s="1"/>
        <i x="413" s="1"/>
        <i x="1576" s="1"/>
        <i x="925" s="1"/>
        <i x="89" s="1"/>
        <i x="833" s="1"/>
        <i x="1502" s="1"/>
        <i x="1151" s="1"/>
        <i x="1144" s="1"/>
        <i x="1208" s="1"/>
        <i x="1627" s="1"/>
        <i x="1389" s="1"/>
        <i x="50" s="1"/>
        <i x="330" s="1"/>
        <i x="1557" s="1"/>
        <i x="3" s="1"/>
        <i x="1347" s="1"/>
        <i x="689" s="1"/>
        <i x="313" s="1"/>
        <i x="4" s="1"/>
        <i x="1348" s="1"/>
        <i x="5" s="1"/>
        <i x="1349" s="1"/>
        <i x="1551" s="1"/>
        <i x="871" s="1"/>
        <i x="1009" s="1"/>
        <i x="714" s="1"/>
        <i x="7" s="1"/>
        <i x="1350" s="1"/>
        <i x="1661" s="1"/>
        <i x="823" s="1"/>
        <i x="872" s="1"/>
        <i x="1101" s="1"/>
        <i x="1456" s="1"/>
        <i x="1503" s="1"/>
        <i x="1519" s="1"/>
        <i x="207" s="1"/>
        <i x="559" s="1"/>
        <i x="1457" s="1"/>
        <i x="1390" s="1"/>
        <i x="727" s="1"/>
        <i x="1256" s="1"/>
        <i x="1257" s="1"/>
        <i x="161" s="1"/>
        <i x="31" s="1"/>
        <i x="583" s="1"/>
        <i x="314" s="1"/>
        <i x="1596" s="1"/>
        <i x="233" s="1"/>
        <i x="690" s="1"/>
        <i x="773" s="1"/>
        <i x="954" s="1"/>
        <i x="1053" s="1"/>
        <i x="715" s="1"/>
        <i x="1034" s="1"/>
        <i x="403" s="1"/>
        <i x="1589" s="1"/>
        <i x="577" s="1"/>
        <i x="284" s="1"/>
        <i x="208" s="1"/>
        <i x="582" s="1"/>
        <i x="51" s="1"/>
        <i x="1198" s="1"/>
        <i x="767" s="1"/>
        <i x="1054" s="1"/>
        <i x="285" s="1"/>
        <i x="1578" s="1"/>
        <i x="1271" s="1"/>
        <i x="834" s="1"/>
        <i x="610" s="1"/>
        <i x="1152" s="1"/>
        <i x="73" s="1"/>
        <i x="955" s="1"/>
        <i x="873" s="1"/>
        <i x="418" s="1"/>
        <i x="623" s="1"/>
        <i x="1055" s="1"/>
        <i x="568" s="1"/>
        <i x="321" s="1"/>
        <i x="1282" s="1"/>
        <i x="835" s="1"/>
        <i x="358" s="1"/>
        <i x="1298" s="1"/>
        <i x="1172" s="1"/>
        <i x="1196" s="1"/>
        <i x="397" s="1"/>
        <i x="257" s="1"/>
        <i x="792" s="1"/>
        <i x="736" s="1"/>
        <i x="52" s="1"/>
        <i x="893" s="1"/>
        <i x="611" s="1"/>
        <i x="90" s="1"/>
        <i x="189" s="1"/>
        <i x="1352" s="1"/>
        <i x="209" s="1"/>
        <i x="660" s="1"/>
        <i x="1360" s="1"/>
        <i x="1406" s="1"/>
        <i x="315" s="1"/>
        <i x="1478" s="1"/>
        <i x="1082" s="1"/>
        <i x="91" s="1"/>
        <i x="1590" s="1"/>
        <i x="210" s="1"/>
        <i x="113" s="1"/>
        <i x="235" s="1"/>
        <i x="764" s="1"/>
        <i x="725" s="1"/>
        <i x="759" s="1"/>
        <i x="8" s="1"/>
        <i x="404" s="1"/>
        <i x="753" s="1"/>
        <i x="423" s="1"/>
        <i x="10" s="1"/>
        <i x="435" s="1"/>
        <i x="754" s="1"/>
        <i x="732" s="1"/>
        <i x="709" s="1"/>
        <i x="556" s="1"/>
        <i x="1361" s="1"/>
        <i x="560" s="1"/>
        <i x="755" s="1"/>
        <i x="1372" s="1"/>
        <i x="752" s="1"/>
        <i x="270" s="1"/>
        <i x="586" s="1"/>
        <i x="617" s="1"/>
        <i x="361" s="1"/>
        <i x="756" s="1"/>
        <i x="757" s="1"/>
        <i x="758" s="1"/>
        <i x="705" s="1"/>
        <i x="1479" s="1"/>
        <i x="1295" s="1"/>
        <i x="162" s="1"/>
        <i x="1554" s="1"/>
        <i x="790" s="1"/>
        <i x="227" s="1"/>
        <i x="1663" s="1"/>
        <i x="259" s="1"/>
        <i x="1585" s="1"/>
        <i x="956" s="1"/>
        <i x="1637" s="1"/>
        <i x="129" s="1"/>
        <i x="180" s="1"/>
        <i x="1102" s="1"/>
        <i x="774" s="1"/>
        <i x="836" s="1"/>
        <i x="1610" s="1"/>
        <i x="1561" s="1"/>
        <i x="1536" s="1"/>
        <i x="251" s="1"/>
        <i x="1377" s="1"/>
        <i x="1558" s="1"/>
        <i x="1562" s="1"/>
        <i x="1133" s="1"/>
        <i x="612" s="1"/>
        <i x="926" s="1"/>
        <i x="1597" s="1"/>
        <i x="1569" s="1"/>
        <i x="1035" s="1"/>
        <i x="1182" s="1"/>
        <i x="661" s="1"/>
        <i x="719" s="1"/>
        <i x="1520" s="1"/>
        <i x="1056" s="1"/>
        <i x="1153" s="1"/>
        <i x="599" s="1"/>
        <i x="32" s="1"/>
        <i x="389" s="1"/>
        <i x="957" s="1"/>
        <i x="211" s="1"/>
        <i x="267" s="1"/>
        <i x="212" s="1"/>
        <i x="563" s="1"/>
        <i x="107" s="1"/>
        <i x="707" s="1"/>
        <i x="613" s="1"/>
        <i x="894" s="1"/>
        <i x="92" s="1"/>
        <i x="874" s="1"/>
        <i x="1407" s="1"/>
        <i x="875" s="1"/>
        <i x="720" s="1"/>
        <i x="415" s="1"/>
        <i x="108" s="1"/>
        <i x="316" s="1"/>
        <i x="213" s="1"/>
        <i x="1319" s="1"/>
        <i x="1628" s="1"/>
        <i x="1424" s="1"/>
        <i x="1480" s="1"/>
        <i x="53" s="1"/>
        <i x="379" s="1"/>
        <i x="345" s="1"/>
        <i x="876" s="1"/>
        <i x="691" s="1"/>
        <i x="93" s="1"/>
        <i x="748" s="1"/>
        <i x="692" s="1"/>
        <i x="130" s="1"/>
        <i x="1036" s="1"/>
        <i x="1408" s="1"/>
        <i x="1353" s="1"/>
        <i x="662" s="1"/>
        <i x="749" s="1"/>
        <i x="840" s="1"/>
        <i x="331" s="1"/>
        <i x="1593" s="1"/>
        <i x="131" s="1"/>
        <i x="19" s="1"/>
        <i x="94" s="1"/>
        <i x="109" s="1"/>
        <i x="1481" s="1"/>
        <i x="228" s="1"/>
        <i x="54" s="1"/>
        <i x="110" s="1"/>
        <i x="132" s="1"/>
        <i x="1440" s="1"/>
        <i x="1083" s="1"/>
        <i x="168" s="1"/>
        <i x="133" s="1"/>
        <i x="165" s="1"/>
        <i x="385" s="1"/>
        <i x="1441" s="1"/>
        <i x="55" s="1"/>
        <i x="640" s="1"/>
        <i x="1037" s="1"/>
        <i x="380" s="1"/>
        <i x="693" s="1"/>
        <i x="74" s="1"/>
        <i x="258" s="1"/>
        <i x="332" s="1"/>
        <i x="1458" s="1"/>
        <i x="1572" s="1"/>
        <i x="317" s="1"/>
        <i x="1409" s="1"/>
        <i x="1459" s="1"/>
        <i x="877" s="1"/>
        <i x="979" s="1"/>
        <i x="751" s="1"/>
        <i x="1624" s="1"/>
        <i x="1594" s="1"/>
        <i x="641" s="1"/>
        <i x="1658" s="1"/>
        <i x="1303" s="1"/>
        <i x="1410" s="1"/>
        <i x="585" s="1"/>
        <i x="398" s="1"/>
        <i x="694" s="1"/>
        <i x="739" s="1"/>
        <i x="1638" s="1"/>
        <i x="793" s="1"/>
        <i x="708" s="1"/>
        <i x="1460" s="1"/>
        <i x="695" s="1"/>
        <i x="750" s="1"/>
        <i x="1461" s="1"/>
        <i x="958" s="1"/>
        <i x="721" s="1"/>
        <i x="1411" s="1"/>
        <i x="565" s="1"/>
        <i x="1605" s="1"/>
        <i x="696" s="1"/>
        <i x="1462" s="1"/>
        <i x="412" s="1"/>
        <i x="1442" s="1"/>
        <i x="724" s="1"/>
        <i x="1154" s="1"/>
        <i x="1165" s="1"/>
        <i x="837" s="1"/>
        <i x="588" s="1"/>
        <i x="878" s="1"/>
        <i x="1229" s="1"/>
        <i x="1629" s="1"/>
        <i x="219" s="1"/>
        <i x="220" s="1"/>
        <i x="1391" s="1"/>
        <i x="75" s="1"/>
        <i x="1657" s="1"/>
        <i x="1654" s="1"/>
        <i x="824" s="1"/>
        <i x="1288" s="1"/>
        <i x="1057" s="1"/>
        <i x="927" s="1"/>
        <i x="980" s="1"/>
        <i x="1103" s="1"/>
        <i x="1058" s="1"/>
        <i x="1299" s="1"/>
        <i x="813" s="1"/>
        <i x="959" s="1"/>
        <i x="1059" s="1"/>
        <i x="981" s="1"/>
        <i x="843" s="1"/>
        <i x="1060" s="1"/>
        <i x="928" s="1"/>
        <i x="1412" s="1"/>
        <i x="589" s="1"/>
        <i x="929" s="1"/>
        <i x="1038" s="1"/>
        <i x="181" s="1"/>
        <i x="614" s="1"/>
        <i x="381" s="1"/>
        <i x="1169" s="1"/>
        <i x="1413" s="1"/>
        <i x="1061" s="1"/>
        <i x="163" s="1"/>
        <i x="1062" s="1"/>
        <i x="895" s="1"/>
        <i x="318" s="1"/>
        <i x="987" s="1"/>
        <i x="1063" s="1"/>
        <i x="322" s="1"/>
        <i x="1320" s="1"/>
        <i x="768" s="1"/>
        <i x="734" s="1"/>
        <i x="644" s="1"/>
        <i x="1463" s="1"/>
        <i x="1493" s="1"/>
        <i x="1392" s="1"/>
        <i x="1084" s="1"/>
        <i x="347" s="1"/>
        <i x="359" s="1"/>
        <i x="1266" s="1"/>
        <i x="702" s="1"/>
        <i x="268" s="1"/>
        <i x="360" s="1"/>
        <i x="269" s="1"/>
        <i x="166" s="1"/>
        <i x="76" s="1"/>
        <i x="111" s="1"/>
        <i x="242" s="1"/>
        <i x="334" s="1"/>
        <i x="95" s="1"/>
        <i x="56" s="1"/>
        <i x="77" s="1"/>
        <i x="134" s="1"/>
        <i x="286" s="1"/>
        <i x="78" s="1"/>
        <i x="112" s="1"/>
        <i x="410" s="1"/>
        <i x="1183" s="1"/>
        <i x="1414" s="1"/>
        <i x="663" s="1"/>
        <i x="1230" s="1"/>
        <i x="1277" s="1"/>
        <i x="1155" s="1"/>
        <i x="1369" s="1"/>
        <i x="1113" s="1"/>
        <i x="1272" s="1"/>
        <i x="1321" s="1"/>
        <i x="706" s="1"/>
        <i x="763" s="1"/>
        <i x="1415" s="1"/>
        <i x="135" s="1"/>
        <i x="287" s="1"/>
        <i x="1012" s="1"/>
        <i x="1085" s="1"/>
        <i x="642" s="1"/>
        <i x="1010" s="1"/>
        <i x="960" s="1"/>
        <i x="1000" s="1"/>
        <i x="1614" s="1"/>
        <i x="1283" s="1"/>
        <i x="1563" s="1"/>
        <i x="664" s="1"/>
        <i x="1322" s="1"/>
        <i x="1025" s="1"/>
        <i x="697" s="1"/>
        <i x="182" s="1"/>
        <i x="620" s="1"/>
        <i x="1337" s="1"/>
        <i x="214" s="1"/>
        <i x="1331" s="1"/>
        <i x="1145" s="1"/>
        <i x="1416" s="1"/>
        <i x="1351" s="1"/>
        <i x="1213" s="1"/>
        <i x="1300" s="1"/>
        <i x="1214" s="1"/>
        <i x="1114" s="1"/>
        <i x="698" s="1"/>
        <i x="1655" s="1"/>
        <i x="930" s="1"/>
        <i x="333" s="1"/>
        <i x="631" s="1"/>
        <i x="1184" s="1"/>
        <i x="1104" s="1"/>
        <i x="1086" s="1"/>
        <i x="1273" s="1"/>
        <i x="1064" s="1"/>
        <i x="1001" s="1"/>
        <i x="139" s="1"/>
        <i x="229" s="1"/>
        <i x="1332" s="1"/>
        <i x="809" s="1"/>
        <i x="1156" s="1"/>
        <i x="1170" s="1"/>
        <i x="982" s="1"/>
        <i x="1274" s="1"/>
        <i x="1552" s="1"/>
        <i x="183" s="1"/>
        <i x="838" s="1"/>
        <i x="699" s="1"/>
        <i x="79" s="1"/>
        <i x="96" s="1"/>
        <i x="1237" s="1"/>
        <i x="1370" s="1"/>
        <i x="216" s="1"/>
        <i x="983" s="1"/>
        <i x="136" s="1"/>
        <i x="230" s="1"/>
        <i x="1443" s="1"/>
        <i x="1521" s="1"/>
        <i x="1275" s="1"/>
        <i x="231" s="1"/>
        <i x="184" s="1"/>
        <i x="1580" s="1"/>
        <i x="825" s="1"/>
        <i x="1599" s="1"/>
        <i x="1087" s="1"/>
        <i x="879" s="1"/>
        <i x="319" s="1"/>
        <i x="1522" s="1"/>
        <i x="1553" s="1"/>
        <i x="137" s="1"/>
        <i x="1549" s="1"/>
        <i x="1105" s="1"/>
        <i x="288" s="1"/>
        <i x="814" s="1"/>
        <i x="615" s="1"/>
        <i x="896" s="1"/>
        <i x="961" s="1"/>
        <i x="1002" s="1"/>
        <i x="704" s="1"/>
        <i x="765" s="1"/>
        <i x="390" s="1"/>
        <i x="185" s="1"/>
        <i x="1304" s="1"/>
        <i x="621" s="1"/>
        <i x="1464" s="1"/>
        <i x="1537" s="1"/>
        <i x="1308" s="1"/>
        <i x="1296" s="1"/>
        <i x="622" s="1"/>
        <i x="1538" s="1"/>
        <i x="1523" s="1"/>
        <i x="1146" s="1"/>
        <i x="880" s="1"/>
        <i x="633" s="1"/>
        <i x="962" s="1"/>
        <i x="429" s="1"/>
        <i x="1465" s="1"/>
        <i x="1088" s="1"/>
        <i x="1258" s="1"/>
        <i x="1482" s="1"/>
        <i x="1011" s="1"/>
        <i x="1106" s="1"/>
        <i x="1276" s="1"/>
        <i x="138" s="1"/>
        <i x="625" s="1"/>
        <i x="215" s="1"/>
        <i x="1639" s="1"/>
        <i x="419" s="1"/>
        <i x="346" s="1"/>
        <i x="1378" s="1"/>
        <i x="815" s="1"/>
        <i x="931" s="1"/>
        <i x="984" s="1"/>
        <i x="1128" s="1"/>
        <i x="6" s="1"/>
        <i x="1354" s="1"/>
        <i x="897" s="1"/>
        <i x="985" s="1"/>
        <i x="1305" s="1"/>
        <i x="97" s="1"/>
        <i x="898" s="1"/>
        <i x="616" s="1"/>
        <i x="337" s="1"/>
        <i x="1616" s="1"/>
        <i x="1013" s="1"/>
        <i x="1195" s="1"/>
        <i x="700" s="1"/>
        <i x="420" s="1"/>
        <i x="1568" s="1"/>
        <i x="1524" s="1"/>
        <i x="1089" s="1"/>
        <i x="716" s="1"/>
        <i x="335" s="1"/>
        <i x="338" s="1"/>
        <i x="1603" s="1"/>
        <i x="677" s="1"/>
        <i x="98" s="1"/>
        <i x="436" s="1"/>
        <i x="1090" s="1"/>
        <i x="1039" s="1"/>
        <i x="1065" s="1"/>
        <i x="1091" s="1"/>
        <i x="986" s="1"/>
        <i x="1656" s="1"/>
        <i x="881" s="1"/>
        <i x="701" s="1"/>
        <i x="238"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vince___City___Municipality1" xr10:uid="{5C0FBF86-92BA-49B9-AFE2-264A2E512C57}" sourceName="Province / City / Municipality">
  <pivotTables>
    <pivotTable tabId="6" name="PivotTable5"/>
  </pivotTables>
  <data>
    <tabular pivotCacheId="895132594">
      <items count="1897">
        <i x="642" s="1"/>
        <i x="572" s="1"/>
        <i x="619" s="1"/>
        <i x="680" s="1"/>
        <i x="860" s="1"/>
        <i x="861" s="1"/>
        <i x="845" s="1"/>
        <i x="838" s="1"/>
        <i x="704" s="1"/>
        <i x="767" s="1"/>
        <i x="766" s="1"/>
        <i x="846" s="1"/>
        <i x="599" s="1"/>
        <i x="728" s="1"/>
        <i x="681" s="1"/>
        <i x="808" s="1"/>
        <i x="620" s="1"/>
        <i x="673" s="1"/>
        <i x="759" s="1"/>
        <i x="631" s="1"/>
        <i x="603" s="1"/>
        <i x="682" s="1"/>
        <i x="714" s="1"/>
        <i x="710" s="1"/>
        <i x="809" s="1"/>
        <i x="715" s="1"/>
        <i x="674" s="1"/>
        <i x="588" s="1"/>
        <i x="621" s="1"/>
        <i x="689" s="1"/>
        <i x="632" s="1"/>
        <i x="644" s="1"/>
        <i x="768" s="1"/>
        <i x="709" s="1"/>
        <i x="633" s="1"/>
        <i x="750" s="1"/>
        <i x="752" s="1"/>
        <i x="810" s="1"/>
        <i x="753" s="1"/>
        <i x="683" s="1"/>
        <i x="615" s="1"/>
        <i x="763" s="1"/>
        <i x="602" s="1"/>
        <i x="702" s="1"/>
        <i x="853" s="1"/>
        <i x="761" s="1"/>
        <i x="769" s="1"/>
        <i x="691" s="1"/>
        <i x="716" s="1"/>
        <i x="819" s="1"/>
        <i x="849" s="1"/>
        <i x="573" s="1"/>
        <i x="797" s="1"/>
        <i x="614" s="1"/>
        <i x="743" s="1"/>
        <i x="574" s="1"/>
        <i x="575" s="1"/>
        <i x="811" s="1"/>
        <i x="812" s="1"/>
        <i x="1737" s="1"/>
        <i x="711" s="1"/>
        <i x="1674" s="1"/>
        <i x="622" s="1"/>
        <i x="717" s="1"/>
        <i x="684" s="1"/>
        <i x="744" s="1"/>
        <i x="725" s="1"/>
        <i x="645" s="1"/>
        <i x="785" s="1"/>
        <i x="699" s="1"/>
        <i x="771" s="1"/>
        <i x="798" s="1"/>
        <i x="600" s="1"/>
        <i x="693" s="1"/>
        <i x="751" s="1"/>
        <i x="700" s="1"/>
        <i x="779" s="1"/>
        <i x="560" s="1"/>
        <i x="823" s="1"/>
        <i x="713" s="1"/>
        <i x="799" s="1"/>
        <i x="782" s="1"/>
        <i x="784" s="1"/>
        <i x="800" s="1"/>
        <i x="730" s="1"/>
        <i x="745" s="1"/>
        <i x="654" s="1"/>
        <i x="646" s="1"/>
        <i x="843" s="1"/>
        <i x="571" s="1"/>
        <i x="805" s="1"/>
        <i x="623" s="1"/>
        <i x="770" s="1"/>
        <i x="972" s="1"/>
        <i x="740" s="1"/>
        <i x="839" s="1"/>
        <i x="755" s="1"/>
        <i x="816" s="1"/>
        <i x="738" s="1"/>
        <i x="634" s="1"/>
        <i x="576" s="1"/>
        <i x="695" s="1"/>
        <i x="589" s="1"/>
        <i x="690" s="1"/>
        <i x="786" s="1"/>
        <i x="862" s="1"/>
        <i x="635" s="1"/>
        <i x="590" s="1"/>
        <i x="624" s="1"/>
        <i x="854" s="1"/>
        <i x="795" s="1"/>
        <i x="656" s="1"/>
        <i x="657" s="1"/>
        <i x="844" s="1"/>
        <i x="746" s="1"/>
        <i x="608" s="1"/>
        <i x="618" s="1"/>
        <i x="643" s="1"/>
        <i x="847" s="1"/>
        <i x="813" s="1"/>
        <i x="701" s="1"/>
        <i x="611" s="1"/>
        <i x="756" s="1"/>
        <i x="706" s="1"/>
        <i x="605" s="1"/>
        <i x="591" s="1"/>
        <i x="606" s="1"/>
        <i x="672" s="1"/>
        <i x="783" s="1"/>
        <i x="592" s="1"/>
        <i x="593" s="1"/>
        <i x="609" s="1"/>
        <i x="594" s="1"/>
        <i x="760" s="1"/>
        <i x="577" s="1"/>
        <i x="625" s="1"/>
        <i x="565" s="1"/>
        <i x="824" s="1"/>
        <i x="855" s="1"/>
        <i x="790" s="1"/>
        <i x="595" s="1"/>
        <i x="658" s="1"/>
        <i x="692" s="1"/>
        <i x="946" s="1"/>
        <i x="578" s="1"/>
        <i x="612" s="1"/>
        <i x="675" s="1"/>
        <i x="787" s="1"/>
        <i x="764" s="1"/>
        <i x="731" s="1"/>
        <i x="801" s="1"/>
        <i x="780" s="1"/>
        <i x="647" s="1"/>
        <i x="570" s="1"/>
        <i x="563" s="1"/>
        <i x="825" s="1"/>
        <i x="596" s="1"/>
        <i x="579" s="1"/>
        <i x="566" s="1"/>
        <i x="826" s="1"/>
        <i x="558" s="1"/>
        <i x="827" s="1"/>
        <i x="636" s="1"/>
        <i x="562" s="1"/>
        <i x="828" s="1"/>
        <i x="721" s="1"/>
        <i x="834" s="1"/>
        <i x="840" s="1"/>
        <i x="747" s="1"/>
        <i x="729" s="1"/>
        <i x="722" s="1"/>
        <i x="796" s="1"/>
        <i x="791" s="1"/>
        <i x="817" s="1"/>
        <i x="735" s="1"/>
        <i x="772" s="1"/>
        <i x="613" s="1"/>
        <i x="567" s="1"/>
        <i x="829" s="1"/>
        <i x="814" s="1"/>
        <i x="802" s="1"/>
        <i x="659" s="1"/>
        <i x="685" s="1"/>
        <i x="660" s="1"/>
        <i x="557" s="1"/>
        <i x="555" s="1"/>
        <i x="848" s="1"/>
        <i x="850" s="1"/>
        <i x="856" s="1"/>
        <i x="719" s="1"/>
        <i x="757" s="1"/>
        <i x="724" s="1"/>
        <i x="637" s="1"/>
        <i x="703" s="1"/>
        <i x="723" s="1"/>
        <i x="803" s="1"/>
        <i x="778" s="1"/>
        <i x="741" s="1"/>
        <i x="835" s="1"/>
        <i x="626" s="1"/>
        <i x="748" s="1"/>
        <i x="836" s="1"/>
        <i x="727" s="1"/>
        <i x="792" s="1"/>
        <i x="688" s="1"/>
        <i x="736" s="1"/>
        <i x="638" s="1"/>
        <i x="830" s="1"/>
        <i x="793" s="1"/>
        <i x="556" s="1"/>
        <i x="831" s="1"/>
        <i x="568" s="1"/>
        <i x="832" s="1"/>
        <i x="627" s="1"/>
        <i x="580" s="1"/>
        <i x="628" s="1"/>
        <i x="581" s="1"/>
        <i x="582" s="1"/>
        <i x="804" s="1"/>
        <i x="639" s="1"/>
        <i x="718" s="1"/>
        <i x="1725" s="1"/>
        <i x="705" s="1"/>
        <i x="559" s="1"/>
        <i x="788" s="1"/>
        <i x="737" s="1"/>
        <i x="617" s="1"/>
        <i x="698" s="1"/>
        <i x="708" s="1"/>
        <i x="749" s="1"/>
        <i x="777" s="1"/>
        <i x="822" s="1"/>
        <i x="781" s="1"/>
        <i x="842" s="1"/>
        <i x="815" s="1"/>
        <i x="852" s="1"/>
        <i x="859" s="1"/>
        <i x="765" s="1"/>
        <i x="773" s="1"/>
        <i x="837" s="1"/>
        <i x="758" s="1"/>
        <i x="806" s="1"/>
        <i x="661" s="1"/>
        <i x="583" s="1"/>
        <i x="1753" s="1"/>
        <i x="726" s="1"/>
        <i x="662" s="1"/>
        <i x="663" s="1"/>
        <i x="696" s="1"/>
        <i x="1847" s="1"/>
        <i x="794" s="1"/>
        <i x="676" s="1"/>
        <i x="677" s="1"/>
        <i x="648" s="1"/>
        <i x="584" s="1"/>
        <i x="712" s="1"/>
        <i x="569" s="1"/>
        <i x="649" s="1"/>
        <i x="732" s="1"/>
        <i x="697" s="1"/>
        <i x="774" s="1"/>
        <i x="720" s="1"/>
        <i x="640" s="1"/>
        <i x="754" s="1"/>
        <i x="762" s="1"/>
        <i x="585" s="1"/>
        <i x="733" s="1"/>
        <i x="650" s="1"/>
        <i x="664" s="1"/>
        <i x="694" s="1"/>
        <i x="651" s="1"/>
        <i x="1828" s="1"/>
        <i x="665" s="1"/>
        <i x="707" s="1"/>
        <i x="601" s="1"/>
        <i x="666" s="1"/>
        <i x="667" s="1"/>
        <i x="652" s="1"/>
        <i x="686" s="1"/>
        <i x="678" s="1"/>
        <i x="629" s="1"/>
        <i x="668" s="1"/>
        <i x="789" s="1"/>
        <i x="851" s="1"/>
        <i x="641" s="1"/>
        <i x="841" s="1"/>
        <i x="858" s="1"/>
        <i x="742" s="1"/>
        <i x="679" s="1"/>
        <i x="669" s="1"/>
        <i x="863" s="1"/>
        <i x="864" s="1"/>
        <i x="670" s="1"/>
        <i x="820" s="1"/>
        <i x="616" s="1"/>
        <i x="671" s="1"/>
        <i x="564" s="1"/>
        <i x="818" s="1"/>
        <i x="775" s="1"/>
        <i x="734" s="1"/>
        <i x="776" s="1"/>
        <i x="598" s="1"/>
        <i x="807" s="1"/>
        <i x="597" s="1"/>
        <i x="610" s="1"/>
        <i x="554" s="1"/>
        <i x="604" s="1"/>
        <i x="687" s="1"/>
        <i x="607" s="1"/>
        <i x="586" s="1"/>
        <i x="561" s="1"/>
        <i x="833" s="1"/>
        <i x="653" s="1"/>
        <i x="587" s="1"/>
        <i x="630" s="1"/>
        <i x="857" s="1"/>
        <i x="739" s="1"/>
        <i x="289" s="1"/>
        <i x="1009" s="1"/>
        <i x="1614" s="1"/>
        <i x="245" s="1"/>
        <i x="27" s="1"/>
        <i x="1680" s="1"/>
        <i x="1306" s="1"/>
        <i x="1639" s="1"/>
        <i x="205" s="1"/>
        <i x="1728" s="1"/>
        <i x="1669" s="1"/>
        <i x="125" s="1"/>
        <i x="463" s="1"/>
        <i x="467" s="1"/>
        <i x="1801" s="1"/>
        <i x="921" s="1"/>
        <i x="931" s="1"/>
        <i x="994" s="1"/>
        <i x="1073" s="1"/>
        <i x="1016" s="1"/>
        <i x="216" s="1"/>
        <i x="1560" s="1"/>
        <i x="1541" s="1"/>
        <i x="175" s="1"/>
        <i x="466" s="1"/>
        <i x="1279" s="1"/>
        <i x="270" s="1"/>
        <i x="1866" s="1"/>
        <i x="1299" s="1"/>
        <i x="1140" s="1"/>
        <i x="498" s="1"/>
        <i x="1014" s="1"/>
        <i x="1180" s="1"/>
        <i x="950" s="1"/>
        <i x="1542" s="1"/>
        <i x="158" s="1"/>
        <i x="1715" s="1"/>
        <i x="1802" s="1"/>
        <i x="1739" s="1"/>
        <i x="1141" s="1"/>
        <i x="1647" s="1"/>
        <i x="1074" s="1"/>
        <i x="126" s="1"/>
        <i x="1681" s="1"/>
        <i x="391" s="1"/>
        <i x="418" s="1"/>
        <i x="1254" s="1"/>
        <i x="1181" s="1"/>
        <i x="1456" s="1"/>
        <i x="1017" s="1"/>
        <i x="1483" s="1"/>
        <i x="154" s="1"/>
        <i x="1716" s="1"/>
        <i x="1225" s="1"/>
        <i x="505" s="1"/>
        <i x="1330" s="1"/>
        <i x="88" s="1"/>
        <i x="1142" s="1"/>
        <i x="1696" s="1"/>
        <i x="41" s="1"/>
        <i x="65" s="1"/>
        <i x="227" s="1"/>
        <i x="1075" s="1"/>
        <i x="1034" s="1"/>
        <i x="1143" s="1"/>
        <i x="1543" s="1"/>
        <i x="226" s="1"/>
        <i x="1033" s="1"/>
        <i x="66" s="1"/>
        <i x="499" s="1"/>
        <i x="439" s="1"/>
        <i x="995" s="1"/>
        <i x="1544" s="1"/>
        <i x="67" s="1"/>
        <i x="1182" s="1"/>
        <i x="887" s="1"/>
        <i x="1717" s="1"/>
        <i x="366" s="1"/>
        <i x="411" s="1"/>
        <i x="488" s="1"/>
        <i x="1803" s="1"/>
        <i x="1183" s="1"/>
        <i x="1508" s="1"/>
        <i x="217" s="1"/>
        <i x="1791" s="1"/>
        <i x="24" s="1"/>
        <i x="521" s="1"/>
        <i x="1226" s="1"/>
        <i x="320" s="1"/>
        <i x="1280" s="1"/>
        <i x="271" s="1"/>
        <i x="1640" s="1"/>
        <i x="1144" s="1"/>
        <i x="460" s="1"/>
        <i x="258" s="1"/>
        <i x="1435" s="1"/>
        <i x="1113" s="1"/>
        <i x="68" s="1"/>
        <i x="1227" s="1"/>
        <i x="1755" s="1"/>
        <i x="147" s="1"/>
        <i x="951" s="1"/>
        <i x="1340" s="1"/>
        <i x="1184" s="1"/>
        <i x="1076" s="1"/>
        <i x="868" s="1"/>
        <i x="1718" s="1"/>
        <i x="28" s="1"/>
        <i x="357" s="1"/>
        <i x="1530" s="1"/>
        <i x="1682" s="1"/>
        <i x="1114" s="1"/>
        <i x="1792" s="1"/>
        <i x="1667" s="1"/>
        <i x="1582" s="1"/>
        <i x="1228" s="1"/>
        <i x="1793" s="1"/>
        <i x="1005" s="1"/>
        <i x="42" s="1"/>
        <i x="906" s="1"/>
        <i x="1185" s="1"/>
        <i x="29" s="1"/>
        <i x="1267" s="1"/>
        <i x="1268" s="1"/>
        <i x="888" s="1"/>
        <i x="1077" s="1"/>
        <i x="321" s="1"/>
        <i x="109" s="1"/>
        <i x="1812" s="1"/>
        <i x="367" s="1"/>
        <i x="905" s="1"/>
        <i x="127" s="1"/>
        <i x="1457" s="1"/>
        <i x="1341" s="1"/>
        <i x="1145" s="1"/>
        <i x="1472" s="1"/>
        <i x="1473" s="1"/>
        <i x="43" s="1"/>
        <i x="1683" s="1"/>
        <i x="1436" s="1"/>
        <i x="368" s="1"/>
        <i x="489" s="1"/>
        <i x="89" s="1"/>
        <i x="1719" s="1"/>
        <i x="1078" s="1"/>
        <i x="1804" s="1"/>
        <i x="1536" s="1"/>
        <i x="1648" s="1"/>
        <i x="1018" s="1"/>
        <i x="889" s="1"/>
        <i x="1769" s="1"/>
        <i x="457" s="1"/>
        <i x="1671" s="1"/>
        <i x="1545" s="1"/>
        <i x="1641" s="1"/>
        <i x="1518" s="1"/>
        <i x="988" s="1"/>
        <i x="1649" s="1"/>
        <i x="1186" s="1"/>
        <i x="1011" s="1"/>
        <i x="232" s="1"/>
        <i x="1041" s="1"/>
        <i x="292" s="1"/>
        <i x="1187" s="1"/>
        <i x="1816" s="1"/>
        <i x="967" s="1"/>
        <i x="1079" s="1"/>
        <i x="1080" s="1"/>
        <i x="1437" s="1"/>
        <i x="1864" s="1"/>
        <i x="1229" s="1"/>
        <i x="1632" s="1"/>
        <i x="1319" s="1"/>
        <i x="1617" s="1"/>
        <i x="1406" s="1"/>
        <i x="942" s="1"/>
        <i x="1672" s="1"/>
        <i x="308" s="1"/>
        <i x="26" s="1"/>
        <i x="523" s="1"/>
        <i x="22" s="1"/>
        <i x="1081" s="1"/>
        <i x="1019" s="1"/>
        <i x="1608" s="1"/>
        <i x="108" s="1"/>
        <i x="117" s="1"/>
        <i x="1754" s="1"/>
        <i x="902" s="1"/>
        <i x="322" s="1"/>
        <i x="1307" s="1"/>
        <i x="358" s="1"/>
        <i x="369" s="1"/>
        <i x="118" s="1"/>
        <i x="890" s="1"/>
        <i x="456" s="1"/>
        <i x="1409" s="1"/>
        <i x="486" s="1"/>
        <i x="172" s="1"/>
        <i x="968" s="1"/>
        <i x="471" s="1"/>
        <i x="1230" s="1"/>
        <i x="1308" s="1"/>
        <i x="1366" s="1"/>
        <i x="517" s="1"/>
        <i x="1720" s="1"/>
        <i x="1589" s="1"/>
        <i x="1035" s="1"/>
        <i x="446" s="1"/>
        <i x="1697" s="1"/>
        <i x="1821" s="1"/>
        <i x="1146" s="1"/>
        <i x="1147" s="1"/>
        <i x="1253" s="1"/>
        <i x="1115" s="1"/>
        <i x="481" s="1"/>
        <i x="167" s="1"/>
        <i x="1877" s="1"/>
        <i x="228" s="1"/>
        <i x="1231" s="1"/>
        <i x="1082" s="1"/>
        <i x="1673" s="1"/>
        <i x="1474" s="1"/>
        <i x="392" s="1"/>
        <i x="1593" s="1"/>
        <i x="243" s="1"/>
        <i x="1767" s="1"/>
        <i x="393" s="1"/>
        <i x="44" s="1"/>
        <i x="1188" s="1"/>
        <i x="1139" s="1"/>
        <i x="1794" s="1"/>
        <i x="17" s="1"/>
        <i x="1770" s="1"/>
        <i x="1189" s="1"/>
        <i x="323" s="1"/>
        <i x="907" s="1"/>
        <i x="989" s="1"/>
        <i x="1464" s="1"/>
        <i x="455" s="1"/>
        <i x="1817" s="1"/>
        <i x="1190" s="1"/>
        <i x="1261" s="1"/>
        <i x="1531" s="1"/>
        <i x="93" s="1"/>
        <i x="1513" s="1"/>
        <i x="1006" s="1"/>
        <i x="1771" s="1"/>
        <i x="1772" s="1"/>
        <i x="206" s="1"/>
        <i x="470" s="1"/>
        <i x="1042" s="1"/>
        <i x="1684" s="1"/>
        <i x="1795" s="1"/>
        <i x="324" s="1"/>
        <i x="1408" s="1"/>
        <i x="325" s="1"/>
        <i x="39" s="1"/>
        <i x="524" s="1"/>
        <i x="40" s="1"/>
        <i x="990" s="1"/>
        <i x="293" s="1"/>
        <i x="294" s="1"/>
        <i x="933" s="1"/>
        <i x="1284" s="1"/>
        <i x="1887" s="1"/>
        <i x="952" s="1"/>
        <i x="1650" s="1"/>
        <i x="1024" s="1"/>
        <i x="45" s="1"/>
        <i x="996" s="1"/>
        <i x="1587" s="1"/>
        <i x="922" s="1"/>
        <i x="1391" s="1"/>
        <i x="464" s="1"/>
        <i x="1546" s="1"/>
        <i x="1588" s="1"/>
        <i x="1698" s="1"/>
        <i x="531" s="1"/>
        <i x="94" s="1"/>
        <i x="1414" s="1"/>
        <i x="1729" s="1"/>
        <i x="1083" s="1"/>
        <i x="533" s="1"/>
        <i x="1257" s="1"/>
        <i x="1651" s="1"/>
        <i x="326" s="1"/>
        <i x="1885" s="1"/>
        <i x="170" s="1"/>
        <i x="1116" s="1"/>
        <i x="1609" s="1"/>
        <i x="1471" s="1"/>
        <i x="497" s="1"/>
        <i x="997" s="1"/>
        <i x="943" s="1"/>
        <i x="970" s="1"/>
        <i x="1258" s="1"/>
        <i x="229" s="1"/>
        <i x="261" s="1"/>
        <i x="327" s="1"/>
        <i x="1623" s="1"/>
        <i x="110" s="1"/>
        <i x="1458" s="1"/>
        <i x="171" s="1"/>
        <i x="1790" s="1"/>
        <i x="255" s="1"/>
        <i x="1148" s="1"/>
        <i x="473" s="1"/>
        <i x="111" s="1"/>
        <i x="262" s="1"/>
        <i x="1117" s="1"/>
        <i x="218" s="1"/>
        <i x="176" s="1"/>
        <i x="1685" s="1"/>
        <i x="416" s="1"/>
        <i x="419" s="1"/>
        <i x="1084" s="1"/>
        <i x="252" s="1"/>
        <i x="5" s="1"/>
        <i x="1594" s="1"/>
        <i x="1296" s="1"/>
        <i x="46" s="1"/>
        <i x="1043" s="1"/>
        <i x="1686" s="1"/>
        <i x="272" s="1"/>
        <i x="328" s="1"/>
        <i x="307" s="1"/>
        <i x="319" s="1"/>
        <i x="1428" s="1"/>
        <i x="90" s="1"/>
        <i x="1750" s="1"/>
        <i x="329" s="1"/>
        <i x="1262" s="1"/>
        <i x="69" s="1"/>
        <i x="95" s="1"/>
        <i x="1149" s="1"/>
        <i x="1118" s="1"/>
        <i x="1232" s="1"/>
        <i x="971" s="1"/>
        <i x="879" s="1"/>
        <i x="309" s="1"/>
        <i x="91" s="1"/>
        <i x="1050" s="1"/>
        <i x="1285" s="1"/>
        <i x="394" s="1"/>
        <i x="438" s="1"/>
        <i x="1532" s="1"/>
        <i x="330" s="1"/>
        <i x="359" s="1"/>
        <i x="1849" s="1"/>
        <i x="1642" s="1"/>
        <i x="1191" s="1"/>
        <i x="233" s="1"/>
        <i x="1286" s="1"/>
        <i x="1085" s="1"/>
        <i x="924" s="1"/>
        <i x="150" s="1"/>
        <i x="1740" s="1"/>
        <i x="973" s="1"/>
        <i x="295" s="1"/>
        <i x="296" s="1"/>
        <i x="96" s="1"/>
        <i x="371" s="1"/>
        <i x="1758" s="1"/>
        <i x="207" s="1"/>
        <i x="356" s="1"/>
        <i x="395" s="1"/>
        <i x="1826" s="1"/>
        <i x="415" s="1"/>
        <i x="1533" s="1"/>
        <i x="1150" s="1"/>
        <i x="1192" s="1"/>
        <i x="396" s="1"/>
        <i x="1119" s="1"/>
        <i x="1832" s="1"/>
        <i x="142" s="1"/>
        <i x="143" s="1"/>
        <i x="370" s="1"/>
        <i x="867" s="1"/>
        <i x="1193" s="1"/>
        <i x="655" s="1"/>
        <i x="1670" s="1"/>
        <i x="1888" s="1"/>
        <i x="1830" s="1"/>
        <i x="869" s="1"/>
        <i x="1881" s="1"/>
        <i x="1872" s="1"/>
        <i x="932" s="1"/>
        <i x="969" s="1"/>
        <i x="1861" s="1"/>
        <i x="1862" s="1"/>
        <i x="923" s="1"/>
        <i x="1756" s="1"/>
        <i x="1625" s="1"/>
        <i x="1652" s="1"/>
        <i x="1859" s="1"/>
        <i x="1699" s="1"/>
        <i x="1630" s="1"/>
        <i x="534" s="1"/>
        <i x="1836" s="1"/>
        <i x="47" s="1"/>
        <i x="1738" s="1"/>
        <i x="1853" s="1"/>
        <i x="48" s="1"/>
        <i x="1628" s="1"/>
        <i x="70" s="1"/>
        <i x="1638" s="1"/>
        <i x="892" s="1"/>
        <i x="49" s="1"/>
        <i x="1878" s="1"/>
        <i x="1712" s="1"/>
        <i x="1856" s="1"/>
        <i x="1839" s="1"/>
        <i x="900" s="1"/>
        <i x="1831" s="1"/>
        <i x="983" s="1"/>
        <i x="1894" s="1"/>
        <i x="1880" s="1"/>
        <i x="1679" s="1"/>
        <i x="886" s="1"/>
        <i x="1151" s="1"/>
        <i x="953" s="1"/>
        <i x="372" s="1"/>
        <i x="1576" s="1"/>
        <i x="1194" s="1"/>
        <i x="1495" s="1"/>
        <i x="1012" s="1"/>
        <i x="440" s="1"/>
        <i x="1195" s="1"/>
        <i x="1013" s="1"/>
        <i x="1196" s="1"/>
        <i x="1700" s="1"/>
        <i x="1152" s="1"/>
        <i x="998" s="1"/>
        <i x="974" s="1"/>
        <i x="1051" s="1"/>
        <i x="128" s="1"/>
        <i x="1259" s="1"/>
        <i x="1044" s="1"/>
        <i x="999" s="1"/>
        <i x="870" s="1"/>
        <i x="526" s="1"/>
        <i x="1000" s="1"/>
        <i x="1197" s="1"/>
        <i x="310" s="1"/>
        <i x="1840" s="1"/>
        <i x="1287" s="1"/>
        <i x="1153" s="1"/>
        <i x="1773" s="1"/>
        <i x="477" s="1"/>
        <i x="1198" s="1"/>
        <i x="1418" s="1"/>
        <i x="1154" s="1"/>
        <i x="1199" s="1"/>
        <i x="1419" s="1"/>
        <i x="1774" s="1"/>
        <i x="1052" s="1"/>
        <i x="954" s="1"/>
        <i x="1342" s="1"/>
        <i x="273" s="1"/>
        <i x="1834" s="1"/>
        <i x="420" s="1"/>
        <i x="1882" s="1"/>
        <i x="149" s="1"/>
        <i x="18" s="1"/>
        <i x="1233" s="1"/>
        <i x="1155" s="1"/>
        <i x="1517" s="1"/>
        <i x="1507" s="1"/>
        <i x="1516" s="1"/>
        <i x="1529" s="1"/>
        <i x="955" s="1"/>
        <i x="331" s="1"/>
        <i x="373" s="1"/>
        <i x="1701" s="1"/>
        <i x="1721" s="1"/>
        <i x="1730" s="1"/>
        <i x="1519" s="1"/>
        <i x="1734" s="1"/>
        <i x="374" s="1"/>
        <i x="1367" s="1"/>
        <i x="1156" s="1"/>
        <i x="944" s="1"/>
        <i x="941" s="1"/>
        <i x="1735" s="1"/>
        <i x="30" s="1"/>
        <i x="1702" s="1"/>
        <i x="515" s="1"/>
        <i x="1368" s="1"/>
        <i x="25" s="1"/>
        <i x="1086" s="1"/>
        <i x="871" s="1"/>
        <i x="522" s="1"/>
        <i x="1392" s="1"/>
        <i x="1343" s="1"/>
        <i x="510" s="1"/>
        <i x="201" s="1"/>
        <i x="1420" s="1"/>
        <i x="1522" s="1"/>
        <i x="1465" s="1"/>
        <i x="50" s="1"/>
        <i x="1892" s="1"/>
        <i x="297" s="1"/>
        <i x="1087" s="1"/>
        <i x="1157" s="1"/>
        <i x="1288" s="1"/>
        <i x="1234" s="1"/>
        <i x="1053" s="1"/>
        <i x="1369" s="1"/>
        <i x="1643" s="1"/>
        <i x="1088" s="1"/>
        <i x="1200" s="1"/>
        <i x="1001" s="1"/>
        <i x="1054" s="1"/>
        <i x="1370" s="1"/>
        <i x="1722" s="1"/>
        <i x="1723" s="1"/>
        <i x="410" s="1"/>
        <i x="1703" s="1"/>
        <i x="1002" s="1"/>
        <i x="1484" s="1"/>
        <i x="1687" s="1"/>
        <i x="1120" s="1"/>
        <i x="1249" s="1"/>
        <i x="1121" s="1"/>
        <i x="375" s="1"/>
        <i x="1089" s="1"/>
        <i x="181" s="1"/>
        <i x="263" s="1"/>
        <i x="442" s="1"/>
        <i x="71" s="1"/>
        <i x="908" s="1"/>
        <i x="332" s="1"/>
        <i x="1653" s="1"/>
        <i x="397" s="1"/>
        <i x="1704" s="1"/>
        <i x="421" s="1"/>
        <i x="333" s="1"/>
        <i x="1158" s="1"/>
        <i x="241" s="1"/>
        <i x="1688" s="1"/>
        <i x="1883" s="1"/>
        <i x="155" s="1"/>
        <i x="159" s="1"/>
        <i x="1895" s="1"/>
        <i x="208" s="1"/>
        <i x="1269" s="1"/>
        <i x="1741" s="1"/>
        <i x="194" s="1"/>
        <i x="1565" s="1"/>
        <i x="535" s="1"/>
        <i x="1875" s="1"/>
        <i x="545" s="1"/>
        <i x="1159" s="1"/>
        <i x="956" s="1"/>
        <i x="360" s="1"/>
        <i x="1201" s="1"/>
        <i x="1475" s="1"/>
        <i x="1270" s="1"/>
        <i x="1485" s="1"/>
        <i x="1561" s="1"/>
        <i x="991" s="1"/>
        <i x="151" s="1"/>
        <i x="334" s="1"/>
        <i x="1344" s="1"/>
        <i x="500" s="1"/>
        <i x="1537" s="1"/>
        <i x="1622" s="1"/>
        <i x="880" s="1"/>
        <i x="72" s="1"/>
        <i x="298" s="1"/>
        <i x="51" s="1"/>
        <i x="1235" s="1"/>
        <i x="1067" s="1"/>
        <i x="1742" s="1"/>
        <i x="1090" s="1"/>
        <i x="219" s="1"/>
        <i x="1160" s="1"/>
        <i x="274" s="1"/>
        <i x="1431" s="1"/>
        <i x="1371" s="1"/>
        <i x="1271" s="1"/>
        <i x="220" s="1"/>
        <i x="1345" s="1"/>
        <i x="52" s="1"/>
        <i x="1036" s="1"/>
        <i x="31" s="1"/>
        <i x="1272" s="1"/>
        <i x="1873" s="1"/>
        <i x="1309" s="1"/>
        <i x="1122" s="1"/>
        <i x="422" s="1"/>
        <i x="975" s="1"/>
        <i x="1310" s="1"/>
        <i x="1805" s="1"/>
        <i x="1123" s="1"/>
        <i x="1124" s="1"/>
        <i x="1331" s="1"/>
        <i x="1332" s="1"/>
        <i x="1806" s="1"/>
        <i x="97" s="1"/>
        <i x="1752" s="1"/>
        <i x="136" s="1"/>
        <i x="1025" s="1"/>
        <i x="1615" s="1"/>
        <i x="1091" s="1"/>
        <i x="506" s="1"/>
        <i x="511" s="1"/>
        <i x="1705" s="1"/>
        <i x="1434" s="1"/>
        <i x="21" s="1"/>
        <i x="878" s="1"/>
        <i x="1125" s="1"/>
        <i x="1072" s="1"/>
        <i x="1092" s="1"/>
        <i x="1627" s="1"/>
        <i x="1393" s="1"/>
        <i x="1415" s="1"/>
        <i x="1884" s="1"/>
        <i x="148" s="1"/>
        <i x="1161" s="1"/>
        <i x="160" s="1"/>
        <i x="19" s="1"/>
        <i x="1486" s="1"/>
        <i x="1311" s="1"/>
        <i x="1394" s="1"/>
        <i x="335" s="1"/>
        <i x="299" s="1"/>
        <i x="1867" s="1"/>
        <i x="1300" s="1"/>
        <i x="553" s="1"/>
        <i x="1407" s="1"/>
        <i x="509" s="1"/>
        <i x="1515" s="1"/>
        <i x="1577" s="1"/>
        <i x="1633" s="1"/>
        <i x="447" s="1"/>
        <i x="1634" s="1"/>
        <i x="1055" s="1"/>
        <i x="925" s="1"/>
        <i x="536" s="1"/>
        <i x="1162" s="1"/>
        <i x="234" s="1"/>
        <i x="1764" s="1"/>
        <i x="1889" s="1"/>
        <i x="1056" s="1"/>
        <i x="1093" s="1"/>
        <i x="1289" s="1"/>
        <i x="1487" s="1"/>
        <i x="1312" s="1"/>
        <i x="423" s="1"/>
        <i x="1236" s="1"/>
        <i x="1459" s="1"/>
        <i x="414" s="1"/>
        <i x="1759" s="1"/>
        <i x="1706" s="1"/>
        <i x="1069" s="1"/>
        <i x="1523" s="1"/>
        <i x="1346" s="1"/>
        <i x="311" s="1"/>
        <i x="1372" s="1"/>
        <i x="275" s="1"/>
        <i x="300" s="1"/>
        <i x="1290" s="1"/>
        <i x="1395" s="1"/>
        <i x="1796" s="1"/>
        <i x="441" s="1"/>
        <i x="896" s="1"/>
        <i x="1421" s="1"/>
        <i x="1583" s="1"/>
        <i x="1347" s="1"/>
        <i x="1003" s="1"/>
        <i x="1020" s="1"/>
        <i x="1860" s="1"/>
        <i x="1425" s="1"/>
        <i x="898" s="1"/>
        <i x="450" s="1"/>
        <i x="1868" s="1"/>
        <i x="1301" s="1"/>
        <i x="1509" s="1"/>
        <i x="1797" s="1"/>
        <i x="1445" s="1"/>
        <i x="1724" s="1"/>
        <i x="1348" s="1"/>
        <i x="1438" s="1"/>
        <i x="1255" s="1"/>
        <i x="144" s="1"/>
        <i x="518" s="1"/>
        <i x="1557" s="1"/>
        <i x="1807" s="1"/>
        <i x="1422" s="1"/>
        <i x="1524" s="1"/>
        <i x="1798" s="1"/>
        <i x="1547" s="1"/>
        <i x="1476" s="1"/>
        <i x="1423" s="1"/>
        <i x="926" s="1"/>
        <i x="1439" s="1"/>
        <i x="1566" s="1"/>
        <i x="1373" s="1"/>
        <i x="1126" s="1"/>
        <i x="1127" s="1"/>
        <i x="1237" s="1"/>
        <i x="546" s="1"/>
        <i x="897" s="1"/>
        <i x="459" s="1"/>
        <i x="1501" s="1"/>
        <i x="1374" s="1"/>
        <i x="1349" s="1"/>
        <i x="312" s="1"/>
        <i x="468" s="1"/>
        <i x="1775" s="1"/>
        <i x="1776" s="1"/>
        <i x="1808" s="1"/>
        <i x="1777" s="1"/>
        <i x="1477" s="1"/>
        <i x="336" s="1"/>
        <i x="1488" s="1"/>
        <i x="166" s="1"/>
        <i x="1567" s="1"/>
        <i x="1375" s="1"/>
        <i x="1689" s="1"/>
        <i x="1446" s="1"/>
        <i x="1825" s="1"/>
        <i x="1578" s="1"/>
        <i x="1094" s="1"/>
        <i x="1809" s="1"/>
        <i x="1433" s="1"/>
        <i x="1618" s="1"/>
        <i x="1778" s="1"/>
        <i x="1416" s="1"/>
        <i x="976" s="1"/>
        <i x="482" s="1"/>
        <i x="872" s="1"/>
        <i x="398" s="1"/>
        <i x="399" s="1"/>
        <i x="1202" s="1"/>
        <i x="1376" s="1"/>
        <i x="1250" s="1"/>
        <i x="400" s="1"/>
        <i x="927" s="1"/>
        <i x="10" s="1"/>
        <i x="501" s="1"/>
        <i x="1045" s="1"/>
        <i x="532" s="1"/>
        <i x="129" s="1"/>
        <i x="401" s="1"/>
        <i x="1273" s="1"/>
        <i x="1251" s="1"/>
        <i x="1584" s="1"/>
        <i x="1095" s="1"/>
        <i x="1835" s="1"/>
        <i x="276" s="1"/>
        <i x="112" s="1"/>
        <i x="1096" s="1"/>
        <i x="1278" s="1"/>
        <i x="1026" s="1"/>
        <i x="113" s="1"/>
        <i x="977" s="1"/>
        <i x="1021" s="1"/>
        <i x="1333" s="1"/>
        <i x="1046" s="1"/>
        <i x="945" s="1"/>
        <i x="337" s="1"/>
        <i x="277" s="1"/>
        <i x="1410" s="1"/>
        <i x="1548" s="1"/>
        <i x="527" s="1"/>
        <i x="1779" s="1"/>
        <i x="1827" s="1"/>
        <i x="1654" s="1"/>
        <i x="278" s="1"/>
        <i x="1163" s="1"/>
        <i x="177" s="1"/>
        <i x="1203" s="1"/>
        <i x="1350" s="1"/>
        <i x="1325" s="1"/>
        <i x="32" s="1"/>
        <i x="1440" s="1"/>
        <i x="1004" s="1"/>
        <i x="1675" s="1"/>
        <i x="978" s="1"/>
        <i x="135" s="1"/>
        <i x="1743" s="1"/>
        <i x="1274" s="1"/>
        <i x="1164" s="1"/>
        <i x="119" s="1"/>
        <i x="1165" s="1"/>
        <i x="249" s="1"/>
        <i x="264" s="1"/>
        <i x="1166" s="1"/>
        <i x="402" s="1"/>
        <i x="221" s="1"/>
        <i x="1460" s="1"/>
        <i x="934" s="1"/>
        <i x="173" s="1"/>
        <i x="1780" s="1"/>
        <i x="248" s="1"/>
        <i x="73" s="1"/>
        <i x="451" s="1"/>
        <i x="195" s="1"/>
        <i x="202" s="1"/>
        <i x="1879" s="1"/>
        <i x="1489" s="1"/>
        <i x="182" s="1"/>
        <i x="1886" s="1"/>
        <i x="443" s="1"/>
        <i x="1893" s="1"/>
        <i x="338" s="1"/>
        <i x="1538" s="1"/>
        <i x="1579" s="1"/>
        <i x="1558" s="1"/>
        <i x="1097" s="1"/>
        <i x="1326" s="1"/>
        <i x="1057" s="1"/>
        <i x="74" s="1"/>
        <i x="1238" s="1"/>
        <i x="120" s="1"/>
        <i x="1502" s="1"/>
        <i x="183" s="1"/>
        <i x="1396" s="1"/>
        <i x="75" s="1"/>
        <i x="209" s="1"/>
        <i x="1291" s="1"/>
        <i x="1503" s="1"/>
        <i x="512" s="1"/>
        <i x="1327" s="1"/>
        <i x="1022" s="1"/>
        <i x="1731" s="1"/>
        <i x="979" s="1"/>
        <i x="1204" s="1"/>
        <i x="76" s="1"/>
        <i x="161" s="1"/>
        <i x="339" s="1"/>
        <i x="184" s="1"/>
        <i x="265" s="1"/>
        <i x="1549" s="1"/>
        <i x="250" s="1"/>
        <i x="1478" s="1"/>
        <i x="881" s="1"/>
        <i x="1619" s="1"/>
        <i x="1313" s="1"/>
        <i x="1635" s="1"/>
        <i x="1377" s="1"/>
        <i x="1429" s="1"/>
        <i x="1441" s="1"/>
        <i x="957" s="1"/>
        <i x="1559" s="1"/>
        <i x="185" s="1"/>
        <i x="1595" s="1"/>
        <i x="1027" s="1"/>
        <i x="1550" s="1"/>
        <i x="8" s="1"/>
        <i x="1596" s="1"/>
        <i x="1205" s="1"/>
        <i x="1525" s="1"/>
        <i x="1397" s="1"/>
        <i x="1562" s="1"/>
        <i x="475" s="1"/>
        <i x="1028" s="1"/>
        <i x="1417" s="1"/>
        <i x="1781" s="1"/>
        <i x="279" s="1"/>
        <i x="958" s="1"/>
        <i x="1029" s="1"/>
        <i x="280" s="1"/>
        <i x="1526" s="1"/>
        <i x="1328" s="1"/>
        <i x="1707" s="1"/>
        <i x="1563" s="1"/>
        <i x="130" s="1"/>
        <i x="1430" s="1"/>
        <i x="246" s="1"/>
        <i x="1768" s="1"/>
        <i x="1058" s="1"/>
        <i x="1782" s="1"/>
        <i x="478" s="1"/>
        <i x="1128" s="1"/>
        <i x="1534" s="1"/>
        <i x="11" s="1"/>
        <i x="1597" s="1"/>
        <i x="376" s="1"/>
        <i x="1206" s="1"/>
        <i x="479" s="1"/>
        <i x="1676" s="1"/>
        <i x="3" s="1"/>
        <i x="1598" s="1"/>
        <i x="281" s="1"/>
        <i x="1239" s="1"/>
        <i x="1799" s="1"/>
        <i x="1411" s="1"/>
        <i x="257" s="1"/>
        <i x="1490" s="1"/>
        <i x="1351" s="1"/>
        <i x="403" s="1"/>
        <i x="474" s="1"/>
        <i x="1320" s="1"/>
        <i x="162" s="1"/>
        <i x="1497" s="1"/>
        <i x="1424" s="1"/>
        <i x="1644" s="1"/>
        <i x="1378" s="1"/>
        <i x="1252" s="1"/>
        <i x="1736" s="1"/>
        <i x="1167" s="1"/>
        <i x="980" s="1"/>
        <i x="7" s="1"/>
        <i x="1599" s="1"/>
        <i x="53" s="1"/>
        <i x="240" s="1"/>
        <i x="1260" s="1"/>
        <i x="33" s="1"/>
        <i x="77" s="1"/>
        <i x="365" s="1"/>
        <i x="377" s="1"/>
        <i x="98" s="1"/>
        <i x="1263" s="1"/>
        <i x="131" s="1"/>
        <i x="1869" s="1"/>
        <i x="1302" s="1"/>
        <i x="1551" s="1"/>
        <i x="1314" s="1"/>
        <i x="1520" s="1"/>
        <i x="1539" s="1"/>
        <i x="301" s="1"/>
        <i x="302" s="1"/>
        <i x="1315" s="1"/>
        <i x="1442" s="1"/>
        <i x="196" s="1"/>
        <i x="1504" s="1"/>
        <i x="539" s="1"/>
        <i x="1275" s="1"/>
        <i x="1292" s="1"/>
        <i x="1810" s="1"/>
        <i x="1207" s="1"/>
        <i x="1479" s="1"/>
        <i x="163" s="1"/>
        <i x="1876" s="1"/>
        <i x="313" s="1"/>
        <i x="1303" s="1"/>
        <i x="78" s="1"/>
        <i x="1098" s="1"/>
        <i x="1379" s="1"/>
        <i x="1552" s="1"/>
        <i x="378" s="1"/>
        <i x="340" s="1"/>
        <i x="1766" s="1"/>
        <i x="1099" s="1"/>
        <i x="341" s="1"/>
        <i x="79" s="1"/>
        <i x="1208" s="1"/>
        <i x="1455" s="1"/>
        <i x="1469" s="1"/>
        <i x="1553" s="1"/>
        <i x="1209" s="1"/>
        <i x="379" s="1"/>
        <i x="242" s="1"/>
        <i x="1129" s="1"/>
        <i x="1380" s="1"/>
        <i x="540" s="1"/>
        <i x="404" s="1"/>
        <i x="1498" s="1"/>
        <i x="380" s="1"/>
        <i x="1499" s="1"/>
        <i x="34" s="1"/>
        <i x="424" s="1"/>
        <i x="1616" s="1"/>
        <i x="454" s="1"/>
        <i x="210" s="1"/>
        <i x="1447" s="1"/>
        <i x="12" s="1"/>
        <i x="1600" s="1"/>
        <i x="1130" s="1"/>
        <i x="1352" s="1"/>
        <i x="1491" s="1"/>
        <i x="1030" s="1"/>
        <i x="342" s="1"/>
        <i x="1505" s="1"/>
        <i x="1398" s="1"/>
        <i x="343" s="1"/>
        <i x="1655" s="1"/>
        <i x="178" s="1"/>
        <i x="1732" s="1"/>
        <i x="891" s="1"/>
        <i x="164" s="1"/>
        <i x="1744" s="1"/>
        <i x="1007" s="1"/>
        <i x="1656" s="1"/>
        <i x="928" s="1"/>
        <i x="114" s="1"/>
        <i x="490" s="1"/>
        <i x="1818" s="1"/>
        <i x="986" s="1"/>
        <i x="254" s="1"/>
        <i x="1256" s="1"/>
        <i x="1857" s="1"/>
        <i x="2" s="1"/>
        <i x="0" s="1"/>
        <i x="1112" s="1"/>
        <i x="552" s="1"/>
        <i x="1224" s="1"/>
        <i x="1500" s="1"/>
        <i x="1510" s="1"/>
        <i x="1100" s="1"/>
        <i x="1023" s="1"/>
        <i x="1629" s="1"/>
        <i x="1568" s="1"/>
        <i x="1540" s="1"/>
        <i x="390" s="1"/>
        <i x="54" s="1"/>
        <i x="145" s="1"/>
        <i x="1612" s="1"/>
        <i x="525" s="1"/>
        <i x="873" s="1"/>
        <i x="1070" s="1"/>
        <i x="1610" s="1"/>
        <i x="516" s="1"/>
        <i x="1031" s="1"/>
        <i x="1448" s="1"/>
        <i x="282" s="1"/>
        <i x="55" s="1"/>
        <i x="344" s="1"/>
        <i x="244" s="1"/>
        <i x="266" s="1"/>
        <i x="99" s="1"/>
        <i x="1399" s="1"/>
        <i x="1492" s="1"/>
        <i x="35" s="1"/>
        <i x="412" s="1"/>
        <i x="253" s="1"/>
        <i x="36" s="1"/>
        <i x="1870" s="1"/>
        <i x="1304" s="1"/>
        <i x="1461" s="1"/>
        <i x="1210" s="1"/>
        <i x="1101" s="1"/>
        <i x="1466" s="1"/>
        <i x="1521" s="1"/>
        <i x="211" s="1"/>
        <i x="137" s="1"/>
        <i x="186" s="1"/>
        <i x="1381" s="1"/>
        <i x="197" s="1"/>
        <i x="1316" s="1"/>
        <i x="425" s="1"/>
        <i x="187" s="1"/>
        <i x="458" s="1"/>
        <i x="188" s="1"/>
        <i x="513" s="1"/>
        <i x="381" s="1"/>
        <i x="405" s="1"/>
        <i x="100" s="1"/>
        <i x="901" s="1"/>
        <i x="909" s="1"/>
        <i x="1585" s="1"/>
        <i x="1281" s="1"/>
        <i x="1871" s="1"/>
        <i x="1305" s="1"/>
        <i x="251" s="1"/>
        <i x="406" s="1"/>
        <i x="64" s="1"/>
        <i x="537" s="1"/>
        <i x="345" s="1"/>
        <i x="1514" s="1"/>
        <i x="1462" s="1"/>
        <i x="1059" s="1"/>
        <i x="361" s="1"/>
        <i x="56" s="1"/>
        <i x="362" s="1"/>
        <i x="1850" s="1"/>
        <i x="1426" s="1"/>
        <i x="16" s="1"/>
        <i x="189" s="1"/>
        <i x="1168" s="1"/>
        <i x="541" s="1"/>
        <i x="1060" s="1"/>
        <i x="1745" s="1"/>
        <i x="1449" s="1"/>
        <i x="1443" s="1"/>
        <i x="1506" s="1"/>
        <i x="1760" s="1"/>
        <i x="874" s="1"/>
        <i x="57" s="1"/>
        <i x="314" s="1"/>
        <i x="1819" s="1"/>
        <i x="13" s="1"/>
        <i x="1601" s="1"/>
        <i x="426" s="1"/>
        <i x="1321" s="1"/>
        <i x="346" s="1"/>
        <i x="382" s="1"/>
        <i x="1" s="1"/>
        <i x="1602" s="1"/>
        <i x="14" s="1"/>
        <i x="1603" s="1"/>
        <i x="1813" s="1"/>
        <i x="1102" s="1"/>
        <i x="1293" s="1"/>
        <i x="875" s="1"/>
        <i x="1604" s="1"/>
        <i x="1761" s="1"/>
        <i x="1047" s="1"/>
        <i x="1103" s="1"/>
        <i x="1400" s="1"/>
        <i x="1690" s="1"/>
        <i x="1746" s="1"/>
        <i x="1783" s="1"/>
        <i x="222" s="1"/>
        <i x="502" s="1"/>
        <i x="1645" s="1"/>
        <i x="1784" s="1"/>
        <i x="1554" s="1"/>
        <i x="1555" s="1"/>
        <i x="190" s="1"/>
        <i x="37" s="1"/>
        <i x="304" s="1"/>
        <i x="347" s="1"/>
        <i x="1844" s="1"/>
        <i x="230" s="1"/>
        <i x="1890" s="1"/>
        <i x="427" s="1"/>
        <i x="992" s="1"/>
        <i x="1211" s="1"/>
        <i x="1353" s="1"/>
        <i x="876" s="1"/>
        <i x="1334" s="1"/>
        <i x="452" s="1"/>
        <i x="1837" s="1"/>
        <i x="1854" s="1"/>
        <i x="383" s="1"/>
        <i x="283" s="1"/>
        <i x="284" s="1"/>
        <i x="212" s="1"/>
        <i x="384" s="1"/>
        <i x="223" s="1"/>
        <i x="58" s="1"/>
        <i x="1496" s="1"/>
        <i x="987" s="1"/>
        <i x="1354" s="1"/>
        <i x="285" s="1"/>
        <i x="1762" s="1"/>
        <i x="1569" s="1"/>
        <i x="1061" s="1"/>
        <i x="1450" s="1"/>
        <i x="80" s="1"/>
        <i x="1212" s="1"/>
        <i x="1104" s="1"/>
        <i x="483" s="1"/>
        <i x="1169" s="1"/>
        <i x="1355" s="1"/>
        <i x="348" s="1"/>
        <i x="1845" s="1"/>
        <i x="1580" s="1"/>
        <i x="1062" s="1"/>
        <i x="303" s="1"/>
        <i x="1590" s="1"/>
        <i x="935" s="1"/>
        <i x="1470" s="1"/>
        <i x="1494" s="1"/>
        <i x="444" s="1"/>
        <i x="259" s="1"/>
        <i x="1010" s="1"/>
        <i x="904" s="1"/>
        <i x="59" s="1"/>
        <i x="1131" s="1"/>
        <i x="1751" s="1"/>
        <i x="193" s="1"/>
        <i x="4" s="1"/>
        <i x="224" s="1"/>
        <i x="1276" s="1"/>
        <i x="1611" s="1"/>
        <i x="1657" s="1"/>
        <i x="349" s="1"/>
        <i x="1708" s="1"/>
        <i x="1382" s="1"/>
        <i x="542" s="1"/>
        <i x="286" s="1"/>
        <i x="198" s="1"/>
        <i x="984" s="1"/>
        <i x="895" s="1"/>
        <i x="920" s="1"/>
        <i x="15" s="1"/>
        <i x="914" s="1"/>
        <i x="496" s="1"/>
        <i x="23" s="1"/>
        <i x="520" s="1"/>
        <i x="865" s="1"/>
        <i x="107" s="1"/>
        <i x="549" s="1"/>
        <i x="1613" s="1"/>
        <i x="239" s="1"/>
        <i x="916" s="1"/>
        <i x="1624" s="1"/>
        <i x="913" s="1"/>
        <i x="269" s="1"/>
        <i x="915" s="1"/>
        <i x="551" s="1"/>
        <i x="866" s="1"/>
        <i x="388" s="1"/>
        <i x="917" s="1"/>
        <i x="918" s="1"/>
        <i x="919" s="1"/>
        <i x="1709" s="1"/>
        <i x="929" s="1"/>
        <i x="179" s="1"/>
        <i x="899" s="1"/>
        <i x="1008" s="1"/>
        <i x="550" s="1"/>
        <i x="235" s="1"/>
        <i x="1765" s="1"/>
        <i x="260" s="1"/>
        <i x="1833" s="1"/>
        <i x="1213" s="1"/>
        <i x="491" s="1"/>
        <i x="138" s="1"/>
        <i x="146" s="1"/>
        <i x="1401" s="1"/>
        <i x="993" s="1"/>
        <i x="1063" s="1"/>
        <i x="1626" s="1"/>
        <i x="1822" s="1"/>
        <i x="1800" s="1"/>
        <i x="247" s="1"/>
        <i x="1636" s="1"/>
        <i x="1820" s="1"/>
        <i x="1823" s="1"/>
        <i x="1432" s="1"/>
        <i x="1132" s="1"/>
        <i x="1170" s="1"/>
        <i x="1846" s="1"/>
        <i x="1733" s="1"/>
        <i x="1335" s="1"/>
        <i x="1480" s="1"/>
        <i x="1277" s="1"/>
        <i x="882" s="1"/>
        <i x="1785" s="1"/>
        <i x="1356" s="1"/>
        <i x="1451" s="1"/>
        <i x="1133" s="1"/>
        <i x="38" s="1"/>
        <i x="1214" s="1"/>
        <i x="199" s="1"/>
        <i x="267" s="1"/>
        <i x="213" s="1"/>
        <i x="1851" s="1"/>
        <i x="101" s="1"/>
        <i x="959" s="1"/>
        <i x="472" s="1"/>
        <i x="543" s="1"/>
        <i x="1105" s="1"/>
        <i x="1658" s="1"/>
        <i x="1106" s="1"/>
        <i x="883" s="1"/>
        <i x="480" s="1"/>
        <i x="102" s="1"/>
        <i x="351" s="1"/>
        <i x="461" s="1"/>
        <i x="386" s="1"/>
        <i x="214" s="1"/>
        <i x="960" s="1"/>
        <i x="1763" s="1"/>
        <i x="893" s="1"/>
        <i x="1710" s="1"/>
        <i x="60" s="1"/>
        <i x="407" s="1"/>
        <i x="385" s="1"/>
        <i x="1107" s="1"/>
        <i x="428" s="1"/>
        <i x="139" s="1"/>
        <i x="947" s="1"/>
        <i x="910" s="1"/>
        <i x="1322" s="1"/>
        <i x="140" s="1"/>
        <i x="1336" s="1"/>
        <i x="1659" s="1"/>
        <i x="1606" s="1"/>
        <i x="1264" s="1"/>
        <i x="911" s="1"/>
        <i x="1068" s="1"/>
        <i x="315" s="1"/>
        <i x="1841" s="1"/>
        <i x="121" s="1"/>
        <i x="81" s="1"/>
        <i x="492" s="1"/>
        <i x="103" s="1"/>
        <i x="1711" s="1"/>
        <i x="236" s="1"/>
        <i x="61" s="1"/>
        <i x="104" s="1"/>
        <i x="132" s="1"/>
        <i x="1677" s="1"/>
        <i x="174" s="1"/>
        <i x="1757" s="1"/>
        <i x="122" s="1"/>
        <i x="168" s="1"/>
        <i x="413" s="1"/>
        <i x="493" s="1"/>
        <i x="62" s="1"/>
        <i x="1037" s="1"/>
        <i x="1337" s="1"/>
        <i x="408" s="1"/>
        <i x="429" s="1"/>
        <i x="82" s="1"/>
        <i x="256" s="1"/>
        <i x="316" s="1"/>
        <i x="1691" s="1"/>
        <i x="1829" s="1"/>
        <i x="350" s="1"/>
        <i x="1660" s="1"/>
        <i x="1692" s="1"/>
        <i x="476" s="1"/>
        <i x="1240" s="1"/>
        <i x="548" s="1"/>
        <i x="1874" s="1"/>
        <i x="1842" s="1"/>
        <i x="519" s="1"/>
        <i x="544" s="1"/>
        <i x="936" s="1"/>
        <i x="1661" s="1"/>
        <i x="1855" s="1"/>
        <i x="445" s="1"/>
        <i x="1317" s="1"/>
        <i x="514" s="1"/>
        <i x="1891" s="1"/>
        <i x="1015" s="1"/>
        <i x="961" s="1"/>
        <i x="503" s="1"/>
        <i x="1748" s="1"/>
        <i x="912" s="1"/>
        <i x="1693" s="1"/>
        <i x="1215" s="1"/>
        <i x="884" s="1"/>
        <i x="1662" s="1"/>
        <i x="1838" s="1"/>
        <i x="1858" s="1"/>
        <i x="1318" s="1"/>
        <i x="504" s="1"/>
        <i x="465" s="1"/>
        <i x="1678" s="1"/>
        <i x="894" s="1"/>
        <i x="1452" s="1"/>
        <i x="1463" s="1"/>
        <i x="1064" s="1"/>
        <i x="1108" s="1"/>
        <i x="1527" s="1"/>
        <i x="203" s="1"/>
        <i x="1646" s="1"/>
        <i x="83" s="1"/>
        <i x="1749" s="1"/>
        <i x="1747" s="1"/>
        <i x="1048" s="1"/>
        <i x="1586" s="1"/>
        <i x="1357" s="1"/>
        <i x="1171" s="1"/>
        <i x="1241" s="1"/>
        <i x="1402" s="1"/>
        <i x="1358" s="1"/>
        <i x="937" s="1"/>
        <i x="1038" s="1"/>
        <i x="1216" s="1"/>
        <i x="1359" s="1"/>
        <i x="1242" s="1"/>
        <i x="1071" s="1"/>
        <i x="1360" s="1"/>
        <i x="1172" s="1"/>
        <i x="1663" s="1"/>
        <i x="1065" s="1"/>
        <i x="1173" s="1"/>
        <i x="1338" s="1"/>
        <i x="152" s="1"/>
        <i x="1134" s="1"/>
        <i x="409" s="1"/>
        <i x="1467" s="1"/>
        <i x="1664" s="1"/>
        <i x="1361" s="1"/>
        <i x="191" s="1"/>
        <i x="1362" s="1"/>
        <i x="1135" s="1"/>
        <i x="352" s="1"/>
        <i x="1248" s="1"/>
        <i x="1363" s="1"/>
        <i x="1848" s="1"/>
        <i x="353" s="1"/>
        <i x="487" s="1"/>
        <i x="962" s="1"/>
        <i x="903" s="1"/>
        <i x="1217" s="1"/>
        <i x="1694" s="1"/>
        <i x="1726" s="1"/>
        <i x="1631" s="1"/>
        <i x="1383" s="1"/>
        <i x="291" s="1"/>
        <i x="305" s="1"/>
        <i x="1564" s="1"/>
        <i x="1324" s="1"/>
        <i x="317" s="1"/>
        <i x="268" s="1"/>
        <i x="192" s="1"/>
        <i x="84" s="1"/>
        <i x="105" s="1"/>
        <i x="306" s="1"/>
        <i x="430" s="1"/>
        <i x="63" s="1"/>
        <i x="85" s="1"/>
        <i x="169" s="1"/>
        <i x="133" s="1"/>
        <i x="287" s="1"/>
        <i x="431" s="1"/>
        <i x="86" s="1"/>
        <i x="20" s="1"/>
        <i x="106" s="1"/>
        <i x="462" s="1"/>
        <i x="1481" s="1"/>
        <i x="1665" s="1"/>
        <i x="1265" s="1"/>
        <i x="1528" s="1"/>
        <i x="1575" s="1"/>
        <i x="1453" s="1"/>
        <i x="1620" s="1"/>
        <i x="1412" s="1"/>
        <i x="1570" s="1"/>
        <i x="1591" s="1"/>
        <i x="963" s="1"/>
        <i x="949" s="1"/>
        <i x="966" s="1"/>
        <i x="1666" s="1"/>
        <i x="115" s="1"/>
        <i x="288" s="1"/>
        <i x="1297" s="1"/>
        <i x="1384" s="1"/>
        <i x="1218" s="1"/>
        <i x="1294" s="1"/>
        <i x="1219" s="1"/>
        <i x="453" s="1"/>
        <i x="389" s="1"/>
        <i x="1863" s="1"/>
        <i x="1581" s="1"/>
        <i x="1824" s="1"/>
        <i x="1266" s="1"/>
        <i x="964" s="1"/>
        <i x="432" s="1"/>
        <i x="157" s="1"/>
        <i x="1174" s="1"/>
        <i x="981" s="1"/>
        <i x="225" s="1"/>
        <i x="982" s="1"/>
        <i x="1444" s="1"/>
        <i x="885" s="1"/>
        <i x="9" s="1"/>
        <i x="1605" s="1"/>
        <i x="1511" s="1"/>
        <i x="938" s="1"/>
        <i x="1512" s="1"/>
        <i x="1413" s="1"/>
        <i x="433" s="1"/>
        <i x="528" s="1"/>
        <i x="1175" s="1"/>
        <i x="134" s="1"/>
        <i x="1220" s="1"/>
        <i x="1482" s="1"/>
        <i x="530" s="1"/>
        <i x="1403" s="1"/>
        <i x="1385" s="1"/>
        <i x="1571" s="1"/>
        <i x="1364" s="1"/>
        <i x="1282" s="1"/>
        <i x="124" s="1"/>
        <i x="237" s="1"/>
        <i x="1592" s="1"/>
        <i x="1032" s="1"/>
        <i x="1454" s="1"/>
        <i x="1468" s="1"/>
        <i x="1243" s="1"/>
        <i x="1572" s="1"/>
        <i x="1814" s="1"/>
        <i x="156" s="1"/>
        <i x="1066" s="1"/>
        <i x="434" s="1"/>
        <i x="87" s="1"/>
        <i x="538" s="1"/>
        <i x="1535" s="1"/>
        <i x="1621" s="1"/>
        <i x="200" s="1"/>
        <i x="1244" s="1"/>
        <i x="141" s="1"/>
        <i x="231" s="1"/>
        <i x="494" s="1"/>
        <i x="1786" s="1"/>
        <i x="1573" s="1"/>
        <i x="238" s="1"/>
        <i x="165" s="1"/>
        <i x="204" s="1"/>
        <i x="1049" s="1"/>
        <i x="354" s="1"/>
        <i x="1386" s="1"/>
        <i x="1109" s="1"/>
        <i x="355" s="1"/>
        <i x="1787" s="1"/>
        <i x="1815" s="1"/>
        <i x="123" s="1"/>
        <i x="1811" s="1"/>
        <i x="1404" s="1"/>
        <i x="290" s="1"/>
        <i x="1039" s="1"/>
        <i x="1136" s="1"/>
        <i x="1221" s="1"/>
        <i x="1283" s="1"/>
        <i x="1329" s="1"/>
        <i x="985" s="1"/>
        <i x="437" s="1"/>
        <i x="821" s="1"/>
        <i x="153" s="1"/>
        <i x="1896" s="1"/>
        <i x="939" s="1"/>
        <i x="1176" s="1"/>
        <i x="507" s="1"/>
        <i x="448" s="1"/>
        <i x="948" s="1"/>
        <i x="1668" s="1"/>
        <i x="930" s="1"/>
        <i x="1177" s="1"/>
        <i x="449" s="1"/>
        <i x="1788" s="1"/>
        <i x="965" s="1"/>
        <i x="1110" s="1"/>
        <i x="1222" s="1"/>
        <i x="1223" s="1"/>
        <i x="508" s="1"/>
        <i x="1695" s="1"/>
        <i x="1387" s="1"/>
        <i x="1556" s="1"/>
        <i x="1713" s="1"/>
        <i x="1295" s="1"/>
        <i x="1405" s="1"/>
        <i x="1574" s="1"/>
        <i x="116" s="1"/>
        <i x="1178" s="1"/>
        <i x="495" s="1"/>
        <i x="215" s="1"/>
        <i x="469" s="1"/>
        <i x="484" s="1"/>
        <i x="387" s="1"/>
        <i x="1637" s="1"/>
        <i x="1040" s="1"/>
        <i x="1179" s="1"/>
        <i x="1245" s="1"/>
        <i x="1427" s="1"/>
        <i x="6" s="1"/>
        <i x="1607" s="1"/>
        <i x="1137" s="1"/>
        <i x="1246" s="1"/>
        <i x="940" s="1"/>
        <i x="180" s="1"/>
        <i x="1138" s="1"/>
        <i x="363" s="1"/>
        <i x="435" s="1"/>
        <i x="1865" s="1"/>
        <i x="1298" s="1"/>
        <i x="1493" s="1"/>
        <i x="1323" s="1"/>
        <i x="485" s="1"/>
        <i x="1727" s="1"/>
        <i x="1789" s="1"/>
        <i x="1388" s="1"/>
        <i x="877" s="1"/>
        <i x="318" s="1"/>
        <i x="1843" s="1"/>
        <i x="364" s="1"/>
        <i x="1852" s="1"/>
        <i x="417" s="1"/>
        <i x="92" s="1"/>
        <i x="547" s="1"/>
        <i x="1389" s="1"/>
        <i x="1339" s="1"/>
        <i x="1365" s="1"/>
        <i x="1390" s="1"/>
        <i x="1247" s="1"/>
        <i x="529" s="1"/>
        <i x="1111" s="1"/>
        <i x="436" s="1"/>
        <i x="171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458CDA09-DE12-47D6-9961-5E0B8A379C01}" cache="Slicer_Year" caption="Year" rowHeight="241300"/>
  <slicer name="Province / City / Municipality" xr10:uid="{CC3499FE-3411-4EB1-A3A2-29DE4BAE8B51}" cache="Slicer_Province___City___Municipality" caption="Province / City / Municipality" rowHeight="241300"/>
  <slicer name="Province / City / Municipality 1" xr10:uid="{55D9624B-B65D-492F-ABD6-6F6293959CAE}" cache="Slicer_Province___City___Municipality1" caption="Province / City / Municipalit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983177-60DF-4E24-96EC-FE497A61059C}" name="Table1" displayName="Table1" ref="A1:J116" totalsRowShown="0">
  <autoFilter ref="A1:J116" xr:uid="{A7983177-60DF-4E24-96EC-FE497A61059C}"/>
  <tableColumns count="10">
    <tableColumn id="1" xr3:uid="{AF81881D-1982-4BCF-81E6-708187260554}" name="Typhoon name"/>
    <tableColumn id="2" xr3:uid="{5E97547F-1E6F-4194-B241-6D6D2FAAA85B}" name="Year"/>
    <tableColumn id="3" xr3:uid="{6DF15CAD-F8FE-4495-B77C-7F250C3EB860}" name="Province / City / Municipality"/>
    <tableColumn id="4" xr3:uid="{17FDC8D3-D3A0-4F87-B478-B2AD35D96A1C}" name="Totally"/>
    <tableColumn id="5" xr3:uid="{638F8455-999D-4956-BD39-F6B581451233}" name="Partially"/>
    <tableColumn id="6" xr3:uid="{28CA939C-346C-465A-BDC2-1D012CB000CB}" name="Total"/>
    <tableColumn id="7" xr3:uid="{C93130E1-9464-470B-B09F-F69140E70016}" name="Dead"/>
    <tableColumn id="8" xr3:uid="{522BE2AE-EF19-4FFF-AFCB-B1989A4B5CB5}" name="Injured"/>
    <tableColumn id="9" xr3:uid="{29BDC222-7058-4833-A922-6BA8CDDF6C39}" name="Missing"/>
    <tableColumn id="10" xr3:uid="{79D2F1C6-D025-44AC-9433-BFD330843F61}" name="Total Casual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65E1AC-B293-476A-8160-28948B59D224}" name="Table2" displayName="Table2" ref="A1:J16" totalsRowShown="0">
  <autoFilter ref="A1:J16" xr:uid="{3365E1AC-B293-476A-8160-28948B59D224}"/>
  <tableColumns count="10">
    <tableColumn id="1" xr3:uid="{BBC7DFD0-FFD3-4461-B80C-57F6B835ECD6}" name="Typhoon name"/>
    <tableColumn id="2" xr3:uid="{501FF494-271F-458F-9917-E6AD33CF123F}" name="Year"/>
    <tableColumn id="3" xr3:uid="{7E4BB85F-356F-4F19-9D0C-9E6822A258D4}" name="Province / City / Municipality"/>
    <tableColumn id="4" xr3:uid="{92B52266-808A-4C0B-8C45-374CBD0D52B2}" name="Totally"/>
    <tableColumn id="5" xr3:uid="{1B3987AF-3BEB-4DD3-843F-E8367E036A60}" name="Partially"/>
    <tableColumn id="6" xr3:uid="{9B78C084-616A-4B53-8FBE-D1755B43E78E}" name="Total"/>
    <tableColumn id="7" xr3:uid="{002638AB-5CEB-4D5D-946A-254A955BCF9F}" name="Dead"/>
    <tableColumn id="8" xr3:uid="{F9079C00-84CE-4F7F-AEEC-5C4B68DB9C02}" name="Injured"/>
    <tableColumn id="9" xr3:uid="{AD7C3BE8-7E54-40B5-9192-61A97F53FA31}" name="Missing"/>
    <tableColumn id="10" xr3:uid="{ABEB377E-343B-43D2-BAEC-3A85514556BD}" name="Total Casualt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8CBAD"/>
  </sheetPr>
  <dimension ref="A2:A6"/>
  <sheetViews>
    <sheetView zoomScaleNormal="100" workbookViewId="0">
      <selection activeCell="A10" sqref="A10"/>
    </sheetView>
  </sheetViews>
  <sheetFormatPr defaultColWidth="8.7109375" defaultRowHeight="15" x14ac:dyDescent="0.25"/>
  <cols>
    <col min="1" max="1" width="58.28515625" customWidth="1"/>
  </cols>
  <sheetData>
    <row r="2" spans="1:1" x14ac:dyDescent="0.25">
      <c r="A2" s="1" t="s">
        <v>0</v>
      </c>
    </row>
    <row r="3" spans="1:1" x14ac:dyDescent="0.25">
      <c r="A3" s="1" t="s">
        <v>1</v>
      </c>
    </row>
    <row r="4" spans="1:1" x14ac:dyDescent="0.25">
      <c r="A4" s="1" t="s">
        <v>2</v>
      </c>
    </row>
    <row r="5" spans="1:1" x14ac:dyDescent="0.25">
      <c r="A5" s="1" t="s">
        <v>3</v>
      </c>
    </row>
    <row r="6" spans="1:1" x14ac:dyDescent="0.25">
      <c r="A6" s="1" t="s">
        <v>4</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MJ5215"/>
  <sheetViews>
    <sheetView zoomScale="80" zoomScaleNormal="80" workbookViewId="0">
      <pane xSplit="2" ySplit="5" topLeftCell="C6" activePane="bottomRight" state="frozen"/>
      <selection pane="topRight" activeCell="C1" sqref="C1"/>
      <selection pane="bottomLeft" activeCell="A87" sqref="A87"/>
      <selection pane="bottomRight" sqref="A1:XFD1048576"/>
    </sheetView>
  </sheetViews>
  <sheetFormatPr defaultColWidth="8.85546875" defaultRowHeight="15" x14ac:dyDescent="0.25"/>
  <cols>
    <col min="1" max="1" width="10.5703125" style="2" customWidth="1"/>
    <col min="2" max="2" width="8.85546875" style="2"/>
    <col min="3" max="3" width="24.42578125" style="2" customWidth="1"/>
    <col min="4" max="4" width="11" style="2" customWidth="1"/>
    <col min="5" max="6" width="11.42578125" style="2" customWidth="1"/>
    <col min="7" max="1024" width="8.85546875" style="2"/>
  </cols>
  <sheetData>
    <row r="2" spans="1:6" ht="15.75" customHeight="1" x14ac:dyDescent="0.3">
      <c r="A2" s="3"/>
      <c r="B2" s="3"/>
      <c r="C2" s="3"/>
      <c r="D2" s="30" t="s">
        <v>5</v>
      </c>
      <c r="E2" s="30"/>
      <c r="F2" s="30"/>
    </row>
    <row r="3" spans="1:6" ht="15.75" customHeight="1" x14ac:dyDescent="0.25">
      <c r="A3" s="31" t="s">
        <v>6</v>
      </c>
      <c r="B3" s="31" t="s">
        <v>7</v>
      </c>
      <c r="C3" s="31" t="s">
        <v>8</v>
      </c>
      <c r="D3" s="31" t="s">
        <v>9</v>
      </c>
      <c r="E3" s="31" t="s">
        <v>10</v>
      </c>
      <c r="F3" s="31" t="s">
        <v>11</v>
      </c>
    </row>
    <row r="4" spans="1:6" ht="15" customHeight="1" x14ac:dyDescent="0.25">
      <c r="A4" s="31"/>
      <c r="B4" s="31"/>
      <c r="C4" s="31"/>
      <c r="D4" s="31"/>
      <c r="E4" s="31"/>
      <c r="F4" s="31"/>
    </row>
    <row r="5" spans="1:6" ht="18" customHeight="1" x14ac:dyDescent="0.25">
      <c r="A5" s="31"/>
      <c r="B5" s="31"/>
      <c r="C5" s="31"/>
      <c r="D5" s="31"/>
      <c r="E5" s="31"/>
      <c r="F5" s="31"/>
    </row>
    <row r="6" spans="1:6" ht="18" customHeight="1" x14ac:dyDescent="0.3">
      <c r="A6" s="4" t="s">
        <v>12</v>
      </c>
      <c r="B6" s="4">
        <v>2014</v>
      </c>
      <c r="C6" s="4" t="s">
        <v>13</v>
      </c>
      <c r="D6" s="5">
        <f>SUM(D7,D22,D30,D114,D254,D290,D417)</f>
        <v>5308</v>
      </c>
      <c r="E6" s="5">
        <f>SUM(E7,E22,E30,E114,E254,E290,E417)</f>
        <v>1061354</v>
      </c>
      <c r="F6" s="5">
        <f>SUM(F7,F22,F30,F114,F254,F290,F417)</f>
        <v>4601919</v>
      </c>
    </row>
    <row r="7" spans="1:6" ht="16.5" customHeight="1" x14ac:dyDescent="0.3">
      <c r="A7" s="4" t="s">
        <v>12</v>
      </c>
      <c r="B7" s="4">
        <v>2014</v>
      </c>
      <c r="C7" s="4" t="s">
        <v>14</v>
      </c>
      <c r="D7" s="5">
        <f>SUM(D8:D21)</f>
        <v>91</v>
      </c>
      <c r="E7" s="5">
        <f>SUM(E8:E21)</f>
        <v>5581</v>
      </c>
      <c r="F7" s="5">
        <f>SUM(F8:F21)</f>
        <v>26508</v>
      </c>
    </row>
    <row r="8" spans="1:6" ht="16.5" customHeight="1" x14ac:dyDescent="0.3">
      <c r="A8" s="4" t="s">
        <v>12</v>
      </c>
      <c r="B8" s="4">
        <v>2014</v>
      </c>
      <c r="C8" s="4" t="s">
        <v>15</v>
      </c>
      <c r="D8" s="5">
        <v>15</v>
      </c>
      <c r="E8" s="5">
        <v>277</v>
      </c>
      <c r="F8" s="5">
        <v>1039</v>
      </c>
    </row>
    <row r="9" spans="1:6" ht="16.5" customHeight="1" x14ac:dyDescent="0.3">
      <c r="A9" s="4" t="s">
        <v>12</v>
      </c>
      <c r="B9" s="4">
        <v>2014</v>
      </c>
      <c r="C9" s="4" t="s">
        <v>16</v>
      </c>
      <c r="D9" s="5">
        <v>11</v>
      </c>
      <c r="E9" s="5">
        <v>718</v>
      </c>
      <c r="F9" s="5">
        <v>3744</v>
      </c>
    </row>
    <row r="10" spans="1:6" ht="16.5" customHeight="1" x14ac:dyDescent="0.3">
      <c r="A10" s="4" t="s">
        <v>12</v>
      </c>
      <c r="B10" s="4">
        <v>2014</v>
      </c>
      <c r="C10" s="4" t="s">
        <v>17</v>
      </c>
      <c r="D10" s="5">
        <v>10</v>
      </c>
      <c r="E10" s="5">
        <v>1156</v>
      </c>
      <c r="F10" s="5">
        <v>5818</v>
      </c>
    </row>
    <row r="11" spans="1:6" ht="16.5" x14ac:dyDescent="0.3">
      <c r="A11" s="4" t="s">
        <v>12</v>
      </c>
      <c r="B11" s="4">
        <v>2014</v>
      </c>
      <c r="C11" s="4" t="s">
        <v>18</v>
      </c>
      <c r="D11" s="5">
        <v>2</v>
      </c>
      <c r="E11" s="5">
        <v>279</v>
      </c>
      <c r="F11" s="5">
        <v>1370</v>
      </c>
    </row>
    <row r="12" spans="1:6" ht="16.5" x14ac:dyDescent="0.3">
      <c r="A12" s="4" t="s">
        <v>12</v>
      </c>
      <c r="B12" s="4">
        <v>2014</v>
      </c>
      <c r="C12" s="4" t="s">
        <v>19</v>
      </c>
      <c r="D12" s="5">
        <v>1</v>
      </c>
      <c r="E12" s="5">
        <v>2</v>
      </c>
      <c r="F12" s="5">
        <v>10</v>
      </c>
    </row>
    <row r="13" spans="1:6" ht="16.5" x14ac:dyDescent="0.3">
      <c r="A13" s="4" t="s">
        <v>12</v>
      </c>
      <c r="B13" s="4">
        <v>2014</v>
      </c>
      <c r="C13" s="4" t="s">
        <v>20</v>
      </c>
      <c r="D13" s="5">
        <v>1</v>
      </c>
      <c r="E13" s="5">
        <v>4</v>
      </c>
      <c r="F13" s="5">
        <v>20</v>
      </c>
    </row>
    <row r="14" spans="1:6" ht="16.5" x14ac:dyDescent="0.3">
      <c r="A14" s="4" t="s">
        <v>12</v>
      </c>
      <c r="B14" s="4">
        <v>2014</v>
      </c>
      <c r="C14" s="4" t="s">
        <v>21</v>
      </c>
      <c r="D14" s="5">
        <v>4</v>
      </c>
      <c r="E14" s="5">
        <v>114</v>
      </c>
      <c r="F14" s="5">
        <v>576</v>
      </c>
    </row>
    <row r="15" spans="1:6" ht="16.5" x14ac:dyDescent="0.3">
      <c r="A15" s="4" t="s">
        <v>12</v>
      </c>
      <c r="B15" s="4">
        <v>2014</v>
      </c>
      <c r="C15" s="4" t="s">
        <v>22</v>
      </c>
      <c r="D15" s="5">
        <v>11</v>
      </c>
      <c r="E15" s="5">
        <v>565</v>
      </c>
      <c r="F15" s="5">
        <v>2332</v>
      </c>
    </row>
    <row r="16" spans="1:6" ht="16.5" x14ac:dyDescent="0.3">
      <c r="A16" s="4" t="s">
        <v>12</v>
      </c>
      <c r="B16" s="4">
        <v>2014</v>
      </c>
      <c r="C16" s="4" t="s">
        <v>23</v>
      </c>
      <c r="D16" s="5">
        <v>10</v>
      </c>
      <c r="E16" s="5">
        <v>427</v>
      </c>
      <c r="F16" s="5">
        <v>1992</v>
      </c>
    </row>
    <row r="17" spans="1:6" ht="16.5" x14ac:dyDescent="0.3">
      <c r="A17" s="4" t="s">
        <v>12</v>
      </c>
      <c r="B17" s="4">
        <v>2014</v>
      </c>
      <c r="C17" s="4" t="s">
        <v>24</v>
      </c>
      <c r="D17" s="5">
        <v>2</v>
      </c>
      <c r="E17" s="5">
        <v>142</v>
      </c>
      <c r="F17" s="5">
        <v>677</v>
      </c>
    </row>
    <row r="18" spans="1:6" ht="16.5" customHeight="1" x14ac:dyDescent="0.3">
      <c r="A18" s="4" t="s">
        <v>12</v>
      </c>
      <c r="B18" s="4">
        <v>2014</v>
      </c>
      <c r="C18" s="4" t="s">
        <v>25</v>
      </c>
      <c r="D18" s="5">
        <v>4</v>
      </c>
      <c r="E18" s="5">
        <v>308</v>
      </c>
      <c r="F18" s="5">
        <v>1400</v>
      </c>
    </row>
    <row r="19" spans="1:6" ht="16.5" x14ac:dyDescent="0.3">
      <c r="A19" s="4" t="s">
        <v>12</v>
      </c>
      <c r="B19" s="4">
        <v>2014</v>
      </c>
      <c r="C19" s="4" t="s">
        <v>26</v>
      </c>
      <c r="D19" s="5">
        <v>10</v>
      </c>
      <c r="E19" s="5">
        <v>1106</v>
      </c>
      <c r="F19" s="5">
        <v>5300</v>
      </c>
    </row>
    <row r="20" spans="1:6" ht="16.5" customHeight="1" x14ac:dyDescent="0.3">
      <c r="A20" s="4" t="s">
        <v>12</v>
      </c>
      <c r="B20" s="4">
        <v>2014</v>
      </c>
      <c r="C20" s="4" t="s">
        <v>27</v>
      </c>
      <c r="D20" s="5">
        <v>4</v>
      </c>
      <c r="E20" s="5">
        <v>260</v>
      </c>
      <c r="F20" s="5">
        <v>1302</v>
      </c>
    </row>
    <row r="21" spans="1:6" ht="16.5" customHeight="1" x14ac:dyDescent="0.3">
      <c r="A21" s="4" t="s">
        <v>12</v>
      </c>
      <c r="B21" s="4">
        <v>2014</v>
      </c>
      <c r="C21" s="4" t="s">
        <v>28</v>
      </c>
      <c r="D21" s="5">
        <v>6</v>
      </c>
      <c r="E21" s="5">
        <v>223</v>
      </c>
      <c r="F21" s="5">
        <v>928</v>
      </c>
    </row>
    <row r="22" spans="1:6" ht="16.5" x14ac:dyDescent="0.3">
      <c r="A22" s="4" t="s">
        <v>12</v>
      </c>
      <c r="B22" s="4">
        <v>2014</v>
      </c>
      <c r="C22" s="4" t="s">
        <v>29</v>
      </c>
      <c r="D22" s="5">
        <f>D23+D28</f>
        <v>7</v>
      </c>
      <c r="E22" s="5">
        <f>E23+E28</f>
        <v>71</v>
      </c>
      <c r="F22" s="5">
        <f>F23+F28</f>
        <v>307</v>
      </c>
    </row>
    <row r="23" spans="1:6" ht="16.5" x14ac:dyDescent="0.3">
      <c r="A23" s="4" t="s">
        <v>12</v>
      </c>
      <c r="B23" s="4">
        <v>2014</v>
      </c>
      <c r="C23" s="4" t="s">
        <v>30</v>
      </c>
      <c r="D23" s="5">
        <f>SUM(D24:D27)</f>
        <v>5</v>
      </c>
      <c r="E23" s="5">
        <f>SUM(E24:E27)</f>
        <v>68</v>
      </c>
      <c r="F23" s="5">
        <f>SUM(F24:F27)</f>
        <v>293</v>
      </c>
    </row>
    <row r="24" spans="1:6" ht="16.5" x14ac:dyDescent="0.3">
      <c r="A24" s="4" t="s">
        <v>12</v>
      </c>
      <c r="B24" s="4">
        <v>2014</v>
      </c>
      <c r="C24" s="4" t="s">
        <v>31</v>
      </c>
      <c r="D24" s="5">
        <v>2</v>
      </c>
      <c r="E24" s="5">
        <v>9</v>
      </c>
      <c r="F24" s="5">
        <v>45</v>
      </c>
    </row>
    <row r="25" spans="1:6" ht="16.5" x14ac:dyDescent="0.3">
      <c r="A25" s="4" t="s">
        <v>12</v>
      </c>
      <c r="B25" s="4">
        <v>2014</v>
      </c>
      <c r="C25" s="4" t="s">
        <v>32</v>
      </c>
      <c r="D25" s="5">
        <v>1</v>
      </c>
      <c r="E25" s="5">
        <v>25</v>
      </c>
      <c r="F25" s="5">
        <v>105</v>
      </c>
    </row>
    <row r="26" spans="1:6" ht="16.5" x14ac:dyDescent="0.3">
      <c r="A26" s="4" t="s">
        <v>12</v>
      </c>
      <c r="B26" s="4">
        <v>2014</v>
      </c>
      <c r="C26" s="4" t="s">
        <v>33</v>
      </c>
      <c r="D26" s="5">
        <v>1</v>
      </c>
      <c r="E26" s="5">
        <v>18</v>
      </c>
      <c r="F26" s="5">
        <v>72</v>
      </c>
    </row>
    <row r="27" spans="1:6" ht="16.5" customHeight="1" x14ac:dyDescent="0.3">
      <c r="A27" s="4" t="s">
        <v>12</v>
      </c>
      <c r="B27" s="4">
        <v>2014</v>
      </c>
      <c r="C27" s="4" t="s">
        <v>34</v>
      </c>
      <c r="D27" s="5">
        <v>1</v>
      </c>
      <c r="E27" s="5">
        <v>16</v>
      </c>
      <c r="F27" s="5">
        <v>71</v>
      </c>
    </row>
    <row r="28" spans="1:6" ht="16.5" x14ac:dyDescent="0.3">
      <c r="A28" s="4" t="s">
        <v>12</v>
      </c>
      <c r="B28" s="4">
        <v>2014</v>
      </c>
      <c r="C28" s="4" t="s">
        <v>35</v>
      </c>
      <c r="D28" s="5">
        <f>SUM(D29:D29)</f>
        <v>2</v>
      </c>
      <c r="E28" s="5">
        <f>SUM(E29:E29)</f>
        <v>3</v>
      </c>
      <c r="F28" s="5">
        <f>SUM(F29:F29)</f>
        <v>14</v>
      </c>
    </row>
    <row r="29" spans="1:6" ht="16.5" customHeight="1" x14ac:dyDescent="0.3">
      <c r="A29" s="4" t="s">
        <v>12</v>
      </c>
      <c r="B29" s="4">
        <v>2014</v>
      </c>
      <c r="C29" s="4" t="s">
        <v>36</v>
      </c>
      <c r="D29" s="5">
        <v>2</v>
      </c>
      <c r="E29" s="5">
        <v>3</v>
      </c>
      <c r="F29" s="5">
        <v>14</v>
      </c>
    </row>
    <row r="30" spans="1:6" ht="16.5" x14ac:dyDescent="0.3">
      <c r="A30" s="4" t="s">
        <v>12</v>
      </c>
      <c r="B30" s="4">
        <v>2014</v>
      </c>
      <c r="C30" s="4" t="s">
        <v>37</v>
      </c>
      <c r="D30" s="5">
        <f>SUM(D33,D31,D46,D71,D94,D99)</f>
        <v>405</v>
      </c>
      <c r="E30" s="5">
        <f>SUM(E33,E31,E46,E71,E94,E99)</f>
        <v>47726</v>
      </c>
      <c r="F30" s="5">
        <f>SUM(F33,F31,F46,F71,F94,F99)</f>
        <v>221401</v>
      </c>
    </row>
    <row r="31" spans="1:6" ht="16.5" x14ac:dyDescent="0.3">
      <c r="A31" s="4" t="s">
        <v>12</v>
      </c>
      <c r="B31" s="4">
        <v>2014</v>
      </c>
      <c r="C31" s="4" t="s">
        <v>38</v>
      </c>
      <c r="D31" s="5">
        <f>D32</f>
        <v>2</v>
      </c>
      <c r="E31" s="5">
        <f>E32</f>
        <v>39</v>
      </c>
      <c r="F31" s="5">
        <f>F32</f>
        <v>189</v>
      </c>
    </row>
    <row r="32" spans="1:6" ht="16.5" x14ac:dyDescent="0.3">
      <c r="A32" s="4" t="s">
        <v>12</v>
      </c>
      <c r="B32" s="4">
        <v>2014</v>
      </c>
      <c r="C32" s="4" t="s">
        <v>39</v>
      </c>
      <c r="D32" s="5">
        <v>2</v>
      </c>
      <c r="E32" s="5">
        <v>39</v>
      </c>
      <c r="F32" s="5">
        <v>189</v>
      </c>
    </row>
    <row r="33" spans="1:6" ht="16.5" x14ac:dyDescent="0.3">
      <c r="A33" s="4" t="s">
        <v>12</v>
      </c>
      <c r="B33" s="4">
        <v>2014</v>
      </c>
      <c r="C33" s="4" t="s">
        <v>40</v>
      </c>
      <c r="D33" s="5">
        <f>SUM(D34:D45)</f>
        <v>149</v>
      </c>
      <c r="E33" s="5">
        <f>SUM(E34:E45)</f>
        <v>38741</v>
      </c>
      <c r="F33" s="5">
        <f>SUM(F34:F45)</f>
        <v>182641</v>
      </c>
    </row>
    <row r="34" spans="1:6" ht="16.5" x14ac:dyDescent="0.3">
      <c r="A34" s="4" t="s">
        <v>12</v>
      </c>
      <c r="B34" s="4">
        <v>2014</v>
      </c>
      <c r="C34" s="4" t="s">
        <v>41</v>
      </c>
      <c r="D34" s="5">
        <v>9</v>
      </c>
      <c r="E34" s="5">
        <v>2450</v>
      </c>
      <c r="F34" s="5">
        <v>12750</v>
      </c>
    </row>
    <row r="35" spans="1:6" ht="16.5" x14ac:dyDescent="0.3">
      <c r="A35" s="4" t="s">
        <v>12</v>
      </c>
      <c r="B35" s="4">
        <v>2014</v>
      </c>
      <c r="C35" s="4" t="s">
        <v>42</v>
      </c>
      <c r="D35" s="5">
        <v>7</v>
      </c>
      <c r="E35" s="5">
        <v>51</v>
      </c>
      <c r="F35" s="5">
        <v>244</v>
      </c>
    </row>
    <row r="36" spans="1:6" ht="16.5" x14ac:dyDescent="0.3">
      <c r="A36" s="4" t="s">
        <v>12</v>
      </c>
      <c r="B36" s="4">
        <v>2014</v>
      </c>
      <c r="C36" s="4" t="s">
        <v>43</v>
      </c>
      <c r="D36" s="5">
        <v>15</v>
      </c>
      <c r="E36" s="5">
        <v>2698</v>
      </c>
      <c r="F36" s="5">
        <v>10605</v>
      </c>
    </row>
    <row r="37" spans="1:6" ht="16.5" customHeight="1" x14ac:dyDescent="0.3">
      <c r="A37" s="4" t="s">
        <v>12</v>
      </c>
      <c r="B37" s="4">
        <v>2014</v>
      </c>
      <c r="C37" s="4" t="s">
        <v>44</v>
      </c>
      <c r="D37" s="5">
        <v>5</v>
      </c>
      <c r="E37" s="5">
        <v>96</v>
      </c>
      <c r="F37" s="5">
        <v>475</v>
      </c>
    </row>
    <row r="38" spans="1:6" ht="16.5" x14ac:dyDescent="0.3">
      <c r="A38" s="4" t="s">
        <v>12</v>
      </c>
      <c r="B38" s="4">
        <v>2014</v>
      </c>
      <c r="C38" s="4" t="s">
        <v>45</v>
      </c>
      <c r="D38" s="5">
        <v>11</v>
      </c>
      <c r="E38" s="5">
        <v>610</v>
      </c>
      <c r="F38" s="5">
        <v>2660</v>
      </c>
    </row>
    <row r="39" spans="1:6" ht="16.5" x14ac:dyDescent="0.3">
      <c r="A39" s="4" t="s">
        <v>12</v>
      </c>
      <c r="B39" s="4">
        <v>2014</v>
      </c>
      <c r="C39" s="4" t="s">
        <v>46</v>
      </c>
      <c r="D39" s="5">
        <v>12</v>
      </c>
      <c r="E39" s="5">
        <v>8090</v>
      </c>
      <c r="F39" s="5">
        <v>40450</v>
      </c>
    </row>
    <row r="40" spans="1:6" ht="16.5" customHeight="1" x14ac:dyDescent="0.3">
      <c r="A40" s="4" t="s">
        <v>12</v>
      </c>
      <c r="B40" s="4">
        <v>2014</v>
      </c>
      <c r="C40" s="4" t="s">
        <v>47</v>
      </c>
      <c r="D40" s="5">
        <v>6</v>
      </c>
      <c r="E40" s="5">
        <v>219</v>
      </c>
      <c r="F40" s="5">
        <v>1051</v>
      </c>
    </row>
    <row r="41" spans="1:6" ht="16.5" customHeight="1" x14ac:dyDescent="0.3">
      <c r="A41" s="4" t="s">
        <v>12</v>
      </c>
      <c r="B41" s="4">
        <v>2014</v>
      </c>
      <c r="C41" s="4" t="s">
        <v>48</v>
      </c>
      <c r="D41" s="5">
        <v>5</v>
      </c>
      <c r="E41" s="5">
        <v>2212</v>
      </c>
      <c r="F41" s="5">
        <v>9257</v>
      </c>
    </row>
    <row r="42" spans="1:6" ht="16.5" x14ac:dyDescent="0.3">
      <c r="A42" s="4" t="s">
        <v>12</v>
      </c>
      <c r="B42" s="4">
        <v>2014</v>
      </c>
      <c r="C42" s="4" t="s">
        <v>49</v>
      </c>
      <c r="D42" s="5">
        <v>24</v>
      </c>
      <c r="E42" s="5">
        <v>10615</v>
      </c>
      <c r="F42" s="5">
        <v>53075</v>
      </c>
    </row>
    <row r="43" spans="1:6" ht="16.5" customHeight="1" x14ac:dyDescent="0.3">
      <c r="A43" s="4" t="s">
        <v>12</v>
      </c>
      <c r="B43" s="4">
        <v>2014</v>
      </c>
      <c r="C43" s="4" t="s">
        <v>50</v>
      </c>
      <c r="D43" s="5">
        <v>23</v>
      </c>
      <c r="E43" s="5">
        <v>6717</v>
      </c>
      <c r="F43" s="5">
        <v>27992</v>
      </c>
    </row>
    <row r="44" spans="1:6" ht="16.5" x14ac:dyDescent="0.3">
      <c r="A44" s="4" t="s">
        <v>12</v>
      </c>
      <c r="B44" s="4">
        <v>2014</v>
      </c>
      <c r="C44" s="4" t="s">
        <v>51</v>
      </c>
      <c r="D44" s="5">
        <v>18</v>
      </c>
      <c r="E44" s="5">
        <v>1642</v>
      </c>
      <c r="F44" s="5">
        <v>8046</v>
      </c>
    </row>
    <row r="45" spans="1:6" ht="16.5" x14ac:dyDescent="0.3">
      <c r="A45" s="4" t="s">
        <v>12</v>
      </c>
      <c r="B45" s="4">
        <v>2014</v>
      </c>
      <c r="C45" s="4" t="s">
        <v>52</v>
      </c>
      <c r="D45" s="5">
        <v>14</v>
      </c>
      <c r="E45" s="5">
        <v>3341</v>
      </c>
      <c r="F45" s="5">
        <v>16036</v>
      </c>
    </row>
    <row r="46" spans="1:6" ht="16.5" x14ac:dyDescent="0.3">
      <c r="A46" s="4" t="s">
        <v>12</v>
      </c>
      <c r="B46" s="4">
        <v>2014</v>
      </c>
      <c r="C46" s="4" t="s">
        <v>53</v>
      </c>
      <c r="D46" s="5">
        <f>SUM(D47:D70)</f>
        <v>60</v>
      </c>
      <c r="E46" s="5">
        <f>SUM(E47:E70)</f>
        <v>4109</v>
      </c>
      <c r="F46" s="5">
        <f>SUM(F47:F70)</f>
        <v>18562</v>
      </c>
    </row>
    <row r="47" spans="1:6" ht="16.5" x14ac:dyDescent="0.3">
      <c r="A47" s="4" t="s">
        <v>12</v>
      </c>
      <c r="B47" s="4">
        <v>2014</v>
      </c>
      <c r="C47" s="4" t="s">
        <v>54</v>
      </c>
      <c r="D47" s="5">
        <v>4</v>
      </c>
      <c r="E47" s="5">
        <v>1655</v>
      </c>
      <c r="F47" s="5">
        <v>6933</v>
      </c>
    </row>
    <row r="48" spans="1:6" ht="16.5" x14ac:dyDescent="0.3">
      <c r="A48" s="4" t="s">
        <v>12</v>
      </c>
      <c r="B48" s="4">
        <v>2014</v>
      </c>
      <c r="C48" s="4" t="s">
        <v>55</v>
      </c>
      <c r="D48" s="5">
        <v>0</v>
      </c>
      <c r="E48" s="5">
        <v>0</v>
      </c>
      <c r="F48" s="5">
        <v>0</v>
      </c>
    </row>
    <row r="49" spans="1:6" ht="16.5" x14ac:dyDescent="0.3">
      <c r="A49" s="4" t="s">
        <v>12</v>
      </c>
      <c r="B49" s="4">
        <v>2014</v>
      </c>
      <c r="C49" s="4" t="s">
        <v>56</v>
      </c>
      <c r="D49" s="5">
        <v>4</v>
      </c>
      <c r="E49" s="5">
        <v>58</v>
      </c>
      <c r="F49" s="5">
        <v>232</v>
      </c>
    </row>
    <row r="50" spans="1:6" ht="16.5" customHeight="1" x14ac:dyDescent="0.3">
      <c r="A50" s="4" t="s">
        <v>12</v>
      </c>
      <c r="B50" s="4">
        <v>2014</v>
      </c>
      <c r="C50" s="4" t="s">
        <v>57</v>
      </c>
      <c r="D50" s="5">
        <v>15</v>
      </c>
      <c r="E50" s="5">
        <v>1943</v>
      </c>
      <c r="F50" s="5">
        <v>9326</v>
      </c>
    </row>
    <row r="51" spans="1:6" ht="16.5" x14ac:dyDescent="0.3">
      <c r="A51" s="4" t="s">
        <v>12</v>
      </c>
      <c r="B51" s="4">
        <v>2014</v>
      </c>
      <c r="C51" s="4" t="s">
        <v>58</v>
      </c>
      <c r="D51" s="5">
        <v>2</v>
      </c>
      <c r="E51" s="5">
        <v>29</v>
      </c>
      <c r="F51" s="5">
        <v>145</v>
      </c>
    </row>
    <row r="52" spans="1:6" ht="16.5" x14ac:dyDescent="0.3">
      <c r="A52" s="4" t="s">
        <v>12</v>
      </c>
      <c r="B52" s="4">
        <v>2014</v>
      </c>
      <c r="C52" s="4" t="s">
        <v>59</v>
      </c>
      <c r="D52" s="5">
        <v>0</v>
      </c>
      <c r="E52" s="5">
        <v>0</v>
      </c>
      <c r="F52" s="5">
        <v>0</v>
      </c>
    </row>
    <row r="53" spans="1:6" ht="16.5" customHeight="1" x14ac:dyDescent="0.3">
      <c r="A53" s="4" t="s">
        <v>12</v>
      </c>
      <c r="B53" s="4">
        <v>2014</v>
      </c>
      <c r="C53" s="4" t="s">
        <v>60</v>
      </c>
      <c r="D53" s="5">
        <v>0</v>
      </c>
      <c r="E53" s="5">
        <v>0</v>
      </c>
      <c r="F53" s="5">
        <v>0</v>
      </c>
    </row>
    <row r="54" spans="1:6" ht="16.5" customHeight="1" x14ac:dyDescent="0.3">
      <c r="A54" s="4" t="s">
        <v>12</v>
      </c>
      <c r="B54" s="4">
        <v>2014</v>
      </c>
      <c r="C54" s="4" t="s">
        <v>61</v>
      </c>
      <c r="D54" s="5">
        <v>13</v>
      </c>
      <c r="E54" s="5">
        <v>161</v>
      </c>
      <c r="F54" s="5">
        <v>692</v>
      </c>
    </row>
    <row r="55" spans="1:6" ht="16.5" customHeight="1" x14ac:dyDescent="0.3">
      <c r="A55" s="4" t="s">
        <v>12</v>
      </c>
      <c r="B55" s="4">
        <v>2014</v>
      </c>
      <c r="C55" s="4" t="s">
        <v>62</v>
      </c>
      <c r="D55" s="5">
        <v>0</v>
      </c>
      <c r="E55" s="5">
        <v>0</v>
      </c>
      <c r="F55" s="5">
        <v>0</v>
      </c>
    </row>
    <row r="56" spans="1:6" ht="16.5" x14ac:dyDescent="0.3">
      <c r="A56" s="4" t="s">
        <v>12</v>
      </c>
      <c r="B56" s="4">
        <v>2014</v>
      </c>
      <c r="C56" s="4" t="s">
        <v>63</v>
      </c>
      <c r="D56" s="5">
        <v>0</v>
      </c>
      <c r="E56" s="5">
        <v>0</v>
      </c>
      <c r="F56" s="5">
        <v>0</v>
      </c>
    </row>
    <row r="57" spans="1:6" ht="16.5" x14ac:dyDescent="0.3">
      <c r="A57" s="4" t="s">
        <v>12</v>
      </c>
      <c r="B57" s="4">
        <v>2014</v>
      </c>
      <c r="C57" s="4" t="s">
        <v>64</v>
      </c>
      <c r="D57" s="5">
        <v>0</v>
      </c>
      <c r="E57" s="5">
        <v>0</v>
      </c>
      <c r="F57" s="5">
        <v>0</v>
      </c>
    </row>
    <row r="58" spans="1:6" ht="16.5" x14ac:dyDescent="0.3">
      <c r="A58" s="4" t="s">
        <v>12</v>
      </c>
      <c r="B58" s="4">
        <v>2014</v>
      </c>
      <c r="C58" s="4" t="s">
        <v>65</v>
      </c>
      <c r="D58" s="5">
        <v>2</v>
      </c>
      <c r="E58" s="5">
        <v>27</v>
      </c>
      <c r="F58" s="5">
        <v>200</v>
      </c>
    </row>
    <row r="59" spans="1:6" ht="16.5" x14ac:dyDescent="0.3">
      <c r="A59" s="4" t="s">
        <v>12</v>
      </c>
      <c r="B59" s="4">
        <v>2014</v>
      </c>
      <c r="C59" s="4" t="s">
        <v>66</v>
      </c>
      <c r="D59" s="5">
        <v>14</v>
      </c>
      <c r="E59" s="5">
        <v>32</v>
      </c>
      <c r="F59" s="5">
        <v>160</v>
      </c>
    </row>
    <row r="60" spans="1:6" ht="16.5" x14ac:dyDescent="0.3">
      <c r="A60" s="4" t="s">
        <v>12</v>
      </c>
      <c r="B60" s="4">
        <v>2014</v>
      </c>
      <c r="C60" s="4" t="s">
        <v>67</v>
      </c>
      <c r="D60" s="5">
        <v>0</v>
      </c>
      <c r="E60" s="5">
        <v>0</v>
      </c>
      <c r="F60" s="5">
        <v>0</v>
      </c>
    </row>
    <row r="61" spans="1:6" ht="16.5" x14ac:dyDescent="0.3">
      <c r="A61" s="4" t="s">
        <v>12</v>
      </c>
      <c r="B61" s="4">
        <v>2014</v>
      </c>
      <c r="C61" s="4" t="s">
        <v>68</v>
      </c>
      <c r="D61" s="5">
        <v>0</v>
      </c>
      <c r="E61" s="5">
        <v>0</v>
      </c>
      <c r="F61" s="5">
        <v>0</v>
      </c>
    </row>
    <row r="62" spans="1:6" ht="16.5" x14ac:dyDescent="0.3">
      <c r="A62" s="4" t="s">
        <v>12</v>
      </c>
      <c r="B62" s="4">
        <v>2014</v>
      </c>
      <c r="C62" s="4" t="s">
        <v>69</v>
      </c>
      <c r="D62" s="5">
        <v>1</v>
      </c>
      <c r="E62" s="5">
        <v>48</v>
      </c>
      <c r="F62" s="5">
        <v>198</v>
      </c>
    </row>
    <row r="63" spans="1:6" ht="16.5" customHeight="1" x14ac:dyDescent="0.3">
      <c r="A63" s="4" t="s">
        <v>12</v>
      </c>
      <c r="B63" s="4">
        <v>2014</v>
      </c>
      <c r="C63" s="4" t="s">
        <v>70</v>
      </c>
      <c r="D63" s="5">
        <v>0</v>
      </c>
      <c r="E63" s="5">
        <v>0</v>
      </c>
      <c r="F63" s="5">
        <v>0</v>
      </c>
    </row>
    <row r="64" spans="1:6" ht="16.5" x14ac:dyDescent="0.3">
      <c r="A64" s="4" t="s">
        <v>12</v>
      </c>
      <c r="B64" s="4">
        <v>2014</v>
      </c>
      <c r="C64" s="4" t="s">
        <v>71</v>
      </c>
      <c r="D64" s="5">
        <v>5</v>
      </c>
      <c r="E64" s="5">
        <v>156</v>
      </c>
      <c r="F64" s="5">
        <v>676</v>
      </c>
    </row>
    <row r="65" spans="1:6" ht="16.5" x14ac:dyDescent="0.3">
      <c r="A65" s="4" t="s">
        <v>12</v>
      </c>
      <c r="B65" s="4">
        <v>2014</v>
      </c>
      <c r="C65" s="4" t="s">
        <v>72</v>
      </c>
      <c r="D65" s="5">
        <v>0</v>
      </c>
      <c r="E65" s="5">
        <v>0</v>
      </c>
      <c r="F65" s="5">
        <v>0</v>
      </c>
    </row>
    <row r="66" spans="1:6" ht="16.5" x14ac:dyDescent="0.3">
      <c r="A66" s="4" t="s">
        <v>12</v>
      </c>
      <c r="B66" s="4">
        <v>2014</v>
      </c>
      <c r="C66" s="4" t="s">
        <v>73</v>
      </c>
      <c r="D66" s="5">
        <v>0</v>
      </c>
      <c r="E66" s="5">
        <v>0</v>
      </c>
      <c r="F66" s="5">
        <v>0</v>
      </c>
    </row>
    <row r="67" spans="1:6" ht="16.5" x14ac:dyDescent="0.3">
      <c r="A67" s="4" t="s">
        <v>12</v>
      </c>
      <c r="B67" s="4">
        <v>2014</v>
      </c>
      <c r="C67" s="4" t="s">
        <v>74</v>
      </c>
      <c r="D67" s="5">
        <v>0</v>
      </c>
      <c r="E67" s="5">
        <v>0</v>
      </c>
      <c r="F67" s="5">
        <v>0</v>
      </c>
    </row>
    <row r="68" spans="1:6" ht="16.5" x14ac:dyDescent="0.3">
      <c r="A68" s="4" t="s">
        <v>12</v>
      </c>
      <c r="B68" s="4">
        <v>2014</v>
      </c>
      <c r="C68" s="4" t="s">
        <v>75</v>
      </c>
      <c r="D68" s="5">
        <v>0</v>
      </c>
      <c r="E68" s="5">
        <v>0</v>
      </c>
      <c r="F68" s="5">
        <v>0</v>
      </c>
    </row>
    <row r="69" spans="1:6" ht="16.5" x14ac:dyDescent="0.3">
      <c r="A69" s="4" t="s">
        <v>12</v>
      </c>
      <c r="B69" s="4">
        <v>2014</v>
      </c>
      <c r="C69" s="4" t="s">
        <v>76</v>
      </c>
      <c r="D69" s="5">
        <v>0</v>
      </c>
      <c r="E69" s="5">
        <v>0</v>
      </c>
      <c r="F69" s="5">
        <v>0</v>
      </c>
    </row>
    <row r="70" spans="1:6" ht="16.5" x14ac:dyDescent="0.3">
      <c r="A70" s="4" t="s">
        <v>12</v>
      </c>
      <c r="B70" s="4">
        <v>2014</v>
      </c>
      <c r="C70" s="4" t="s">
        <v>77</v>
      </c>
      <c r="D70" s="5">
        <v>0</v>
      </c>
      <c r="E70" s="5">
        <v>0</v>
      </c>
      <c r="F70" s="5">
        <v>0</v>
      </c>
    </row>
    <row r="71" spans="1:6" ht="16.5" x14ac:dyDescent="0.3">
      <c r="A71" s="4" t="s">
        <v>12</v>
      </c>
      <c r="B71" s="4">
        <v>2014</v>
      </c>
      <c r="C71" s="4" t="s">
        <v>78</v>
      </c>
      <c r="D71" s="5">
        <f>SUM(D72:D93)</f>
        <v>35</v>
      </c>
      <c r="E71" s="5">
        <f>SUM(E72:E93)</f>
        <v>974</v>
      </c>
      <c r="F71" s="5">
        <f>SUM(F72:F93)</f>
        <v>4499</v>
      </c>
    </row>
    <row r="72" spans="1:6" ht="16.5" x14ac:dyDescent="0.3">
      <c r="A72" s="4" t="s">
        <v>12</v>
      </c>
      <c r="B72" s="4">
        <v>2014</v>
      </c>
      <c r="C72" s="4" t="s">
        <v>79</v>
      </c>
      <c r="D72" s="5">
        <v>2</v>
      </c>
      <c r="E72" s="5">
        <v>57</v>
      </c>
      <c r="F72" s="5">
        <v>282</v>
      </c>
    </row>
    <row r="73" spans="1:6" ht="16.5" x14ac:dyDescent="0.3">
      <c r="A73" s="4" t="s">
        <v>12</v>
      </c>
      <c r="B73" s="4">
        <v>2014</v>
      </c>
      <c r="C73" s="4" t="s">
        <v>80</v>
      </c>
      <c r="D73" s="5">
        <v>0</v>
      </c>
      <c r="E73" s="5">
        <v>0</v>
      </c>
      <c r="F73" s="5">
        <v>0</v>
      </c>
    </row>
    <row r="74" spans="1:6" ht="16.5" x14ac:dyDescent="0.3">
      <c r="A74" s="4" t="s">
        <v>12</v>
      </c>
      <c r="B74" s="4">
        <v>2014</v>
      </c>
      <c r="C74" s="4" t="s">
        <v>81</v>
      </c>
      <c r="D74" s="5">
        <v>1</v>
      </c>
      <c r="E74" s="5">
        <v>65</v>
      </c>
      <c r="F74" s="5">
        <v>255</v>
      </c>
    </row>
    <row r="75" spans="1:6" ht="16.5" x14ac:dyDescent="0.3">
      <c r="A75" s="4" t="s">
        <v>12</v>
      </c>
      <c r="B75" s="4">
        <v>2014</v>
      </c>
      <c r="C75" s="4" t="s">
        <v>82</v>
      </c>
      <c r="D75" s="5">
        <v>0</v>
      </c>
      <c r="E75" s="5">
        <v>0</v>
      </c>
      <c r="F75" s="5">
        <v>0</v>
      </c>
    </row>
    <row r="76" spans="1:6" ht="16.5" customHeight="1" x14ac:dyDescent="0.3">
      <c r="A76" s="4" t="s">
        <v>12</v>
      </c>
      <c r="B76" s="4">
        <v>2014</v>
      </c>
      <c r="C76" s="4" t="s">
        <v>83</v>
      </c>
      <c r="D76" s="5">
        <v>0</v>
      </c>
      <c r="E76" s="5">
        <v>0</v>
      </c>
      <c r="F76" s="5">
        <v>0</v>
      </c>
    </row>
    <row r="77" spans="1:6" ht="16.5" x14ac:dyDescent="0.3">
      <c r="A77" s="4" t="s">
        <v>12</v>
      </c>
      <c r="B77" s="4">
        <v>2014</v>
      </c>
      <c r="C77" s="4" t="s">
        <v>84</v>
      </c>
      <c r="D77" s="5">
        <v>2</v>
      </c>
      <c r="E77" s="5">
        <v>28</v>
      </c>
      <c r="F77" s="5">
        <v>90</v>
      </c>
    </row>
    <row r="78" spans="1:6" ht="16.5" x14ac:dyDescent="0.3">
      <c r="A78" s="4" t="s">
        <v>12</v>
      </c>
      <c r="B78" s="4">
        <v>2014</v>
      </c>
      <c r="C78" s="4" t="s">
        <v>85</v>
      </c>
      <c r="D78" s="5">
        <v>8</v>
      </c>
      <c r="E78" s="5">
        <v>115</v>
      </c>
      <c r="F78" s="5">
        <v>446</v>
      </c>
    </row>
    <row r="79" spans="1:6" ht="16.5" x14ac:dyDescent="0.3">
      <c r="A79" s="4" t="s">
        <v>12</v>
      </c>
      <c r="B79" s="4">
        <v>2014</v>
      </c>
      <c r="C79" s="4" t="s">
        <v>86</v>
      </c>
      <c r="D79" s="5">
        <v>2</v>
      </c>
      <c r="E79" s="5">
        <v>50</v>
      </c>
      <c r="F79" s="5">
        <v>192</v>
      </c>
    </row>
    <row r="80" spans="1:6" ht="16.5" x14ac:dyDescent="0.3">
      <c r="A80" s="4" t="s">
        <v>12</v>
      </c>
      <c r="B80" s="4">
        <v>2014</v>
      </c>
      <c r="C80" s="4" t="s">
        <v>87</v>
      </c>
      <c r="D80" s="5">
        <v>1</v>
      </c>
      <c r="E80" s="5">
        <v>37</v>
      </c>
      <c r="F80" s="5">
        <v>81</v>
      </c>
    </row>
    <row r="81" spans="1:6" ht="16.5" x14ac:dyDescent="0.3">
      <c r="A81" s="4" t="s">
        <v>12</v>
      </c>
      <c r="B81" s="4">
        <v>2014</v>
      </c>
      <c r="C81" s="4" t="s">
        <v>88</v>
      </c>
      <c r="D81" s="5">
        <v>3</v>
      </c>
      <c r="E81" s="5">
        <v>52</v>
      </c>
      <c r="F81" s="5">
        <v>317</v>
      </c>
    </row>
    <row r="82" spans="1:6" ht="16.5" x14ac:dyDescent="0.3">
      <c r="A82" s="4" t="s">
        <v>12</v>
      </c>
      <c r="B82" s="4">
        <v>2014</v>
      </c>
      <c r="C82" s="4" t="s">
        <v>89</v>
      </c>
      <c r="D82" s="5">
        <v>1</v>
      </c>
      <c r="E82" s="5">
        <v>47</v>
      </c>
      <c r="F82" s="5">
        <v>224</v>
      </c>
    </row>
    <row r="83" spans="1:6" ht="16.5" x14ac:dyDescent="0.3">
      <c r="A83" s="4" t="s">
        <v>12</v>
      </c>
      <c r="B83" s="4">
        <v>2014</v>
      </c>
      <c r="C83" s="4" t="s">
        <v>90</v>
      </c>
      <c r="D83" s="5">
        <v>0</v>
      </c>
      <c r="E83" s="5">
        <v>0</v>
      </c>
      <c r="F83" s="5">
        <v>0</v>
      </c>
    </row>
    <row r="84" spans="1:6" ht="16.5" x14ac:dyDescent="0.3">
      <c r="A84" s="4" t="s">
        <v>12</v>
      </c>
      <c r="B84" s="4">
        <v>2014</v>
      </c>
      <c r="C84" s="4" t="s">
        <v>91</v>
      </c>
      <c r="D84" s="5">
        <v>0</v>
      </c>
      <c r="E84" s="5">
        <v>0</v>
      </c>
      <c r="F84" s="5">
        <v>0</v>
      </c>
    </row>
    <row r="85" spans="1:6" ht="16.5" customHeight="1" x14ac:dyDescent="0.3">
      <c r="A85" s="4" t="s">
        <v>12</v>
      </c>
      <c r="B85" s="4">
        <v>2014</v>
      </c>
      <c r="C85" s="4" t="s">
        <v>92</v>
      </c>
      <c r="D85" s="5">
        <v>2</v>
      </c>
      <c r="E85" s="5">
        <v>8</v>
      </c>
      <c r="F85" s="5">
        <v>44</v>
      </c>
    </row>
    <row r="86" spans="1:6" ht="16.5" customHeight="1" x14ac:dyDescent="0.3">
      <c r="A86" s="4" t="s">
        <v>12</v>
      </c>
      <c r="B86" s="4">
        <v>2014</v>
      </c>
      <c r="C86" s="4" t="s">
        <v>93</v>
      </c>
      <c r="D86" s="5">
        <v>0</v>
      </c>
      <c r="E86" s="5">
        <v>0</v>
      </c>
      <c r="F86" s="5">
        <v>0</v>
      </c>
    </row>
    <row r="87" spans="1:6" ht="16.5" x14ac:dyDescent="0.3">
      <c r="A87" s="4" t="s">
        <v>12</v>
      </c>
      <c r="B87" s="4">
        <v>2014</v>
      </c>
      <c r="C87" s="4" t="s">
        <v>94</v>
      </c>
      <c r="D87" s="5">
        <v>1</v>
      </c>
      <c r="E87" s="5">
        <v>35</v>
      </c>
      <c r="F87" s="5">
        <v>175</v>
      </c>
    </row>
    <row r="88" spans="1:6" ht="16.5" x14ac:dyDescent="0.3">
      <c r="A88" s="4" t="s">
        <v>12</v>
      </c>
      <c r="B88" s="4">
        <v>2014</v>
      </c>
      <c r="C88" s="4" t="s">
        <v>95</v>
      </c>
      <c r="D88" s="5">
        <v>0</v>
      </c>
      <c r="E88" s="5">
        <v>0</v>
      </c>
      <c r="F88" s="5">
        <v>0</v>
      </c>
    </row>
    <row r="89" spans="1:6" ht="16.5" x14ac:dyDescent="0.3">
      <c r="A89" s="4" t="s">
        <v>12</v>
      </c>
      <c r="B89" s="4">
        <v>2014</v>
      </c>
      <c r="C89" s="4" t="s">
        <v>96</v>
      </c>
      <c r="D89" s="5">
        <v>2</v>
      </c>
      <c r="E89" s="5">
        <v>2</v>
      </c>
      <c r="F89" s="5">
        <v>13</v>
      </c>
    </row>
    <row r="90" spans="1:6" ht="16.5" customHeight="1" x14ac:dyDescent="0.3">
      <c r="A90" s="4" t="s">
        <v>12</v>
      </c>
      <c r="B90" s="4">
        <v>2014</v>
      </c>
      <c r="C90" s="4" t="s">
        <v>97</v>
      </c>
      <c r="D90" s="5">
        <v>10</v>
      </c>
      <c r="E90" s="5">
        <v>478</v>
      </c>
      <c r="F90" s="5">
        <v>2380</v>
      </c>
    </row>
    <row r="91" spans="1:6" ht="16.5" x14ac:dyDescent="0.3">
      <c r="A91" s="4" t="s">
        <v>12</v>
      </c>
      <c r="B91" s="4">
        <v>2014</v>
      </c>
      <c r="C91" s="4" t="s">
        <v>98</v>
      </c>
      <c r="D91" s="5">
        <v>0</v>
      </c>
      <c r="E91" s="5">
        <v>0</v>
      </c>
      <c r="F91" s="5">
        <v>0</v>
      </c>
    </row>
    <row r="92" spans="1:6" ht="16.5" x14ac:dyDescent="0.3">
      <c r="A92" s="4" t="s">
        <v>12</v>
      </c>
      <c r="B92" s="4">
        <v>2014</v>
      </c>
      <c r="C92" s="4" t="s">
        <v>99</v>
      </c>
      <c r="D92" s="5">
        <v>0</v>
      </c>
      <c r="E92" s="5">
        <v>0</v>
      </c>
      <c r="F92" s="5">
        <v>0</v>
      </c>
    </row>
    <row r="93" spans="1:6" ht="16.5" x14ac:dyDescent="0.3">
      <c r="A93" s="4" t="s">
        <v>12</v>
      </c>
      <c r="B93" s="4">
        <v>2014</v>
      </c>
      <c r="C93" s="4" t="s">
        <v>100</v>
      </c>
      <c r="D93" s="5">
        <v>0</v>
      </c>
      <c r="E93" s="5">
        <v>0</v>
      </c>
      <c r="F93" s="5">
        <v>0</v>
      </c>
    </row>
    <row r="94" spans="1:6" ht="16.5" x14ac:dyDescent="0.3">
      <c r="A94" s="4" t="s">
        <v>12</v>
      </c>
      <c r="B94" s="4">
        <v>2014</v>
      </c>
      <c r="C94" s="4" t="s">
        <v>101</v>
      </c>
      <c r="D94" s="5">
        <f>SUM(D95:D98)</f>
        <v>7</v>
      </c>
      <c r="E94" s="5">
        <f>SUM(E95:E98)</f>
        <v>121</v>
      </c>
      <c r="F94" s="5">
        <f>SUM(F95:F98)</f>
        <v>624</v>
      </c>
    </row>
    <row r="95" spans="1:6" ht="16.5" x14ac:dyDescent="0.3">
      <c r="A95" s="4" t="s">
        <v>12</v>
      </c>
      <c r="B95" s="4">
        <v>2014</v>
      </c>
      <c r="C95" s="4" t="s">
        <v>102</v>
      </c>
      <c r="D95" s="5">
        <v>0</v>
      </c>
      <c r="E95" s="5">
        <v>0</v>
      </c>
      <c r="F95" s="5">
        <v>0</v>
      </c>
    </row>
    <row r="96" spans="1:6" ht="16.5" x14ac:dyDescent="0.3">
      <c r="A96" s="4" t="s">
        <v>12</v>
      </c>
      <c r="B96" s="4">
        <v>2014</v>
      </c>
      <c r="C96" s="4" t="s">
        <v>103</v>
      </c>
      <c r="D96" s="5">
        <v>6</v>
      </c>
      <c r="E96" s="5">
        <v>41</v>
      </c>
      <c r="F96" s="5">
        <v>233</v>
      </c>
    </row>
    <row r="97" spans="1:6" ht="16.5" x14ac:dyDescent="0.3">
      <c r="A97" s="4" t="s">
        <v>12</v>
      </c>
      <c r="B97" s="4">
        <v>2014</v>
      </c>
      <c r="C97" s="4" t="s">
        <v>104</v>
      </c>
      <c r="D97" s="5">
        <v>0</v>
      </c>
      <c r="E97" s="5">
        <v>0</v>
      </c>
      <c r="F97" s="5">
        <v>0</v>
      </c>
    </row>
    <row r="98" spans="1:6" ht="16.5" customHeight="1" x14ac:dyDescent="0.3">
      <c r="A98" s="4" t="s">
        <v>12</v>
      </c>
      <c r="B98" s="4">
        <v>2014</v>
      </c>
      <c r="C98" s="4" t="s">
        <v>105</v>
      </c>
      <c r="D98" s="5">
        <v>1</v>
      </c>
      <c r="E98" s="5">
        <v>80</v>
      </c>
      <c r="F98" s="5">
        <v>391</v>
      </c>
    </row>
    <row r="99" spans="1:6" ht="16.5" x14ac:dyDescent="0.3">
      <c r="A99" s="4" t="s">
        <v>12</v>
      </c>
      <c r="B99" s="4">
        <v>2014</v>
      </c>
      <c r="C99" s="4" t="s">
        <v>106</v>
      </c>
      <c r="D99" s="5">
        <f>SUM(D100:D113)</f>
        <v>152</v>
      </c>
      <c r="E99" s="5">
        <f>SUM(E100:E113)</f>
        <v>3742</v>
      </c>
      <c r="F99" s="5">
        <f>SUM(F100:F113)</f>
        <v>14886</v>
      </c>
    </row>
    <row r="100" spans="1:6" ht="16.5" x14ac:dyDescent="0.3">
      <c r="A100" s="4" t="s">
        <v>12</v>
      </c>
      <c r="B100" s="4">
        <v>2014</v>
      </c>
      <c r="C100" s="4" t="s">
        <v>107</v>
      </c>
      <c r="D100" s="5">
        <v>20</v>
      </c>
      <c r="E100" s="5">
        <v>503</v>
      </c>
      <c r="F100" s="5">
        <v>2004</v>
      </c>
    </row>
    <row r="101" spans="1:6" ht="16.5" x14ac:dyDescent="0.3">
      <c r="A101" s="4" t="s">
        <v>12</v>
      </c>
      <c r="B101" s="4">
        <v>2014</v>
      </c>
      <c r="C101" s="4" t="s">
        <v>108</v>
      </c>
      <c r="D101" s="5">
        <v>13</v>
      </c>
      <c r="E101" s="5">
        <v>70</v>
      </c>
      <c r="F101" s="5">
        <v>282</v>
      </c>
    </row>
    <row r="102" spans="1:6" ht="16.5" customHeight="1" x14ac:dyDescent="0.3">
      <c r="A102" s="4" t="s">
        <v>12</v>
      </c>
      <c r="B102" s="4">
        <v>2014</v>
      </c>
      <c r="C102" s="4" t="s">
        <v>109</v>
      </c>
      <c r="D102" s="5">
        <v>7</v>
      </c>
      <c r="E102" s="5">
        <v>146</v>
      </c>
      <c r="F102" s="5">
        <v>413</v>
      </c>
    </row>
    <row r="103" spans="1:6" ht="16.5" x14ac:dyDescent="0.3">
      <c r="A103" s="4" t="s">
        <v>12</v>
      </c>
      <c r="B103" s="4">
        <v>2014</v>
      </c>
      <c r="C103" s="4" t="s">
        <v>110</v>
      </c>
      <c r="D103" s="5">
        <v>9</v>
      </c>
      <c r="E103" s="5">
        <v>96</v>
      </c>
      <c r="F103" s="5">
        <v>415</v>
      </c>
    </row>
    <row r="104" spans="1:6" ht="16.5" x14ac:dyDescent="0.3">
      <c r="A104" s="4" t="s">
        <v>12</v>
      </c>
      <c r="B104" s="4">
        <v>2014</v>
      </c>
      <c r="C104" s="4" t="s">
        <v>111</v>
      </c>
      <c r="D104" s="5">
        <v>7</v>
      </c>
      <c r="E104" s="5">
        <v>98</v>
      </c>
      <c r="F104" s="5">
        <v>459</v>
      </c>
    </row>
    <row r="105" spans="1:6" ht="16.5" x14ac:dyDescent="0.3">
      <c r="A105" s="4" t="s">
        <v>12</v>
      </c>
      <c r="B105" s="4">
        <v>2014</v>
      </c>
      <c r="C105" s="4" t="s">
        <v>112</v>
      </c>
      <c r="D105" s="5">
        <v>10</v>
      </c>
      <c r="E105" s="5">
        <v>558</v>
      </c>
      <c r="F105" s="5">
        <v>1023</v>
      </c>
    </row>
    <row r="106" spans="1:6" ht="16.5" x14ac:dyDescent="0.3">
      <c r="A106" s="4" t="s">
        <v>12</v>
      </c>
      <c r="B106" s="4">
        <v>2014</v>
      </c>
      <c r="C106" s="4" t="s">
        <v>113</v>
      </c>
      <c r="D106" s="5">
        <v>3</v>
      </c>
      <c r="E106" s="5">
        <v>35</v>
      </c>
      <c r="F106" s="5">
        <v>201</v>
      </c>
    </row>
    <row r="107" spans="1:6" ht="16.5" x14ac:dyDescent="0.3">
      <c r="A107" s="4" t="s">
        <v>12</v>
      </c>
      <c r="B107" s="4">
        <v>2014</v>
      </c>
      <c r="C107" s="4" t="s">
        <v>114</v>
      </c>
      <c r="D107" s="5">
        <v>8</v>
      </c>
      <c r="E107" s="5">
        <v>75</v>
      </c>
      <c r="F107" s="5">
        <v>346</v>
      </c>
    </row>
    <row r="108" spans="1:6" ht="16.5" x14ac:dyDescent="0.3">
      <c r="A108" s="4" t="s">
        <v>12</v>
      </c>
      <c r="B108" s="4">
        <v>2014</v>
      </c>
      <c r="C108" s="4" t="s">
        <v>115</v>
      </c>
      <c r="D108" s="5">
        <v>7</v>
      </c>
      <c r="E108" s="5">
        <v>60</v>
      </c>
      <c r="F108" s="5">
        <v>274</v>
      </c>
    </row>
    <row r="109" spans="1:6" ht="16.5" x14ac:dyDescent="0.3">
      <c r="A109" s="4" t="s">
        <v>12</v>
      </c>
      <c r="B109" s="4">
        <v>2014</v>
      </c>
      <c r="C109" s="4" t="s">
        <v>116</v>
      </c>
      <c r="D109" s="5">
        <v>10</v>
      </c>
      <c r="E109" s="5">
        <v>87</v>
      </c>
      <c r="F109" s="5">
        <v>361</v>
      </c>
    </row>
    <row r="110" spans="1:6" ht="16.5" customHeight="1" x14ac:dyDescent="0.3">
      <c r="A110" s="4" t="s">
        <v>12</v>
      </c>
      <c r="B110" s="4">
        <v>2014</v>
      </c>
      <c r="C110" s="4" t="s">
        <v>117</v>
      </c>
      <c r="D110" s="5">
        <v>15</v>
      </c>
      <c r="E110" s="5">
        <v>557</v>
      </c>
      <c r="F110" s="5">
        <v>2694</v>
      </c>
    </row>
    <row r="111" spans="1:6" ht="16.5" x14ac:dyDescent="0.3">
      <c r="A111" s="4" t="s">
        <v>12</v>
      </c>
      <c r="B111" s="4">
        <v>2014</v>
      </c>
      <c r="C111" s="4" t="s">
        <v>118</v>
      </c>
      <c r="D111" s="5">
        <v>8</v>
      </c>
      <c r="E111" s="5">
        <v>671</v>
      </c>
      <c r="F111" s="5">
        <v>3362</v>
      </c>
    </row>
    <row r="112" spans="1:6" ht="16.5" x14ac:dyDescent="0.3">
      <c r="A112" s="4" t="s">
        <v>12</v>
      </c>
      <c r="B112" s="4">
        <v>2014</v>
      </c>
      <c r="C112" s="4" t="s">
        <v>119</v>
      </c>
      <c r="D112" s="5">
        <v>20</v>
      </c>
      <c r="E112" s="5">
        <v>598</v>
      </c>
      <c r="F112" s="5">
        <v>2144</v>
      </c>
    </row>
    <row r="113" spans="1:6" ht="16.5" customHeight="1" x14ac:dyDescent="0.3">
      <c r="A113" s="4" t="s">
        <v>12</v>
      </c>
      <c r="B113" s="4">
        <v>2014</v>
      </c>
      <c r="C113" s="4" t="s">
        <v>120</v>
      </c>
      <c r="D113" s="5">
        <v>15</v>
      </c>
      <c r="E113" s="5">
        <v>188</v>
      </c>
      <c r="F113" s="5">
        <v>908</v>
      </c>
    </row>
    <row r="114" spans="1:6" ht="16.5" x14ac:dyDescent="0.3">
      <c r="A114" s="4" t="s">
        <v>12</v>
      </c>
      <c r="B114" s="4">
        <v>2014</v>
      </c>
      <c r="C114" s="4" t="s">
        <v>121</v>
      </c>
      <c r="D114" s="5">
        <f>D115+D150+D174+D202+D239</f>
        <v>2091</v>
      </c>
      <c r="E114" s="5">
        <f>E115+E150+E174+E202+E239</f>
        <v>387670</v>
      </c>
      <c r="F114" s="5">
        <f>F115+F150+F174+F202+F239</f>
        <v>1592287</v>
      </c>
    </row>
    <row r="115" spans="1:6" ht="16.5" x14ac:dyDescent="0.3">
      <c r="A115" s="4" t="s">
        <v>12</v>
      </c>
      <c r="B115" s="4">
        <v>2014</v>
      </c>
      <c r="C115" s="4" t="s">
        <v>122</v>
      </c>
      <c r="D115" s="5">
        <f>SUM(D116:D149)</f>
        <v>354</v>
      </c>
      <c r="E115" s="5">
        <f>SUM(E116:E149)</f>
        <v>72372</v>
      </c>
      <c r="F115" s="5">
        <f>SUM(F116:F149)</f>
        <v>251942</v>
      </c>
    </row>
    <row r="116" spans="1:6" ht="16.5" x14ac:dyDescent="0.3">
      <c r="A116" s="4" t="s">
        <v>12</v>
      </c>
      <c r="B116" s="4">
        <v>2014</v>
      </c>
      <c r="C116" s="4" t="s">
        <v>123</v>
      </c>
      <c r="D116" s="5">
        <v>6</v>
      </c>
      <c r="E116" s="5">
        <v>169</v>
      </c>
      <c r="F116" s="5">
        <v>845</v>
      </c>
    </row>
    <row r="117" spans="1:6" ht="16.5" x14ac:dyDescent="0.3">
      <c r="A117" s="4" t="s">
        <v>12</v>
      </c>
      <c r="B117" s="4">
        <v>2014</v>
      </c>
      <c r="C117" s="4" t="s">
        <v>124</v>
      </c>
      <c r="D117" s="5">
        <v>1</v>
      </c>
      <c r="E117" s="5">
        <v>3420</v>
      </c>
      <c r="F117" s="5">
        <v>66</v>
      </c>
    </row>
    <row r="118" spans="1:6" ht="16.5" x14ac:dyDescent="0.3">
      <c r="A118" s="4" t="s">
        <v>12</v>
      </c>
      <c r="B118" s="4">
        <v>2014</v>
      </c>
      <c r="C118" s="4" t="s">
        <v>125</v>
      </c>
      <c r="D118" s="5">
        <v>2</v>
      </c>
      <c r="E118" s="5">
        <v>1242</v>
      </c>
      <c r="F118" s="5">
        <v>226</v>
      </c>
    </row>
    <row r="119" spans="1:6" ht="16.5" customHeight="1" x14ac:dyDescent="0.3">
      <c r="A119" s="4" t="s">
        <v>12</v>
      </c>
      <c r="B119" s="4">
        <v>2014</v>
      </c>
      <c r="C119" s="4" t="s">
        <v>126</v>
      </c>
      <c r="D119" s="5">
        <v>46</v>
      </c>
      <c r="E119" s="5">
        <v>372</v>
      </c>
      <c r="F119" s="5">
        <v>1751</v>
      </c>
    </row>
    <row r="120" spans="1:6" ht="16.5" x14ac:dyDescent="0.3">
      <c r="A120" s="4" t="s">
        <v>12</v>
      </c>
      <c r="B120" s="4">
        <v>2014</v>
      </c>
      <c r="C120" s="4" t="s">
        <v>127</v>
      </c>
      <c r="D120" s="5">
        <v>1</v>
      </c>
      <c r="E120" s="5">
        <v>4032</v>
      </c>
      <c r="F120" s="5">
        <v>14344</v>
      </c>
    </row>
    <row r="121" spans="1:6" ht="16.5" x14ac:dyDescent="0.3">
      <c r="A121" s="4" t="s">
        <v>12</v>
      </c>
      <c r="B121" s="4">
        <v>2014</v>
      </c>
      <c r="C121" s="4" t="s">
        <v>128</v>
      </c>
      <c r="D121" s="5">
        <v>2</v>
      </c>
      <c r="E121" s="5">
        <v>8463</v>
      </c>
      <c r="F121" s="5">
        <v>1526</v>
      </c>
    </row>
    <row r="122" spans="1:6" ht="16.5" customHeight="1" x14ac:dyDescent="0.3">
      <c r="A122" s="4" t="s">
        <v>12</v>
      </c>
      <c r="B122" s="4">
        <v>2014</v>
      </c>
      <c r="C122" s="4" t="s">
        <v>129</v>
      </c>
      <c r="D122" s="5">
        <v>1</v>
      </c>
      <c r="E122" s="5">
        <v>1611</v>
      </c>
      <c r="F122" s="5">
        <v>8103</v>
      </c>
    </row>
    <row r="123" spans="1:6" ht="16.5" customHeight="1" x14ac:dyDescent="0.3">
      <c r="A123" s="4" t="s">
        <v>12</v>
      </c>
      <c r="B123" s="4">
        <v>2014</v>
      </c>
      <c r="C123" s="4" t="s">
        <v>130</v>
      </c>
      <c r="D123" s="5">
        <v>1</v>
      </c>
      <c r="E123" s="5">
        <v>2099</v>
      </c>
      <c r="F123" s="5">
        <v>10495</v>
      </c>
    </row>
    <row r="124" spans="1:6" ht="16.5" x14ac:dyDescent="0.3">
      <c r="A124" s="4" t="s">
        <v>12</v>
      </c>
      <c r="B124" s="4">
        <v>2014</v>
      </c>
      <c r="C124" s="4" t="s">
        <v>131</v>
      </c>
      <c r="D124" s="5">
        <v>14</v>
      </c>
      <c r="E124" s="5">
        <v>695</v>
      </c>
      <c r="F124" s="5">
        <v>2981</v>
      </c>
    </row>
    <row r="125" spans="1:6" ht="16.5" x14ac:dyDescent="0.3">
      <c r="A125" s="4" t="s">
        <v>12</v>
      </c>
      <c r="B125" s="4">
        <v>2014</v>
      </c>
      <c r="C125" s="4" t="s">
        <v>132</v>
      </c>
      <c r="D125" s="5">
        <v>1</v>
      </c>
      <c r="E125" s="5">
        <v>50</v>
      </c>
      <c r="F125" s="5">
        <v>161</v>
      </c>
    </row>
    <row r="126" spans="1:6" ht="16.5" x14ac:dyDescent="0.3">
      <c r="A126" s="4" t="s">
        <v>12</v>
      </c>
      <c r="B126" s="4">
        <v>2014</v>
      </c>
      <c r="C126" s="4" t="s">
        <v>133</v>
      </c>
      <c r="D126" s="5">
        <v>10</v>
      </c>
      <c r="E126" s="5">
        <v>98</v>
      </c>
      <c r="F126" s="5">
        <v>459</v>
      </c>
    </row>
    <row r="127" spans="1:6" ht="16.5" x14ac:dyDescent="0.3">
      <c r="A127" s="4" t="s">
        <v>12</v>
      </c>
      <c r="B127" s="4">
        <v>2014</v>
      </c>
      <c r="C127" s="4" t="s">
        <v>134</v>
      </c>
      <c r="D127" s="5">
        <v>1</v>
      </c>
      <c r="E127" s="5">
        <v>541</v>
      </c>
      <c r="F127" s="5">
        <v>2705</v>
      </c>
    </row>
    <row r="128" spans="1:6" ht="16.5" x14ac:dyDescent="0.3">
      <c r="A128" s="4" t="s">
        <v>12</v>
      </c>
      <c r="B128" s="4">
        <v>2014</v>
      </c>
      <c r="C128" s="4" t="s">
        <v>135</v>
      </c>
      <c r="D128" s="5">
        <v>15</v>
      </c>
      <c r="E128" s="5">
        <v>792</v>
      </c>
      <c r="F128" s="5">
        <v>3960</v>
      </c>
    </row>
    <row r="129" spans="1:6" ht="16.5" x14ac:dyDescent="0.3">
      <c r="A129" s="4" t="s">
        <v>12</v>
      </c>
      <c r="B129" s="4">
        <v>2014</v>
      </c>
      <c r="C129" s="4" t="s">
        <v>136</v>
      </c>
      <c r="D129" s="5">
        <v>0</v>
      </c>
      <c r="E129" s="5">
        <v>0</v>
      </c>
      <c r="F129" s="5">
        <v>0</v>
      </c>
    </row>
    <row r="130" spans="1:6" ht="16.5" x14ac:dyDescent="0.3">
      <c r="A130" s="4" t="s">
        <v>12</v>
      </c>
      <c r="B130" s="4">
        <v>2014</v>
      </c>
      <c r="C130" s="4" t="s">
        <v>137</v>
      </c>
      <c r="D130" s="5">
        <v>15</v>
      </c>
      <c r="E130" s="5">
        <v>295</v>
      </c>
      <c r="F130" s="5">
        <v>1308</v>
      </c>
    </row>
    <row r="131" spans="1:6" ht="16.5" x14ac:dyDescent="0.3">
      <c r="A131" s="4" t="s">
        <v>12</v>
      </c>
      <c r="B131" s="4">
        <v>2014</v>
      </c>
      <c r="C131" s="4" t="s">
        <v>138</v>
      </c>
      <c r="D131" s="5">
        <v>0</v>
      </c>
      <c r="E131" s="5">
        <v>0</v>
      </c>
      <c r="F131" s="5">
        <v>0</v>
      </c>
    </row>
    <row r="132" spans="1:6" ht="16.5" x14ac:dyDescent="0.3">
      <c r="A132" s="4" t="s">
        <v>12</v>
      </c>
      <c r="B132" s="4">
        <v>2014</v>
      </c>
      <c r="C132" s="4" t="s">
        <v>139</v>
      </c>
      <c r="D132" s="5">
        <v>0</v>
      </c>
      <c r="E132" s="5">
        <v>1675</v>
      </c>
      <c r="F132" s="5">
        <v>7957</v>
      </c>
    </row>
    <row r="133" spans="1:6" ht="16.5" x14ac:dyDescent="0.3">
      <c r="A133" s="4" t="s">
        <v>12</v>
      </c>
      <c r="B133" s="4">
        <v>2014</v>
      </c>
      <c r="C133" s="4" t="s">
        <v>140</v>
      </c>
      <c r="D133" s="5">
        <v>19</v>
      </c>
      <c r="E133" s="5">
        <v>1287</v>
      </c>
      <c r="F133" s="5">
        <v>6099</v>
      </c>
    </row>
    <row r="134" spans="1:6" ht="16.5" customHeight="1" x14ac:dyDescent="0.3">
      <c r="A134" s="4" t="s">
        <v>12</v>
      </c>
      <c r="B134" s="4">
        <v>2014</v>
      </c>
      <c r="C134" s="4" t="s">
        <v>141</v>
      </c>
      <c r="D134" s="5">
        <v>0</v>
      </c>
      <c r="E134" s="5">
        <v>13</v>
      </c>
      <c r="F134" s="5">
        <v>65</v>
      </c>
    </row>
    <row r="135" spans="1:6" ht="16.5" x14ac:dyDescent="0.3">
      <c r="A135" s="4" t="s">
        <v>12</v>
      </c>
      <c r="B135" s="4">
        <v>2014</v>
      </c>
      <c r="C135" s="4" t="s">
        <v>142</v>
      </c>
      <c r="D135" s="5">
        <v>1</v>
      </c>
      <c r="E135" s="5">
        <v>2302</v>
      </c>
      <c r="F135" s="5">
        <v>55</v>
      </c>
    </row>
    <row r="136" spans="1:6" ht="16.5" customHeight="1" x14ac:dyDescent="0.3">
      <c r="A136" s="4" t="s">
        <v>12</v>
      </c>
      <c r="B136" s="4">
        <v>2014</v>
      </c>
      <c r="C136" s="4" t="s">
        <v>143</v>
      </c>
      <c r="D136" s="5">
        <v>2</v>
      </c>
      <c r="E136" s="5">
        <v>350</v>
      </c>
      <c r="F136" s="5">
        <v>830</v>
      </c>
    </row>
    <row r="137" spans="1:6" ht="16.5" x14ac:dyDescent="0.3">
      <c r="A137" s="4" t="s">
        <v>12</v>
      </c>
      <c r="B137" s="4">
        <v>2014</v>
      </c>
      <c r="C137" s="4" t="s">
        <v>144</v>
      </c>
      <c r="D137" s="5">
        <v>15</v>
      </c>
      <c r="E137" s="5">
        <v>37</v>
      </c>
      <c r="F137" s="5">
        <v>232</v>
      </c>
    </row>
    <row r="138" spans="1:6" ht="16.5" x14ac:dyDescent="0.3">
      <c r="A138" s="4" t="s">
        <v>12</v>
      </c>
      <c r="B138" s="4">
        <v>2014</v>
      </c>
      <c r="C138" s="4" t="s">
        <v>145</v>
      </c>
      <c r="D138" s="5">
        <v>16</v>
      </c>
      <c r="E138" s="5">
        <v>1810</v>
      </c>
      <c r="F138" s="5">
        <v>9050</v>
      </c>
    </row>
    <row r="139" spans="1:6" ht="16.5" x14ac:dyDescent="0.3">
      <c r="A139" s="4" t="s">
        <v>12</v>
      </c>
      <c r="B139" s="4">
        <v>2014</v>
      </c>
      <c r="C139" s="4" t="s">
        <v>146</v>
      </c>
      <c r="D139" s="5">
        <v>10</v>
      </c>
      <c r="E139" s="5">
        <v>1568</v>
      </c>
      <c r="F139" s="5">
        <v>7194</v>
      </c>
    </row>
    <row r="140" spans="1:6" ht="16.5" x14ac:dyDescent="0.3">
      <c r="A140" s="4" t="s">
        <v>12</v>
      </c>
      <c r="B140" s="4">
        <v>2014</v>
      </c>
      <c r="C140" s="4" t="s">
        <v>147</v>
      </c>
      <c r="D140" s="5">
        <v>17</v>
      </c>
      <c r="E140" s="5">
        <v>987</v>
      </c>
      <c r="F140" s="5">
        <v>4642</v>
      </c>
    </row>
    <row r="141" spans="1:6" ht="16.5" x14ac:dyDescent="0.3">
      <c r="A141" s="4" t="s">
        <v>12</v>
      </c>
      <c r="B141" s="4">
        <v>2014</v>
      </c>
      <c r="C141" s="4" t="s">
        <v>100</v>
      </c>
      <c r="D141" s="5">
        <v>0</v>
      </c>
      <c r="E141" s="5">
        <v>0</v>
      </c>
      <c r="F141" s="5">
        <v>0</v>
      </c>
    </row>
    <row r="142" spans="1:6" ht="16.5" x14ac:dyDescent="0.3">
      <c r="A142" s="4" t="s">
        <v>12</v>
      </c>
      <c r="B142" s="4">
        <v>2014</v>
      </c>
      <c r="C142" s="4" t="s">
        <v>148</v>
      </c>
      <c r="D142" s="5">
        <v>0</v>
      </c>
      <c r="E142" s="5">
        <v>0</v>
      </c>
      <c r="F142" s="5">
        <v>0</v>
      </c>
    </row>
    <row r="143" spans="1:6" ht="16.5" x14ac:dyDescent="0.3">
      <c r="A143" s="4" t="s">
        <v>12</v>
      </c>
      <c r="B143" s="4">
        <v>2014</v>
      </c>
      <c r="C143" s="4" t="s">
        <v>149</v>
      </c>
      <c r="D143" s="5">
        <v>72</v>
      </c>
      <c r="E143" s="5">
        <v>18140</v>
      </c>
      <c r="F143" s="5">
        <v>96570</v>
      </c>
    </row>
    <row r="144" spans="1:6" ht="16.5" x14ac:dyDescent="0.3">
      <c r="A144" s="4" t="s">
        <v>12</v>
      </c>
      <c r="B144" s="4">
        <v>2014</v>
      </c>
      <c r="C144" s="4" t="s">
        <v>150</v>
      </c>
      <c r="D144" s="5">
        <v>1</v>
      </c>
      <c r="E144" s="5">
        <v>1687</v>
      </c>
      <c r="F144" s="5">
        <v>7016</v>
      </c>
    </row>
    <row r="145" spans="1:6" ht="16.5" customHeight="1" x14ac:dyDescent="0.3">
      <c r="A145" s="4" t="s">
        <v>12</v>
      </c>
      <c r="B145" s="4">
        <v>2014</v>
      </c>
      <c r="C145" s="4" t="s">
        <v>151</v>
      </c>
      <c r="D145" s="5">
        <v>0</v>
      </c>
      <c r="E145" s="5">
        <v>0</v>
      </c>
      <c r="F145" s="5">
        <v>0</v>
      </c>
    </row>
    <row r="146" spans="1:6" ht="16.5" x14ac:dyDescent="0.3">
      <c r="A146" s="4" t="s">
        <v>12</v>
      </c>
      <c r="B146" s="4">
        <v>2014</v>
      </c>
      <c r="C146" s="4" t="s">
        <v>152</v>
      </c>
      <c r="D146" s="5">
        <v>2</v>
      </c>
      <c r="E146" s="5">
        <v>6426</v>
      </c>
      <c r="F146" s="5">
        <v>5960</v>
      </c>
    </row>
    <row r="147" spans="1:6" ht="16.5" x14ac:dyDescent="0.3">
      <c r="A147" s="4" t="s">
        <v>12</v>
      </c>
      <c r="B147" s="4">
        <v>2014</v>
      </c>
      <c r="C147" s="4" t="s">
        <v>153</v>
      </c>
      <c r="D147" s="5">
        <v>32</v>
      </c>
      <c r="E147" s="5">
        <v>2522</v>
      </c>
      <c r="F147" s="5">
        <v>12623</v>
      </c>
    </row>
    <row r="148" spans="1:6" ht="16.5" customHeight="1" x14ac:dyDescent="0.3">
      <c r="A148" s="4" t="s">
        <v>12</v>
      </c>
      <c r="B148" s="4">
        <v>2014</v>
      </c>
      <c r="C148" s="4" t="s">
        <v>154</v>
      </c>
      <c r="D148" s="5">
        <v>42</v>
      </c>
      <c r="E148" s="5">
        <v>8840</v>
      </c>
      <c r="F148" s="5">
        <v>44200</v>
      </c>
    </row>
    <row r="149" spans="1:6" ht="16.5" customHeight="1" x14ac:dyDescent="0.3">
      <c r="A149" s="4" t="s">
        <v>12</v>
      </c>
      <c r="B149" s="4">
        <v>2014</v>
      </c>
      <c r="C149" s="4" t="s">
        <v>155</v>
      </c>
      <c r="D149" s="5">
        <v>9</v>
      </c>
      <c r="E149" s="5">
        <v>849</v>
      </c>
      <c r="F149" s="5">
        <v>519</v>
      </c>
    </row>
    <row r="150" spans="1:6" ht="16.5" x14ac:dyDescent="0.3">
      <c r="A150" s="4" t="s">
        <v>12</v>
      </c>
      <c r="B150" s="4">
        <v>2014</v>
      </c>
      <c r="C150" s="4" t="s">
        <v>156</v>
      </c>
      <c r="D150" s="5">
        <f>SUM(D151:D173)</f>
        <v>234</v>
      </c>
      <c r="E150" s="5">
        <f>SUM(E151:E173)</f>
        <v>64190</v>
      </c>
      <c r="F150" s="5">
        <f>SUM(F151:F173)</f>
        <v>271939</v>
      </c>
    </row>
    <row r="151" spans="1:6" ht="16.5" x14ac:dyDescent="0.3">
      <c r="A151" s="4" t="s">
        <v>12</v>
      </c>
      <c r="B151" s="4">
        <v>2014</v>
      </c>
      <c r="C151" s="4" t="s">
        <v>157</v>
      </c>
      <c r="D151" s="5">
        <v>18</v>
      </c>
      <c r="E151" s="5">
        <v>5336</v>
      </c>
      <c r="F151" s="5">
        <v>23908</v>
      </c>
    </row>
    <row r="152" spans="1:6" ht="16.5" x14ac:dyDescent="0.3">
      <c r="A152" s="4" t="s">
        <v>12</v>
      </c>
      <c r="B152" s="4">
        <v>2014</v>
      </c>
      <c r="C152" s="4" t="s">
        <v>158</v>
      </c>
      <c r="D152" s="5">
        <v>18</v>
      </c>
      <c r="E152" s="5">
        <v>1910</v>
      </c>
      <c r="F152" s="5">
        <v>492</v>
      </c>
    </row>
    <row r="153" spans="1:6" ht="16.5" x14ac:dyDescent="0.3">
      <c r="A153" s="4" t="s">
        <v>12</v>
      </c>
      <c r="B153" s="4">
        <v>2014</v>
      </c>
      <c r="C153" s="4" t="s">
        <v>159</v>
      </c>
      <c r="D153" s="5">
        <v>3</v>
      </c>
      <c r="E153" s="5">
        <v>582</v>
      </c>
      <c r="F153" s="5">
        <v>950</v>
      </c>
    </row>
    <row r="154" spans="1:6" ht="16.5" x14ac:dyDescent="0.3">
      <c r="A154" s="4" t="s">
        <v>12</v>
      </c>
      <c r="B154" s="4">
        <v>2014</v>
      </c>
      <c r="C154" s="4" t="s">
        <v>160</v>
      </c>
      <c r="D154" s="5">
        <v>12</v>
      </c>
      <c r="E154" s="5">
        <v>15163</v>
      </c>
      <c r="F154" s="5">
        <v>75725</v>
      </c>
    </row>
    <row r="155" spans="1:6" ht="16.5" x14ac:dyDescent="0.3">
      <c r="A155" s="4" t="s">
        <v>12</v>
      </c>
      <c r="B155" s="4">
        <v>2014</v>
      </c>
      <c r="C155" s="4" t="s">
        <v>161</v>
      </c>
      <c r="D155" s="5">
        <v>73</v>
      </c>
      <c r="E155" s="5">
        <v>9772</v>
      </c>
      <c r="F155" s="5">
        <v>48860</v>
      </c>
    </row>
    <row r="156" spans="1:6" ht="16.5" x14ac:dyDescent="0.3">
      <c r="A156" s="4" t="s">
        <v>12</v>
      </c>
      <c r="B156" s="4">
        <v>2014</v>
      </c>
      <c r="C156" s="4" t="s">
        <v>162</v>
      </c>
      <c r="D156" s="5">
        <v>2</v>
      </c>
      <c r="E156" s="5">
        <v>68</v>
      </c>
      <c r="F156" s="5">
        <v>340</v>
      </c>
    </row>
    <row r="157" spans="1:6" ht="16.5" x14ac:dyDescent="0.3">
      <c r="A157" s="4" t="s">
        <v>12</v>
      </c>
      <c r="B157" s="4">
        <v>2014</v>
      </c>
      <c r="C157" s="4" t="s">
        <v>163</v>
      </c>
      <c r="D157" s="5">
        <v>9</v>
      </c>
      <c r="E157" s="5">
        <v>1617</v>
      </c>
      <c r="F157" s="5">
        <v>8085</v>
      </c>
    </row>
    <row r="158" spans="1:6" ht="16.5" x14ac:dyDescent="0.3">
      <c r="A158" s="4" t="s">
        <v>12</v>
      </c>
      <c r="B158" s="4">
        <v>2014</v>
      </c>
      <c r="C158" s="4" t="s">
        <v>164</v>
      </c>
      <c r="D158" s="5">
        <v>3</v>
      </c>
      <c r="E158" s="5">
        <v>866</v>
      </c>
      <c r="F158" s="5">
        <v>285</v>
      </c>
    </row>
    <row r="159" spans="1:6" ht="16.5" x14ac:dyDescent="0.3">
      <c r="A159" s="4" t="s">
        <v>12</v>
      </c>
      <c r="B159" s="4">
        <v>2014</v>
      </c>
      <c r="C159" s="4" t="s">
        <v>165</v>
      </c>
      <c r="D159" s="5">
        <v>1</v>
      </c>
      <c r="E159" s="5">
        <v>866</v>
      </c>
      <c r="F159" s="5">
        <v>4330</v>
      </c>
    </row>
    <row r="160" spans="1:6" ht="16.5" x14ac:dyDescent="0.3">
      <c r="A160" s="4" t="s">
        <v>12</v>
      </c>
      <c r="B160" s="4">
        <v>2014</v>
      </c>
      <c r="C160" s="4" t="s">
        <v>166</v>
      </c>
      <c r="D160" s="5">
        <v>1</v>
      </c>
      <c r="E160" s="5">
        <v>852</v>
      </c>
      <c r="F160" s="5">
        <v>67</v>
      </c>
    </row>
    <row r="161" spans="1:6" ht="16.5" x14ac:dyDescent="0.3">
      <c r="A161" s="4" t="s">
        <v>12</v>
      </c>
      <c r="B161" s="4">
        <v>2014</v>
      </c>
      <c r="C161" s="4" t="s">
        <v>167</v>
      </c>
      <c r="D161" s="5">
        <v>1</v>
      </c>
      <c r="E161" s="5">
        <v>2485</v>
      </c>
      <c r="F161" s="5">
        <v>12425</v>
      </c>
    </row>
    <row r="162" spans="1:6" ht="16.5" x14ac:dyDescent="0.3">
      <c r="A162" s="4" t="s">
        <v>12</v>
      </c>
      <c r="B162" s="4">
        <v>2014</v>
      </c>
      <c r="C162" s="4" t="s">
        <v>168</v>
      </c>
      <c r="D162" s="5">
        <v>0</v>
      </c>
      <c r="E162" s="5">
        <v>0</v>
      </c>
      <c r="F162" s="5">
        <v>0</v>
      </c>
    </row>
    <row r="163" spans="1:6" ht="16.5" x14ac:dyDescent="0.3">
      <c r="A163" s="4" t="s">
        <v>12</v>
      </c>
      <c r="B163" s="4">
        <v>2014</v>
      </c>
      <c r="C163" s="4" t="s">
        <v>169</v>
      </c>
      <c r="D163" s="5">
        <v>15</v>
      </c>
      <c r="E163" s="5">
        <v>1087</v>
      </c>
      <c r="F163" s="5">
        <v>3942</v>
      </c>
    </row>
    <row r="164" spans="1:6" ht="16.5" x14ac:dyDescent="0.3">
      <c r="A164" s="4" t="s">
        <v>12</v>
      </c>
      <c r="B164" s="4">
        <v>2014</v>
      </c>
      <c r="C164" s="4" t="s">
        <v>170</v>
      </c>
      <c r="D164" s="5">
        <v>1</v>
      </c>
      <c r="E164" s="5">
        <v>2930</v>
      </c>
      <c r="F164" s="5">
        <v>90</v>
      </c>
    </row>
    <row r="165" spans="1:6" ht="16.5" x14ac:dyDescent="0.3">
      <c r="A165" s="4" t="s">
        <v>12</v>
      </c>
      <c r="B165" s="4">
        <v>2014</v>
      </c>
      <c r="C165" s="4" t="s">
        <v>171</v>
      </c>
      <c r="D165" s="5">
        <v>2</v>
      </c>
      <c r="E165" s="5">
        <v>4670</v>
      </c>
      <c r="F165" s="5">
        <v>23350</v>
      </c>
    </row>
    <row r="166" spans="1:6" ht="16.5" x14ac:dyDescent="0.3">
      <c r="A166" s="4" t="s">
        <v>12</v>
      </c>
      <c r="B166" s="4">
        <v>2014</v>
      </c>
      <c r="C166" s="4" t="s">
        <v>172</v>
      </c>
      <c r="D166" s="5">
        <v>1</v>
      </c>
      <c r="E166" s="5">
        <v>835</v>
      </c>
      <c r="F166" s="5">
        <v>3580</v>
      </c>
    </row>
    <row r="167" spans="1:6" ht="16.5" x14ac:dyDescent="0.3">
      <c r="A167" s="4" t="s">
        <v>12</v>
      </c>
      <c r="B167" s="4">
        <v>2014</v>
      </c>
      <c r="C167" s="4" t="s">
        <v>173</v>
      </c>
      <c r="D167" s="5">
        <v>0</v>
      </c>
      <c r="E167" s="5">
        <v>0</v>
      </c>
      <c r="F167" s="5">
        <v>0</v>
      </c>
    </row>
    <row r="168" spans="1:6" ht="16.5" x14ac:dyDescent="0.3">
      <c r="A168" s="4" t="s">
        <v>12</v>
      </c>
      <c r="B168" s="4">
        <v>2014</v>
      </c>
      <c r="C168" s="4" t="s">
        <v>174</v>
      </c>
      <c r="D168" s="5">
        <v>36</v>
      </c>
      <c r="E168" s="5">
        <v>4177</v>
      </c>
      <c r="F168" s="5">
        <v>14985</v>
      </c>
    </row>
    <row r="169" spans="1:6" ht="16.5" x14ac:dyDescent="0.3">
      <c r="A169" s="4" t="s">
        <v>12</v>
      </c>
      <c r="B169" s="4">
        <v>2014</v>
      </c>
      <c r="C169" s="4" t="s">
        <v>175</v>
      </c>
      <c r="D169" s="5">
        <v>0</v>
      </c>
      <c r="E169" s="5">
        <v>0</v>
      </c>
      <c r="F169" s="5">
        <v>0</v>
      </c>
    </row>
    <row r="170" spans="1:6" ht="16.5" x14ac:dyDescent="0.3">
      <c r="A170" s="4" t="s">
        <v>12</v>
      </c>
      <c r="B170" s="4">
        <v>2014</v>
      </c>
      <c r="C170" s="4" t="s">
        <v>176</v>
      </c>
      <c r="D170" s="5">
        <v>27</v>
      </c>
      <c r="E170" s="5">
        <v>7200</v>
      </c>
      <c r="F170" s="5">
        <v>36000</v>
      </c>
    </row>
    <row r="171" spans="1:6" ht="16.5" x14ac:dyDescent="0.3">
      <c r="A171" s="4" t="s">
        <v>12</v>
      </c>
      <c r="B171" s="4">
        <v>2014</v>
      </c>
      <c r="C171" s="4" t="s">
        <v>177</v>
      </c>
      <c r="D171" s="5">
        <v>0</v>
      </c>
      <c r="E171" s="5">
        <v>0</v>
      </c>
      <c r="F171" s="5">
        <v>0</v>
      </c>
    </row>
    <row r="172" spans="1:6" ht="16.5" x14ac:dyDescent="0.3">
      <c r="A172" s="4" t="s">
        <v>12</v>
      </c>
      <c r="B172" s="4">
        <v>2014</v>
      </c>
      <c r="C172" s="4" t="s">
        <v>178</v>
      </c>
      <c r="D172" s="5">
        <v>1</v>
      </c>
      <c r="E172" s="5">
        <v>904</v>
      </c>
      <c r="F172" s="5">
        <v>175</v>
      </c>
    </row>
    <row r="173" spans="1:6" ht="16.5" x14ac:dyDescent="0.3">
      <c r="A173" s="4" t="s">
        <v>12</v>
      </c>
      <c r="B173" s="4">
        <v>2014</v>
      </c>
      <c r="C173" s="4" t="s">
        <v>179</v>
      </c>
      <c r="D173" s="5">
        <v>10</v>
      </c>
      <c r="E173" s="5">
        <v>2870</v>
      </c>
      <c r="F173" s="5">
        <v>14350</v>
      </c>
    </row>
    <row r="174" spans="1:6" ht="16.5" x14ac:dyDescent="0.3">
      <c r="A174" s="4" t="s">
        <v>12</v>
      </c>
      <c r="B174" s="4">
        <v>2014</v>
      </c>
      <c r="C174" s="4" t="s">
        <v>180</v>
      </c>
      <c r="D174" s="5">
        <f>SUM(D175:D201)</f>
        <v>433</v>
      </c>
      <c r="E174" s="5">
        <f>SUM(E175:E201)</f>
        <v>77809</v>
      </c>
      <c r="F174" s="5">
        <f>SUM(F175:F201)</f>
        <v>315059</v>
      </c>
    </row>
    <row r="175" spans="1:6" ht="16.5" x14ac:dyDescent="0.3">
      <c r="A175" s="4" t="s">
        <v>12</v>
      </c>
      <c r="B175" s="4">
        <v>2014</v>
      </c>
      <c r="C175" s="4" t="s">
        <v>181</v>
      </c>
      <c r="D175" s="5">
        <v>22</v>
      </c>
      <c r="E175" s="5">
        <v>2376</v>
      </c>
      <c r="F175" s="5">
        <v>9504</v>
      </c>
    </row>
    <row r="176" spans="1:6" ht="16.5" x14ac:dyDescent="0.3">
      <c r="A176" s="4" t="s">
        <v>12</v>
      </c>
      <c r="B176" s="4">
        <v>2014</v>
      </c>
      <c r="C176" s="4" t="s">
        <v>182</v>
      </c>
      <c r="D176" s="5">
        <v>20</v>
      </c>
      <c r="E176" s="5">
        <v>589</v>
      </c>
      <c r="F176" s="5">
        <v>866</v>
      </c>
    </row>
    <row r="177" spans="1:6" ht="16.5" x14ac:dyDescent="0.3">
      <c r="A177" s="4" t="s">
        <v>12</v>
      </c>
      <c r="B177" s="4">
        <v>2014</v>
      </c>
      <c r="C177" s="4" t="s">
        <v>183</v>
      </c>
      <c r="D177" s="5">
        <v>8</v>
      </c>
      <c r="E177" s="5">
        <v>5208</v>
      </c>
      <c r="F177" s="5">
        <v>19798</v>
      </c>
    </row>
    <row r="178" spans="1:6" ht="16.5" x14ac:dyDescent="0.3">
      <c r="A178" s="4" t="s">
        <v>12</v>
      </c>
      <c r="B178" s="4">
        <v>2014</v>
      </c>
      <c r="C178" s="4" t="s">
        <v>184</v>
      </c>
      <c r="D178" s="5">
        <v>6</v>
      </c>
      <c r="E178" s="5">
        <v>261</v>
      </c>
      <c r="F178" s="5">
        <v>1305</v>
      </c>
    </row>
    <row r="179" spans="1:6" ht="16.5" x14ac:dyDescent="0.3">
      <c r="A179" s="4" t="s">
        <v>12</v>
      </c>
      <c r="B179" s="4">
        <v>2014</v>
      </c>
      <c r="C179" s="4" t="s">
        <v>185</v>
      </c>
      <c r="D179" s="5">
        <v>24</v>
      </c>
      <c r="E179" s="5">
        <v>8612</v>
      </c>
      <c r="F179" s="5">
        <v>42954</v>
      </c>
    </row>
    <row r="180" spans="1:6" ht="16.5" x14ac:dyDescent="0.3">
      <c r="A180" s="4" t="s">
        <v>12</v>
      </c>
      <c r="B180" s="4">
        <v>2014</v>
      </c>
      <c r="C180" s="4" t="s">
        <v>186</v>
      </c>
      <c r="D180" s="5">
        <v>11</v>
      </c>
      <c r="E180" s="5">
        <v>6777</v>
      </c>
      <c r="F180" s="5">
        <v>539</v>
      </c>
    </row>
    <row r="181" spans="1:6" ht="16.5" x14ac:dyDescent="0.3">
      <c r="A181" s="4" t="s">
        <v>12</v>
      </c>
      <c r="B181" s="4">
        <v>2014</v>
      </c>
      <c r="C181" s="4" t="s">
        <v>187</v>
      </c>
      <c r="D181" s="5">
        <v>14</v>
      </c>
      <c r="E181" s="5">
        <v>5138</v>
      </c>
      <c r="F181" s="5">
        <v>1576</v>
      </c>
    </row>
    <row r="182" spans="1:6" ht="16.5" x14ac:dyDescent="0.3">
      <c r="A182" s="4" t="s">
        <v>12</v>
      </c>
      <c r="B182" s="4">
        <v>2014</v>
      </c>
      <c r="C182" s="4" t="s">
        <v>188</v>
      </c>
      <c r="D182" s="5">
        <v>78</v>
      </c>
      <c r="E182" s="5">
        <v>19889</v>
      </c>
      <c r="F182" s="5">
        <v>109674</v>
      </c>
    </row>
    <row r="183" spans="1:6" ht="16.5" x14ac:dyDescent="0.3">
      <c r="A183" s="4" t="s">
        <v>12</v>
      </c>
      <c r="B183" s="4">
        <v>2014</v>
      </c>
      <c r="C183" s="4" t="s">
        <v>189</v>
      </c>
      <c r="D183" s="5">
        <v>1</v>
      </c>
      <c r="E183" s="5">
        <v>2637</v>
      </c>
      <c r="F183" s="5">
        <v>7296</v>
      </c>
    </row>
    <row r="184" spans="1:6" ht="16.5" x14ac:dyDescent="0.3">
      <c r="A184" s="4" t="s">
        <v>12</v>
      </c>
      <c r="B184" s="4">
        <v>2014</v>
      </c>
      <c r="C184" s="4" t="s">
        <v>190</v>
      </c>
      <c r="D184" s="5">
        <v>17</v>
      </c>
      <c r="E184" s="5">
        <v>3465</v>
      </c>
      <c r="F184" s="5">
        <v>20724</v>
      </c>
    </row>
    <row r="185" spans="1:6" ht="16.5" x14ac:dyDescent="0.3">
      <c r="A185" s="4" t="s">
        <v>12</v>
      </c>
      <c r="B185" s="4">
        <v>2014</v>
      </c>
      <c r="C185" s="4" t="s">
        <v>191</v>
      </c>
      <c r="D185" s="5">
        <v>14</v>
      </c>
      <c r="E185" s="5">
        <v>1306</v>
      </c>
      <c r="F185" s="5">
        <v>4197</v>
      </c>
    </row>
    <row r="186" spans="1:6" ht="16.5" x14ac:dyDescent="0.3">
      <c r="A186" s="4" t="s">
        <v>12</v>
      </c>
      <c r="B186" s="4">
        <v>2014</v>
      </c>
      <c r="C186" s="4" t="s">
        <v>192</v>
      </c>
      <c r="D186" s="5">
        <v>20</v>
      </c>
      <c r="E186" s="5">
        <v>1339</v>
      </c>
      <c r="F186" s="5">
        <v>4631</v>
      </c>
    </row>
    <row r="187" spans="1:6" ht="16.5" x14ac:dyDescent="0.3">
      <c r="A187" s="4" t="s">
        <v>12</v>
      </c>
      <c r="B187" s="4">
        <v>2014</v>
      </c>
      <c r="C187" s="4" t="s">
        <v>193</v>
      </c>
      <c r="D187" s="5">
        <v>11</v>
      </c>
      <c r="E187" s="5">
        <v>2710</v>
      </c>
      <c r="F187" s="5">
        <v>13550</v>
      </c>
    </row>
    <row r="188" spans="1:6" ht="16.5" x14ac:dyDescent="0.3">
      <c r="A188" s="4" t="s">
        <v>12</v>
      </c>
      <c r="B188" s="4">
        <v>2014</v>
      </c>
      <c r="C188" s="4" t="s">
        <v>194</v>
      </c>
      <c r="D188" s="5">
        <v>9</v>
      </c>
      <c r="E188" s="5">
        <v>460</v>
      </c>
      <c r="F188" s="5">
        <v>2210</v>
      </c>
    </row>
    <row r="189" spans="1:6" ht="16.5" x14ac:dyDescent="0.3">
      <c r="A189" s="4" t="s">
        <v>12</v>
      </c>
      <c r="B189" s="4">
        <v>2014</v>
      </c>
      <c r="C189" s="4" t="s">
        <v>195</v>
      </c>
      <c r="D189" s="5">
        <v>25</v>
      </c>
      <c r="E189" s="5">
        <v>440</v>
      </c>
      <c r="F189" s="5">
        <v>2200</v>
      </c>
    </row>
    <row r="190" spans="1:6" ht="16.5" x14ac:dyDescent="0.3">
      <c r="A190" s="4" t="s">
        <v>12</v>
      </c>
      <c r="B190" s="4">
        <v>2014</v>
      </c>
      <c r="C190" s="4" t="s">
        <v>196</v>
      </c>
      <c r="D190" s="5">
        <v>23</v>
      </c>
      <c r="E190" s="5">
        <v>2294</v>
      </c>
      <c r="F190" s="5">
        <v>11551</v>
      </c>
    </row>
    <row r="191" spans="1:6" ht="16.5" x14ac:dyDescent="0.3">
      <c r="A191" s="4" t="s">
        <v>12</v>
      </c>
      <c r="B191" s="4">
        <v>2014</v>
      </c>
      <c r="C191" s="4" t="s">
        <v>197</v>
      </c>
      <c r="D191" s="5">
        <v>15</v>
      </c>
      <c r="E191" s="5">
        <v>306</v>
      </c>
      <c r="F191" s="5">
        <v>1016</v>
      </c>
    </row>
    <row r="192" spans="1:6" ht="16.5" x14ac:dyDescent="0.3">
      <c r="A192" s="4" t="s">
        <v>12</v>
      </c>
      <c r="B192" s="4">
        <v>2014</v>
      </c>
      <c r="C192" s="4" t="s">
        <v>198</v>
      </c>
      <c r="D192" s="5">
        <v>24</v>
      </c>
      <c r="E192" s="5">
        <v>1825</v>
      </c>
      <c r="F192" s="5">
        <v>9125</v>
      </c>
    </row>
    <row r="193" spans="1:6" ht="16.5" x14ac:dyDescent="0.3">
      <c r="A193" s="4" t="s">
        <v>12</v>
      </c>
      <c r="B193" s="4">
        <v>2014</v>
      </c>
      <c r="C193" s="4" t="s">
        <v>199</v>
      </c>
      <c r="D193" s="5">
        <v>36</v>
      </c>
      <c r="E193" s="5">
        <v>1729</v>
      </c>
      <c r="F193" s="5">
        <v>8645</v>
      </c>
    </row>
    <row r="194" spans="1:6" ht="16.5" x14ac:dyDescent="0.3">
      <c r="A194" s="4" t="s">
        <v>12</v>
      </c>
      <c r="B194" s="4">
        <v>2014</v>
      </c>
      <c r="C194" s="4" t="s">
        <v>200</v>
      </c>
      <c r="D194" s="5">
        <v>1</v>
      </c>
      <c r="E194" s="5">
        <v>326</v>
      </c>
      <c r="F194" s="5">
        <v>510</v>
      </c>
    </row>
    <row r="195" spans="1:6" ht="16.5" x14ac:dyDescent="0.3">
      <c r="A195" s="4" t="s">
        <v>12</v>
      </c>
      <c r="B195" s="4">
        <v>2014</v>
      </c>
      <c r="C195" s="4" t="s">
        <v>201</v>
      </c>
      <c r="D195" s="5">
        <v>1</v>
      </c>
      <c r="E195" s="5">
        <v>1936</v>
      </c>
      <c r="F195" s="5">
        <v>2242</v>
      </c>
    </row>
    <row r="196" spans="1:6" ht="16.5" x14ac:dyDescent="0.3">
      <c r="A196" s="4" t="s">
        <v>12</v>
      </c>
      <c r="B196" s="4">
        <v>2014</v>
      </c>
      <c r="C196" s="4" t="s">
        <v>202</v>
      </c>
      <c r="D196" s="5">
        <v>4</v>
      </c>
      <c r="E196" s="5">
        <v>1464</v>
      </c>
      <c r="F196" s="5">
        <v>7320</v>
      </c>
    </row>
    <row r="197" spans="1:6" ht="16.5" x14ac:dyDescent="0.3">
      <c r="A197" s="4" t="s">
        <v>12</v>
      </c>
      <c r="B197" s="4">
        <v>2014</v>
      </c>
      <c r="C197" s="4" t="s">
        <v>203</v>
      </c>
      <c r="D197" s="5">
        <v>1</v>
      </c>
      <c r="E197" s="5">
        <v>92</v>
      </c>
      <c r="F197" s="5">
        <v>430</v>
      </c>
    </row>
    <row r="198" spans="1:6" ht="16.5" x14ac:dyDescent="0.3">
      <c r="A198" s="4" t="s">
        <v>12</v>
      </c>
      <c r="B198" s="4">
        <v>2014</v>
      </c>
      <c r="C198" s="4" t="s">
        <v>204</v>
      </c>
      <c r="D198" s="5">
        <v>1</v>
      </c>
      <c r="E198" s="5">
        <v>102</v>
      </c>
      <c r="F198" s="5">
        <v>500</v>
      </c>
    </row>
    <row r="199" spans="1:6" ht="16.5" x14ac:dyDescent="0.3">
      <c r="A199" s="4" t="s">
        <v>12</v>
      </c>
      <c r="B199" s="4">
        <v>2014</v>
      </c>
      <c r="C199" s="4" t="s">
        <v>205</v>
      </c>
      <c r="D199" s="5">
        <v>20</v>
      </c>
      <c r="E199" s="5">
        <v>350</v>
      </c>
      <c r="F199" s="5">
        <v>1750</v>
      </c>
    </row>
    <row r="200" spans="1:6" ht="16.5" x14ac:dyDescent="0.3">
      <c r="A200" s="4" t="s">
        <v>12</v>
      </c>
      <c r="B200" s="4">
        <v>2014</v>
      </c>
      <c r="C200" s="4" t="s">
        <v>206</v>
      </c>
      <c r="D200" s="5">
        <v>1</v>
      </c>
      <c r="E200" s="5">
        <v>295</v>
      </c>
      <c r="F200" s="5">
        <v>499</v>
      </c>
    </row>
    <row r="201" spans="1:6" ht="16.5" x14ac:dyDescent="0.3">
      <c r="A201" s="4" t="s">
        <v>12</v>
      </c>
      <c r="B201" s="4">
        <v>2014</v>
      </c>
      <c r="C201" s="4" t="s">
        <v>119</v>
      </c>
      <c r="D201" s="5">
        <v>26</v>
      </c>
      <c r="E201" s="5">
        <v>5883</v>
      </c>
      <c r="F201" s="5">
        <v>30447</v>
      </c>
    </row>
    <row r="202" spans="1:6" ht="16.5" x14ac:dyDescent="0.3">
      <c r="A202" s="4" t="s">
        <v>12</v>
      </c>
      <c r="B202" s="4">
        <v>2014</v>
      </c>
      <c r="C202" s="4" t="s">
        <v>207</v>
      </c>
      <c r="D202" s="5">
        <f>SUM(D203:D238)</f>
        <v>947</v>
      </c>
      <c r="E202" s="5">
        <f>SUM(E203:E238)</f>
        <v>150988</v>
      </c>
      <c r="F202" s="5">
        <f>SUM(F203:F238)</f>
        <v>646830</v>
      </c>
    </row>
    <row r="203" spans="1:6" ht="16.5" x14ac:dyDescent="0.3">
      <c r="A203" s="4" t="s">
        <v>12</v>
      </c>
      <c r="B203" s="4">
        <v>2014</v>
      </c>
      <c r="C203" s="4" t="s">
        <v>33</v>
      </c>
      <c r="D203" s="5">
        <v>36</v>
      </c>
      <c r="E203" s="5">
        <v>89</v>
      </c>
      <c r="F203" s="5">
        <v>155</v>
      </c>
    </row>
    <row r="204" spans="1:6" ht="16.5" x14ac:dyDescent="0.3">
      <c r="A204" s="4" t="s">
        <v>12</v>
      </c>
      <c r="B204" s="4">
        <v>2014</v>
      </c>
      <c r="C204" s="4" t="s">
        <v>208</v>
      </c>
      <c r="D204" s="5">
        <v>1</v>
      </c>
      <c r="E204" s="5">
        <v>36</v>
      </c>
      <c r="F204" s="5">
        <v>194</v>
      </c>
    </row>
    <row r="205" spans="1:6" ht="16.5" x14ac:dyDescent="0.3">
      <c r="A205" s="4" t="s">
        <v>12</v>
      </c>
      <c r="B205" s="4">
        <v>2014</v>
      </c>
      <c r="C205" s="4" t="s">
        <v>209</v>
      </c>
      <c r="D205" s="5">
        <v>9</v>
      </c>
      <c r="E205" s="5">
        <v>44</v>
      </c>
      <c r="F205" s="5">
        <v>221</v>
      </c>
    </row>
    <row r="206" spans="1:6" ht="16.5" x14ac:dyDescent="0.3">
      <c r="A206" s="4" t="s">
        <v>12</v>
      </c>
      <c r="B206" s="4">
        <v>2014</v>
      </c>
      <c r="C206" s="4" t="s">
        <v>210</v>
      </c>
      <c r="D206" s="5">
        <v>40</v>
      </c>
      <c r="E206" s="5">
        <v>7289</v>
      </c>
      <c r="F206" s="5">
        <v>36445</v>
      </c>
    </row>
    <row r="207" spans="1:6" ht="16.5" x14ac:dyDescent="0.3">
      <c r="A207" s="4" t="s">
        <v>12</v>
      </c>
      <c r="B207" s="4">
        <v>2014</v>
      </c>
      <c r="C207" s="4" t="s">
        <v>211</v>
      </c>
      <c r="D207" s="5">
        <v>27</v>
      </c>
      <c r="E207" s="5">
        <v>4948</v>
      </c>
      <c r="F207" s="5">
        <v>22353</v>
      </c>
    </row>
    <row r="208" spans="1:6" ht="16.5" x14ac:dyDescent="0.3">
      <c r="A208" s="4" t="s">
        <v>12</v>
      </c>
      <c r="B208" s="4">
        <v>2014</v>
      </c>
      <c r="C208" s="4" t="s">
        <v>212</v>
      </c>
      <c r="D208" s="5">
        <v>17</v>
      </c>
      <c r="E208" s="5">
        <v>1539</v>
      </c>
      <c r="F208" s="5">
        <v>6154</v>
      </c>
    </row>
    <row r="209" spans="1:6" ht="16.5" x14ac:dyDescent="0.3">
      <c r="A209" s="4" t="s">
        <v>12</v>
      </c>
      <c r="B209" s="4">
        <v>2014</v>
      </c>
      <c r="C209" s="4" t="s">
        <v>213</v>
      </c>
      <c r="D209" s="5">
        <v>13</v>
      </c>
      <c r="E209" s="5">
        <v>1032</v>
      </c>
      <c r="F209" s="5">
        <v>4273</v>
      </c>
    </row>
    <row r="210" spans="1:6" ht="16.5" x14ac:dyDescent="0.3">
      <c r="A210" s="4" t="s">
        <v>12</v>
      </c>
      <c r="B210" s="4">
        <v>2014</v>
      </c>
      <c r="C210" s="4" t="s">
        <v>214</v>
      </c>
      <c r="D210" s="5">
        <v>49</v>
      </c>
      <c r="E210" s="5">
        <v>4899</v>
      </c>
      <c r="F210" s="5">
        <v>24495</v>
      </c>
    </row>
    <row r="211" spans="1:6" ht="16.5" x14ac:dyDescent="0.3">
      <c r="A211" s="4" t="s">
        <v>12</v>
      </c>
      <c r="B211" s="4">
        <v>2014</v>
      </c>
      <c r="C211" s="4" t="s">
        <v>109</v>
      </c>
      <c r="D211" s="5">
        <v>25</v>
      </c>
      <c r="E211" s="5">
        <v>8753</v>
      </c>
      <c r="F211" s="5">
        <v>43376</v>
      </c>
    </row>
    <row r="212" spans="1:6" ht="16.5" x14ac:dyDescent="0.3">
      <c r="A212" s="4" t="s">
        <v>12</v>
      </c>
      <c r="B212" s="4">
        <v>2014</v>
      </c>
      <c r="C212" s="4" t="s">
        <v>215</v>
      </c>
      <c r="D212" s="5">
        <v>16</v>
      </c>
      <c r="E212" s="5">
        <v>3965</v>
      </c>
      <c r="F212" s="5">
        <v>10142</v>
      </c>
    </row>
    <row r="213" spans="1:6" ht="16.5" x14ac:dyDescent="0.3">
      <c r="A213" s="4" t="s">
        <v>12</v>
      </c>
      <c r="B213" s="4">
        <v>2014</v>
      </c>
      <c r="C213" s="4" t="s">
        <v>216</v>
      </c>
      <c r="D213" s="5">
        <v>33</v>
      </c>
      <c r="E213" s="5">
        <v>13685</v>
      </c>
      <c r="F213" s="5">
        <v>26695</v>
      </c>
    </row>
    <row r="214" spans="1:6" ht="16.5" x14ac:dyDescent="0.3">
      <c r="A214" s="4" t="s">
        <v>12</v>
      </c>
      <c r="B214" s="4">
        <v>2014</v>
      </c>
      <c r="C214" s="4" t="s">
        <v>217</v>
      </c>
      <c r="D214" s="5">
        <v>43</v>
      </c>
      <c r="E214" s="5">
        <v>11988</v>
      </c>
      <c r="F214" s="5">
        <v>59940</v>
      </c>
    </row>
    <row r="215" spans="1:6" ht="16.5" x14ac:dyDescent="0.3">
      <c r="A215" s="4" t="s">
        <v>12</v>
      </c>
      <c r="B215" s="4">
        <v>2014</v>
      </c>
      <c r="C215" s="4" t="s">
        <v>115</v>
      </c>
      <c r="D215" s="5">
        <v>18</v>
      </c>
      <c r="E215" s="5">
        <v>3058</v>
      </c>
      <c r="F215" s="5">
        <v>15290</v>
      </c>
    </row>
    <row r="216" spans="1:6" ht="16.5" x14ac:dyDescent="0.3">
      <c r="A216" s="4" t="s">
        <v>12</v>
      </c>
      <c r="B216" s="4">
        <v>2014</v>
      </c>
      <c r="C216" s="4" t="s">
        <v>218</v>
      </c>
      <c r="D216" s="5">
        <v>31</v>
      </c>
      <c r="E216" s="5">
        <v>12546</v>
      </c>
      <c r="F216" s="5">
        <v>62482</v>
      </c>
    </row>
    <row r="217" spans="1:6" ht="16.5" x14ac:dyDescent="0.3">
      <c r="A217" s="4" t="s">
        <v>12</v>
      </c>
      <c r="B217" s="4">
        <v>2014</v>
      </c>
      <c r="C217" s="4" t="s">
        <v>219</v>
      </c>
      <c r="D217" s="5">
        <v>12</v>
      </c>
      <c r="E217" s="5">
        <v>2618</v>
      </c>
      <c r="F217" s="5">
        <v>7281</v>
      </c>
    </row>
    <row r="218" spans="1:6" ht="16.5" x14ac:dyDescent="0.3">
      <c r="A218" s="4" t="s">
        <v>12</v>
      </c>
      <c r="B218" s="4">
        <v>2014</v>
      </c>
      <c r="C218" s="4" t="s">
        <v>220</v>
      </c>
      <c r="D218" s="5">
        <v>37</v>
      </c>
      <c r="E218" s="5">
        <v>3408</v>
      </c>
      <c r="F218" s="5">
        <v>10975</v>
      </c>
    </row>
    <row r="219" spans="1:6" ht="16.5" x14ac:dyDescent="0.3">
      <c r="A219" s="4" t="s">
        <v>12</v>
      </c>
      <c r="B219" s="4">
        <v>2014</v>
      </c>
      <c r="C219" s="4" t="s">
        <v>221</v>
      </c>
      <c r="D219" s="5">
        <v>20</v>
      </c>
      <c r="E219" s="5">
        <v>5587</v>
      </c>
      <c r="F219" s="5">
        <v>25935</v>
      </c>
    </row>
    <row r="220" spans="1:6" ht="16.5" x14ac:dyDescent="0.3">
      <c r="A220" s="4" t="s">
        <v>12</v>
      </c>
      <c r="B220" s="4">
        <v>2014</v>
      </c>
      <c r="C220" s="4" t="s">
        <v>222</v>
      </c>
      <c r="D220" s="5">
        <v>15</v>
      </c>
      <c r="E220" s="5">
        <v>1200</v>
      </c>
      <c r="F220" s="5">
        <v>5685</v>
      </c>
    </row>
    <row r="221" spans="1:6" ht="16.5" x14ac:dyDescent="0.3">
      <c r="A221" s="4" t="s">
        <v>12</v>
      </c>
      <c r="B221" s="4">
        <v>2014</v>
      </c>
      <c r="C221" s="4" t="s">
        <v>223</v>
      </c>
      <c r="D221" s="5">
        <v>27</v>
      </c>
      <c r="E221" s="5">
        <v>2875</v>
      </c>
      <c r="F221" s="5">
        <v>8612</v>
      </c>
    </row>
    <row r="222" spans="1:6" ht="16.5" x14ac:dyDescent="0.3">
      <c r="A222" s="4" t="s">
        <v>12</v>
      </c>
      <c r="B222" s="4">
        <v>2014</v>
      </c>
      <c r="C222" s="4" t="s">
        <v>224</v>
      </c>
      <c r="D222" s="5">
        <v>8</v>
      </c>
      <c r="E222" s="5">
        <v>375</v>
      </c>
      <c r="F222" s="5">
        <v>1877</v>
      </c>
    </row>
    <row r="223" spans="1:6" ht="16.5" x14ac:dyDescent="0.3">
      <c r="A223" s="4" t="s">
        <v>12</v>
      </c>
      <c r="B223" s="4">
        <v>2014</v>
      </c>
      <c r="C223" s="4" t="s">
        <v>225</v>
      </c>
      <c r="D223" s="5">
        <v>17</v>
      </c>
      <c r="E223" s="5">
        <v>2239</v>
      </c>
      <c r="F223" s="5">
        <v>11195</v>
      </c>
    </row>
    <row r="224" spans="1:6" ht="16.5" x14ac:dyDescent="0.3">
      <c r="A224" s="4" t="s">
        <v>12</v>
      </c>
      <c r="B224" s="4">
        <v>2014</v>
      </c>
      <c r="C224" s="4" t="s">
        <v>226</v>
      </c>
      <c r="D224" s="5">
        <v>39</v>
      </c>
      <c r="E224" s="5">
        <v>4913</v>
      </c>
      <c r="F224" s="5">
        <v>24370</v>
      </c>
    </row>
    <row r="225" spans="1:6" ht="16.5" x14ac:dyDescent="0.3">
      <c r="A225" s="4" t="s">
        <v>12</v>
      </c>
      <c r="B225" s="4">
        <v>2014</v>
      </c>
      <c r="C225" s="4" t="s">
        <v>227</v>
      </c>
      <c r="D225" s="5">
        <v>7</v>
      </c>
      <c r="E225" s="5">
        <v>3361</v>
      </c>
      <c r="F225" s="5">
        <v>19104</v>
      </c>
    </row>
    <row r="226" spans="1:6" ht="16.5" x14ac:dyDescent="0.3">
      <c r="A226" s="4" t="s">
        <v>12</v>
      </c>
      <c r="B226" s="4">
        <v>2014</v>
      </c>
      <c r="C226" s="4" t="s">
        <v>228</v>
      </c>
      <c r="D226" s="5">
        <v>16</v>
      </c>
      <c r="E226" s="5">
        <v>1051</v>
      </c>
      <c r="F226" s="5">
        <v>1537</v>
      </c>
    </row>
    <row r="227" spans="1:6" ht="16.5" x14ac:dyDescent="0.3">
      <c r="A227" s="4" t="s">
        <v>12</v>
      </c>
      <c r="B227" s="4">
        <v>2014</v>
      </c>
      <c r="C227" s="4" t="s">
        <v>118</v>
      </c>
      <c r="D227" s="5">
        <v>13</v>
      </c>
      <c r="E227" s="5">
        <v>649</v>
      </c>
      <c r="F227" s="5">
        <v>1789</v>
      </c>
    </row>
    <row r="228" spans="1:6" ht="16.5" x14ac:dyDescent="0.3">
      <c r="A228" s="4" t="s">
        <v>12</v>
      </c>
      <c r="B228" s="4">
        <v>2014</v>
      </c>
      <c r="C228" s="4" t="s">
        <v>229</v>
      </c>
      <c r="D228" s="5">
        <v>36</v>
      </c>
      <c r="E228" s="5">
        <v>5000</v>
      </c>
      <c r="F228" s="5">
        <v>25000</v>
      </c>
    </row>
    <row r="229" spans="1:6" ht="16.5" x14ac:dyDescent="0.3">
      <c r="A229" s="4" t="s">
        <v>12</v>
      </c>
      <c r="B229" s="4">
        <v>2014</v>
      </c>
      <c r="C229" s="4" t="s">
        <v>230</v>
      </c>
      <c r="D229" s="5">
        <v>19</v>
      </c>
      <c r="E229" s="5">
        <v>1925</v>
      </c>
      <c r="F229" s="5">
        <v>9625</v>
      </c>
    </row>
    <row r="230" spans="1:6" ht="16.5" x14ac:dyDescent="0.3">
      <c r="A230" s="4" t="s">
        <v>12</v>
      </c>
      <c r="B230" s="4">
        <v>2014</v>
      </c>
      <c r="C230" s="4" t="s">
        <v>231</v>
      </c>
      <c r="D230" s="5">
        <v>18</v>
      </c>
      <c r="E230" s="5">
        <v>5892</v>
      </c>
      <c r="F230" s="5">
        <v>29460</v>
      </c>
    </row>
    <row r="231" spans="1:6" ht="16.5" x14ac:dyDescent="0.3">
      <c r="A231" s="4" t="s">
        <v>12</v>
      </c>
      <c r="B231" s="4">
        <v>2014</v>
      </c>
      <c r="C231" s="4" t="s">
        <v>232</v>
      </c>
      <c r="D231" s="5">
        <v>49</v>
      </c>
      <c r="E231" s="5">
        <v>7063</v>
      </c>
      <c r="F231" s="5">
        <v>35315</v>
      </c>
    </row>
    <row r="232" spans="1:6" ht="16.5" x14ac:dyDescent="0.3">
      <c r="A232" s="4" t="s">
        <v>12</v>
      </c>
      <c r="B232" s="4">
        <v>2014</v>
      </c>
      <c r="C232" s="4" t="s">
        <v>233</v>
      </c>
      <c r="D232" s="5">
        <v>54</v>
      </c>
      <c r="E232" s="5">
        <v>1083</v>
      </c>
      <c r="F232" s="5">
        <v>4052</v>
      </c>
    </row>
    <row r="233" spans="1:6" ht="16.5" x14ac:dyDescent="0.3">
      <c r="A233" s="4" t="s">
        <v>12</v>
      </c>
      <c r="B233" s="4">
        <v>2014</v>
      </c>
      <c r="C233" s="4" t="s">
        <v>234</v>
      </c>
      <c r="D233" s="5">
        <v>31</v>
      </c>
      <c r="E233" s="5">
        <v>5894</v>
      </c>
      <c r="F233" s="5">
        <v>22856</v>
      </c>
    </row>
    <row r="234" spans="1:6" ht="16.5" x14ac:dyDescent="0.3">
      <c r="A234" s="4" t="s">
        <v>12</v>
      </c>
      <c r="B234" s="4">
        <v>2014</v>
      </c>
      <c r="C234" s="4" t="s">
        <v>235</v>
      </c>
      <c r="D234" s="5">
        <v>80</v>
      </c>
      <c r="E234" s="5">
        <v>12398</v>
      </c>
      <c r="F234" s="5">
        <v>50683</v>
      </c>
    </row>
    <row r="235" spans="1:6" ht="16.5" x14ac:dyDescent="0.3">
      <c r="A235" s="4" t="s">
        <v>12</v>
      </c>
      <c r="B235" s="4">
        <v>2014</v>
      </c>
      <c r="C235" s="4" t="s">
        <v>236</v>
      </c>
      <c r="D235" s="5">
        <v>14</v>
      </c>
      <c r="E235" s="5">
        <v>1055</v>
      </c>
      <c r="F235" s="5">
        <v>5275</v>
      </c>
    </row>
    <row r="236" spans="1:6" ht="16.5" x14ac:dyDescent="0.3">
      <c r="A236" s="4" t="s">
        <v>12</v>
      </c>
      <c r="B236" s="4">
        <v>2014</v>
      </c>
      <c r="C236" s="4" t="s">
        <v>237</v>
      </c>
      <c r="D236" s="5">
        <v>9</v>
      </c>
      <c r="E236" s="5">
        <v>1251</v>
      </c>
      <c r="F236" s="5">
        <v>6255</v>
      </c>
    </row>
    <row r="237" spans="1:6" ht="16.5" x14ac:dyDescent="0.3">
      <c r="A237" s="4" t="s">
        <v>12</v>
      </c>
      <c r="B237" s="4">
        <v>2014</v>
      </c>
      <c r="C237" s="4" t="s">
        <v>238</v>
      </c>
      <c r="D237" s="5">
        <v>24</v>
      </c>
      <c r="E237" s="5">
        <v>2153</v>
      </c>
      <c r="F237" s="5">
        <v>8044</v>
      </c>
    </row>
    <row r="238" spans="1:6" ht="16.5" x14ac:dyDescent="0.3">
      <c r="A238" s="4" t="s">
        <v>12</v>
      </c>
      <c r="B238" s="4">
        <v>2014</v>
      </c>
      <c r="C238" s="4" t="s">
        <v>239</v>
      </c>
      <c r="D238" s="5">
        <v>44</v>
      </c>
      <c r="E238" s="5">
        <v>5127</v>
      </c>
      <c r="F238" s="5">
        <v>19690</v>
      </c>
    </row>
    <row r="239" spans="1:6" ht="16.5" x14ac:dyDescent="0.3">
      <c r="A239" s="4" t="s">
        <v>12</v>
      </c>
      <c r="B239" s="4">
        <v>2014</v>
      </c>
      <c r="C239" s="4" t="s">
        <v>240</v>
      </c>
      <c r="D239" s="5">
        <f>SUM(D240:D253)</f>
        <v>123</v>
      </c>
      <c r="E239" s="5">
        <f>SUM(E240:E253)</f>
        <v>22311</v>
      </c>
      <c r="F239" s="5">
        <f>SUM(F240:F253)</f>
        <v>106517</v>
      </c>
    </row>
    <row r="240" spans="1:6" ht="16.5" x14ac:dyDescent="0.3">
      <c r="A240" s="4" t="s">
        <v>12</v>
      </c>
      <c r="B240" s="4">
        <v>2014</v>
      </c>
      <c r="C240" s="4" t="s">
        <v>241</v>
      </c>
      <c r="D240" s="5">
        <v>16</v>
      </c>
      <c r="E240" s="5">
        <v>2456</v>
      </c>
      <c r="F240" s="5">
        <v>12280</v>
      </c>
    </row>
    <row r="241" spans="1:6" ht="16.5" x14ac:dyDescent="0.3">
      <c r="A241" s="4" t="s">
        <v>12</v>
      </c>
      <c r="B241" s="4">
        <v>2014</v>
      </c>
      <c r="C241" s="4" t="s">
        <v>242</v>
      </c>
      <c r="D241" s="5">
        <v>5</v>
      </c>
      <c r="E241" s="5">
        <v>131</v>
      </c>
      <c r="F241" s="5">
        <v>642</v>
      </c>
    </row>
    <row r="242" spans="1:6" ht="16.5" x14ac:dyDescent="0.3">
      <c r="A242" s="4" t="s">
        <v>12</v>
      </c>
      <c r="B242" s="4">
        <v>2014</v>
      </c>
      <c r="C242" s="4" t="s">
        <v>243</v>
      </c>
      <c r="D242" s="5">
        <v>23</v>
      </c>
      <c r="E242" s="5">
        <v>2027</v>
      </c>
      <c r="F242" s="5">
        <v>8467</v>
      </c>
    </row>
    <row r="243" spans="1:6" ht="16.5" x14ac:dyDescent="0.3">
      <c r="A243" s="4" t="s">
        <v>12</v>
      </c>
      <c r="B243" s="4">
        <v>2014</v>
      </c>
      <c r="C243" s="4" t="s">
        <v>244</v>
      </c>
      <c r="D243" s="5">
        <v>15</v>
      </c>
      <c r="E243" s="5">
        <v>674</v>
      </c>
      <c r="F243" s="5">
        <v>2328</v>
      </c>
    </row>
    <row r="244" spans="1:6" ht="16.5" x14ac:dyDescent="0.3">
      <c r="A244" s="4" t="s">
        <v>12</v>
      </c>
      <c r="B244" s="4">
        <v>2014</v>
      </c>
      <c r="C244" s="4" t="s">
        <v>245</v>
      </c>
      <c r="D244" s="5">
        <v>9</v>
      </c>
      <c r="E244" s="5">
        <v>821</v>
      </c>
      <c r="F244" s="5">
        <v>2836</v>
      </c>
    </row>
    <row r="245" spans="1:6" ht="16.5" x14ac:dyDescent="0.3">
      <c r="A245" s="4" t="s">
        <v>12</v>
      </c>
      <c r="B245" s="4">
        <v>2014</v>
      </c>
      <c r="C245" s="4" t="s">
        <v>246</v>
      </c>
      <c r="D245" s="5">
        <v>6</v>
      </c>
      <c r="E245" s="5">
        <v>12426</v>
      </c>
      <c r="F245" s="5">
        <v>62143</v>
      </c>
    </row>
    <row r="246" spans="1:6" ht="16.5" x14ac:dyDescent="0.3">
      <c r="A246" s="4" t="s">
        <v>12</v>
      </c>
      <c r="B246" s="4">
        <v>2014</v>
      </c>
      <c r="C246" s="4" t="s">
        <v>247</v>
      </c>
      <c r="D246" s="5">
        <v>4</v>
      </c>
      <c r="E246" s="5">
        <v>157</v>
      </c>
      <c r="F246" s="5">
        <v>671</v>
      </c>
    </row>
    <row r="247" spans="1:6" ht="16.5" x14ac:dyDescent="0.3">
      <c r="A247" s="4" t="s">
        <v>12</v>
      </c>
      <c r="B247" s="4">
        <v>2014</v>
      </c>
      <c r="C247" s="4" t="s">
        <v>248</v>
      </c>
      <c r="D247" s="5">
        <v>4</v>
      </c>
      <c r="E247" s="5">
        <v>1179</v>
      </c>
      <c r="F247" s="5">
        <v>5895</v>
      </c>
    </row>
    <row r="248" spans="1:6" ht="16.5" x14ac:dyDescent="0.3">
      <c r="A248" s="4" t="s">
        <v>12</v>
      </c>
      <c r="B248" s="4">
        <v>2014</v>
      </c>
      <c r="C248" s="4" t="s">
        <v>249</v>
      </c>
      <c r="D248" s="5">
        <v>8</v>
      </c>
      <c r="E248" s="5">
        <v>427</v>
      </c>
      <c r="F248" s="5">
        <v>2094</v>
      </c>
    </row>
    <row r="249" spans="1:6" ht="16.5" x14ac:dyDescent="0.3">
      <c r="A249" s="4" t="s">
        <v>12</v>
      </c>
      <c r="B249" s="4">
        <v>2014</v>
      </c>
      <c r="C249" s="4" t="s">
        <v>48</v>
      </c>
      <c r="D249" s="5">
        <v>7</v>
      </c>
      <c r="E249" s="5">
        <v>128</v>
      </c>
      <c r="F249" s="5">
        <v>527</v>
      </c>
    </row>
    <row r="250" spans="1:6" ht="16.5" x14ac:dyDescent="0.3">
      <c r="A250" s="4" t="s">
        <v>12</v>
      </c>
      <c r="B250" s="4">
        <v>2014</v>
      </c>
      <c r="C250" s="4" t="s">
        <v>250</v>
      </c>
      <c r="D250" s="5">
        <v>3</v>
      </c>
      <c r="E250" s="5">
        <v>512</v>
      </c>
      <c r="F250" s="5">
        <v>2499</v>
      </c>
    </row>
    <row r="251" spans="1:6" ht="16.5" x14ac:dyDescent="0.3">
      <c r="A251" s="4" t="s">
        <v>12</v>
      </c>
      <c r="B251" s="4">
        <v>2014</v>
      </c>
      <c r="C251" s="4" t="s">
        <v>251</v>
      </c>
      <c r="D251" s="5">
        <v>11</v>
      </c>
      <c r="E251" s="5">
        <v>1256</v>
      </c>
      <c r="F251" s="5">
        <v>5684</v>
      </c>
    </row>
    <row r="252" spans="1:6" ht="16.5" x14ac:dyDescent="0.3">
      <c r="A252" s="4" t="s">
        <v>12</v>
      </c>
      <c r="B252" s="4">
        <v>2014</v>
      </c>
      <c r="C252" s="4" t="s">
        <v>252</v>
      </c>
      <c r="D252" s="5">
        <v>4</v>
      </c>
      <c r="E252" s="5">
        <v>36</v>
      </c>
      <c r="F252" s="5">
        <v>145</v>
      </c>
    </row>
    <row r="253" spans="1:6" ht="16.5" x14ac:dyDescent="0.3">
      <c r="A253" s="4" t="s">
        <v>12</v>
      </c>
      <c r="B253" s="4">
        <v>2014</v>
      </c>
      <c r="C253" s="4" t="s">
        <v>253</v>
      </c>
      <c r="D253" s="5">
        <v>8</v>
      </c>
      <c r="E253" s="5">
        <v>81</v>
      </c>
      <c r="F253" s="5">
        <v>306</v>
      </c>
    </row>
    <row r="254" spans="1:6" ht="16.5" x14ac:dyDescent="0.3">
      <c r="A254" s="4" t="s">
        <v>12</v>
      </c>
      <c r="B254" s="4">
        <v>2014</v>
      </c>
      <c r="C254" s="4" t="s">
        <v>254</v>
      </c>
      <c r="D254" s="5">
        <f>D255+D261+D273+D280</f>
        <v>141</v>
      </c>
      <c r="E254" s="5">
        <f>E255+E261+E273+E280</f>
        <v>7109</v>
      </c>
      <c r="F254" s="5">
        <f>F255+F261+F273+F280</f>
        <v>34015</v>
      </c>
    </row>
    <row r="255" spans="1:6" ht="16.5" x14ac:dyDescent="0.3">
      <c r="A255" s="4" t="s">
        <v>12</v>
      </c>
      <c r="B255" s="4">
        <v>2014</v>
      </c>
      <c r="C255" s="4" t="s">
        <v>255</v>
      </c>
      <c r="D255" s="5">
        <f>SUM(D256:D260)</f>
        <v>39</v>
      </c>
      <c r="E255" s="5">
        <f>SUM(E256:E260)</f>
        <v>1031</v>
      </c>
      <c r="F255" s="5">
        <f>SUM(F256:F260)</f>
        <v>4733</v>
      </c>
    </row>
    <row r="256" spans="1:6" ht="16.5" x14ac:dyDescent="0.3">
      <c r="A256" s="4" t="s">
        <v>12</v>
      </c>
      <c r="B256" s="4">
        <v>2014</v>
      </c>
      <c r="C256" s="4" t="s">
        <v>256</v>
      </c>
      <c r="D256" s="5">
        <v>9</v>
      </c>
      <c r="E256" s="5">
        <v>289</v>
      </c>
      <c r="F256" s="5">
        <v>1445</v>
      </c>
    </row>
    <row r="257" spans="1:6" ht="16.5" x14ac:dyDescent="0.3">
      <c r="A257" s="4" t="s">
        <v>12</v>
      </c>
      <c r="B257" s="4">
        <v>2014</v>
      </c>
      <c r="C257" s="4" t="s">
        <v>119</v>
      </c>
      <c r="D257" s="5">
        <v>1</v>
      </c>
      <c r="E257" s="5">
        <v>12</v>
      </c>
      <c r="F257" s="5">
        <v>44</v>
      </c>
    </row>
    <row r="258" spans="1:6" ht="16.5" x14ac:dyDescent="0.3">
      <c r="A258" s="4" t="s">
        <v>12</v>
      </c>
      <c r="B258" s="4">
        <v>2014</v>
      </c>
      <c r="C258" s="4" t="s">
        <v>257</v>
      </c>
      <c r="D258" s="5">
        <v>3</v>
      </c>
      <c r="E258" s="5">
        <v>25</v>
      </c>
      <c r="F258" s="5">
        <v>123</v>
      </c>
    </row>
    <row r="259" spans="1:6" ht="16.5" x14ac:dyDescent="0.3">
      <c r="A259" s="4" t="s">
        <v>12</v>
      </c>
      <c r="B259" s="4">
        <v>2014</v>
      </c>
      <c r="C259" s="4" t="s">
        <v>258</v>
      </c>
      <c r="D259" s="5">
        <v>18</v>
      </c>
      <c r="E259" s="5">
        <v>440</v>
      </c>
      <c r="F259" s="5">
        <v>1796</v>
      </c>
    </row>
    <row r="260" spans="1:6" ht="16.5" x14ac:dyDescent="0.3">
      <c r="A260" s="4" t="s">
        <v>12</v>
      </c>
      <c r="B260" s="4">
        <v>2014</v>
      </c>
      <c r="C260" s="4" t="s">
        <v>220</v>
      </c>
      <c r="D260" s="5">
        <v>8</v>
      </c>
      <c r="E260" s="5">
        <v>265</v>
      </c>
      <c r="F260" s="5">
        <v>1325</v>
      </c>
    </row>
    <row r="261" spans="1:6" ht="16.5" x14ac:dyDescent="0.3">
      <c r="A261" s="4" t="s">
        <v>12</v>
      </c>
      <c r="B261" s="4">
        <v>2014</v>
      </c>
      <c r="C261" s="4" t="s">
        <v>259</v>
      </c>
      <c r="D261" s="5">
        <f>SUM(D262:D272)</f>
        <v>56</v>
      </c>
      <c r="E261" s="5">
        <f>SUM(E262:E272)</f>
        <v>5483</v>
      </c>
      <c r="F261" s="5">
        <f>SUM(F262:F272)</f>
        <v>26855</v>
      </c>
    </row>
    <row r="262" spans="1:6" ht="16.5" x14ac:dyDescent="0.3">
      <c r="A262" s="4" t="s">
        <v>12</v>
      </c>
      <c r="B262" s="4">
        <v>2014</v>
      </c>
      <c r="C262" s="4" t="s">
        <v>260</v>
      </c>
      <c r="D262" s="5">
        <v>6</v>
      </c>
      <c r="E262" s="5">
        <v>134</v>
      </c>
      <c r="F262" s="5">
        <v>572</v>
      </c>
    </row>
    <row r="263" spans="1:6" ht="16.5" x14ac:dyDescent="0.3">
      <c r="A263" s="4" t="s">
        <v>12</v>
      </c>
      <c r="B263" s="4">
        <v>2014</v>
      </c>
      <c r="C263" s="4" t="s">
        <v>193</v>
      </c>
      <c r="D263" s="5">
        <v>6</v>
      </c>
      <c r="E263" s="5">
        <v>136</v>
      </c>
      <c r="F263" s="5">
        <v>697</v>
      </c>
    </row>
    <row r="264" spans="1:6" ht="16.5" x14ac:dyDescent="0.3">
      <c r="A264" s="4" t="s">
        <v>12</v>
      </c>
      <c r="B264" s="4">
        <v>2014</v>
      </c>
      <c r="C264" s="4" t="s">
        <v>261</v>
      </c>
      <c r="D264" s="5">
        <v>2</v>
      </c>
      <c r="E264" s="5">
        <v>67</v>
      </c>
      <c r="F264" s="5">
        <v>334</v>
      </c>
    </row>
    <row r="265" spans="1:6" ht="16.5" x14ac:dyDescent="0.3">
      <c r="A265" s="4" t="s">
        <v>12</v>
      </c>
      <c r="B265" s="4">
        <v>2014</v>
      </c>
      <c r="C265" s="4" t="s">
        <v>153</v>
      </c>
      <c r="D265" s="5">
        <v>18</v>
      </c>
      <c r="E265" s="5">
        <v>2501</v>
      </c>
      <c r="F265" s="5">
        <v>12113</v>
      </c>
    </row>
    <row r="266" spans="1:6" ht="16.5" x14ac:dyDescent="0.3">
      <c r="A266" s="4" t="s">
        <v>12</v>
      </c>
      <c r="B266" s="4">
        <v>2014</v>
      </c>
      <c r="C266" s="4" t="s">
        <v>119</v>
      </c>
      <c r="D266" s="5">
        <v>3</v>
      </c>
      <c r="E266" s="5">
        <v>19</v>
      </c>
      <c r="F266" s="5">
        <v>95</v>
      </c>
    </row>
    <row r="267" spans="1:6" ht="16.5" x14ac:dyDescent="0.3">
      <c r="A267" s="4" t="s">
        <v>12</v>
      </c>
      <c r="B267" s="4">
        <v>2014</v>
      </c>
      <c r="C267" s="4" t="s">
        <v>262</v>
      </c>
      <c r="D267" s="5">
        <v>3</v>
      </c>
      <c r="E267" s="5">
        <v>394</v>
      </c>
      <c r="F267" s="5">
        <v>1896</v>
      </c>
    </row>
    <row r="268" spans="1:6" ht="16.5" x14ac:dyDescent="0.3">
      <c r="A268" s="4" t="s">
        <v>12</v>
      </c>
      <c r="B268" s="4">
        <v>2014</v>
      </c>
      <c r="C268" s="4" t="s">
        <v>263</v>
      </c>
      <c r="D268" s="5">
        <v>4</v>
      </c>
      <c r="E268" s="5">
        <v>15</v>
      </c>
      <c r="F268" s="5">
        <v>63</v>
      </c>
    </row>
    <row r="269" spans="1:6" ht="16.5" x14ac:dyDescent="0.3">
      <c r="A269" s="4" t="s">
        <v>12</v>
      </c>
      <c r="B269" s="4">
        <v>2014</v>
      </c>
      <c r="C269" s="4" t="s">
        <v>264</v>
      </c>
      <c r="D269" s="5">
        <v>3</v>
      </c>
      <c r="E269" s="5">
        <v>10</v>
      </c>
      <c r="F269" s="5">
        <v>50</v>
      </c>
    </row>
    <row r="270" spans="1:6" ht="16.5" x14ac:dyDescent="0.3">
      <c r="A270" s="4" t="s">
        <v>12</v>
      </c>
      <c r="B270" s="4">
        <v>2014</v>
      </c>
      <c r="C270" s="4" t="s">
        <v>265</v>
      </c>
      <c r="D270" s="5">
        <v>3</v>
      </c>
      <c r="E270" s="5">
        <v>82</v>
      </c>
      <c r="F270" s="5">
        <v>410</v>
      </c>
    </row>
    <row r="271" spans="1:6" ht="16.5" x14ac:dyDescent="0.3">
      <c r="A271" s="4" t="s">
        <v>12</v>
      </c>
      <c r="B271" s="4">
        <v>2014</v>
      </c>
      <c r="C271" s="4" t="s">
        <v>266</v>
      </c>
      <c r="D271" s="5">
        <v>1</v>
      </c>
      <c r="E271" s="5">
        <v>5</v>
      </c>
      <c r="F271" s="5">
        <v>25</v>
      </c>
    </row>
    <row r="272" spans="1:6" ht="16.5" x14ac:dyDescent="0.3">
      <c r="A272" s="4" t="s">
        <v>12</v>
      </c>
      <c r="B272" s="4">
        <v>2014</v>
      </c>
      <c r="C272" s="4" t="s">
        <v>267</v>
      </c>
      <c r="D272" s="5">
        <v>7</v>
      </c>
      <c r="E272" s="5">
        <v>2120</v>
      </c>
      <c r="F272" s="5">
        <v>10600</v>
      </c>
    </row>
    <row r="273" spans="1:6" ht="16.5" x14ac:dyDescent="0.3">
      <c r="A273" s="4" t="s">
        <v>12</v>
      </c>
      <c r="B273" s="4">
        <v>2014</v>
      </c>
      <c r="C273" s="4" t="s">
        <v>268</v>
      </c>
      <c r="D273" s="5">
        <f>SUM(D274:D279)</f>
        <v>30</v>
      </c>
      <c r="E273" s="5">
        <f>SUM(E274:E279)</f>
        <v>387</v>
      </c>
      <c r="F273" s="5">
        <f>SUM(F274:F279)</f>
        <v>1975</v>
      </c>
    </row>
    <row r="274" spans="1:6" ht="16.5" x14ac:dyDescent="0.3">
      <c r="A274" s="4" t="s">
        <v>12</v>
      </c>
      <c r="B274" s="4">
        <v>2014</v>
      </c>
      <c r="C274" s="4" t="s">
        <v>269</v>
      </c>
      <c r="D274" s="5">
        <v>7</v>
      </c>
      <c r="E274" s="5">
        <v>159</v>
      </c>
      <c r="F274" s="5">
        <v>795</v>
      </c>
    </row>
    <row r="275" spans="1:6" ht="16.5" x14ac:dyDescent="0.3">
      <c r="A275" s="4" t="s">
        <v>12</v>
      </c>
      <c r="B275" s="4">
        <v>2014</v>
      </c>
      <c r="C275" s="4" t="s">
        <v>270</v>
      </c>
      <c r="D275" s="5">
        <v>0</v>
      </c>
      <c r="E275" s="5">
        <v>0</v>
      </c>
      <c r="F275" s="5">
        <v>123</v>
      </c>
    </row>
    <row r="276" spans="1:6" ht="16.5" x14ac:dyDescent="0.3">
      <c r="A276" s="4" t="s">
        <v>12</v>
      </c>
      <c r="B276" s="4">
        <v>2014</v>
      </c>
      <c r="C276" s="4" t="s">
        <v>271</v>
      </c>
      <c r="D276" s="5">
        <v>3</v>
      </c>
      <c r="E276" s="5">
        <v>43</v>
      </c>
      <c r="F276" s="5">
        <v>132</v>
      </c>
    </row>
    <row r="277" spans="1:6" ht="16.5" x14ac:dyDescent="0.3">
      <c r="A277" s="4" t="s">
        <v>12</v>
      </c>
      <c r="B277" s="4">
        <v>2014</v>
      </c>
      <c r="C277" s="4" t="s">
        <v>272</v>
      </c>
      <c r="D277" s="5">
        <v>2</v>
      </c>
      <c r="E277" s="5">
        <v>16</v>
      </c>
      <c r="F277" s="5">
        <v>82</v>
      </c>
    </row>
    <row r="278" spans="1:6" ht="16.5" x14ac:dyDescent="0.3">
      <c r="A278" s="4" t="s">
        <v>12</v>
      </c>
      <c r="B278" s="4">
        <v>2014</v>
      </c>
      <c r="C278" s="4" t="s">
        <v>273</v>
      </c>
      <c r="D278" s="5">
        <v>5</v>
      </c>
      <c r="E278" s="5">
        <v>127</v>
      </c>
      <c r="F278" s="5">
        <v>633</v>
      </c>
    </row>
    <row r="279" spans="1:6" ht="16.5" x14ac:dyDescent="0.3">
      <c r="A279" s="4" t="s">
        <v>12</v>
      </c>
      <c r="B279" s="4">
        <v>2014</v>
      </c>
      <c r="C279" s="4" t="s">
        <v>274</v>
      </c>
      <c r="D279" s="5">
        <v>13</v>
      </c>
      <c r="E279" s="5">
        <v>42</v>
      </c>
      <c r="F279" s="5">
        <v>210</v>
      </c>
    </row>
    <row r="280" spans="1:6" ht="16.5" x14ac:dyDescent="0.3">
      <c r="A280" s="4" t="s">
        <v>12</v>
      </c>
      <c r="B280" s="4">
        <v>2014</v>
      </c>
      <c r="C280" s="4" t="s">
        <v>275</v>
      </c>
      <c r="D280" s="5">
        <f>SUM(D281:D289)</f>
        <v>16</v>
      </c>
      <c r="E280" s="5">
        <f>SUM(E281:E289)</f>
        <v>208</v>
      </c>
      <c r="F280" s="5">
        <f>SUM(F281:F289)</f>
        <v>452</v>
      </c>
    </row>
    <row r="281" spans="1:6" ht="16.5" x14ac:dyDescent="0.3">
      <c r="A281" s="4" t="s">
        <v>12</v>
      </c>
      <c r="B281" s="4">
        <v>2014</v>
      </c>
      <c r="C281" s="4" t="s">
        <v>276</v>
      </c>
      <c r="D281" s="5">
        <v>1</v>
      </c>
      <c r="E281" s="5">
        <v>1</v>
      </c>
      <c r="F281" s="5">
        <v>4</v>
      </c>
    </row>
    <row r="282" spans="1:6" ht="16.5" x14ac:dyDescent="0.3">
      <c r="A282" s="4" t="s">
        <v>12</v>
      </c>
      <c r="B282" s="4">
        <v>2014</v>
      </c>
      <c r="C282" s="4" t="s">
        <v>277</v>
      </c>
      <c r="D282" s="5">
        <v>2</v>
      </c>
      <c r="E282" s="5">
        <f>20+3</f>
        <v>23</v>
      </c>
      <c r="F282" s="5">
        <f>96+13</f>
        <v>109</v>
      </c>
    </row>
    <row r="283" spans="1:6" ht="16.5" x14ac:dyDescent="0.3">
      <c r="A283" s="4" t="s">
        <v>12</v>
      </c>
      <c r="B283" s="4">
        <v>2014</v>
      </c>
      <c r="C283" s="4" t="s">
        <v>278</v>
      </c>
      <c r="D283" s="5">
        <v>1</v>
      </c>
      <c r="E283" s="5">
        <v>3</v>
      </c>
      <c r="F283" s="5">
        <v>12</v>
      </c>
    </row>
    <row r="284" spans="1:6" ht="16.5" x14ac:dyDescent="0.3">
      <c r="A284" s="4" t="s">
        <v>12</v>
      </c>
      <c r="B284" s="4">
        <v>2014</v>
      </c>
      <c r="C284" s="4" t="s">
        <v>279</v>
      </c>
      <c r="D284" s="5">
        <v>1</v>
      </c>
      <c r="E284" s="5">
        <v>1</v>
      </c>
      <c r="F284" s="5">
        <v>6</v>
      </c>
    </row>
    <row r="285" spans="1:6" ht="16.5" x14ac:dyDescent="0.3">
      <c r="A285" s="4" t="s">
        <v>12</v>
      </c>
      <c r="B285" s="4">
        <v>2014</v>
      </c>
      <c r="C285" s="4" t="s">
        <v>280</v>
      </c>
      <c r="D285" s="5">
        <v>3</v>
      </c>
      <c r="E285" s="5">
        <v>144</v>
      </c>
      <c r="F285" s="5">
        <v>160</v>
      </c>
    </row>
    <row r="286" spans="1:6" ht="16.5" x14ac:dyDescent="0.3">
      <c r="A286" s="4" t="s">
        <v>12</v>
      </c>
      <c r="B286" s="4">
        <v>2014</v>
      </c>
      <c r="C286" s="4" t="s">
        <v>281</v>
      </c>
      <c r="D286" s="5">
        <v>1</v>
      </c>
      <c r="E286" s="5">
        <v>1</v>
      </c>
      <c r="F286" s="5">
        <v>6</v>
      </c>
    </row>
    <row r="287" spans="1:6" ht="16.5" x14ac:dyDescent="0.3">
      <c r="A287" s="4" t="s">
        <v>12</v>
      </c>
      <c r="B287" s="4">
        <v>2014</v>
      </c>
      <c r="C287" s="4" t="s">
        <v>282</v>
      </c>
      <c r="D287" s="5">
        <v>4</v>
      </c>
      <c r="E287" s="5">
        <v>17</v>
      </c>
      <c r="F287" s="5">
        <v>94</v>
      </c>
    </row>
    <row r="288" spans="1:6" ht="16.5" x14ac:dyDescent="0.3">
      <c r="A288" s="4" t="s">
        <v>12</v>
      </c>
      <c r="B288" s="4">
        <v>2014</v>
      </c>
      <c r="C288" s="4" t="s">
        <v>283</v>
      </c>
      <c r="D288" s="5">
        <v>2</v>
      </c>
      <c r="E288" s="5">
        <v>6</v>
      </c>
      <c r="F288" s="5">
        <v>18</v>
      </c>
    </row>
    <row r="289" spans="1:6" ht="16.5" x14ac:dyDescent="0.3">
      <c r="A289" s="4" t="s">
        <v>12</v>
      </c>
      <c r="B289" s="4">
        <v>2014</v>
      </c>
      <c r="C289" s="4" t="s">
        <v>206</v>
      </c>
      <c r="D289" s="5">
        <v>1</v>
      </c>
      <c r="E289" s="5">
        <v>12</v>
      </c>
      <c r="F289" s="5">
        <v>43</v>
      </c>
    </row>
    <row r="290" spans="1:6" ht="16.5" x14ac:dyDescent="0.3">
      <c r="A290" s="4" t="s">
        <v>12</v>
      </c>
      <c r="B290" s="4">
        <v>2014</v>
      </c>
      <c r="C290" s="4" t="s">
        <v>284</v>
      </c>
      <c r="D290" s="5">
        <f>D291+D312+D330+D343+D381+D393</f>
        <v>1732</v>
      </c>
      <c r="E290" s="5">
        <f>E291+E312+E330+E343+E381+E393</f>
        <v>496230</v>
      </c>
      <c r="F290" s="5">
        <f>F291+F312+F330+F343+F381+F393</f>
        <v>2192715</v>
      </c>
    </row>
    <row r="291" spans="1:6" ht="16.5" x14ac:dyDescent="0.3">
      <c r="A291" s="4" t="s">
        <v>12</v>
      </c>
      <c r="B291" s="4">
        <v>2014</v>
      </c>
      <c r="C291" s="4" t="s">
        <v>285</v>
      </c>
      <c r="D291" s="5">
        <f>SUM(D292:D311)</f>
        <v>380</v>
      </c>
      <c r="E291" s="5">
        <f>SUM(E292:E311)</f>
        <v>102722</v>
      </c>
      <c r="F291" s="5">
        <f>SUM(F292:F311)</f>
        <v>505681</v>
      </c>
    </row>
    <row r="292" spans="1:6" ht="16.5" x14ac:dyDescent="0.3">
      <c r="A292" s="4" t="s">
        <v>12</v>
      </c>
      <c r="B292" s="4">
        <v>2014</v>
      </c>
      <c r="C292" s="4" t="s">
        <v>286</v>
      </c>
      <c r="D292" s="5">
        <v>25</v>
      </c>
      <c r="E292" s="5">
        <v>3537</v>
      </c>
      <c r="F292" s="5">
        <v>17507</v>
      </c>
    </row>
    <row r="293" spans="1:6" ht="16.5" x14ac:dyDescent="0.3">
      <c r="A293" s="4" t="s">
        <v>12</v>
      </c>
      <c r="B293" s="4">
        <v>2014</v>
      </c>
      <c r="C293" s="4" t="s">
        <v>287</v>
      </c>
      <c r="D293" s="5">
        <v>28</v>
      </c>
      <c r="E293" s="5">
        <v>4000</v>
      </c>
      <c r="F293" s="5">
        <v>20000</v>
      </c>
    </row>
    <row r="294" spans="1:6" ht="16.5" x14ac:dyDescent="0.3">
      <c r="A294" s="4" t="s">
        <v>12</v>
      </c>
      <c r="B294" s="4">
        <v>2014</v>
      </c>
      <c r="C294" s="4" t="s">
        <v>288</v>
      </c>
      <c r="D294" s="5">
        <v>13</v>
      </c>
      <c r="E294" s="5">
        <v>7484</v>
      </c>
      <c r="F294" s="5">
        <v>34934</v>
      </c>
    </row>
    <row r="295" spans="1:6" ht="16.5" x14ac:dyDescent="0.3">
      <c r="A295" s="4" t="s">
        <v>12</v>
      </c>
      <c r="B295" s="4">
        <v>2014</v>
      </c>
      <c r="C295" s="4" t="s">
        <v>289</v>
      </c>
      <c r="D295" s="5">
        <v>44</v>
      </c>
      <c r="E295" s="5">
        <v>6879</v>
      </c>
      <c r="F295" s="5">
        <v>32651</v>
      </c>
    </row>
    <row r="296" spans="1:6" ht="16.5" x14ac:dyDescent="0.3">
      <c r="A296" s="4" t="s">
        <v>12</v>
      </c>
      <c r="B296" s="4">
        <v>2014</v>
      </c>
      <c r="C296" s="4" t="s">
        <v>290</v>
      </c>
      <c r="D296" s="5">
        <v>23</v>
      </c>
      <c r="E296" s="5">
        <v>3555</v>
      </c>
      <c r="F296" s="5">
        <v>11400</v>
      </c>
    </row>
    <row r="297" spans="1:6" ht="16.5" x14ac:dyDescent="0.3">
      <c r="A297" s="4" t="s">
        <v>12</v>
      </c>
      <c r="B297" s="4">
        <v>2014</v>
      </c>
      <c r="C297" s="4" t="s">
        <v>291</v>
      </c>
      <c r="D297" s="5">
        <v>23</v>
      </c>
      <c r="E297" s="5">
        <v>21337</v>
      </c>
      <c r="F297" s="5">
        <v>120305</v>
      </c>
    </row>
    <row r="298" spans="1:6" ht="16.5" x14ac:dyDescent="0.3">
      <c r="A298" s="4" t="s">
        <v>12</v>
      </c>
      <c r="B298" s="4">
        <v>2014</v>
      </c>
      <c r="C298" s="4" t="s">
        <v>292</v>
      </c>
      <c r="D298" s="5">
        <v>27</v>
      </c>
      <c r="E298" s="5">
        <v>5375</v>
      </c>
      <c r="F298" s="5">
        <v>26919</v>
      </c>
    </row>
    <row r="299" spans="1:6" ht="16.5" x14ac:dyDescent="0.3">
      <c r="A299" s="4" t="s">
        <v>12</v>
      </c>
      <c r="B299" s="4">
        <v>2014</v>
      </c>
      <c r="C299" s="4" t="s">
        <v>293</v>
      </c>
      <c r="D299" s="5">
        <v>0</v>
      </c>
      <c r="E299" s="5">
        <v>7474</v>
      </c>
      <c r="F299" s="5">
        <v>30229</v>
      </c>
    </row>
    <row r="300" spans="1:6" ht="16.5" x14ac:dyDescent="0.3">
      <c r="A300" s="4" t="s">
        <v>12</v>
      </c>
      <c r="B300" s="4">
        <v>2014</v>
      </c>
      <c r="C300" s="4" t="s">
        <v>294</v>
      </c>
      <c r="D300" s="5">
        <v>18</v>
      </c>
      <c r="E300" s="5">
        <v>3028</v>
      </c>
      <c r="F300" s="5">
        <v>15118</v>
      </c>
    </row>
    <row r="301" spans="1:6" ht="16.5" x14ac:dyDescent="0.3">
      <c r="A301" s="4" t="s">
        <v>12</v>
      </c>
      <c r="B301" s="4">
        <v>2014</v>
      </c>
      <c r="C301" s="4" t="s">
        <v>295</v>
      </c>
      <c r="D301" s="5">
        <v>29</v>
      </c>
      <c r="E301" s="5">
        <v>9250</v>
      </c>
      <c r="F301" s="5">
        <v>46250</v>
      </c>
    </row>
    <row r="302" spans="1:6" ht="16.5" x14ac:dyDescent="0.3">
      <c r="A302" s="4" t="s">
        <v>12</v>
      </c>
      <c r="B302" s="4">
        <v>2014</v>
      </c>
      <c r="C302" s="4" t="s">
        <v>296</v>
      </c>
      <c r="D302" s="5">
        <v>15</v>
      </c>
      <c r="E302" s="5">
        <v>4201</v>
      </c>
      <c r="F302" s="5">
        <v>24705</v>
      </c>
    </row>
    <row r="303" spans="1:6" ht="16.5" x14ac:dyDescent="0.3">
      <c r="A303" s="4" t="s">
        <v>12</v>
      </c>
      <c r="B303" s="4">
        <v>2014</v>
      </c>
      <c r="C303" s="4" t="s">
        <v>297</v>
      </c>
      <c r="D303" s="5">
        <v>53</v>
      </c>
      <c r="E303" s="5">
        <v>8710</v>
      </c>
      <c r="F303" s="5">
        <v>45292</v>
      </c>
    </row>
    <row r="304" spans="1:6" ht="16.5" x14ac:dyDescent="0.3">
      <c r="A304" s="4" t="s">
        <v>12</v>
      </c>
      <c r="B304" s="4">
        <v>2014</v>
      </c>
      <c r="C304" s="4" t="s">
        <v>298</v>
      </c>
      <c r="D304" s="5">
        <v>5</v>
      </c>
      <c r="E304" s="5">
        <v>449</v>
      </c>
      <c r="F304" s="5">
        <v>2313</v>
      </c>
    </row>
    <row r="305" spans="1:6" ht="16.5" x14ac:dyDescent="0.3">
      <c r="A305" s="4" t="s">
        <v>12</v>
      </c>
      <c r="B305" s="4">
        <v>2014</v>
      </c>
      <c r="C305" s="4" t="s">
        <v>299</v>
      </c>
      <c r="D305" s="5">
        <v>0</v>
      </c>
      <c r="E305" s="5">
        <v>0</v>
      </c>
      <c r="F305" s="5">
        <v>99</v>
      </c>
    </row>
    <row r="306" spans="1:6" ht="16.5" x14ac:dyDescent="0.3">
      <c r="A306" s="4" t="s">
        <v>12</v>
      </c>
      <c r="B306" s="4">
        <v>2014</v>
      </c>
      <c r="C306" s="4" t="s">
        <v>300</v>
      </c>
      <c r="D306" s="5">
        <v>54</v>
      </c>
      <c r="E306" s="5">
        <v>1289</v>
      </c>
      <c r="F306" s="5">
        <v>4221</v>
      </c>
    </row>
    <row r="307" spans="1:6" ht="16.5" x14ac:dyDescent="0.3">
      <c r="A307" s="4" t="s">
        <v>12</v>
      </c>
      <c r="B307" s="4">
        <v>2014</v>
      </c>
      <c r="C307" s="4" t="s">
        <v>301</v>
      </c>
      <c r="D307" s="5">
        <v>0</v>
      </c>
      <c r="E307" s="5">
        <v>840</v>
      </c>
      <c r="F307" s="5">
        <v>1820</v>
      </c>
    </row>
    <row r="308" spans="1:6" ht="16.5" x14ac:dyDescent="0.3">
      <c r="A308" s="4" t="s">
        <v>12</v>
      </c>
      <c r="B308" s="4">
        <v>2014</v>
      </c>
      <c r="C308" s="4" t="s">
        <v>302</v>
      </c>
      <c r="D308" s="5">
        <v>23</v>
      </c>
      <c r="E308" s="5">
        <v>7630</v>
      </c>
      <c r="F308" s="5">
        <v>35490</v>
      </c>
    </row>
    <row r="309" spans="1:6" ht="16.5" x14ac:dyDescent="0.3">
      <c r="A309" s="4" t="s">
        <v>12</v>
      </c>
      <c r="B309" s="4">
        <v>2014</v>
      </c>
      <c r="C309" s="4" t="s">
        <v>303</v>
      </c>
      <c r="D309" s="5">
        <v>0</v>
      </c>
      <c r="E309" s="5">
        <v>0</v>
      </c>
      <c r="F309" s="5">
        <v>255</v>
      </c>
    </row>
    <row r="310" spans="1:6" ht="16.5" x14ac:dyDescent="0.3">
      <c r="A310" s="4" t="s">
        <v>12</v>
      </c>
      <c r="B310" s="4">
        <v>2014</v>
      </c>
      <c r="C310" s="4" t="s">
        <v>304</v>
      </c>
      <c r="D310" s="5">
        <v>0</v>
      </c>
      <c r="E310" s="5">
        <v>380</v>
      </c>
      <c r="F310" s="5">
        <v>4200</v>
      </c>
    </row>
    <row r="311" spans="1:6" ht="16.5" x14ac:dyDescent="0.3">
      <c r="A311" s="4" t="s">
        <v>12</v>
      </c>
      <c r="B311" s="4">
        <v>2014</v>
      </c>
      <c r="C311" s="4" t="s">
        <v>305</v>
      </c>
      <c r="D311" s="5">
        <v>0</v>
      </c>
      <c r="E311" s="5">
        <v>7304</v>
      </c>
      <c r="F311" s="5">
        <v>31973</v>
      </c>
    </row>
    <row r="312" spans="1:6" ht="16.5" x14ac:dyDescent="0.3">
      <c r="A312" s="4" t="s">
        <v>12</v>
      </c>
      <c r="B312" s="4">
        <v>2014</v>
      </c>
      <c r="C312" s="4" t="s">
        <v>306</v>
      </c>
      <c r="D312" s="5">
        <f>SUM(D313:D329)</f>
        <v>511</v>
      </c>
      <c r="E312" s="5">
        <f>SUM(E313:E329)</f>
        <v>121796</v>
      </c>
      <c r="F312" s="5">
        <f>SUM(F313:F329)</f>
        <v>577962</v>
      </c>
    </row>
    <row r="313" spans="1:6" ht="16.5" x14ac:dyDescent="0.3">
      <c r="A313" s="4" t="s">
        <v>12</v>
      </c>
      <c r="B313" s="4">
        <v>2014</v>
      </c>
      <c r="C313" s="4" t="s">
        <v>307</v>
      </c>
      <c r="D313" s="5">
        <v>25</v>
      </c>
      <c r="E313" s="5">
        <v>5633</v>
      </c>
      <c r="F313" s="5">
        <v>24085</v>
      </c>
    </row>
    <row r="314" spans="1:6" ht="16.5" x14ac:dyDescent="0.3">
      <c r="A314" s="4" t="s">
        <v>12</v>
      </c>
      <c r="B314" s="4">
        <v>2014</v>
      </c>
      <c r="C314" s="4" t="s">
        <v>308</v>
      </c>
      <c r="D314" s="5">
        <v>63</v>
      </c>
      <c r="E314" s="5">
        <v>18789</v>
      </c>
      <c r="F314" s="5">
        <v>93943</v>
      </c>
    </row>
    <row r="315" spans="1:6" ht="16.5" x14ac:dyDescent="0.3">
      <c r="A315" s="4" t="s">
        <v>12</v>
      </c>
      <c r="B315" s="4">
        <v>2014</v>
      </c>
      <c r="C315" s="4" t="s">
        <v>309</v>
      </c>
      <c r="D315" s="5">
        <v>24</v>
      </c>
      <c r="E315" s="5">
        <v>4418</v>
      </c>
      <c r="F315" s="5">
        <v>22089</v>
      </c>
    </row>
    <row r="316" spans="1:6" ht="16.5" x14ac:dyDescent="0.3">
      <c r="A316" s="4" t="s">
        <v>12</v>
      </c>
      <c r="B316" s="4">
        <v>2014</v>
      </c>
      <c r="C316" s="4" t="s">
        <v>310</v>
      </c>
      <c r="D316" s="5">
        <v>25</v>
      </c>
      <c r="E316" s="5">
        <v>7070</v>
      </c>
      <c r="F316" s="5">
        <v>30995</v>
      </c>
    </row>
    <row r="317" spans="1:6" ht="16.5" x14ac:dyDescent="0.3">
      <c r="A317" s="4" t="s">
        <v>12</v>
      </c>
      <c r="B317" s="4">
        <v>2014</v>
      </c>
      <c r="C317" s="4" t="s">
        <v>311</v>
      </c>
      <c r="D317" s="5">
        <v>34</v>
      </c>
      <c r="E317" s="5">
        <v>10581</v>
      </c>
      <c r="F317" s="5">
        <v>52903</v>
      </c>
    </row>
    <row r="318" spans="1:6" ht="16.5" x14ac:dyDescent="0.3">
      <c r="A318" s="4" t="s">
        <v>12</v>
      </c>
      <c r="B318" s="4">
        <v>2014</v>
      </c>
      <c r="C318" s="4" t="s">
        <v>312</v>
      </c>
      <c r="D318" s="5">
        <v>21</v>
      </c>
      <c r="E318" s="5">
        <v>9513</v>
      </c>
      <c r="F318" s="5">
        <v>47563</v>
      </c>
    </row>
    <row r="319" spans="1:6" ht="16.5" x14ac:dyDescent="0.3">
      <c r="A319" s="4" t="s">
        <v>12</v>
      </c>
      <c r="B319" s="4">
        <v>2014</v>
      </c>
      <c r="C319" s="4" t="s">
        <v>313</v>
      </c>
      <c r="D319" s="5">
        <v>42</v>
      </c>
      <c r="E319" s="5">
        <v>11465</v>
      </c>
      <c r="F319" s="5">
        <v>57327</v>
      </c>
    </row>
    <row r="320" spans="1:6" ht="16.5" x14ac:dyDescent="0.3">
      <c r="A320" s="4" t="s">
        <v>12</v>
      </c>
      <c r="B320" s="4">
        <v>2014</v>
      </c>
      <c r="C320" s="4" t="s">
        <v>314</v>
      </c>
      <c r="D320" s="5">
        <v>28</v>
      </c>
      <c r="E320" s="5">
        <v>10355</v>
      </c>
      <c r="F320" s="5">
        <v>51777</v>
      </c>
    </row>
    <row r="321" spans="1:6" ht="16.5" x14ac:dyDescent="0.3">
      <c r="A321" s="4" t="s">
        <v>12</v>
      </c>
      <c r="B321" s="4">
        <v>2014</v>
      </c>
      <c r="C321" s="4" t="s">
        <v>315</v>
      </c>
      <c r="D321" s="5">
        <v>25</v>
      </c>
      <c r="E321" s="5">
        <v>6067</v>
      </c>
      <c r="F321" s="5">
        <v>4323</v>
      </c>
    </row>
    <row r="322" spans="1:6" ht="16.5" x14ac:dyDescent="0.3">
      <c r="A322" s="4" t="s">
        <v>12</v>
      </c>
      <c r="B322" s="4">
        <v>2014</v>
      </c>
      <c r="C322" s="4" t="s">
        <v>175</v>
      </c>
      <c r="D322" s="5">
        <v>34</v>
      </c>
      <c r="E322" s="5">
        <v>7089</v>
      </c>
      <c r="F322" s="5">
        <v>35443</v>
      </c>
    </row>
    <row r="323" spans="1:6" ht="16.5" x14ac:dyDescent="0.3">
      <c r="A323" s="4" t="s">
        <v>12</v>
      </c>
      <c r="B323" s="4">
        <v>2014</v>
      </c>
      <c r="C323" s="4" t="s">
        <v>316</v>
      </c>
      <c r="D323" s="5">
        <v>40</v>
      </c>
      <c r="E323" s="5">
        <v>7528</v>
      </c>
      <c r="F323" s="5">
        <v>37641</v>
      </c>
    </row>
    <row r="324" spans="1:6" ht="16.5" x14ac:dyDescent="0.3">
      <c r="A324" s="4" t="s">
        <v>12</v>
      </c>
      <c r="B324" s="4">
        <v>2014</v>
      </c>
      <c r="C324" s="4" t="s">
        <v>317</v>
      </c>
      <c r="D324" s="5">
        <v>0</v>
      </c>
      <c r="E324" s="5">
        <v>0</v>
      </c>
      <c r="F324" s="5">
        <v>1110</v>
      </c>
    </row>
    <row r="325" spans="1:6" ht="16.5" x14ac:dyDescent="0.3">
      <c r="A325" s="4" t="s">
        <v>12</v>
      </c>
      <c r="B325" s="4">
        <v>2014</v>
      </c>
      <c r="C325" s="4" t="s">
        <v>318</v>
      </c>
      <c r="D325" s="5">
        <v>23</v>
      </c>
      <c r="E325" s="5">
        <v>4096</v>
      </c>
      <c r="F325" s="5">
        <v>20478</v>
      </c>
    </row>
    <row r="326" spans="1:6" ht="16.5" x14ac:dyDescent="0.3">
      <c r="A326" s="4" t="s">
        <v>12</v>
      </c>
      <c r="B326" s="4">
        <v>2014</v>
      </c>
      <c r="C326" s="4" t="s">
        <v>51</v>
      </c>
      <c r="D326" s="5">
        <v>49</v>
      </c>
      <c r="E326" s="5">
        <v>13649</v>
      </c>
      <c r="F326" s="5">
        <v>68245</v>
      </c>
    </row>
    <row r="327" spans="1:6" ht="16.5" x14ac:dyDescent="0.3">
      <c r="A327" s="4" t="s">
        <v>12</v>
      </c>
      <c r="B327" s="4">
        <v>2014</v>
      </c>
      <c r="C327" s="4" t="s">
        <v>319</v>
      </c>
      <c r="D327" s="5">
        <v>0</v>
      </c>
      <c r="E327" s="5">
        <v>0</v>
      </c>
      <c r="F327" s="5">
        <v>86</v>
      </c>
    </row>
    <row r="328" spans="1:6" ht="16.5" x14ac:dyDescent="0.3">
      <c r="A328" s="4" t="s">
        <v>12</v>
      </c>
      <c r="B328" s="4">
        <v>2014</v>
      </c>
      <c r="C328" s="4" t="s">
        <v>320</v>
      </c>
      <c r="D328" s="5">
        <v>64</v>
      </c>
      <c r="E328" s="5">
        <v>2239</v>
      </c>
      <c r="F328" s="5">
        <v>13434</v>
      </c>
    </row>
    <row r="329" spans="1:6" ht="16.5" x14ac:dyDescent="0.3">
      <c r="A329" s="4" t="s">
        <v>12</v>
      </c>
      <c r="B329" s="4">
        <v>2014</v>
      </c>
      <c r="C329" s="4" t="s">
        <v>321</v>
      </c>
      <c r="D329" s="5">
        <v>14</v>
      </c>
      <c r="E329" s="5">
        <v>3304</v>
      </c>
      <c r="F329" s="5">
        <v>16520</v>
      </c>
    </row>
    <row r="330" spans="1:6" ht="16.5" x14ac:dyDescent="0.3">
      <c r="A330" s="4" t="s">
        <v>12</v>
      </c>
      <c r="B330" s="4">
        <v>2014</v>
      </c>
      <c r="C330" s="4" t="s">
        <v>322</v>
      </c>
      <c r="D330" s="5">
        <f>SUM(D331:D342)</f>
        <v>0</v>
      </c>
      <c r="E330" s="5">
        <f>SUM(E331:E342)</f>
        <v>28452</v>
      </c>
      <c r="F330" s="5">
        <f>SUM(F331:F342)</f>
        <v>116504</v>
      </c>
    </row>
    <row r="331" spans="1:6" ht="16.5" x14ac:dyDescent="0.3">
      <c r="A331" s="4" t="s">
        <v>12</v>
      </c>
      <c r="B331" s="4">
        <v>2014</v>
      </c>
      <c r="C331" s="4" t="s">
        <v>323</v>
      </c>
      <c r="D331" s="5">
        <v>0</v>
      </c>
      <c r="E331" s="5">
        <f>622+655</f>
        <v>1277</v>
      </c>
      <c r="F331" s="5">
        <v>5591</v>
      </c>
    </row>
    <row r="332" spans="1:6" ht="16.5" x14ac:dyDescent="0.3">
      <c r="A332" s="4" t="s">
        <v>12</v>
      </c>
      <c r="B332" s="4">
        <v>2014</v>
      </c>
      <c r="C332" s="4" t="s">
        <v>324</v>
      </c>
      <c r="D332" s="5">
        <v>0</v>
      </c>
      <c r="E332" s="5">
        <f>822+3908</f>
        <v>4730</v>
      </c>
      <c r="F332" s="5">
        <f>3850+17936</f>
        <v>21786</v>
      </c>
    </row>
    <row r="333" spans="1:6" ht="16.5" x14ac:dyDescent="0.3">
      <c r="A333" s="4" t="s">
        <v>12</v>
      </c>
      <c r="B333" s="4">
        <v>2014</v>
      </c>
      <c r="C333" s="4" t="s">
        <v>325</v>
      </c>
      <c r="D333" s="5">
        <v>0</v>
      </c>
      <c r="E333" s="5">
        <f>576+70</f>
        <v>646</v>
      </c>
      <c r="F333" s="5">
        <f>2445+285</f>
        <v>2730</v>
      </c>
    </row>
    <row r="334" spans="1:6" ht="16.5" x14ac:dyDescent="0.3">
      <c r="A334" s="4" t="s">
        <v>12</v>
      </c>
      <c r="B334" s="4">
        <v>2014</v>
      </c>
      <c r="C334" s="4" t="s">
        <v>326</v>
      </c>
      <c r="D334" s="5">
        <v>0</v>
      </c>
      <c r="E334" s="5">
        <f>1936+5</f>
        <v>1941</v>
      </c>
      <c r="F334" s="5">
        <f>2916+18</f>
        <v>2934</v>
      </c>
    </row>
    <row r="335" spans="1:6" ht="16.5" x14ac:dyDescent="0.3">
      <c r="A335" s="4" t="s">
        <v>12</v>
      </c>
      <c r="B335" s="4">
        <v>2014</v>
      </c>
      <c r="C335" s="4" t="s">
        <v>327</v>
      </c>
      <c r="D335" s="5">
        <v>0</v>
      </c>
      <c r="E335" s="5">
        <f>1482+5088</f>
        <v>6570</v>
      </c>
      <c r="F335" s="5">
        <f>4623+19373</f>
        <v>23996</v>
      </c>
    </row>
    <row r="336" spans="1:6" ht="16.5" x14ac:dyDescent="0.3">
      <c r="A336" s="4" t="s">
        <v>12</v>
      </c>
      <c r="B336" s="4">
        <v>2014</v>
      </c>
      <c r="C336" s="4" t="s">
        <v>328</v>
      </c>
      <c r="D336" s="5">
        <v>0</v>
      </c>
      <c r="E336" s="5">
        <f>1508+6457</f>
        <v>7965</v>
      </c>
      <c r="F336" s="5">
        <f>9493+27469</f>
        <v>36962</v>
      </c>
    </row>
    <row r="337" spans="1:6" ht="16.5" x14ac:dyDescent="0.3">
      <c r="A337" s="4" t="s">
        <v>12</v>
      </c>
      <c r="B337" s="4">
        <v>2014</v>
      </c>
      <c r="C337" s="4" t="s">
        <v>329</v>
      </c>
      <c r="D337" s="5">
        <v>0</v>
      </c>
      <c r="E337" s="5">
        <v>147</v>
      </c>
      <c r="F337" s="5">
        <v>867</v>
      </c>
    </row>
    <row r="338" spans="1:6" ht="16.5" x14ac:dyDescent="0.3">
      <c r="A338" s="4" t="s">
        <v>12</v>
      </c>
      <c r="B338" s="4">
        <v>2014</v>
      </c>
      <c r="C338" s="4" t="s">
        <v>330</v>
      </c>
      <c r="D338" s="5">
        <v>0</v>
      </c>
      <c r="E338" s="5">
        <f>358+67</f>
        <v>425</v>
      </c>
      <c r="F338" s="5">
        <f>1441+243</f>
        <v>1684</v>
      </c>
    </row>
    <row r="339" spans="1:6" ht="16.5" x14ac:dyDescent="0.3">
      <c r="A339" s="4" t="s">
        <v>12</v>
      </c>
      <c r="B339" s="4">
        <v>2014</v>
      </c>
      <c r="C339" s="4" t="s">
        <v>331</v>
      </c>
      <c r="D339" s="5">
        <v>0</v>
      </c>
      <c r="E339" s="5">
        <f>69</f>
        <v>69</v>
      </c>
      <c r="F339" s="5">
        <v>242</v>
      </c>
    </row>
    <row r="340" spans="1:6" ht="16.5" x14ac:dyDescent="0.3">
      <c r="A340" s="4" t="s">
        <v>12</v>
      </c>
      <c r="B340" s="4">
        <v>2014</v>
      </c>
      <c r="C340" s="4" t="s">
        <v>332</v>
      </c>
      <c r="D340" s="5">
        <v>0</v>
      </c>
      <c r="E340" s="5">
        <v>939</v>
      </c>
      <c r="F340" s="5">
        <v>4095</v>
      </c>
    </row>
    <row r="341" spans="1:6" ht="16.5" x14ac:dyDescent="0.3">
      <c r="A341" s="4" t="s">
        <v>12</v>
      </c>
      <c r="B341" s="4">
        <v>2014</v>
      </c>
      <c r="C341" s="4" t="s">
        <v>148</v>
      </c>
      <c r="D341" s="5">
        <v>0</v>
      </c>
      <c r="E341" s="5">
        <v>359</v>
      </c>
      <c r="F341" s="5">
        <v>1634</v>
      </c>
    </row>
    <row r="342" spans="1:6" ht="16.5" x14ac:dyDescent="0.3">
      <c r="A342" s="4" t="s">
        <v>12</v>
      </c>
      <c r="B342" s="4">
        <v>2014</v>
      </c>
      <c r="C342" s="4" t="s">
        <v>333</v>
      </c>
      <c r="D342" s="5">
        <v>0</v>
      </c>
      <c r="E342" s="5">
        <f>946+2438</f>
        <v>3384</v>
      </c>
      <c r="F342" s="5">
        <f>4119+9864</f>
        <v>13983</v>
      </c>
    </row>
    <row r="343" spans="1:6" ht="16.5" x14ac:dyDescent="0.3">
      <c r="A343" s="4" t="s">
        <v>12</v>
      </c>
      <c r="B343" s="4">
        <v>2014</v>
      </c>
      <c r="C343" s="4" t="s">
        <v>334</v>
      </c>
      <c r="D343" s="5">
        <f>SUM(D344:D380)</f>
        <v>702</v>
      </c>
      <c r="E343" s="5">
        <f>SUM(E344:E380)</f>
        <v>228591</v>
      </c>
      <c r="F343" s="5">
        <f>SUM(F344:F380)</f>
        <v>920408</v>
      </c>
    </row>
    <row r="344" spans="1:6" ht="16.5" x14ac:dyDescent="0.3">
      <c r="A344" s="4" t="s">
        <v>12</v>
      </c>
      <c r="B344" s="4">
        <v>2014</v>
      </c>
      <c r="C344" s="4" t="s">
        <v>335</v>
      </c>
      <c r="D344" s="5">
        <v>29</v>
      </c>
      <c r="E344" s="5">
        <v>5115</v>
      </c>
      <c r="F344" s="5">
        <v>31090</v>
      </c>
    </row>
    <row r="345" spans="1:6" ht="16.5" x14ac:dyDescent="0.3">
      <c r="A345" s="4" t="s">
        <v>12</v>
      </c>
      <c r="B345" s="4">
        <v>2014</v>
      </c>
      <c r="C345" s="4" t="s">
        <v>336</v>
      </c>
      <c r="D345" s="5">
        <v>0</v>
      </c>
      <c r="E345" s="5">
        <v>2231</v>
      </c>
      <c r="F345" s="5">
        <v>10632</v>
      </c>
    </row>
    <row r="346" spans="1:6" ht="16.5" x14ac:dyDescent="0.3">
      <c r="A346" s="4" t="s">
        <v>12</v>
      </c>
      <c r="B346" s="4">
        <v>2014</v>
      </c>
      <c r="C346" s="4" t="s">
        <v>337</v>
      </c>
      <c r="D346" s="5">
        <v>15</v>
      </c>
      <c r="E346" s="5">
        <v>10287</v>
      </c>
      <c r="F346" s="5">
        <v>47838</v>
      </c>
    </row>
    <row r="347" spans="1:6" ht="16.5" x14ac:dyDescent="0.3">
      <c r="A347" s="4" t="s">
        <v>12</v>
      </c>
      <c r="B347" s="4">
        <v>2014</v>
      </c>
      <c r="C347" s="4" t="s">
        <v>338</v>
      </c>
      <c r="D347" s="5">
        <v>0</v>
      </c>
      <c r="E347" s="5">
        <v>2461</v>
      </c>
      <c r="F347" s="5">
        <v>11255</v>
      </c>
    </row>
    <row r="348" spans="1:6" ht="16.5" x14ac:dyDescent="0.3">
      <c r="A348" s="4" t="s">
        <v>12</v>
      </c>
      <c r="B348" s="4">
        <v>2014</v>
      </c>
      <c r="C348" s="4" t="s">
        <v>339</v>
      </c>
      <c r="D348" s="5">
        <v>15</v>
      </c>
      <c r="E348" s="5">
        <v>17599</v>
      </c>
      <c r="F348" s="5">
        <v>74136</v>
      </c>
    </row>
    <row r="349" spans="1:6" ht="16.5" x14ac:dyDescent="0.3">
      <c r="A349" s="4" t="s">
        <v>12</v>
      </c>
      <c r="B349" s="4">
        <v>2014</v>
      </c>
      <c r="C349" s="4" t="s">
        <v>340</v>
      </c>
      <c r="D349" s="5">
        <v>33</v>
      </c>
      <c r="E349" s="5">
        <v>12968</v>
      </c>
      <c r="F349" s="5">
        <v>68011</v>
      </c>
    </row>
    <row r="350" spans="1:6" ht="16.5" x14ac:dyDescent="0.3">
      <c r="A350" s="4" t="s">
        <v>12</v>
      </c>
      <c r="B350" s="4">
        <v>2014</v>
      </c>
      <c r="C350" s="4" t="s">
        <v>341</v>
      </c>
      <c r="D350" s="5">
        <v>9</v>
      </c>
      <c r="E350" s="5">
        <v>3964</v>
      </c>
      <c r="F350" s="5">
        <v>15460</v>
      </c>
    </row>
    <row r="351" spans="1:6" ht="16.5" x14ac:dyDescent="0.3">
      <c r="A351" s="4" t="s">
        <v>12</v>
      </c>
      <c r="B351" s="4">
        <v>2014</v>
      </c>
      <c r="C351" s="4" t="s">
        <v>342</v>
      </c>
      <c r="D351" s="5">
        <v>22</v>
      </c>
      <c r="E351" s="5">
        <v>2662</v>
      </c>
      <c r="F351" s="5">
        <v>11527</v>
      </c>
    </row>
    <row r="352" spans="1:6" ht="16.5" x14ac:dyDescent="0.3">
      <c r="A352" s="4" t="s">
        <v>12</v>
      </c>
      <c r="B352" s="4">
        <v>2014</v>
      </c>
      <c r="C352" s="4" t="s">
        <v>343</v>
      </c>
      <c r="D352" s="5">
        <v>13</v>
      </c>
      <c r="E352" s="5">
        <v>5709</v>
      </c>
      <c r="F352" s="5">
        <v>24388</v>
      </c>
    </row>
    <row r="353" spans="1:6" ht="16.5" x14ac:dyDescent="0.3">
      <c r="A353" s="4" t="s">
        <v>12</v>
      </c>
      <c r="B353" s="4">
        <v>2014</v>
      </c>
      <c r="C353" s="4" t="s">
        <v>344</v>
      </c>
      <c r="D353" s="5">
        <v>24</v>
      </c>
      <c r="E353" s="5">
        <v>5856</v>
      </c>
      <c r="F353" s="5">
        <v>25463</v>
      </c>
    </row>
    <row r="354" spans="1:6" ht="16.5" x14ac:dyDescent="0.3">
      <c r="A354" s="4" t="s">
        <v>12</v>
      </c>
      <c r="B354" s="4">
        <v>2014</v>
      </c>
      <c r="C354" s="4" t="s">
        <v>345</v>
      </c>
      <c r="D354" s="5">
        <v>3</v>
      </c>
      <c r="E354" s="5">
        <v>1044</v>
      </c>
      <c r="F354" s="5">
        <v>3773</v>
      </c>
    </row>
    <row r="355" spans="1:6" ht="16.5" x14ac:dyDescent="0.3">
      <c r="A355" s="4" t="s">
        <v>12</v>
      </c>
      <c r="B355" s="4">
        <v>2014</v>
      </c>
      <c r="C355" s="4" t="s">
        <v>346</v>
      </c>
      <c r="D355" s="5">
        <v>26</v>
      </c>
      <c r="E355" s="5">
        <v>3658</v>
      </c>
      <c r="F355" s="5">
        <v>16780</v>
      </c>
    </row>
    <row r="356" spans="1:6" ht="16.5" x14ac:dyDescent="0.3">
      <c r="A356" s="4" t="s">
        <v>12</v>
      </c>
      <c r="B356" s="4">
        <v>2014</v>
      </c>
      <c r="C356" s="4" t="s">
        <v>347</v>
      </c>
      <c r="D356" s="5">
        <v>8</v>
      </c>
      <c r="E356" s="5">
        <v>2578</v>
      </c>
      <c r="F356" s="5">
        <v>10345</v>
      </c>
    </row>
    <row r="357" spans="1:6" ht="16.5" x14ac:dyDescent="0.3">
      <c r="A357" s="4" t="s">
        <v>12</v>
      </c>
      <c r="B357" s="4">
        <v>2014</v>
      </c>
      <c r="C357" s="4" t="s">
        <v>348</v>
      </c>
      <c r="D357" s="5">
        <v>4</v>
      </c>
      <c r="E357" s="5">
        <v>288</v>
      </c>
      <c r="F357" s="5">
        <v>1442</v>
      </c>
    </row>
    <row r="358" spans="1:6" ht="16.5" x14ac:dyDescent="0.3">
      <c r="A358" s="4" t="s">
        <v>12</v>
      </c>
      <c r="B358" s="4">
        <v>2014</v>
      </c>
      <c r="C358" s="4" t="s">
        <v>349</v>
      </c>
      <c r="D358" s="5">
        <v>0</v>
      </c>
      <c r="E358" s="5">
        <v>894</v>
      </c>
      <c r="F358" s="5">
        <v>4471</v>
      </c>
    </row>
    <row r="359" spans="1:6" ht="16.5" x14ac:dyDescent="0.3">
      <c r="A359" s="4" t="s">
        <v>12</v>
      </c>
      <c r="B359" s="4">
        <v>2014</v>
      </c>
      <c r="C359" s="4" t="s">
        <v>350</v>
      </c>
      <c r="D359" s="5">
        <v>0</v>
      </c>
      <c r="E359" s="5">
        <v>1680</v>
      </c>
      <c r="F359" s="5">
        <v>8002</v>
      </c>
    </row>
    <row r="360" spans="1:6" ht="16.5" x14ac:dyDescent="0.3">
      <c r="A360" s="4" t="s">
        <v>12</v>
      </c>
      <c r="B360" s="4">
        <v>2014</v>
      </c>
      <c r="C360" s="4" t="s">
        <v>351</v>
      </c>
      <c r="D360" s="5">
        <v>5</v>
      </c>
      <c r="E360" s="5">
        <v>6495</v>
      </c>
      <c r="F360" s="5">
        <v>2686</v>
      </c>
    </row>
    <row r="361" spans="1:6" ht="16.5" x14ac:dyDescent="0.3">
      <c r="A361" s="4" t="s">
        <v>12</v>
      </c>
      <c r="B361" s="4">
        <v>2014</v>
      </c>
      <c r="C361" s="4" t="s">
        <v>352</v>
      </c>
      <c r="D361" s="5">
        <v>74</v>
      </c>
      <c r="E361" s="5">
        <v>45953</v>
      </c>
      <c r="F361" s="5">
        <v>98180</v>
      </c>
    </row>
    <row r="362" spans="1:6" ht="16.5" x14ac:dyDescent="0.3">
      <c r="A362" s="4" t="s">
        <v>12</v>
      </c>
      <c r="B362" s="4">
        <v>2014</v>
      </c>
      <c r="C362" s="4" t="s">
        <v>353</v>
      </c>
      <c r="D362" s="5">
        <v>38</v>
      </c>
      <c r="E362" s="5">
        <v>7280</v>
      </c>
      <c r="F362" s="5">
        <v>29688</v>
      </c>
    </row>
    <row r="363" spans="1:6" ht="16.5" x14ac:dyDescent="0.3">
      <c r="A363" s="4" t="s">
        <v>12</v>
      </c>
      <c r="B363" s="4">
        <v>2014</v>
      </c>
      <c r="C363" s="4" t="s">
        <v>354</v>
      </c>
      <c r="D363" s="5">
        <v>15</v>
      </c>
      <c r="E363" s="5">
        <v>2808</v>
      </c>
      <c r="F363" s="5">
        <v>6257</v>
      </c>
    </row>
    <row r="364" spans="1:6" ht="16.5" x14ac:dyDescent="0.3">
      <c r="A364" s="4" t="s">
        <v>12</v>
      </c>
      <c r="B364" s="4">
        <v>2014</v>
      </c>
      <c r="C364" s="4" t="s">
        <v>355</v>
      </c>
      <c r="D364" s="5">
        <v>20</v>
      </c>
      <c r="E364" s="5">
        <v>6315</v>
      </c>
      <c r="F364" s="5">
        <v>59491</v>
      </c>
    </row>
    <row r="365" spans="1:6" ht="16.5" x14ac:dyDescent="0.3">
      <c r="A365" s="4" t="s">
        <v>12</v>
      </c>
      <c r="B365" s="4">
        <v>2014</v>
      </c>
      <c r="C365" s="4" t="s">
        <v>356</v>
      </c>
      <c r="D365" s="5">
        <v>25</v>
      </c>
      <c r="E365" s="5">
        <v>5745</v>
      </c>
      <c r="F365" s="5">
        <v>28725</v>
      </c>
    </row>
    <row r="366" spans="1:6" ht="16.5" x14ac:dyDescent="0.3">
      <c r="A366" s="4" t="s">
        <v>12</v>
      </c>
      <c r="B366" s="4">
        <v>2014</v>
      </c>
      <c r="C366" s="4" t="s">
        <v>357</v>
      </c>
      <c r="D366" s="5">
        <v>39</v>
      </c>
      <c r="E366" s="5">
        <v>11384</v>
      </c>
      <c r="F366" s="5">
        <v>32680</v>
      </c>
    </row>
    <row r="367" spans="1:6" ht="16.5" x14ac:dyDescent="0.3">
      <c r="A367" s="4" t="s">
        <v>12</v>
      </c>
      <c r="B367" s="4">
        <v>2014</v>
      </c>
      <c r="C367" s="4" t="s">
        <v>358</v>
      </c>
      <c r="D367" s="5">
        <v>18</v>
      </c>
      <c r="E367" s="5">
        <v>1582</v>
      </c>
      <c r="F367" s="5">
        <v>6328</v>
      </c>
    </row>
    <row r="368" spans="1:6" ht="16.5" x14ac:dyDescent="0.3">
      <c r="A368" s="4" t="s">
        <v>12</v>
      </c>
      <c r="B368" s="4">
        <v>2014</v>
      </c>
      <c r="C368" s="4" t="s">
        <v>359</v>
      </c>
      <c r="D368" s="5">
        <v>23</v>
      </c>
      <c r="E368" s="5">
        <v>3360</v>
      </c>
      <c r="F368" s="5">
        <v>15769</v>
      </c>
    </row>
    <row r="369" spans="1:6" ht="16.5" x14ac:dyDescent="0.3">
      <c r="A369" s="4" t="s">
        <v>12</v>
      </c>
      <c r="B369" s="4">
        <v>2014</v>
      </c>
      <c r="C369" s="4" t="s">
        <v>360</v>
      </c>
      <c r="D369" s="5">
        <v>10</v>
      </c>
      <c r="E369" s="5">
        <v>1974</v>
      </c>
      <c r="F369" s="5">
        <v>11157</v>
      </c>
    </row>
    <row r="370" spans="1:6" ht="16.5" x14ac:dyDescent="0.3">
      <c r="A370" s="4" t="s">
        <v>12</v>
      </c>
      <c r="B370" s="4">
        <v>2014</v>
      </c>
      <c r="C370" s="4" t="s">
        <v>361</v>
      </c>
      <c r="D370" s="5">
        <v>7</v>
      </c>
      <c r="E370" s="5">
        <v>7658</v>
      </c>
      <c r="F370" s="5">
        <v>30581</v>
      </c>
    </row>
    <row r="371" spans="1:6" ht="16.5" x14ac:dyDescent="0.3">
      <c r="A371" s="4" t="s">
        <v>12</v>
      </c>
      <c r="B371" s="4">
        <v>2014</v>
      </c>
      <c r="C371" s="4" t="s">
        <v>362</v>
      </c>
      <c r="D371" s="5">
        <v>23</v>
      </c>
      <c r="E371" s="5">
        <v>3241</v>
      </c>
      <c r="F371" s="5">
        <v>9846</v>
      </c>
    </row>
    <row r="372" spans="1:6" ht="16.5" x14ac:dyDescent="0.3">
      <c r="A372" s="4" t="s">
        <v>12</v>
      </c>
      <c r="B372" s="4">
        <v>2014</v>
      </c>
      <c r="C372" s="4" t="s">
        <v>363</v>
      </c>
      <c r="D372" s="5">
        <v>18</v>
      </c>
      <c r="E372" s="5">
        <v>1442</v>
      </c>
      <c r="F372" s="5">
        <v>7388</v>
      </c>
    </row>
    <row r="373" spans="1:6" ht="16.5" x14ac:dyDescent="0.3">
      <c r="A373" s="4" t="s">
        <v>12</v>
      </c>
      <c r="B373" s="4">
        <v>2014</v>
      </c>
      <c r="C373" s="4" t="s">
        <v>364</v>
      </c>
      <c r="D373" s="5">
        <v>38</v>
      </c>
      <c r="E373" s="5">
        <v>1429</v>
      </c>
      <c r="F373" s="5">
        <v>8194</v>
      </c>
    </row>
    <row r="374" spans="1:6" ht="16.5" x14ac:dyDescent="0.3">
      <c r="A374" s="4" t="s">
        <v>12</v>
      </c>
      <c r="B374" s="4">
        <v>2014</v>
      </c>
      <c r="C374" s="4" t="s">
        <v>365</v>
      </c>
      <c r="D374" s="5">
        <v>19</v>
      </c>
      <c r="E374" s="5">
        <v>6612</v>
      </c>
      <c r="F374" s="5">
        <v>33060</v>
      </c>
    </row>
    <row r="375" spans="1:6" ht="16.5" x14ac:dyDescent="0.3">
      <c r="A375" s="4" t="s">
        <v>12</v>
      </c>
      <c r="B375" s="4">
        <v>2014</v>
      </c>
      <c r="C375" s="4" t="s">
        <v>366</v>
      </c>
      <c r="D375" s="5">
        <v>22</v>
      </c>
      <c r="E375" s="5">
        <v>5273</v>
      </c>
      <c r="F375" s="5">
        <v>26370</v>
      </c>
    </row>
    <row r="376" spans="1:6" ht="16.5" x14ac:dyDescent="0.3">
      <c r="A376" s="4" t="s">
        <v>12</v>
      </c>
      <c r="B376" s="4">
        <v>2014</v>
      </c>
      <c r="C376" s="4" t="s">
        <v>153</v>
      </c>
      <c r="D376" s="5">
        <v>9</v>
      </c>
      <c r="E376" s="5">
        <v>1169</v>
      </c>
      <c r="F376" s="5">
        <v>5538</v>
      </c>
    </row>
    <row r="377" spans="1:6" ht="16.5" x14ac:dyDescent="0.3">
      <c r="A377" s="4" t="s">
        <v>12</v>
      </c>
      <c r="B377" s="4">
        <v>2014</v>
      </c>
      <c r="C377" s="4" t="s">
        <v>367</v>
      </c>
      <c r="D377" s="5">
        <v>46</v>
      </c>
      <c r="E377" s="5">
        <v>7873</v>
      </c>
      <c r="F377" s="5">
        <v>45607</v>
      </c>
    </row>
    <row r="378" spans="1:6" ht="16.5" x14ac:dyDescent="0.3">
      <c r="A378" s="4" t="s">
        <v>12</v>
      </c>
      <c r="B378" s="4">
        <v>2014</v>
      </c>
      <c r="C378" s="4" t="s">
        <v>368</v>
      </c>
      <c r="D378" s="5">
        <v>18</v>
      </c>
      <c r="E378" s="5">
        <v>1975</v>
      </c>
      <c r="F378" s="5">
        <v>8862</v>
      </c>
    </row>
    <row r="379" spans="1:6" ht="16.5" x14ac:dyDescent="0.3">
      <c r="A379" s="4" t="s">
        <v>12</v>
      </c>
      <c r="B379" s="4">
        <v>2014</v>
      </c>
      <c r="C379" s="4" t="s">
        <v>369</v>
      </c>
      <c r="D379" s="5">
        <v>23</v>
      </c>
      <c r="E379" s="5">
        <v>12743</v>
      </c>
      <c r="F379" s="5">
        <v>56213</v>
      </c>
    </row>
    <row r="380" spans="1:6" ht="16.5" x14ac:dyDescent="0.3">
      <c r="A380" s="4" t="s">
        <v>12</v>
      </c>
      <c r="B380" s="4">
        <v>2014</v>
      </c>
      <c r="C380" s="4" t="s">
        <v>370</v>
      </c>
      <c r="D380" s="5">
        <v>11</v>
      </c>
      <c r="E380" s="5">
        <v>7286</v>
      </c>
      <c r="F380" s="5">
        <v>33175</v>
      </c>
    </row>
    <row r="381" spans="1:6" ht="16.5" x14ac:dyDescent="0.3">
      <c r="A381" s="4" t="s">
        <v>12</v>
      </c>
      <c r="B381" s="4">
        <v>2014</v>
      </c>
      <c r="C381" s="4" t="s">
        <v>371</v>
      </c>
      <c r="D381" s="5">
        <f>SUM(D382:D392)</f>
        <v>43</v>
      </c>
      <c r="E381" s="5">
        <f>SUM(E382:E392)</f>
        <v>4068</v>
      </c>
      <c r="F381" s="5">
        <f>SUM(F382:F392)</f>
        <v>20251</v>
      </c>
    </row>
    <row r="382" spans="1:6" ht="16.5" x14ac:dyDescent="0.3">
      <c r="A382" s="4" t="s">
        <v>12</v>
      </c>
      <c r="B382" s="4">
        <v>2014</v>
      </c>
      <c r="C382" s="4" t="s">
        <v>372</v>
      </c>
      <c r="D382" s="5">
        <v>0</v>
      </c>
      <c r="E382" s="5">
        <v>29</v>
      </c>
      <c r="F382" s="5">
        <v>112</v>
      </c>
    </row>
    <row r="383" spans="1:6" ht="16.5" x14ac:dyDescent="0.3">
      <c r="A383" s="4" t="s">
        <v>12</v>
      </c>
      <c r="B383" s="4">
        <v>2014</v>
      </c>
      <c r="C383" s="4" t="s">
        <v>247</v>
      </c>
      <c r="D383" s="5">
        <v>0</v>
      </c>
      <c r="E383" s="5">
        <v>1826</v>
      </c>
      <c r="F383" s="5">
        <v>9210</v>
      </c>
    </row>
    <row r="384" spans="1:6" ht="16.5" x14ac:dyDescent="0.3">
      <c r="A384" s="4" t="s">
        <v>12</v>
      </c>
      <c r="B384" s="4">
        <v>2014</v>
      </c>
      <c r="C384" s="4" t="s">
        <v>373</v>
      </c>
      <c r="D384" s="5">
        <v>0</v>
      </c>
      <c r="E384" s="5">
        <v>79</v>
      </c>
      <c r="F384" s="5">
        <v>309</v>
      </c>
    </row>
    <row r="385" spans="1:6" ht="16.5" x14ac:dyDescent="0.3">
      <c r="A385" s="4" t="s">
        <v>12</v>
      </c>
      <c r="B385" s="4">
        <v>2014</v>
      </c>
      <c r="C385" s="4" t="s">
        <v>374</v>
      </c>
      <c r="D385" s="5">
        <v>0</v>
      </c>
      <c r="E385" s="5">
        <v>0</v>
      </c>
      <c r="F385" s="5">
        <v>0</v>
      </c>
    </row>
    <row r="386" spans="1:6" ht="16.5" x14ac:dyDescent="0.3">
      <c r="A386" s="4" t="s">
        <v>12</v>
      </c>
      <c r="B386" s="4">
        <v>2014</v>
      </c>
      <c r="C386" s="4" t="s">
        <v>375</v>
      </c>
      <c r="D386" s="5">
        <v>0</v>
      </c>
      <c r="E386" s="5">
        <v>77</v>
      </c>
      <c r="F386" s="5">
        <v>369</v>
      </c>
    </row>
    <row r="387" spans="1:6" ht="16.5" x14ac:dyDescent="0.3">
      <c r="A387" s="4" t="s">
        <v>12</v>
      </c>
      <c r="B387" s="4">
        <v>2014</v>
      </c>
      <c r="C387" s="4" t="s">
        <v>376</v>
      </c>
      <c r="D387" s="5">
        <v>0</v>
      </c>
      <c r="E387" s="5">
        <v>0</v>
      </c>
      <c r="F387" s="5">
        <v>0</v>
      </c>
    </row>
    <row r="388" spans="1:6" ht="16.5" x14ac:dyDescent="0.3">
      <c r="A388" s="4" t="s">
        <v>12</v>
      </c>
      <c r="B388" s="4">
        <v>2014</v>
      </c>
      <c r="C388" s="4" t="s">
        <v>377</v>
      </c>
      <c r="D388" s="5">
        <v>0</v>
      </c>
      <c r="E388" s="5">
        <v>0</v>
      </c>
      <c r="F388" s="5">
        <v>0</v>
      </c>
    </row>
    <row r="389" spans="1:6" ht="16.5" x14ac:dyDescent="0.3">
      <c r="A389" s="4" t="s">
        <v>12</v>
      </c>
      <c r="B389" s="4">
        <v>2014</v>
      </c>
      <c r="C389" s="4" t="s">
        <v>227</v>
      </c>
      <c r="D389" s="5">
        <v>12</v>
      </c>
      <c r="E389" s="5">
        <v>141</v>
      </c>
      <c r="F389" s="5">
        <v>671</v>
      </c>
    </row>
    <row r="390" spans="1:6" ht="16.5" x14ac:dyDescent="0.3">
      <c r="A390" s="4" t="s">
        <v>12</v>
      </c>
      <c r="B390" s="4">
        <v>2014</v>
      </c>
      <c r="C390" s="4" t="s">
        <v>75</v>
      </c>
      <c r="D390" s="5">
        <v>0</v>
      </c>
      <c r="E390" s="5">
        <v>0</v>
      </c>
      <c r="F390" s="5">
        <v>0</v>
      </c>
    </row>
    <row r="391" spans="1:6" ht="16.5" x14ac:dyDescent="0.3">
      <c r="A391" s="4" t="s">
        <v>12</v>
      </c>
      <c r="B391" s="4">
        <v>2014</v>
      </c>
      <c r="C391" s="4" t="s">
        <v>378</v>
      </c>
      <c r="D391" s="5">
        <v>0</v>
      </c>
      <c r="E391" s="5">
        <v>2</v>
      </c>
      <c r="F391" s="5">
        <v>10</v>
      </c>
    </row>
    <row r="392" spans="1:6" ht="16.5" x14ac:dyDescent="0.3">
      <c r="A392" s="4" t="s">
        <v>12</v>
      </c>
      <c r="B392" s="4">
        <v>2014</v>
      </c>
      <c r="C392" s="4" t="s">
        <v>379</v>
      </c>
      <c r="D392" s="5">
        <v>31</v>
      </c>
      <c r="E392" s="5">
        <v>1914</v>
      </c>
      <c r="F392" s="5">
        <v>9570</v>
      </c>
    </row>
    <row r="393" spans="1:6" ht="16.5" x14ac:dyDescent="0.3">
      <c r="A393" s="4" t="s">
        <v>12</v>
      </c>
      <c r="B393" s="4">
        <v>2014</v>
      </c>
      <c r="C393" s="4" t="s">
        <v>380</v>
      </c>
      <c r="D393" s="5">
        <f>SUM(D394:D416)</f>
        <v>96</v>
      </c>
      <c r="E393" s="5">
        <f>SUM(E394:E416)</f>
        <v>10601</v>
      </c>
      <c r="F393" s="5">
        <f>SUM(F394:F416)</f>
        <v>51909</v>
      </c>
    </row>
    <row r="394" spans="1:6" ht="16.5" x14ac:dyDescent="0.3">
      <c r="A394" s="4" t="s">
        <v>12</v>
      </c>
      <c r="B394" s="4">
        <v>2014</v>
      </c>
      <c r="C394" s="4" t="s">
        <v>381</v>
      </c>
      <c r="D394" s="5">
        <v>1</v>
      </c>
      <c r="E394" s="5">
        <v>44</v>
      </c>
      <c r="F394" s="5">
        <v>220</v>
      </c>
    </row>
    <row r="395" spans="1:6" ht="16.5" x14ac:dyDescent="0.3">
      <c r="A395" s="4" t="s">
        <v>12</v>
      </c>
      <c r="B395" s="4">
        <v>2014</v>
      </c>
      <c r="C395" s="4" t="s">
        <v>382</v>
      </c>
      <c r="D395" s="5">
        <v>0</v>
      </c>
      <c r="E395" s="5">
        <v>14</v>
      </c>
      <c r="F395" s="5">
        <v>42</v>
      </c>
    </row>
    <row r="396" spans="1:6" ht="16.5" x14ac:dyDescent="0.3">
      <c r="A396" s="4" t="s">
        <v>12</v>
      </c>
      <c r="B396" s="4">
        <v>2014</v>
      </c>
      <c r="C396" s="4" t="s">
        <v>383</v>
      </c>
      <c r="D396" s="5">
        <v>1</v>
      </c>
      <c r="E396" s="5">
        <v>76</v>
      </c>
      <c r="F396" s="5">
        <v>331</v>
      </c>
    </row>
    <row r="397" spans="1:6" ht="16.5" x14ac:dyDescent="0.3">
      <c r="A397" s="4" t="s">
        <v>12</v>
      </c>
      <c r="B397" s="4">
        <v>2014</v>
      </c>
      <c r="C397" s="4" t="s">
        <v>384</v>
      </c>
      <c r="D397" s="5">
        <v>9</v>
      </c>
      <c r="E397" s="5">
        <v>769</v>
      </c>
      <c r="F397" s="5">
        <v>5105</v>
      </c>
    </row>
    <row r="398" spans="1:6" ht="16.5" x14ac:dyDescent="0.3">
      <c r="A398" s="4" t="s">
        <v>12</v>
      </c>
      <c r="B398" s="4">
        <v>2014</v>
      </c>
      <c r="C398" s="4" t="s">
        <v>385</v>
      </c>
      <c r="D398" s="5">
        <v>6</v>
      </c>
      <c r="E398" s="5">
        <v>1496</v>
      </c>
      <c r="F398" s="5">
        <v>6080</v>
      </c>
    </row>
    <row r="399" spans="1:6" ht="16.5" x14ac:dyDescent="0.3">
      <c r="A399" s="4" t="s">
        <v>12</v>
      </c>
      <c r="B399" s="4">
        <v>2014</v>
      </c>
      <c r="C399" s="4" t="s">
        <v>386</v>
      </c>
      <c r="D399" s="5">
        <v>2</v>
      </c>
      <c r="E399" s="5">
        <v>135</v>
      </c>
      <c r="F399" s="5">
        <v>450</v>
      </c>
    </row>
    <row r="400" spans="1:6" ht="16.5" x14ac:dyDescent="0.3">
      <c r="A400" s="4" t="s">
        <v>12</v>
      </c>
      <c r="B400" s="4">
        <v>2014</v>
      </c>
      <c r="C400" s="4" t="s">
        <v>387</v>
      </c>
      <c r="D400" s="5">
        <v>2</v>
      </c>
      <c r="E400" s="5">
        <v>86</v>
      </c>
      <c r="F400" s="5">
        <v>322</v>
      </c>
    </row>
    <row r="401" spans="1:6" ht="16.5" x14ac:dyDescent="0.3">
      <c r="A401" s="4" t="s">
        <v>12</v>
      </c>
      <c r="B401" s="4">
        <v>2014</v>
      </c>
      <c r="C401" s="4" t="s">
        <v>388</v>
      </c>
      <c r="D401" s="5">
        <v>0</v>
      </c>
      <c r="E401" s="5">
        <v>0</v>
      </c>
      <c r="F401" s="5">
        <v>0</v>
      </c>
    </row>
    <row r="402" spans="1:6" ht="16.5" x14ac:dyDescent="0.3">
      <c r="A402" s="4" t="s">
        <v>12</v>
      </c>
      <c r="B402" s="4">
        <v>2014</v>
      </c>
      <c r="C402" s="4" t="s">
        <v>389</v>
      </c>
      <c r="D402" s="5">
        <v>8</v>
      </c>
      <c r="E402" s="5">
        <v>138</v>
      </c>
      <c r="F402" s="5">
        <v>648</v>
      </c>
    </row>
    <row r="403" spans="1:6" ht="16.5" x14ac:dyDescent="0.3">
      <c r="A403" s="4" t="s">
        <v>12</v>
      </c>
      <c r="B403" s="4">
        <v>2014</v>
      </c>
      <c r="C403" s="4" t="s">
        <v>390</v>
      </c>
      <c r="D403" s="5">
        <v>0</v>
      </c>
      <c r="E403" s="5">
        <v>0</v>
      </c>
      <c r="F403" s="5">
        <v>0</v>
      </c>
    </row>
    <row r="404" spans="1:6" ht="16.5" x14ac:dyDescent="0.3">
      <c r="A404" s="4" t="s">
        <v>12</v>
      </c>
      <c r="B404" s="4">
        <v>2014</v>
      </c>
      <c r="C404" s="4" t="s">
        <v>391</v>
      </c>
      <c r="D404" s="5">
        <v>1</v>
      </c>
      <c r="E404" s="5">
        <v>228</v>
      </c>
      <c r="F404" s="5">
        <v>1140</v>
      </c>
    </row>
    <row r="405" spans="1:6" ht="16.5" x14ac:dyDescent="0.3">
      <c r="A405" s="4" t="s">
        <v>12</v>
      </c>
      <c r="B405" s="4">
        <v>2014</v>
      </c>
      <c r="C405" s="4" t="s">
        <v>392</v>
      </c>
      <c r="D405" s="5">
        <v>17</v>
      </c>
      <c r="E405" s="5">
        <v>426</v>
      </c>
      <c r="F405" s="5">
        <v>2050</v>
      </c>
    </row>
    <row r="406" spans="1:6" ht="16.5" x14ac:dyDescent="0.3">
      <c r="A406" s="4" t="s">
        <v>12</v>
      </c>
      <c r="B406" s="4">
        <v>2014</v>
      </c>
      <c r="C406" s="4" t="s">
        <v>393</v>
      </c>
      <c r="D406" s="5">
        <v>3</v>
      </c>
      <c r="E406" s="5">
        <v>118</v>
      </c>
      <c r="F406" s="5">
        <v>595</v>
      </c>
    </row>
    <row r="407" spans="1:6" ht="16.5" x14ac:dyDescent="0.3">
      <c r="A407" s="4" t="s">
        <v>12</v>
      </c>
      <c r="B407" s="4">
        <v>2014</v>
      </c>
      <c r="C407" s="4" t="s">
        <v>394</v>
      </c>
      <c r="D407" s="5">
        <v>7</v>
      </c>
      <c r="E407" s="5">
        <v>296</v>
      </c>
      <c r="F407" s="5">
        <v>1615</v>
      </c>
    </row>
    <row r="408" spans="1:6" ht="16.5" x14ac:dyDescent="0.3">
      <c r="A408" s="4" t="s">
        <v>12</v>
      </c>
      <c r="B408" s="4">
        <v>2014</v>
      </c>
      <c r="C408" s="4" t="s">
        <v>395</v>
      </c>
      <c r="D408" s="5">
        <v>11</v>
      </c>
      <c r="E408" s="5">
        <v>1399</v>
      </c>
      <c r="F408" s="5">
        <v>7513</v>
      </c>
    </row>
    <row r="409" spans="1:6" ht="16.5" x14ac:dyDescent="0.3">
      <c r="A409" s="4" t="s">
        <v>12</v>
      </c>
      <c r="B409" s="4">
        <v>2014</v>
      </c>
      <c r="C409" s="4" t="s">
        <v>396</v>
      </c>
      <c r="D409" s="5">
        <v>2</v>
      </c>
      <c r="E409" s="5">
        <v>61</v>
      </c>
      <c r="F409" s="5">
        <v>291</v>
      </c>
    </row>
    <row r="410" spans="1:6" ht="16.5" x14ac:dyDescent="0.3">
      <c r="A410" s="4" t="s">
        <v>12</v>
      </c>
      <c r="B410" s="4">
        <v>2014</v>
      </c>
      <c r="C410" s="4" t="s">
        <v>397</v>
      </c>
      <c r="D410" s="5">
        <v>4</v>
      </c>
      <c r="E410" s="5">
        <v>534</v>
      </c>
      <c r="F410" s="5">
        <v>2574</v>
      </c>
    </row>
    <row r="411" spans="1:6" ht="16.5" x14ac:dyDescent="0.3">
      <c r="A411" s="4" t="s">
        <v>12</v>
      </c>
      <c r="B411" s="4">
        <v>2014</v>
      </c>
      <c r="C411" s="4" t="s">
        <v>398</v>
      </c>
      <c r="D411" s="5">
        <v>11</v>
      </c>
      <c r="E411" s="5">
        <v>498</v>
      </c>
      <c r="F411" s="5">
        <v>2498</v>
      </c>
    </row>
    <row r="412" spans="1:6" ht="16.5" x14ac:dyDescent="0.3">
      <c r="A412" s="4" t="s">
        <v>12</v>
      </c>
      <c r="B412" s="4">
        <v>2014</v>
      </c>
      <c r="C412" s="4" t="s">
        <v>399</v>
      </c>
      <c r="D412" s="5">
        <v>0</v>
      </c>
      <c r="E412" s="5">
        <v>0</v>
      </c>
      <c r="F412" s="5">
        <v>0</v>
      </c>
    </row>
    <row r="413" spans="1:6" ht="16.5" x14ac:dyDescent="0.3">
      <c r="A413" s="4" t="s">
        <v>12</v>
      </c>
      <c r="B413" s="4">
        <v>2014</v>
      </c>
      <c r="C413" s="4" t="s">
        <v>400</v>
      </c>
      <c r="D413" s="5">
        <v>1</v>
      </c>
      <c r="E413" s="5">
        <v>535</v>
      </c>
      <c r="F413" s="5">
        <v>1698</v>
      </c>
    </row>
    <row r="414" spans="1:6" ht="16.5" x14ac:dyDescent="0.3">
      <c r="A414" s="4" t="s">
        <v>12</v>
      </c>
      <c r="B414" s="4">
        <v>2014</v>
      </c>
      <c r="C414" s="4" t="s">
        <v>136</v>
      </c>
      <c r="D414" s="5">
        <v>10</v>
      </c>
      <c r="E414" s="5">
        <v>3745</v>
      </c>
      <c r="F414" s="5">
        <v>18725</v>
      </c>
    </row>
    <row r="415" spans="1:6" ht="16.5" x14ac:dyDescent="0.3">
      <c r="A415" s="4" t="s">
        <v>12</v>
      </c>
      <c r="B415" s="4">
        <v>2014</v>
      </c>
      <c r="C415" s="4" t="s">
        <v>401</v>
      </c>
      <c r="D415" s="5">
        <v>0</v>
      </c>
      <c r="E415" s="5">
        <v>3</v>
      </c>
      <c r="F415" s="5">
        <v>12</v>
      </c>
    </row>
    <row r="416" spans="1:6" ht="16.5" x14ac:dyDescent="0.3">
      <c r="A416" s="4" t="s">
        <v>12</v>
      </c>
      <c r="B416" s="4">
        <v>2014</v>
      </c>
      <c r="C416" s="4" t="s">
        <v>402</v>
      </c>
      <c r="D416" s="5">
        <v>0</v>
      </c>
      <c r="E416" s="5">
        <v>0</v>
      </c>
      <c r="F416" s="5">
        <v>0</v>
      </c>
    </row>
    <row r="417" spans="1:6" ht="16.5" x14ac:dyDescent="0.3">
      <c r="A417" s="4" t="s">
        <v>12</v>
      </c>
      <c r="B417" s="4">
        <v>2014</v>
      </c>
      <c r="C417" s="4" t="s">
        <v>403</v>
      </c>
      <c r="D417" s="5">
        <f>SUM(D418,D419,D444,D449,D450,D451)</f>
        <v>841</v>
      </c>
      <c r="E417" s="5">
        <f>SUM(E451,E450,E449,E444,E419,E418)</f>
        <v>116967</v>
      </c>
      <c r="F417" s="5">
        <f>SUM(F418,F419,F444,F449,F450,F451)</f>
        <v>534686</v>
      </c>
    </row>
    <row r="418" spans="1:6" ht="16.5" x14ac:dyDescent="0.3">
      <c r="A418" s="4" t="s">
        <v>12</v>
      </c>
      <c r="B418" s="4">
        <v>2014</v>
      </c>
      <c r="C418" s="4" t="s">
        <v>404</v>
      </c>
      <c r="D418" s="5">
        <v>7</v>
      </c>
      <c r="E418" s="5">
        <v>977</v>
      </c>
      <c r="F418" s="5">
        <v>4472</v>
      </c>
    </row>
    <row r="419" spans="1:6" ht="16.5" x14ac:dyDescent="0.3">
      <c r="A419" s="4" t="s">
        <v>12</v>
      </c>
      <c r="B419" s="4">
        <v>2014</v>
      </c>
      <c r="C419" s="4" t="s">
        <v>405</v>
      </c>
      <c r="D419" s="5">
        <f>SUM(D420:D443)</f>
        <v>515</v>
      </c>
      <c r="E419" s="5">
        <f>SUM(E420:E443)</f>
        <v>76438</v>
      </c>
      <c r="F419" s="5">
        <f>SUM(F420:F443)</f>
        <v>350293</v>
      </c>
    </row>
    <row r="420" spans="1:6" ht="16.5" x14ac:dyDescent="0.3">
      <c r="A420" s="4" t="s">
        <v>12</v>
      </c>
      <c r="B420" s="4">
        <v>2014</v>
      </c>
      <c r="C420" s="4" t="s">
        <v>406</v>
      </c>
      <c r="D420" s="5">
        <v>20</v>
      </c>
      <c r="E420" s="5">
        <v>2400</v>
      </c>
      <c r="F420" s="5">
        <v>10390</v>
      </c>
    </row>
    <row r="421" spans="1:6" ht="16.5" x14ac:dyDescent="0.3">
      <c r="A421" s="4" t="s">
        <v>12</v>
      </c>
      <c r="B421" s="4">
        <v>2014</v>
      </c>
      <c r="C421" s="4" t="s">
        <v>407</v>
      </c>
      <c r="D421" s="5">
        <v>8</v>
      </c>
      <c r="E421" s="5">
        <v>1971</v>
      </c>
      <c r="F421" s="5">
        <v>9855</v>
      </c>
    </row>
    <row r="422" spans="1:6" ht="16.5" x14ac:dyDescent="0.3">
      <c r="A422" s="4" t="s">
        <v>12</v>
      </c>
      <c r="B422" s="4">
        <v>2014</v>
      </c>
      <c r="C422" s="4" t="s">
        <v>408</v>
      </c>
      <c r="D422" s="5">
        <v>18</v>
      </c>
      <c r="E422" s="5">
        <v>1188</v>
      </c>
      <c r="F422" s="5">
        <v>6019</v>
      </c>
    </row>
    <row r="423" spans="1:6" ht="16.5" x14ac:dyDescent="0.3">
      <c r="A423" s="4" t="s">
        <v>12</v>
      </c>
      <c r="B423" s="4">
        <v>2014</v>
      </c>
      <c r="C423" s="4" t="s">
        <v>409</v>
      </c>
      <c r="D423" s="5">
        <v>12</v>
      </c>
      <c r="E423" s="5">
        <v>356</v>
      </c>
      <c r="F423" s="5">
        <v>1780</v>
      </c>
    </row>
    <row r="424" spans="1:6" ht="16.5" x14ac:dyDescent="0.3">
      <c r="A424" s="4" t="s">
        <v>12</v>
      </c>
      <c r="B424" s="4">
        <v>2014</v>
      </c>
      <c r="C424" s="4" t="s">
        <v>410</v>
      </c>
      <c r="D424" s="5">
        <v>51</v>
      </c>
      <c r="E424" s="5">
        <v>11021</v>
      </c>
      <c r="F424" s="5">
        <v>55916</v>
      </c>
    </row>
    <row r="425" spans="1:6" ht="16.5" x14ac:dyDescent="0.3">
      <c r="A425" s="4" t="s">
        <v>12</v>
      </c>
      <c r="B425" s="4">
        <v>2014</v>
      </c>
      <c r="C425" s="4" t="s">
        <v>411</v>
      </c>
      <c r="D425" s="5">
        <v>47</v>
      </c>
      <c r="E425" s="5">
        <v>9397</v>
      </c>
      <c r="F425" s="5">
        <v>20500</v>
      </c>
    </row>
    <row r="426" spans="1:6" ht="16.5" x14ac:dyDescent="0.3">
      <c r="A426" s="4" t="s">
        <v>12</v>
      </c>
      <c r="B426" s="4">
        <v>2014</v>
      </c>
      <c r="C426" s="4" t="s">
        <v>412</v>
      </c>
      <c r="D426" s="5">
        <v>6</v>
      </c>
      <c r="E426" s="5">
        <v>976</v>
      </c>
      <c r="F426" s="5">
        <v>5058</v>
      </c>
    </row>
    <row r="427" spans="1:6" ht="16.5" x14ac:dyDescent="0.3">
      <c r="A427" s="4" t="s">
        <v>12</v>
      </c>
      <c r="B427" s="4">
        <v>2014</v>
      </c>
      <c r="C427" s="4" t="s">
        <v>413</v>
      </c>
      <c r="D427" s="5">
        <v>56</v>
      </c>
      <c r="E427" s="5">
        <v>11855</v>
      </c>
      <c r="F427" s="5">
        <v>59775</v>
      </c>
    </row>
    <row r="428" spans="1:6" ht="16.5" x14ac:dyDescent="0.3">
      <c r="A428" s="4" t="s">
        <v>12</v>
      </c>
      <c r="B428" s="4">
        <v>2014</v>
      </c>
      <c r="C428" s="4" t="s">
        <v>414</v>
      </c>
      <c r="D428" s="5">
        <v>15</v>
      </c>
      <c r="E428" s="5">
        <v>2538</v>
      </c>
      <c r="F428" s="5">
        <v>12145</v>
      </c>
    </row>
    <row r="429" spans="1:6" ht="16.5" x14ac:dyDescent="0.3">
      <c r="A429" s="4" t="s">
        <v>12</v>
      </c>
      <c r="B429" s="4">
        <v>2014</v>
      </c>
      <c r="C429" s="4" t="s">
        <v>415</v>
      </c>
      <c r="D429" s="5">
        <v>53</v>
      </c>
      <c r="E429" s="5">
        <v>610</v>
      </c>
      <c r="F429" s="5">
        <v>3050</v>
      </c>
    </row>
    <row r="430" spans="1:6" ht="16.5" x14ac:dyDescent="0.3">
      <c r="A430" s="4" t="s">
        <v>12</v>
      </c>
      <c r="B430" s="4">
        <v>2014</v>
      </c>
      <c r="C430" s="4" t="s">
        <v>416</v>
      </c>
      <c r="D430" s="5">
        <v>19</v>
      </c>
      <c r="E430" s="5">
        <v>2387</v>
      </c>
      <c r="F430" s="5">
        <v>9432</v>
      </c>
    </row>
    <row r="431" spans="1:6" ht="16.5" x14ac:dyDescent="0.3">
      <c r="A431" s="4" t="s">
        <v>12</v>
      </c>
      <c r="B431" s="4">
        <v>2014</v>
      </c>
      <c r="C431" s="4" t="s">
        <v>417</v>
      </c>
      <c r="D431" s="5">
        <v>8</v>
      </c>
      <c r="E431" s="5">
        <v>232</v>
      </c>
      <c r="F431" s="5">
        <v>1160</v>
      </c>
    </row>
    <row r="432" spans="1:6" ht="16.5" x14ac:dyDescent="0.3">
      <c r="A432" s="4" t="s">
        <v>12</v>
      </c>
      <c r="B432" s="4">
        <v>2014</v>
      </c>
      <c r="C432" s="4" t="s">
        <v>418</v>
      </c>
      <c r="D432" s="5">
        <v>13</v>
      </c>
      <c r="E432" s="5">
        <v>1584</v>
      </c>
      <c r="F432" s="5">
        <v>7920</v>
      </c>
    </row>
    <row r="433" spans="1:6" ht="16.5" x14ac:dyDescent="0.3">
      <c r="A433" s="4" t="s">
        <v>12</v>
      </c>
      <c r="B433" s="4">
        <v>2014</v>
      </c>
      <c r="C433" s="4" t="s">
        <v>419</v>
      </c>
      <c r="D433" s="5">
        <v>24</v>
      </c>
      <c r="E433" s="5">
        <v>7632</v>
      </c>
      <c r="F433" s="5">
        <v>38160</v>
      </c>
    </row>
    <row r="434" spans="1:6" ht="16.5" x14ac:dyDescent="0.3">
      <c r="A434" s="4" t="s">
        <v>12</v>
      </c>
      <c r="B434" s="4">
        <v>2014</v>
      </c>
      <c r="C434" s="4" t="s">
        <v>420</v>
      </c>
      <c r="D434" s="5">
        <v>32</v>
      </c>
      <c r="E434" s="5">
        <v>6774</v>
      </c>
      <c r="F434" s="5">
        <v>31082</v>
      </c>
    </row>
    <row r="435" spans="1:6" ht="16.5" x14ac:dyDescent="0.3">
      <c r="A435" s="4" t="s">
        <v>12</v>
      </c>
      <c r="B435" s="4">
        <v>2014</v>
      </c>
      <c r="C435" s="4" t="s">
        <v>421</v>
      </c>
      <c r="D435" s="5">
        <v>26</v>
      </c>
      <c r="E435" s="5">
        <v>4424</v>
      </c>
      <c r="F435" s="5">
        <v>21312</v>
      </c>
    </row>
    <row r="436" spans="1:6" ht="16.5" x14ac:dyDescent="0.3">
      <c r="A436" s="4" t="s">
        <v>12</v>
      </c>
      <c r="B436" s="4">
        <v>2014</v>
      </c>
      <c r="C436" s="4" t="s">
        <v>152</v>
      </c>
      <c r="D436" s="5">
        <v>11</v>
      </c>
      <c r="E436" s="5">
        <v>409</v>
      </c>
      <c r="F436" s="5">
        <v>1936</v>
      </c>
    </row>
    <row r="437" spans="1:6" ht="16.5" x14ac:dyDescent="0.3">
      <c r="A437" s="4" t="s">
        <v>12</v>
      </c>
      <c r="B437" s="4">
        <v>2014</v>
      </c>
      <c r="C437" s="4" t="s">
        <v>115</v>
      </c>
      <c r="D437" s="5">
        <v>6</v>
      </c>
      <c r="E437" s="5">
        <v>442</v>
      </c>
      <c r="F437" s="5">
        <v>2210</v>
      </c>
    </row>
    <row r="438" spans="1:6" ht="16.5" x14ac:dyDescent="0.3">
      <c r="A438" s="4" t="s">
        <v>12</v>
      </c>
      <c r="B438" s="4">
        <v>2014</v>
      </c>
      <c r="C438" s="4" t="s">
        <v>422</v>
      </c>
      <c r="D438" s="5">
        <v>13</v>
      </c>
      <c r="E438" s="5">
        <v>1664</v>
      </c>
      <c r="F438" s="5">
        <v>7033</v>
      </c>
    </row>
    <row r="439" spans="1:6" ht="16.5" x14ac:dyDescent="0.3">
      <c r="A439" s="4" t="s">
        <v>12</v>
      </c>
      <c r="B439" s="4">
        <v>2014</v>
      </c>
      <c r="C439" s="4" t="s">
        <v>153</v>
      </c>
      <c r="D439" s="5">
        <v>16</v>
      </c>
      <c r="E439" s="5">
        <v>4275</v>
      </c>
      <c r="F439" s="5">
        <v>21375</v>
      </c>
    </row>
    <row r="440" spans="1:6" ht="16.5" x14ac:dyDescent="0.3">
      <c r="A440" s="4" t="s">
        <v>12</v>
      </c>
      <c r="B440" s="4">
        <v>2014</v>
      </c>
      <c r="C440" s="4" t="s">
        <v>423</v>
      </c>
      <c r="D440" s="5">
        <v>12</v>
      </c>
      <c r="E440" s="5">
        <v>1464</v>
      </c>
      <c r="F440" s="5">
        <v>7320</v>
      </c>
    </row>
    <row r="441" spans="1:6" ht="16.5" x14ac:dyDescent="0.3">
      <c r="A441" s="4" t="s">
        <v>12</v>
      </c>
      <c r="B441" s="4">
        <v>2014</v>
      </c>
      <c r="C441" s="4" t="s">
        <v>331</v>
      </c>
      <c r="D441" s="5">
        <v>7</v>
      </c>
      <c r="E441" s="5">
        <v>164</v>
      </c>
      <c r="F441" s="5">
        <v>465</v>
      </c>
    </row>
    <row r="442" spans="1:6" ht="16.5" x14ac:dyDescent="0.3">
      <c r="A442" s="4" t="s">
        <v>12</v>
      </c>
      <c r="B442" s="4">
        <v>2014</v>
      </c>
      <c r="C442" s="4" t="s">
        <v>424</v>
      </c>
      <c r="D442" s="5">
        <v>26</v>
      </c>
      <c r="E442" s="5">
        <v>2675</v>
      </c>
      <c r="F442" s="5">
        <v>16050</v>
      </c>
    </row>
    <row r="443" spans="1:6" ht="16.5" x14ac:dyDescent="0.3">
      <c r="A443" s="4" t="s">
        <v>12</v>
      </c>
      <c r="B443" s="4">
        <v>2014</v>
      </c>
      <c r="C443" s="4" t="s">
        <v>194</v>
      </c>
      <c r="D443" s="5">
        <v>16</v>
      </c>
      <c r="E443" s="5">
        <v>0</v>
      </c>
      <c r="F443" s="5">
        <v>350</v>
      </c>
    </row>
    <row r="444" spans="1:6" ht="16.5" x14ac:dyDescent="0.3">
      <c r="A444" s="4" t="s">
        <v>12</v>
      </c>
      <c r="B444" s="4">
        <v>2014</v>
      </c>
      <c r="C444" s="4" t="s">
        <v>425</v>
      </c>
      <c r="D444" s="5">
        <f>SUM(D445:D448)</f>
        <v>38</v>
      </c>
      <c r="E444" s="5">
        <f>SUM(E445:E448)</f>
        <v>7248</v>
      </c>
      <c r="F444" s="5">
        <f>SUM(F445:F448)</f>
        <v>24240</v>
      </c>
    </row>
    <row r="445" spans="1:6" ht="10.15" customHeight="1" x14ac:dyDescent="0.3">
      <c r="A445" s="4" t="s">
        <v>12</v>
      </c>
      <c r="B445" s="4">
        <v>2014</v>
      </c>
      <c r="C445" s="4" t="s">
        <v>426</v>
      </c>
      <c r="D445" s="5">
        <v>20</v>
      </c>
      <c r="E445" s="5">
        <v>4733</v>
      </c>
      <c r="F445" s="5">
        <v>23665</v>
      </c>
    </row>
    <row r="446" spans="1:6" ht="16.5" x14ac:dyDescent="0.3">
      <c r="A446" s="4" t="s">
        <v>12</v>
      </c>
      <c r="B446" s="4">
        <v>2014</v>
      </c>
      <c r="C446" s="4" t="s">
        <v>427</v>
      </c>
      <c r="D446" s="5">
        <v>1</v>
      </c>
      <c r="E446" s="5">
        <v>10</v>
      </c>
      <c r="F446" s="5">
        <v>50</v>
      </c>
    </row>
    <row r="447" spans="1:6" ht="16.5" x14ac:dyDescent="0.3">
      <c r="A447" s="4" t="s">
        <v>12</v>
      </c>
      <c r="B447" s="4">
        <v>2014</v>
      </c>
      <c r="C447" s="4" t="s">
        <v>428</v>
      </c>
      <c r="D447" s="5">
        <v>4</v>
      </c>
      <c r="E447" s="5">
        <v>105</v>
      </c>
      <c r="F447" s="5">
        <v>525</v>
      </c>
    </row>
    <row r="448" spans="1:6" ht="16.5" x14ac:dyDescent="0.3">
      <c r="A448" s="4" t="s">
        <v>12</v>
      </c>
      <c r="B448" s="4">
        <v>2014</v>
      </c>
      <c r="C448" s="4" t="s">
        <v>429</v>
      </c>
      <c r="D448" s="5">
        <v>13</v>
      </c>
      <c r="E448" s="5">
        <v>2400</v>
      </c>
      <c r="F448" s="5"/>
    </row>
    <row r="449" spans="1:6" ht="16.5" x14ac:dyDescent="0.3">
      <c r="A449" s="4" t="s">
        <v>12</v>
      </c>
      <c r="B449" s="4">
        <v>2014</v>
      </c>
      <c r="C449" s="4" t="s">
        <v>430</v>
      </c>
      <c r="D449" s="5">
        <v>27</v>
      </c>
      <c r="E449" s="5">
        <v>4491</v>
      </c>
      <c r="F449" s="5">
        <v>22455</v>
      </c>
    </row>
    <row r="450" spans="1:6" ht="16.5" x14ac:dyDescent="0.3">
      <c r="A450" s="4" t="s">
        <v>12</v>
      </c>
      <c r="B450" s="4">
        <v>2014</v>
      </c>
      <c r="C450" s="4" t="s">
        <v>431</v>
      </c>
      <c r="D450" s="5">
        <v>43</v>
      </c>
      <c r="E450" s="5">
        <v>3499</v>
      </c>
      <c r="F450" s="5">
        <v>17245</v>
      </c>
    </row>
    <row r="451" spans="1:6" ht="16.5" x14ac:dyDescent="0.3">
      <c r="A451" s="4" t="s">
        <v>12</v>
      </c>
      <c r="B451" s="4">
        <v>2014</v>
      </c>
      <c r="C451" s="4" t="s">
        <v>432</v>
      </c>
      <c r="D451" s="5">
        <f>SUM(D452:D471)</f>
        <v>211</v>
      </c>
      <c r="E451" s="5">
        <f>SUM(E452:E471)</f>
        <v>24314</v>
      </c>
      <c r="F451" s="5">
        <f>SUM(F452:F471)</f>
        <v>115981</v>
      </c>
    </row>
    <row r="452" spans="1:6" ht="16.5" x14ac:dyDescent="0.3">
      <c r="A452" s="4" t="s">
        <v>12</v>
      </c>
      <c r="B452" s="4">
        <v>2014</v>
      </c>
      <c r="C452" s="4" t="s">
        <v>433</v>
      </c>
      <c r="D452" s="5">
        <v>14</v>
      </c>
      <c r="E452" s="5">
        <v>1000</v>
      </c>
      <c r="F452" s="5">
        <v>5000</v>
      </c>
    </row>
    <row r="453" spans="1:6" ht="16.5" x14ac:dyDescent="0.3">
      <c r="A453" s="4" t="s">
        <v>12</v>
      </c>
      <c r="B453" s="4">
        <v>2014</v>
      </c>
      <c r="C453" s="4" t="s">
        <v>434</v>
      </c>
      <c r="D453" s="5">
        <v>3</v>
      </c>
      <c r="E453" s="5">
        <v>1299</v>
      </c>
      <c r="F453" s="5">
        <v>6496</v>
      </c>
    </row>
    <row r="454" spans="1:6" ht="16.5" x14ac:dyDescent="0.3">
      <c r="A454" s="4" t="s">
        <v>12</v>
      </c>
      <c r="B454" s="4">
        <v>2014</v>
      </c>
      <c r="C454" s="4" t="s">
        <v>435</v>
      </c>
      <c r="D454" s="5">
        <v>18</v>
      </c>
      <c r="E454" s="5">
        <v>3026</v>
      </c>
      <c r="F454" s="5">
        <v>15130</v>
      </c>
    </row>
    <row r="455" spans="1:6" ht="16.5" x14ac:dyDescent="0.3">
      <c r="A455" s="4" t="s">
        <v>12</v>
      </c>
      <c r="B455" s="4">
        <v>2014</v>
      </c>
      <c r="C455" s="4" t="s">
        <v>436</v>
      </c>
      <c r="D455" s="5">
        <v>37</v>
      </c>
      <c r="E455" s="5">
        <v>240</v>
      </c>
      <c r="F455" s="5">
        <v>1200</v>
      </c>
    </row>
    <row r="456" spans="1:6" ht="16.5" x14ac:dyDescent="0.3">
      <c r="A456" s="4" t="s">
        <v>12</v>
      </c>
      <c r="B456" s="4">
        <v>2014</v>
      </c>
      <c r="C456" s="4" t="s">
        <v>437</v>
      </c>
      <c r="D456" s="5">
        <v>0</v>
      </c>
      <c r="E456" s="5">
        <v>450</v>
      </c>
      <c r="F456" s="5">
        <v>2250</v>
      </c>
    </row>
    <row r="457" spans="1:6" ht="16.5" x14ac:dyDescent="0.3">
      <c r="A457" s="4" t="s">
        <v>12</v>
      </c>
      <c r="B457" s="4">
        <v>2014</v>
      </c>
      <c r="C457" s="4" t="s">
        <v>438</v>
      </c>
      <c r="D457" s="5">
        <v>34</v>
      </c>
      <c r="E457" s="5">
        <v>880</v>
      </c>
      <c r="F457" s="5">
        <v>3213</v>
      </c>
    </row>
    <row r="458" spans="1:6" ht="16.5" x14ac:dyDescent="0.3">
      <c r="A458" s="4" t="s">
        <v>12</v>
      </c>
      <c r="B458" s="4">
        <v>2014</v>
      </c>
      <c r="C458" s="4" t="s">
        <v>439</v>
      </c>
      <c r="D458" s="5">
        <v>5</v>
      </c>
      <c r="E458" s="5">
        <v>200</v>
      </c>
      <c r="F458" s="5">
        <v>1000</v>
      </c>
    </row>
    <row r="459" spans="1:6" ht="16.5" x14ac:dyDescent="0.3">
      <c r="A459" s="4" t="s">
        <v>12</v>
      </c>
      <c r="B459" s="4">
        <v>2014</v>
      </c>
      <c r="C459" s="4" t="s">
        <v>440</v>
      </c>
      <c r="D459" s="5">
        <v>0</v>
      </c>
      <c r="E459" s="5">
        <v>309</v>
      </c>
      <c r="F459" s="5">
        <v>1546</v>
      </c>
    </row>
    <row r="460" spans="1:6" ht="16.5" x14ac:dyDescent="0.3">
      <c r="A460" s="4" t="s">
        <v>12</v>
      </c>
      <c r="B460" s="4">
        <v>2014</v>
      </c>
      <c r="C460" s="4" t="s">
        <v>441</v>
      </c>
      <c r="D460" s="5">
        <v>0</v>
      </c>
      <c r="E460" s="5">
        <v>333</v>
      </c>
      <c r="F460" s="5">
        <v>1665</v>
      </c>
    </row>
    <row r="461" spans="1:6" ht="16.5" x14ac:dyDescent="0.3">
      <c r="A461" s="4" t="s">
        <v>12</v>
      </c>
      <c r="B461" s="4">
        <v>2014</v>
      </c>
      <c r="C461" s="4" t="s">
        <v>442</v>
      </c>
      <c r="D461" s="5">
        <v>13</v>
      </c>
      <c r="E461" s="5">
        <v>3853</v>
      </c>
      <c r="F461" s="5">
        <v>15474</v>
      </c>
    </row>
    <row r="462" spans="1:6" ht="16.5" x14ac:dyDescent="0.3">
      <c r="A462" s="4" t="s">
        <v>12</v>
      </c>
      <c r="B462" s="4">
        <v>2014</v>
      </c>
      <c r="C462" s="4" t="s">
        <v>443</v>
      </c>
      <c r="D462" s="5">
        <v>14</v>
      </c>
      <c r="E462" s="5">
        <v>2090</v>
      </c>
      <c r="F462" s="5">
        <v>10450</v>
      </c>
    </row>
    <row r="463" spans="1:6" ht="16.5" x14ac:dyDescent="0.3">
      <c r="A463" s="4" t="s">
        <v>12</v>
      </c>
      <c r="B463" s="4">
        <v>2014</v>
      </c>
      <c r="C463" s="4" t="s">
        <v>444</v>
      </c>
      <c r="D463" s="5">
        <v>14</v>
      </c>
      <c r="E463" s="5">
        <v>1917</v>
      </c>
      <c r="F463" s="5">
        <f>E463*5</f>
        <v>9585</v>
      </c>
    </row>
    <row r="464" spans="1:6" ht="16.5" x14ac:dyDescent="0.3">
      <c r="A464" s="4" t="s">
        <v>12</v>
      </c>
      <c r="B464" s="4">
        <v>2014</v>
      </c>
      <c r="C464" s="4" t="s">
        <v>445</v>
      </c>
      <c r="D464" s="5">
        <v>0</v>
      </c>
      <c r="E464" s="5">
        <v>1878</v>
      </c>
      <c r="F464" s="5">
        <v>9390</v>
      </c>
    </row>
    <row r="465" spans="1:6" ht="16.5" x14ac:dyDescent="0.3">
      <c r="A465" s="4" t="s">
        <v>12</v>
      </c>
      <c r="B465" s="4">
        <v>2014</v>
      </c>
      <c r="C465" s="4" t="s">
        <v>99</v>
      </c>
      <c r="D465" s="5">
        <v>8</v>
      </c>
      <c r="E465" s="5">
        <v>1201</v>
      </c>
      <c r="F465" s="5">
        <v>5414</v>
      </c>
    </row>
    <row r="466" spans="1:6" ht="16.5" x14ac:dyDescent="0.3">
      <c r="A466" s="4" t="s">
        <v>12</v>
      </c>
      <c r="B466" s="4">
        <v>2014</v>
      </c>
      <c r="C466" s="4" t="s">
        <v>446</v>
      </c>
      <c r="D466" s="5">
        <v>10</v>
      </c>
      <c r="E466" s="5">
        <v>1134</v>
      </c>
      <c r="F466" s="5">
        <v>5670</v>
      </c>
    </row>
    <row r="467" spans="1:6" ht="16.5" x14ac:dyDescent="0.3">
      <c r="A467" s="4" t="s">
        <v>12</v>
      </c>
      <c r="B467" s="4">
        <v>2014</v>
      </c>
      <c r="C467" s="4" t="s">
        <v>447</v>
      </c>
      <c r="D467" s="5">
        <v>0</v>
      </c>
      <c r="E467" s="5">
        <v>391</v>
      </c>
      <c r="F467" s="5">
        <v>1995</v>
      </c>
    </row>
    <row r="468" spans="1:6" ht="16.5" x14ac:dyDescent="0.3">
      <c r="A468" s="4" t="s">
        <v>12</v>
      </c>
      <c r="B468" s="4">
        <v>2014</v>
      </c>
      <c r="C468" s="4" t="s">
        <v>448</v>
      </c>
      <c r="D468" s="5">
        <v>0</v>
      </c>
      <c r="E468" s="5">
        <v>950</v>
      </c>
      <c r="F468" s="5">
        <v>4750</v>
      </c>
    </row>
    <row r="469" spans="1:6" ht="16.5" x14ac:dyDescent="0.3">
      <c r="A469" s="4" t="s">
        <v>12</v>
      </c>
      <c r="B469" s="4">
        <v>2014</v>
      </c>
      <c r="C469" s="4" t="s">
        <v>449</v>
      </c>
      <c r="D469" s="5">
        <v>41</v>
      </c>
      <c r="E469" s="5">
        <v>2553</v>
      </c>
      <c r="F469" s="5">
        <v>12765</v>
      </c>
    </row>
    <row r="470" spans="1:6" ht="16.5" x14ac:dyDescent="0.3">
      <c r="A470" s="4" t="s">
        <v>12</v>
      </c>
      <c r="B470" s="4">
        <v>2014</v>
      </c>
      <c r="C470" s="4" t="s">
        <v>450</v>
      </c>
      <c r="D470" s="5">
        <v>0</v>
      </c>
      <c r="E470" s="5">
        <v>193</v>
      </c>
      <c r="F470" s="5">
        <v>903</v>
      </c>
    </row>
    <row r="471" spans="1:6" ht="16.5" x14ac:dyDescent="0.3">
      <c r="A471" s="4" t="s">
        <v>12</v>
      </c>
      <c r="B471" s="4">
        <v>2014</v>
      </c>
      <c r="C471" s="4" t="s">
        <v>451</v>
      </c>
      <c r="D471" s="5">
        <v>0</v>
      </c>
      <c r="E471" s="5">
        <v>417</v>
      </c>
      <c r="F471" s="5">
        <v>2085</v>
      </c>
    </row>
    <row r="472" spans="1:6" ht="16.5" x14ac:dyDescent="0.3">
      <c r="A472" s="4" t="s">
        <v>452</v>
      </c>
      <c r="B472" s="4">
        <v>2014</v>
      </c>
      <c r="C472" s="4" t="s">
        <v>13</v>
      </c>
      <c r="D472" s="5">
        <v>0</v>
      </c>
      <c r="E472" s="5">
        <v>104559</v>
      </c>
      <c r="F472" s="5">
        <v>453703</v>
      </c>
    </row>
    <row r="473" spans="1:6" ht="16.5" x14ac:dyDescent="0.3">
      <c r="A473" s="4" t="s">
        <v>452</v>
      </c>
      <c r="B473" s="4">
        <v>2014</v>
      </c>
      <c r="C473" s="4" t="s">
        <v>14</v>
      </c>
      <c r="D473" s="5">
        <v>0</v>
      </c>
      <c r="E473" s="5">
        <v>2070</v>
      </c>
      <c r="F473" s="5">
        <v>9799</v>
      </c>
    </row>
    <row r="474" spans="1:6" ht="16.5" x14ac:dyDescent="0.3">
      <c r="A474" s="4" t="s">
        <v>452</v>
      </c>
      <c r="B474" s="4">
        <v>2014</v>
      </c>
      <c r="C474" s="4" t="s">
        <v>17</v>
      </c>
      <c r="D474" s="5">
        <v>0</v>
      </c>
      <c r="E474" s="5">
        <v>108</v>
      </c>
      <c r="F474" s="5">
        <v>474</v>
      </c>
    </row>
    <row r="475" spans="1:6" ht="16.5" x14ac:dyDescent="0.3">
      <c r="A475" s="4" t="s">
        <v>452</v>
      </c>
      <c r="B475" s="4">
        <v>2014</v>
      </c>
      <c r="C475" s="4" t="s">
        <v>18</v>
      </c>
      <c r="D475" s="5">
        <v>0</v>
      </c>
      <c r="E475" s="5">
        <v>179</v>
      </c>
      <c r="F475" s="5">
        <v>785</v>
      </c>
    </row>
    <row r="476" spans="1:6" ht="16.5" x14ac:dyDescent="0.3">
      <c r="A476" s="4" t="s">
        <v>452</v>
      </c>
      <c r="B476" s="4">
        <v>2014</v>
      </c>
      <c r="C476" s="4" t="s">
        <v>21</v>
      </c>
      <c r="D476" s="5">
        <v>0</v>
      </c>
      <c r="E476" s="5">
        <v>1685</v>
      </c>
      <c r="F476" s="5">
        <v>8070</v>
      </c>
    </row>
    <row r="477" spans="1:6" ht="16.5" x14ac:dyDescent="0.3">
      <c r="A477" s="4" t="s">
        <v>452</v>
      </c>
      <c r="B477" s="4">
        <v>2014</v>
      </c>
      <c r="C477" s="4" t="s">
        <v>28</v>
      </c>
      <c r="D477" s="5">
        <v>0</v>
      </c>
      <c r="E477" s="5">
        <v>98</v>
      </c>
      <c r="F477" s="5">
        <v>470</v>
      </c>
    </row>
    <row r="478" spans="1:6" ht="16.5" x14ac:dyDescent="0.3">
      <c r="A478" s="4" t="s">
        <v>452</v>
      </c>
      <c r="B478" s="4">
        <v>2014</v>
      </c>
      <c r="C478" s="4" t="s">
        <v>453</v>
      </c>
      <c r="D478" s="5">
        <v>0</v>
      </c>
      <c r="E478" s="5">
        <v>2935</v>
      </c>
      <c r="F478" s="5">
        <v>14124</v>
      </c>
    </row>
    <row r="479" spans="1:6" ht="16.5" x14ac:dyDescent="0.3">
      <c r="A479" s="4" t="s">
        <v>452</v>
      </c>
      <c r="B479" s="4">
        <v>2014</v>
      </c>
      <c r="C479" s="4" t="s">
        <v>454</v>
      </c>
      <c r="D479" s="5">
        <v>0</v>
      </c>
      <c r="E479" s="5">
        <v>423</v>
      </c>
      <c r="F479" s="5">
        <v>1955</v>
      </c>
    </row>
    <row r="480" spans="1:6" ht="16.5" x14ac:dyDescent="0.3">
      <c r="A480" s="4" t="s">
        <v>452</v>
      </c>
      <c r="B480" s="4">
        <v>2014</v>
      </c>
      <c r="C480" s="4" t="s">
        <v>455</v>
      </c>
      <c r="D480" s="5">
        <v>0</v>
      </c>
      <c r="E480" s="5">
        <v>133</v>
      </c>
      <c r="F480" s="5">
        <v>647</v>
      </c>
    </row>
    <row r="481" spans="1:6" ht="16.5" x14ac:dyDescent="0.3">
      <c r="A481" s="4" t="s">
        <v>452</v>
      </c>
      <c r="B481" s="4">
        <v>2014</v>
      </c>
      <c r="C481" s="4" t="s">
        <v>456</v>
      </c>
      <c r="D481" s="5">
        <v>0</v>
      </c>
      <c r="E481" s="5">
        <v>8</v>
      </c>
      <c r="F481" s="5">
        <v>29</v>
      </c>
    </row>
    <row r="482" spans="1:6" ht="16.5" x14ac:dyDescent="0.3">
      <c r="A482" s="4" t="s">
        <v>452</v>
      </c>
      <c r="B482" s="4">
        <v>2014</v>
      </c>
      <c r="C482" s="4" t="s">
        <v>457</v>
      </c>
      <c r="D482" s="5">
        <v>0</v>
      </c>
      <c r="E482" s="5">
        <v>104</v>
      </c>
      <c r="F482" s="5">
        <v>452</v>
      </c>
    </row>
    <row r="483" spans="1:6" ht="16.5" x14ac:dyDescent="0.3">
      <c r="A483" s="4" t="s">
        <v>452</v>
      </c>
      <c r="B483" s="4">
        <v>2014</v>
      </c>
      <c r="C483" s="4" t="s">
        <v>458</v>
      </c>
      <c r="D483" s="5">
        <v>0</v>
      </c>
      <c r="E483" s="5">
        <v>21</v>
      </c>
      <c r="F483" s="5">
        <v>76</v>
      </c>
    </row>
    <row r="484" spans="1:6" ht="16.5" x14ac:dyDescent="0.3">
      <c r="A484" s="4" t="s">
        <v>452</v>
      </c>
      <c r="B484" s="4">
        <v>2014</v>
      </c>
      <c r="C484" s="4" t="s">
        <v>459</v>
      </c>
      <c r="D484" s="5">
        <v>0</v>
      </c>
      <c r="E484" s="5">
        <v>29</v>
      </c>
      <c r="F484" s="5">
        <v>156</v>
      </c>
    </row>
    <row r="485" spans="1:6" ht="16.5" x14ac:dyDescent="0.3">
      <c r="A485" s="4" t="s">
        <v>452</v>
      </c>
      <c r="B485" s="4">
        <v>2014</v>
      </c>
      <c r="C485" s="4" t="s">
        <v>460</v>
      </c>
      <c r="D485" s="5">
        <v>0</v>
      </c>
      <c r="E485" s="5">
        <v>128</v>
      </c>
      <c r="F485" s="5">
        <v>595</v>
      </c>
    </row>
    <row r="486" spans="1:6" ht="16.5" x14ac:dyDescent="0.3">
      <c r="A486" s="4" t="s">
        <v>452</v>
      </c>
      <c r="B486" s="4">
        <v>2014</v>
      </c>
      <c r="C486" s="4" t="s">
        <v>461</v>
      </c>
      <c r="D486" s="5">
        <v>0</v>
      </c>
      <c r="E486" s="5">
        <v>88</v>
      </c>
      <c r="F486" s="5">
        <v>285</v>
      </c>
    </row>
    <row r="487" spans="1:6" ht="16.5" x14ac:dyDescent="0.3">
      <c r="A487" s="4" t="s">
        <v>452</v>
      </c>
      <c r="B487" s="4">
        <v>2014</v>
      </c>
      <c r="C487" s="4" t="s">
        <v>462</v>
      </c>
      <c r="D487" s="5">
        <v>0</v>
      </c>
      <c r="E487" s="5">
        <v>17</v>
      </c>
      <c r="F487" s="5">
        <v>65</v>
      </c>
    </row>
    <row r="488" spans="1:6" ht="16.5" x14ac:dyDescent="0.3">
      <c r="A488" s="4" t="s">
        <v>452</v>
      </c>
      <c r="B488" s="4">
        <v>2014</v>
      </c>
      <c r="C488" s="4" t="s">
        <v>463</v>
      </c>
      <c r="D488" s="5">
        <v>0</v>
      </c>
      <c r="E488" s="5">
        <v>20</v>
      </c>
      <c r="F488" s="5">
        <v>66</v>
      </c>
    </row>
    <row r="489" spans="1:6" ht="16.5" x14ac:dyDescent="0.3">
      <c r="A489" s="4" t="s">
        <v>452</v>
      </c>
      <c r="B489" s="4">
        <v>2014</v>
      </c>
      <c r="C489" s="4" t="s">
        <v>464</v>
      </c>
      <c r="D489" s="5">
        <v>0</v>
      </c>
      <c r="E489" s="5">
        <v>51</v>
      </c>
      <c r="F489" s="5">
        <v>154</v>
      </c>
    </row>
    <row r="490" spans="1:6" ht="16.5" x14ac:dyDescent="0.3">
      <c r="A490" s="4" t="s">
        <v>452</v>
      </c>
      <c r="B490" s="4">
        <v>2014</v>
      </c>
      <c r="C490" s="4" t="s">
        <v>465</v>
      </c>
      <c r="D490" s="5">
        <v>0</v>
      </c>
      <c r="E490" s="5">
        <v>2277</v>
      </c>
      <c r="F490" s="5">
        <v>11406</v>
      </c>
    </row>
    <row r="491" spans="1:6" ht="16.5" x14ac:dyDescent="0.3">
      <c r="A491" s="4" t="s">
        <v>452</v>
      </c>
      <c r="B491" s="4">
        <v>2014</v>
      </c>
      <c r="C491" s="4" t="s">
        <v>466</v>
      </c>
      <c r="D491" s="5">
        <v>0</v>
      </c>
      <c r="E491" s="5">
        <v>41</v>
      </c>
      <c r="F491" s="5">
        <v>167</v>
      </c>
    </row>
    <row r="492" spans="1:6" ht="16.5" x14ac:dyDescent="0.3">
      <c r="A492" s="4" t="s">
        <v>452</v>
      </c>
      <c r="B492" s="4">
        <v>2014</v>
      </c>
      <c r="C492" s="4" t="s">
        <v>467</v>
      </c>
      <c r="D492" s="5">
        <v>0</v>
      </c>
      <c r="E492" s="5">
        <v>2217</v>
      </c>
      <c r="F492" s="5">
        <v>11165</v>
      </c>
    </row>
    <row r="493" spans="1:6" ht="16.5" x14ac:dyDescent="0.3">
      <c r="A493" s="4" t="s">
        <v>452</v>
      </c>
      <c r="B493" s="4">
        <v>2014</v>
      </c>
      <c r="C493" s="4" t="s">
        <v>468</v>
      </c>
      <c r="D493" s="5">
        <v>0</v>
      </c>
      <c r="E493" s="5">
        <v>19</v>
      </c>
      <c r="F493" s="5">
        <v>74</v>
      </c>
    </row>
    <row r="494" spans="1:6" ht="16.5" x14ac:dyDescent="0.3">
      <c r="A494" s="4" t="s">
        <v>452</v>
      </c>
      <c r="B494" s="4">
        <v>2014</v>
      </c>
      <c r="C494" s="4" t="s">
        <v>469</v>
      </c>
      <c r="D494" s="5">
        <v>0</v>
      </c>
      <c r="E494" s="5">
        <v>147</v>
      </c>
      <c r="F494" s="5">
        <v>478</v>
      </c>
    </row>
    <row r="495" spans="1:6" ht="16.5" x14ac:dyDescent="0.3">
      <c r="A495" s="4" t="s">
        <v>452</v>
      </c>
      <c r="B495" s="4">
        <v>2014</v>
      </c>
      <c r="C495" s="4" t="s">
        <v>470</v>
      </c>
      <c r="D495" s="5">
        <v>0</v>
      </c>
      <c r="E495" s="5">
        <v>79</v>
      </c>
      <c r="F495" s="5">
        <v>237</v>
      </c>
    </row>
    <row r="496" spans="1:6" ht="16.5" x14ac:dyDescent="0.3">
      <c r="A496" s="4" t="s">
        <v>452</v>
      </c>
      <c r="B496" s="4">
        <v>2014</v>
      </c>
      <c r="C496" s="4" t="s">
        <v>471</v>
      </c>
      <c r="D496" s="5">
        <v>0</v>
      </c>
      <c r="E496" s="5">
        <v>68</v>
      </c>
      <c r="F496" s="5">
        <v>241</v>
      </c>
    </row>
    <row r="497" spans="1:6" ht="16.5" x14ac:dyDescent="0.3">
      <c r="A497" s="4" t="s">
        <v>452</v>
      </c>
      <c r="B497" s="4">
        <v>2014</v>
      </c>
      <c r="C497" s="4" t="s">
        <v>29</v>
      </c>
      <c r="D497" s="5">
        <v>0</v>
      </c>
      <c r="E497" s="5">
        <v>72355</v>
      </c>
      <c r="F497" s="5">
        <v>308767</v>
      </c>
    </row>
    <row r="498" spans="1:6" ht="16.5" x14ac:dyDescent="0.3">
      <c r="A498" s="4" t="s">
        <v>452</v>
      </c>
      <c r="B498" s="4">
        <v>2014</v>
      </c>
      <c r="C498" s="4" t="s">
        <v>472</v>
      </c>
      <c r="D498" s="5">
        <v>0</v>
      </c>
      <c r="E498" s="5">
        <v>30</v>
      </c>
      <c r="F498" s="5">
        <v>147</v>
      </c>
    </row>
    <row r="499" spans="1:6" ht="16.5" x14ac:dyDescent="0.3">
      <c r="A499" s="4" t="s">
        <v>452</v>
      </c>
      <c r="B499" s="4">
        <v>2014</v>
      </c>
      <c r="C499" s="4" t="s">
        <v>473</v>
      </c>
      <c r="D499" s="5">
        <v>0</v>
      </c>
      <c r="E499" s="5">
        <v>11</v>
      </c>
      <c r="F499" s="5">
        <v>55</v>
      </c>
    </row>
    <row r="500" spans="1:6" ht="16.5" x14ac:dyDescent="0.3">
      <c r="A500" s="4" t="s">
        <v>452</v>
      </c>
      <c r="B500" s="4">
        <v>2014</v>
      </c>
      <c r="C500" s="4" t="s">
        <v>474</v>
      </c>
      <c r="D500" s="5">
        <v>0</v>
      </c>
      <c r="E500" s="5">
        <v>11</v>
      </c>
      <c r="F500" s="5">
        <v>55</v>
      </c>
    </row>
    <row r="501" spans="1:6" ht="16.5" x14ac:dyDescent="0.3">
      <c r="A501" s="4" t="s">
        <v>452</v>
      </c>
      <c r="B501" s="4">
        <v>2014</v>
      </c>
      <c r="C501" s="4" t="s">
        <v>36</v>
      </c>
      <c r="D501" s="5">
        <v>0</v>
      </c>
      <c r="E501" s="5">
        <v>8</v>
      </c>
      <c r="F501" s="5">
        <v>37</v>
      </c>
    </row>
    <row r="502" spans="1:6" ht="16.5" x14ac:dyDescent="0.3">
      <c r="A502" s="4" t="s">
        <v>452</v>
      </c>
      <c r="B502" s="4">
        <v>2014</v>
      </c>
      <c r="C502" s="4" t="s">
        <v>475</v>
      </c>
      <c r="D502" s="5">
        <v>0</v>
      </c>
      <c r="E502" s="5">
        <v>1689</v>
      </c>
      <c r="F502" s="5">
        <v>8761</v>
      </c>
    </row>
    <row r="503" spans="1:6" ht="16.5" x14ac:dyDescent="0.3">
      <c r="A503" s="4" t="s">
        <v>452</v>
      </c>
      <c r="B503" s="4">
        <v>2014</v>
      </c>
      <c r="C503" s="4" t="s">
        <v>476</v>
      </c>
      <c r="D503" s="5">
        <v>0</v>
      </c>
      <c r="E503" s="5">
        <v>7</v>
      </c>
      <c r="F503" s="5">
        <v>27</v>
      </c>
    </row>
    <row r="504" spans="1:6" ht="16.5" x14ac:dyDescent="0.3">
      <c r="A504" s="4" t="s">
        <v>452</v>
      </c>
      <c r="B504" s="4">
        <v>2014</v>
      </c>
      <c r="C504" s="4" t="s">
        <v>477</v>
      </c>
      <c r="D504" s="5">
        <v>0</v>
      </c>
      <c r="E504" s="5">
        <v>14</v>
      </c>
      <c r="F504" s="5">
        <v>55</v>
      </c>
    </row>
    <row r="505" spans="1:6" ht="16.5" x14ac:dyDescent="0.3">
      <c r="A505" s="4" t="s">
        <v>452</v>
      </c>
      <c r="B505" s="4">
        <v>2014</v>
      </c>
      <c r="C505" s="4" t="s">
        <v>478</v>
      </c>
      <c r="D505" s="5">
        <v>0</v>
      </c>
      <c r="E505" s="5">
        <v>1</v>
      </c>
      <c r="F505" s="5">
        <v>3</v>
      </c>
    </row>
    <row r="506" spans="1:6" ht="16.5" x14ac:dyDescent="0.3">
      <c r="A506" s="4" t="s">
        <v>452</v>
      </c>
      <c r="B506" s="4">
        <v>2014</v>
      </c>
      <c r="C506" s="4" t="s">
        <v>479</v>
      </c>
      <c r="D506" s="5">
        <v>0</v>
      </c>
      <c r="E506" s="5">
        <v>67</v>
      </c>
      <c r="F506" s="5">
        <v>269</v>
      </c>
    </row>
    <row r="507" spans="1:6" ht="16.5" x14ac:dyDescent="0.3">
      <c r="A507" s="4" t="s">
        <v>452</v>
      </c>
      <c r="B507" s="4">
        <v>2014</v>
      </c>
      <c r="C507" s="4" t="s">
        <v>480</v>
      </c>
      <c r="D507" s="5">
        <v>0</v>
      </c>
      <c r="E507" s="5">
        <v>87</v>
      </c>
      <c r="F507" s="5">
        <v>174</v>
      </c>
    </row>
    <row r="508" spans="1:6" ht="16.5" x14ac:dyDescent="0.3">
      <c r="A508" s="4" t="s">
        <v>452</v>
      </c>
      <c r="B508" s="4">
        <v>2014</v>
      </c>
      <c r="C508" s="4" t="s">
        <v>481</v>
      </c>
      <c r="D508" s="5">
        <v>0</v>
      </c>
      <c r="E508" s="5">
        <v>1513</v>
      </c>
      <c r="F508" s="5">
        <v>8233</v>
      </c>
    </row>
    <row r="509" spans="1:6" ht="16.5" x14ac:dyDescent="0.3">
      <c r="A509" s="4" t="s">
        <v>452</v>
      </c>
      <c r="B509" s="4">
        <v>2014</v>
      </c>
      <c r="C509" s="4" t="s">
        <v>482</v>
      </c>
      <c r="D509" s="5">
        <v>0</v>
      </c>
      <c r="E509" s="5">
        <v>70636</v>
      </c>
      <c r="F509" s="5">
        <v>299859</v>
      </c>
    </row>
    <row r="510" spans="1:6" ht="16.5" x14ac:dyDescent="0.3">
      <c r="A510" s="4" t="s">
        <v>452</v>
      </c>
      <c r="B510" s="4">
        <v>2014</v>
      </c>
      <c r="C510" s="4" t="s">
        <v>483</v>
      </c>
      <c r="D510" s="5">
        <v>0</v>
      </c>
      <c r="E510" s="5">
        <v>27</v>
      </c>
      <c r="F510" s="5">
        <v>98</v>
      </c>
    </row>
    <row r="511" spans="1:6" ht="16.5" x14ac:dyDescent="0.3">
      <c r="A511" s="4" t="s">
        <v>452</v>
      </c>
      <c r="B511" s="4">
        <v>2014</v>
      </c>
      <c r="C511" s="4" t="s">
        <v>134</v>
      </c>
      <c r="D511" s="5">
        <v>0</v>
      </c>
      <c r="E511" s="5">
        <v>28</v>
      </c>
      <c r="F511" s="5">
        <v>82</v>
      </c>
    </row>
    <row r="512" spans="1:6" ht="16.5" x14ac:dyDescent="0.3">
      <c r="A512" s="4" t="s">
        <v>452</v>
      </c>
      <c r="B512" s="4">
        <v>2014</v>
      </c>
      <c r="C512" s="4" t="s">
        <v>484</v>
      </c>
      <c r="D512" s="5">
        <v>0</v>
      </c>
      <c r="E512" s="5">
        <v>1513</v>
      </c>
      <c r="F512" s="5">
        <v>8087</v>
      </c>
    </row>
    <row r="513" spans="1:6" ht="16.5" x14ac:dyDescent="0.3">
      <c r="A513" s="4" t="s">
        <v>452</v>
      </c>
      <c r="B513" s="4">
        <v>2014</v>
      </c>
      <c r="C513" s="4" t="s">
        <v>485</v>
      </c>
      <c r="D513" s="5">
        <v>0</v>
      </c>
      <c r="E513" s="5">
        <v>365</v>
      </c>
      <c r="F513" s="5">
        <v>1825</v>
      </c>
    </row>
    <row r="514" spans="1:6" ht="16.5" x14ac:dyDescent="0.3">
      <c r="A514" s="4" t="s">
        <v>452</v>
      </c>
      <c r="B514" s="4">
        <v>2014</v>
      </c>
      <c r="C514" s="4" t="s">
        <v>486</v>
      </c>
      <c r="D514" s="5">
        <v>0</v>
      </c>
      <c r="E514" s="5">
        <v>907</v>
      </c>
      <c r="F514" s="5">
        <v>4713</v>
      </c>
    </row>
    <row r="515" spans="1:6" ht="16.5" x14ac:dyDescent="0.3">
      <c r="A515" s="4" t="s">
        <v>452</v>
      </c>
      <c r="B515" s="4">
        <v>2014</v>
      </c>
      <c r="C515" s="4" t="s">
        <v>487</v>
      </c>
      <c r="D515" s="5">
        <v>0</v>
      </c>
      <c r="E515" s="5">
        <v>181</v>
      </c>
      <c r="F515" s="5">
        <v>994</v>
      </c>
    </row>
    <row r="516" spans="1:6" ht="16.5" x14ac:dyDescent="0.3">
      <c r="A516" s="4" t="s">
        <v>452</v>
      </c>
      <c r="B516" s="4">
        <v>2014</v>
      </c>
      <c r="C516" s="4" t="s">
        <v>488</v>
      </c>
      <c r="D516" s="5">
        <v>0</v>
      </c>
      <c r="E516" s="5">
        <v>1067</v>
      </c>
      <c r="F516" s="5">
        <v>5538</v>
      </c>
    </row>
    <row r="517" spans="1:6" ht="16.5" x14ac:dyDescent="0.3">
      <c r="A517" s="4" t="s">
        <v>452</v>
      </c>
      <c r="B517" s="4">
        <v>2014</v>
      </c>
      <c r="C517" s="4" t="s">
        <v>489</v>
      </c>
      <c r="D517" s="5">
        <v>0</v>
      </c>
      <c r="E517" s="5">
        <v>3</v>
      </c>
      <c r="F517" s="5">
        <v>15</v>
      </c>
    </row>
    <row r="518" spans="1:6" ht="16.5" x14ac:dyDescent="0.3">
      <c r="A518" s="4" t="s">
        <v>452</v>
      </c>
      <c r="B518" s="4">
        <v>2014</v>
      </c>
      <c r="C518" s="4" t="s">
        <v>490</v>
      </c>
      <c r="D518" s="5">
        <v>0</v>
      </c>
      <c r="E518" s="5">
        <v>17183</v>
      </c>
      <c r="F518" s="5">
        <v>42394</v>
      </c>
    </row>
    <row r="519" spans="1:6" ht="16.5" x14ac:dyDescent="0.3">
      <c r="A519" s="4" t="s">
        <v>452</v>
      </c>
      <c r="B519" s="4">
        <v>2014</v>
      </c>
      <c r="C519" s="4" t="s">
        <v>491</v>
      </c>
      <c r="D519" s="5">
        <v>0</v>
      </c>
      <c r="E519" s="5">
        <v>290</v>
      </c>
      <c r="F519" s="5">
        <v>1169</v>
      </c>
    </row>
    <row r="520" spans="1:6" ht="16.5" x14ac:dyDescent="0.3">
      <c r="A520" s="4" t="s">
        <v>452</v>
      </c>
      <c r="B520" s="4">
        <v>2014</v>
      </c>
      <c r="C520" s="4" t="s">
        <v>492</v>
      </c>
      <c r="D520" s="5">
        <v>0</v>
      </c>
      <c r="E520" s="5">
        <v>102</v>
      </c>
      <c r="F520" s="5">
        <v>420</v>
      </c>
    </row>
    <row r="521" spans="1:6" ht="16.5" x14ac:dyDescent="0.3">
      <c r="A521" s="4" t="s">
        <v>452</v>
      </c>
      <c r="B521" s="4">
        <v>2014</v>
      </c>
      <c r="C521" s="4" t="s">
        <v>493</v>
      </c>
      <c r="D521" s="5">
        <v>0</v>
      </c>
      <c r="E521" s="5">
        <v>8230</v>
      </c>
      <c r="F521" s="5">
        <v>32920</v>
      </c>
    </row>
    <row r="522" spans="1:6" ht="16.5" x14ac:dyDescent="0.3">
      <c r="A522" s="4" t="s">
        <v>452</v>
      </c>
      <c r="B522" s="4">
        <v>2014</v>
      </c>
      <c r="C522" s="4" t="s">
        <v>494</v>
      </c>
      <c r="D522" s="5">
        <v>0</v>
      </c>
      <c r="E522" s="5">
        <v>688</v>
      </c>
      <c r="F522" s="5">
        <v>4084</v>
      </c>
    </row>
    <row r="523" spans="1:6" ht="16.5" x14ac:dyDescent="0.3">
      <c r="A523" s="4" t="s">
        <v>452</v>
      </c>
      <c r="B523" s="4">
        <v>2014</v>
      </c>
      <c r="C523" s="4" t="s">
        <v>495</v>
      </c>
      <c r="D523" s="5">
        <v>0</v>
      </c>
      <c r="E523" s="5">
        <v>2500</v>
      </c>
      <c r="F523" s="5">
        <v>12500</v>
      </c>
    </row>
    <row r="524" spans="1:6" ht="16.5" x14ac:dyDescent="0.3">
      <c r="A524" s="4" t="s">
        <v>452</v>
      </c>
      <c r="B524" s="4">
        <v>2014</v>
      </c>
      <c r="C524" s="4" t="s">
        <v>496</v>
      </c>
      <c r="D524" s="5">
        <v>0</v>
      </c>
      <c r="E524" s="5">
        <v>4180</v>
      </c>
      <c r="F524" s="5">
        <v>20900</v>
      </c>
    </row>
    <row r="525" spans="1:6" ht="16.5" x14ac:dyDescent="0.3">
      <c r="A525" s="4" t="s">
        <v>452</v>
      </c>
      <c r="B525" s="4">
        <v>2014</v>
      </c>
      <c r="C525" s="4" t="s">
        <v>497</v>
      </c>
      <c r="D525" s="5">
        <v>0</v>
      </c>
      <c r="E525" s="5">
        <v>4577</v>
      </c>
      <c r="F525" s="5">
        <v>18001</v>
      </c>
    </row>
    <row r="526" spans="1:6" ht="16.5" x14ac:dyDescent="0.3">
      <c r="A526" s="4" t="s">
        <v>452</v>
      </c>
      <c r="B526" s="4">
        <v>2014</v>
      </c>
      <c r="C526" s="4" t="s">
        <v>400</v>
      </c>
      <c r="D526" s="5">
        <v>0</v>
      </c>
      <c r="E526" s="5">
        <v>100</v>
      </c>
      <c r="F526" s="5">
        <v>500</v>
      </c>
    </row>
    <row r="527" spans="1:6" ht="16.5" x14ac:dyDescent="0.3">
      <c r="A527" s="4" t="s">
        <v>452</v>
      </c>
      <c r="B527" s="4">
        <v>2014</v>
      </c>
      <c r="C527" s="4" t="s">
        <v>498</v>
      </c>
      <c r="D527" s="5">
        <v>0</v>
      </c>
      <c r="E527" s="5">
        <v>2062</v>
      </c>
      <c r="F527" s="5">
        <v>12372</v>
      </c>
    </row>
    <row r="528" spans="1:6" ht="16.5" x14ac:dyDescent="0.3">
      <c r="A528" s="4" t="s">
        <v>452</v>
      </c>
      <c r="B528" s="4">
        <v>2014</v>
      </c>
      <c r="C528" s="4" t="s">
        <v>499</v>
      </c>
      <c r="D528" s="5">
        <v>0</v>
      </c>
      <c r="E528" s="5">
        <v>1885</v>
      </c>
      <c r="F528" s="5">
        <v>7524</v>
      </c>
    </row>
    <row r="529" spans="1:6" ht="16.5" x14ac:dyDescent="0.3">
      <c r="A529" s="4" t="s">
        <v>452</v>
      </c>
      <c r="B529" s="4">
        <v>2014</v>
      </c>
      <c r="C529" s="4" t="s">
        <v>500</v>
      </c>
      <c r="D529" s="5">
        <v>0</v>
      </c>
      <c r="E529" s="5">
        <v>474</v>
      </c>
      <c r="F529" s="5">
        <v>2358</v>
      </c>
    </row>
    <row r="530" spans="1:6" ht="16.5" x14ac:dyDescent="0.3">
      <c r="A530" s="4" t="s">
        <v>452</v>
      </c>
      <c r="B530" s="4">
        <v>2014</v>
      </c>
      <c r="C530" s="4" t="s">
        <v>501</v>
      </c>
      <c r="D530" s="5">
        <v>0</v>
      </c>
      <c r="E530" s="5">
        <v>4111</v>
      </c>
      <c r="F530" s="5">
        <v>20555</v>
      </c>
    </row>
    <row r="531" spans="1:6" ht="16.5" x14ac:dyDescent="0.3">
      <c r="A531" s="4" t="s">
        <v>452</v>
      </c>
      <c r="B531" s="4">
        <v>2014</v>
      </c>
      <c r="C531" s="4" t="s">
        <v>502</v>
      </c>
      <c r="D531" s="5">
        <v>0</v>
      </c>
      <c r="E531" s="5">
        <v>256</v>
      </c>
      <c r="F531" s="5">
        <v>1090</v>
      </c>
    </row>
    <row r="532" spans="1:6" ht="16.5" x14ac:dyDescent="0.3">
      <c r="A532" s="4" t="s">
        <v>452</v>
      </c>
      <c r="B532" s="4">
        <v>2014</v>
      </c>
      <c r="C532" s="4" t="s">
        <v>503</v>
      </c>
      <c r="D532" s="5">
        <v>0</v>
      </c>
      <c r="E532" s="5">
        <v>150</v>
      </c>
      <c r="F532" s="5">
        <v>675</v>
      </c>
    </row>
    <row r="533" spans="1:6" ht="16.5" x14ac:dyDescent="0.3">
      <c r="A533" s="4" t="s">
        <v>452</v>
      </c>
      <c r="B533" s="4">
        <v>2014</v>
      </c>
      <c r="C533" s="4" t="s">
        <v>504</v>
      </c>
      <c r="D533" s="5">
        <v>0</v>
      </c>
      <c r="E533" s="5">
        <v>1</v>
      </c>
      <c r="F533" s="5">
        <v>1</v>
      </c>
    </row>
    <row r="534" spans="1:6" ht="16.5" x14ac:dyDescent="0.3">
      <c r="A534" s="4" t="s">
        <v>452</v>
      </c>
      <c r="B534" s="4">
        <v>2014</v>
      </c>
      <c r="C534" s="4" t="s">
        <v>505</v>
      </c>
      <c r="D534" s="5">
        <v>0</v>
      </c>
      <c r="E534" s="5">
        <v>2292</v>
      </c>
      <c r="F534" s="5">
        <v>10000</v>
      </c>
    </row>
    <row r="535" spans="1:6" ht="16.5" x14ac:dyDescent="0.3">
      <c r="A535" s="4" t="s">
        <v>452</v>
      </c>
      <c r="B535" s="4">
        <v>2014</v>
      </c>
      <c r="C535" s="4" t="s">
        <v>506</v>
      </c>
      <c r="D535" s="5">
        <v>0</v>
      </c>
      <c r="E535" s="5">
        <v>1895</v>
      </c>
      <c r="F535" s="5">
        <v>11370</v>
      </c>
    </row>
    <row r="536" spans="1:6" ht="16.5" x14ac:dyDescent="0.3">
      <c r="A536" s="4" t="s">
        <v>452</v>
      </c>
      <c r="B536" s="4">
        <v>2014</v>
      </c>
      <c r="C536" s="4" t="s">
        <v>507</v>
      </c>
      <c r="D536" s="5">
        <v>0</v>
      </c>
      <c r="E536" s="5">
        <v>3454</v>
      </c>
      <c r="F536" s="5">
        <v>20724</v>
      </c>
    </row>
    <row r="537" spans="1:6" ht="16.5" x14ac:dyDescent="0.3">
      <c r="A537" s="4" t="s">
        <v>452</v>
      </c>
      <c r="B537" s="4">
        <v>2014</v>
      </c>
      <c r="C537" s="4" t="s">
        <v>508</v>
      </c>
      <c r="D537" s="5">
        <v>0</v>
      </c>
      <c r="E537" s="5">
        <v>3200</v>
      </c>
      <c r="F537" s="5">
        <v>12800</v>
      </c>
    </row>
    <row r="538" spans="1:6" ht="16.5" x14ac:dyDescent="0.3">
      <c r="A538" s="4" t="s">
        <v>452</v>
      </c>
      <c r="B538" s="4">
        <v>2014</v>
      </c>
      <c r="C538" s="4" t="s">
        <v>509</v>
      </c>
      <c r="D538" s="5">
        <v>0</v>
      </c>
      <c r="E538" s="5">
        <v>1323</v>
      </c>
      <c r="F538" s="5">
        <v>6584</v>
      </c>
    </row>
    <row r="539" spans="1:6" ht="16.5" x14ac:dyDescent="0.3">
      <c r="A539" s="4" t="s">
        <v>452</v>
      </c>
      <c r="B539" s="4">
        <v>2014</v>
      </c>
      <c r="C539" s="4" t="s">
        <v>146</v>
      </c>
      <c r="D539" s="5">
        <v>0</v>
      </c>
      <c r="E539" s="5">
        <v>174</v>
      </c>
      <c r="F539" s="5">
        <v>881</v>
      </c>
    </row>
    <row r="540" spans="1:6" ht="16.5" x14ac:dyDescent="0.3">
      <c r="A540" s="4" t="s">
        <v>452</v>
      </c>
      <c r="B540" s="4">
        <v>2014</v>
      </c>
      <c r="C540" s="4" t="s">
        <v>510</v>
      </c>
      <c r="D540" s="5">
        <v>0</v>
      </c>
      <c r="E540" s="5">
        <v>1800</v>
      </c>
      <c r="F540" s="5">
        <v>10870</v>
      </c>
    </row>
    <row r="541" spans="1:6" ht="16.5" x14ac:dyDescent="0.3">
      <c r="A541" s="4" t="s">
        <v>452</v>
      </c>
      <c r="B541" s="4">
        <v>2014</v>
      </c>
      <c r="C541" s="4" t="s">
        <v>511</v>
      </c>
      <c r="D541" s="5">
        <v>0</v>
      </c>
      <c r="E541" s="5">
        <v>4284</v>
      </c>
      <c r="F541" s="5">
        <v>20942</v>
      </c>
    </row>
    <row r="542" spans="1:6" ht="16.5" x14ac:dyDescent="0.3">
      <c r="A542" s="4" t="s">
        <v>452</v>
      </c>
      <c r="B542" s="4">
        <v>2014</v>
      </c>
      <c r="C542" s="4" t="s">
        <v>512</v>
      </c>
      <c r="D542" s="5">
        <v>0</v>
      </c>
      <c r="E542" s="5">
        <v>267</v>
      </c>
      <c r="F542" s="5">
        <v>1335</v>
      </c>
    </row>
    <row r="543" spans="1:6" ht="16.5" x14ac:dyDescent="0.3">
      <c r="A543" s="4" t="s">
        <v>452</v>
      </c>
      <c r="B543" s="4">
        <v>2014</v>
      </c>
      <c r="C543" s="4" t="s">
        <v>513</v>
      </c>
      <c r="D543" s="5">
        <v>0</v>
      </c>
      <c r="E543" s="5">
        <v>8581</v>
      </c>
      <c r="F543" s="5">
        <v>39636</v>
      </c>
    </row>
    <row r="544" spans="1:6" ht="16.5" x14ac:dyDescent="0.3">
      <c r="A544" s="4" t="s">
        <v>452</v>
      </c>
      <c r="B544" s="4">
        <v>2014</v>
      </c>
      <c r="C544" s="4" t="s">
        <v>514</v>
      </c>
      <c r="D544" s="5">
        <v>0</v>
      </c>
      <c r="E544" s="5">
        <v>7245</v>
      </c>
      <c r="F544" s="5">
        <v>34343</v>
      </c>
    </row>
    <row r="545" spans="1:6" ht="16.5" x14ac:dyDescent="0.3">
      <c r="A545" s="4" t="s">
        <v>452</v>
      </c>
      <c r="B545" s="4">
        <v>2014</v>
      </c>
      <c r="C545" s="4" t="s">
        <v>515</v>
      </c>
      <c r="D545" s="5">
        <v>0</v>
      </c>
      <c r="E545" s="5">
        <v>942</v>
      </c>
      <c r="F545" s="5">
        <v>4710</v>
      </c>
    </row>
    <row r="546" spans="1:6" ht="16.5" x14ac:dyDescent="0.3">
      <c r="A546" s="4" t="s">
        <v>452</v>
      </c>
      <c r="B546" s="4">
        <v>2014</v>
      </c>
      <c r="C546" s="4" t="s">
        <v>516</v>
      </c>
      <c r="D546" s="5">
        <v>0</v>
      </c>
      <c r="E546" s="5">
        <v>71</v>
      </c>
      <c r="F546" s="5">
        <v>279</v>
      </c>
    </row>
    <row r="547" spans="1:6" ht="16.5" x14ac:dyDescent="0.3">
      <c r="A547" s="4" t="s">
        <v>452</v>
      </c>
      <c r="B547" s="4">
        <v>2014</v>
      </c>
      <c r="C547" s="4" t="s">
        <v>517</v>
      </c>
      <c r="D547" s="5">
        <v>0</v>
      </c>
      <c r="E547" s="5">
        <v>120</v>
      </c>
      <c r="F547" s="5">
        <v>397</v>
      </c>
    </row>
    <row r="548" spans="1:6" ht="16.5" x14ac:dyDescent="0.3">
      <c r="A548" s="4" t="s">
        <v>452</v>
      </c>
      <c r="B548" s="4">
        <v>2014</v>
      </c>
      <c r="C548" s="4" t="s">
        <v>387</v>
      </c>
      <c r="D548" s="5">
        <v>0</v>
      </c>
      <c r="E548" s="5">
        <v>1520</v>
      </c>
      <c r="F548" s="5">
        <v>6840</v>
      </c>
    </row>
    <row r="549" spans="1:6" ht="16.5" x14ac:dyDescent="0.3">
      <c r="A549" s="4" t="s">
        <v>452</v>
      </c>
      <c r="B549" s="4">
        <v>2014</v>
      </c>
      <c r="C549" s="4" t="s">
        <v>518</v>
      </c>
      <c r="D549" s="5">
        <v>0</v>
      </c>
      <c r="E549" s="5">
        <v>566</v>
      </c>
      <c r="F549" s="5">
        <v>2546</v>
      </c>
    </row>
    <row r="550" spans="1:6" ht="16.5" x14ac:dyDescent="0.3">
      <c r="A550" s="4" t="s">
        <v>452</v>
      </c>
      <c r="B550" s="4">
        <v>2014</v>
      </c>
      <c r="C550" s="4" t="s">
        <v>519</v>
      </c>
      <c r="D550" s="5">
        <v>0</v>
      </c>
      <c r="E550" s="5">
        <v>1</v>
      </c>
      <c r="F550" s="5">
        <v>7</v>
      </c>
    </row>
    <row r="551" spans="1:6" ht="16.5" x14ac:dyDescent="0.3">
      <c r="A551" s="4" t="s">
        <v>452</v>
      </c>
      <c r="B551" s="4">
        <v>2014</v>
      </c>
      <c r="C551" s="4" t="s">
        <v>193</v>
      </c>
      <c r="D551" s="5">
        <v>0</v>
      </c>
      <c r="E551" s="5">
        <v>353</v>
      </c>
      <c r="F551" s="5">
        <v>1588</v>
      </c>
    </row>
    <row r="552" spans="1:6" ht="16.5" x14ac:dyDescent="0.3">
      <c r="A552" s="4" t="s">
        <v>452</v>
      </c>
      <c r="B552" s="4">
        <v>2014</v>
      </c>
      <c r="C552" s="4" t="s">
        <v>520</v>
      </c>
      <c r="D552" s="5">
        <v>0</v>
      </c>
      <c r="E552" s="5">
        <v>16</v>
      </c>
      <c r="F552" s="5">
        <v>72</v>
      </c>
    </row>
    <row r="553" spans="1:6" ht="16.5" x14ac:dyDescent="0.3">
      <c r="A553" s="4" t="s">
        <v>452</v>
      </c>
      <c r="B553" s="4">
        <v>2014</v>
      </c>
      <c r="C553" s="4" t="s">
        <v>521</v>
      </c>
      <c r="D553" s="5">
        <v>0</v>
      </c>
      <c r="E553" s="5">
        <v>1919</v>
      </c>
      <c r="F553" s="5">
        <v>10205</v>
      </c>
    </row>
    <row r="554" spans="1:6" ht="16.5" x14ac:dyDescent="0.3">
      <c r="A554" s="4" t="s">
        <v>452</v>
      </c>
      <c r="B554" s="4">
        <v>2014</v>
      </c>
      <c r="C554" s="4" t="s">
        <v>522</v>
      </c>
      <c r="D554" s="5">
        <v>0</v>
      </c>
      <c r="E554" s="5">
        <v>1056</v>
      </c>
      <c r="F554" s="5">
        <v>4926</v>
      </c>
    </row>
    <row r="555" spans="1:6" ht="16.5" x14ac:dyDescent="0.3">
      <c r="A555" s="4" t="s">
        <v>452</v>
      </c>
      <c r="B555" s="4">
        <v>2014</v>
      </c>
      <c r="C555" s="4" t="s">
        <v>523</v>
      </c>
      <c r="D555" s="5">
        <v>0</v>
      </c>
      <c r="E555" s="5">
        <v>188</v>
      </c>
      <c r="F555" s="5">
        <v>940</v>
      </c>
    </row>
    <row r="556" spans="1:6" ht="16.5" x14ac:dyDescent="0.3">
      <c r="A556" s="4" t="s">
        <v>452</v>
      </c>
      <c r="B556" s="4">
        <v>2014</v>
      </c>
      <c r="C556" s="4" t="s">
        <v>524</v>
      </c>
      <c r="D556" s="5">
        <v>0</v>
      </c>
      <c r="E556" s="5">
        <v>150</v>
      </c>
      <c r="F556" s="5">
        <v>675</v>
      </c>
    </row>
    <row r="557" spans="1:6" ht="16.5" x14ac:dyDescent="0.3">
      <c r="A557" s="4" t="s">
        <v>452</v>
      </c>
      <c r="B557" s="4">
        <v>2014</v>
      </c>
      <c r="C557" s="4" t="s">
        <v>525</v>
      </c>
      <c r="D557" s="5">
        <v>0</v>
      </c>
      <c r="E557" s="5">
        <v>343</v>
      </c>
      <c r="F557" s="5">
        <v>1158</v>
      </c>
    </row>
    <row r="558" spans="1:6" ht="16.5" x14ac:dyDescent="0.3">
      <c r="A558" s="4" t="s">
        <v>452</v>
      </c>
      <c r="B558" s="4">
        <v>2014</v>
      </c>
      <c r="C558" s="4" t="s">
        <v>526</v>
      </c>
      <c r="D558" s="5">
        <v>0</v>
      </c>
      <c r="E558" s="5">
        <v>1258</v>
      </c>
      <c r="F558" s="5">
        <v>5112</v>
      </c>
    </row>
    <row r="559" spans="1:6" ht="16.5" x14ac:dyDescent="0.3">
      <c r="A559" s="4" t="s">
        <v>452</v>
      </c>
      <c r="B559" s="4">
        <v>2014</v>
      </c>
      <c r="C559" s="4" t="s">
        <v>527</v>
      </c>
      <c r="D559" s="5">
        <v>0</v>
      </c>
      <c r="E559" s="5">
        <v>136</v>
      </c>
      <c r="F559" s="5">
        <v>501</v>
      </c>
    </row>
    <row r="560" spans="1:6" ht="16.5" x14ac:dyDescent="0.3">
      <c r="A560" s="4" t="s">
        <v>452</v>
      </c>
      <c r="B560" s="4">
        <v>2014</v>
      </c>
      <c r="C560" s="4" t="s">
        <v>528</v>
      </c>
      <c r="D560" s="5">
        <v>0</v>
      </c>
      <c r="E560" s="5">
        <v>141</v>
      </c>
      <c r="F560" s="5">
        <v>515</v>
      </c>
    </row>
    <row r="561" spans="1:6" ht="16.5" x14ac:dyDescent="0.3">
      <c r="A561" s="4" t="s">
        <v>452</v>
      </c>
      <c r="B561" s="4">
        <v>2014</v>
      </c>
      <c r="C561" s="4" t="s">
        <v>529</v>
      </c>
      <c r="D561" s="5">
        <v>0</v>
      </c>
      <c r="E561" s="5">
        <v>100</v>
      </c>
      <c r="F561" s="5">
        <v>316</v>
      </c>
    </row>
    <row r="562" spans="1:6" ht="16.5" x14ac:dyDescent="0.3">
      <c r="A562" s="4" t="s">
        <v>452</v>
      </c>
      <c r="B562" s="4">
        <v>2014</v>
      </c>
      <c r="C562" s="4" t="s">
        <v>530</v>
      </c>
      <c r="D562" s="5">
        <v>0</v>
      </c>
      <c r="E562" s="5">
        <v>109</v>
      </c>
      <c r="F562" s="5">
        <v>493</v>
      </c>
    </row>
    <row r="563" spans="1:6" ht="16.5" x14ac:dyDescent="0.3">
      <c r="A563" s="4" t="s">
        <v>452</v>
      </c>
      <c r="B563" s="4">
        <v>2014</v>
      </c>
      <c r="C563" s="4" t="s">
        <v>531</v>
      </c>
      <c r="D563" s="5">
        <v>0</v>
      </c>
      <c r="E563" s="5">
        <v>640</v>
      </c>
      <c r="F563" s="5">
        <v>2788</v>
      </c>
    </row>
    <row r="564" spans="1:6" ht="16.5" x14ac:dyDescent="0.3">
      <c r="A564" s="4" t="s">
        <v>452</v>
      </c>
      <c r="B564" s="4">
        <v>2014</v>
      </c>
      <c r="C564" s="4" t="s">
        <v>532</v>
      </c>
      <c r="D564" s="5">
        <v>0</v>
      </c>
      <c r="E564" s="5">
        <v>132</v>
      </c>
      <c r="F564" s="5">
        <v>499</v>
      </c>
    </row>
    <row r="565" spans="1:6" ht="16.5" x14ac:dyDescent="0.3">
      <c r="A565" s="4" t="s">
        <v>452</v>
      </c>
      <c r="B565" s="4">
        <v>2014</v>
      </c>
      <c r="C565" s="4" t="s">
        <v>533</v>
      </c>
      <c r="D565" s="5">
        <v>0</v>
      </c>
      <c r="E565" s="5">
        <v>78</v>
      </c>
      <c r="F565" s="5">
        <v>181</v>
      </c>
    </row>
    <row r="566" spans="1:6" ht="16.5" x14ac:dyDescent="0.3">
      <c r="A566" s="4" t="s">
        <v>452</v>
      </c>
      <c r="B566" s="4">
        <v>2014</v>
      </c>
      <c r="C566" s="4" t="s">
        <v>534</v>
      </c>
      <c r="D566" s="5">
        <v>0</v>
      </c>
      <c r="E566" s="5">
        <v>10</v>
      </c>
      <c r="F566" s="5">
        <v>36</v>
      </c>
    </row>
    <row r="567" spans="1:6" ht="16.5" x14ac:dyDescent="0.3">
      <c r="A567" s="4" t="s">
        <v>452</v>
      </c>
      <c r="B567" s="4">
        <v>2014</v>
      </c>
      <c r="C567" s="4" t="s">
        <v>535</v>
      </c>
      <c r="D567" s="5">
        <v>0</v>
      </c>
      <c r="E567" s="5">
        <v>6</v>
      </c>
      <c r="F567" s="5">
        <v>26</v>
      </c>
    </row>
    <row r="568" spans="1:6" ht="16.5" x14ac:dyDescent="0.3">
      <c r="A568" s="4" t="s">
        <v>452</v>
      </c>
      <c r="B568" s="4">
        <v>2014</v>
      </c>
      <c r="C568" s="4" t="s">
        <v>536</v>
      </c>
      <c r="D568" s="5">
        <v>0</v>
      </c>
      <c r="E568" s="5">
        <v>62</v>
      </c>
      <c r="F568" s="5">
        <v>119</v>
      </c>
    </row>
    <row r="569" spans="1:6" ht="16.5" x14ac:dyDescent="0.3">
      <c r="A569" s="4" t="s">
        <v>452</v>
      </c>
      <c r="B569" s="4">
        <v>2014</v>
      </c>
      <c r="C569" s="4" t="s">
        <v>537</v>
      </c>
      <c r="D569" s="5">
        <v>0</v>
      </c>
      <c r="E569" s="5">
        <v>18262</v>
      </c>
      <c r="F569" s="5">
        <v>79754</v>
      </c>
    </row>
    <row r="570" spans="1:6" ht="16.5" x14ac:dyDescent="0.3">
      <c r="A570" s="4" t="s">
        <v>452</v>
      </c>
      <c r="B570" s="4">
        <v>2014</v>
      </c>
      <c r="C570" s="4" t="s">
        <v>538</v>
      </c>
      <c r="D570" s="5">
        <v>0</v>
      </c>
      <c r="E570" s="5">
        <v>21</v>
      </c>
      <c r="F570" s="5">
        <v>105</v>
      </c>
    </row>
    <row r="571" spans="1:6" ht="16.5" x14ac:dyDescent="0.3">
      <c r="A571" s="4" t="s">
        <v>452</v>
      </c>
      <c r="B571" s="4">
        <v>2014</v>
      </c>
      <c r="C571" s="4" t="s">
        <v>539</v>
      </c>
      <c r="D571" s="5">
        <v>0</v>
      </c>
      <c r="E571" s="5">
        <v>21</v>
      </c>
      <c r="F571" s="5">
        <v>105</v>
      </c>
    </row>
    <row r="572" spans="1:6" ht="16.5" x14ac:dyDescent="0.3">
      <c r="A572" s="4" t="s">
        <v>452</v>
      </c>
      <c r="B572" s="4">
        <v>2014</v>
      </c>
      <c r="C572" s="4" t="s">
        <v>540</v>
      </c>
      <c r="D572" s="5">
        <v>0</v>
      </c>
      <c r="E572" s="5">
        <v>10</v>
      </c>
      <c r="F572" s="5">
        <v>37</v>
      </c>
    </row>
    <row r="573" spans="1:6" ht="16.5" x14ac:dyDescent="0.3">
      <c r="A573" s="4" t="s">
        <v>452</v>
      </c>
      <c r="B573" s="4">
        <v>2014</v>
      </c>
      <c r="C573" s="4" t="s">
        <v>44</v>
      </c>
      <c r="D573" s="5">
        <v>0</v>
      </c>
      <c r="E573" s="5">
        <v>5</v>
      </c>
      <c r="F573" s="5">
        <v>23</v>
      </c>
    </row>
    <row r="574" spans="1:6" ht="16.5" x14ac:dyDescent="0.3">
      <c r="A574" s="4" t="s">
        <v>452</v>
      </c>
      <c r="B574" s="4">
        <v>2014</v>
      </c>
      <c r="C574" s="4" t="s">
        <v>48</v>
      </c>
      <c r="D574" s="5">
        <v>0</v>
      </c>
      <c r="E574" s="5">
        <v>5</v>
      </c>
      <c r="F574" s="5">
        <v>14</v>
      </c>
    </row>
    <row r="575" spans="1:6" ht="16.5" x14ac:dyDescent="0.3">
      <c r="A575" s="4" t="s">
        <v>452</v>
      </c>
      <c r="B575" s="4">
        <v>2014</v>
      </c>
      <c r="C575" s="4" t="s">
        <v>49</v>
      </c>
      <c r="D575" s="5">
        <v>0</v>
      </c>
      <c r="E575" s="5">
        <v>0</v>
      </c>
      <c r="F575" s="5">
        <v>0</v>
      </c>
    </row>
    <row r="576" spans="1:6" ht="16.5" x14ac:dyDescent="0.3">
      <c r="A576" s="4" t="s">
        <v>452</v>
      </c>
      <c r="B576" s="4">
        <v>2014</v>
      </c>
      <c r="C576" s="4" t="s">
        <v>541</v>
      </c>
      <c r="D576" s="5">
        <v>0</v>
      </c>
      <c r="E576" s="5">
        <v>6279</v>
      </c>
      <c r="F576" s="5">
        <v>31382</v>
      </c>
    </row>
    <row r="577" spans="1:6" ht="16.5" x14ac:dyDescent="0.3">
      <c r="A577" s="4" t="s">
        <v>452</v>
      </c>
      <c r="B577" s="4">
        <v>2014</v>
      </c>
      <c r="C577" s="4" t="s">
        <v>74</v>
      </c>
      <c r="D577" s="5">
        <v>0</v>
      </c>
      <c r="E577" s="5">
        <v>778</v>
      </c>
      <c r="F577" s="5">
        <v>3890</v>
      </c>
    </row>
    <row r="578" spans="1:6" ht="16.5" x14ac:dyDescent="0.3">
      <c r="A578" s="4" t="s">
        <v>452</v>
      </c>
      <c r="B578" s="4">
        <v>2014</v>
      </c>
      <c r="C578" s="4" t="s">
        <v>75</v>
      </c>
      <c r="D578" s="5">
        <v>0</v>
      </c>
      <c r="E578" s="5">
        <v>5445</v>
      </c>
      <c r="F578" s="5">
        <v>27265</v>
      </c>
    </row>
    <row r="579" spans="1:6" ht="16.5" x14ac:dyDescent="0.3">
      <c r="A579" s="4" t="s">
        <v>452</v>
      </c>
      <c r="B579" s="4">
        <v>2014</v>
      </c>
      <c r="C579" s="4" t="s">
        <v>69</v>
      </c>
      <c r="D579" s="5">
        <v>0</v>
      </c>
      <c r="E579" s="5">
        <v>56</v>
      </c>
      <c r="F579" s="5">
        <v>227</v>
      </c>
    </row>
    <row r="580" spans="1:6" ht="16.5" x14ac:dyDescent="0.3">
      <c r="A580" s="4" t="s">
        <v>452</v>
      </c>
      <c r="B580" s="4">
        <v>2014</v>
      </c>
      <c r="C580" s="4" t="s">
        <v>542</v>
      </c>
      <c r="D580" s="5">
        <v>0</v>
      </c>
      <c r="E580" s="5">
        <v>6648</v>
      </c>
      <c r="F580" s="5">
        <v>31051</v>
      </c>
    </row>
    <row r="581" spans="1:6" ht="16.5" x14ac:dyDescent="0.3">
      <c r="A581" s="4" t="s">
        <v>452</v>
      </c>
      <c r="B581" s="4">
        <v>2014</v>
      </c>
      <c r="C581" s="4" t="s">
        <v>543</v>
      </c>
      <c r="D581" s="5">
        <v>0</v>
      </c>
      <c r="E581" s="5">
        <v>2417</v>
      </c>
      <c r="F581" s="5">
        <v>9655</v>
      </c>
    </row>
    <row r="582" spans="1:6" ht="16.5" x14ac:dyDescent="0.3">
      <c r="A582" s="4" t="s">
        <v>452</v>
      </c>
      <c r="B582" s="4">
        <v>2014</v>
      </c>
      <c r="C582" s="4" t="s">
        <v>544</v>
      </c>
      <c r="D582" s="5">
        <v>0</v>
      </c>
      <c r="E582" s="5">
        <v>113</v>
      </c>
      <c r="F582" s="5">
        <v>475</v>
      </c>
    </row>
    <row r="583" spans="1:6" ht="16.5" x14ac:dyDescent="0.3">
      <c r="A583" s="4" t="s">
        <v>452</v>
      </c>
      <c r="B583" s="4">
        <v>2014</v>
      </c>
      <c r="C583" s="4" t="s">
        <v>545</v>
      </c>
      <c r="D583" s="5">
        <v>0</v>
      </c>
      <c r="E583" s="5">
        <v>275</v>
      </c>
      <c r="F583" s="5">
        <v>1360</v>
      </c>
    </row>
    <row r="584" spans="1:6" ht="16.5" x14ac:dyDescent="0.3">
      <c r="A584" s="4" t="s">
        <v>452</v>
      </c>
      <c r="B584" s="4">
        <v>2014</v>
      </c>
      <c r="C584" s="4" t="s">
        <v>546</v>
      </c>
      <c r="D584" s="5">
        <v>0</v>
      </c>
      <c r="E584" s="5">
        <v>1080</v>
      </c>
      <c r="F584" s="5">
        <v>5292</v>
      </c>
    </row>
    <row r="585" spans="1:6" ht="16.5" x14ac:dyDescent="0.3">
      <c r="A585" s="4" t="s">
        <v>452</v>
      </c>
      <c r="B585" s="4">
        <v>2014</v>
      </c>
      <c r="C585" s="4" t="s">
        <v>547</v>
      </c>
      <c r="D585" s="5">
        <v>0</v>
      </c>
      <c r="E585" s="5">
        <v>170</v>
      </c>
      <c r="F585" s="5">
        <v>833</v>
      </c>
    </row>
    <row r="586" spans="1:6" ht="16.5" x14ac:dyDescent="0.3">
      <c r="A586" s="4" t="s">
        <v>452</v>
      </c>
      <c r="B586" s="4">
        <v>2014</v>
      </c>
      <c r="C586" s="4" t="s">
        <v>548</v>
      </c>
      <c r="D586" s="5">
        <v>0</v>
      </c>
      <c r="E586" s="5">
        <v>1692</v>
      </c>
      <c r="F586" s="5">
        <v>9294</v>
      </c>
    </row>
    <row r="587" spans="1:6" ht="16.5" x14ac:dyDescent="0.3">
      <c r="A587" s="4" t="s">
        <v>452</v>
      </c>
      <c r="B587" s="4">
        <v>2014</v>
      </c>
      <c r="C587" s="4" t="s">
        <v>549</v>
      </c>
      <c r="D587" s="5">
        <v>0</v>
      </c>
      <c r="E587" s="5">
        <v>42</v>
      </c>
      <c r="F587" s="5">
        <v>206</v>
      </c>
    </row>
    <row r="588" spans="1:6" ht="16.5" x14ac:dyDescent="0.3">
      <c r="A588" s="4" t="s">
        <v>452</v>
      </c>
      <c r="B588" s="4">
        <v>2014</v>
      </c>
      <c r="C588" s="4" t="s">
        <v>550</v>
      </c>
      <c r="D588" s="5">
        <v>0</v>
      </c>
      <c r="E588" s="5">
        <v>470</v>
      </c>
      <c r="F588" s="5">
        <v>2303</v>
      </c>
    </row>
    <row r="589" spans="1:6" ht="16.5" x14ac:dyDescent="0.3">
      <c r="A589" s="4" t="s">
        <v>452</v>
      </c>
      <c r="B589" s="4">
        <v>2014</v>
      </c>
      <c r="C589" s="4" t="s">
        <v>551</v>
      </c>
      <c r="D589" s="5">
        <v>0</v>
      </c>
      <c r="E589" s="5">
        <v>84</v>
      </c>
      <c r="F589" s="5">
        <v>222</v>
      </c>
    </row>
    <row r="590" spans="1:6" ht="16.5" x14ac:dyDescent="0.3">
      <c r="A590" s="4" t="s">
        <v>452</v>
      </c>
      <c r="B590" s="4">
        <v>2014</v>
      </c>
      <c r="C590" s="4" t="s">
        <v>552</v>
      </c>
      <c r="D590" s="5">
        <v>0</v>
      </c>
      <c r="E590" s="5">
        <v>28</v>
      </c>
      <c r="F590" s="5">
        <v>116</v>
      </c>
    </row>
    <row r="591" spans="1:6" ht="16.5" x14ac:dyDescent="0.3">
      <c r="A591" s="4" t="s">
        <v>452</v>
      </c>
      <c r="B591" s="4">
        <v>2014</v>
      </c>
      <c r="C591" s="4" t="s">
        <v>553</v>
      </c>
      <c r="D591" s="5">
        <v>0</v>
      </c>
      <c r="E591" s="5">
        <v>152</v>
      </c>
      <c r="F591" s="5">
        <v>682</v>
      </c>
    </row>
    <row r="592" spans="1:6" ht="16.5" x14ac:dyDescent="0.3">
      <c r="A592" s="4" t="s">
        <v>452</v>
      </c>
      <c r="B592" s="4">
        <v>2014</v>
      </c>
      <c r="C592" s="4" t="s">
        <v>554</v>
      </c>
      <c r="D592" s="5">
        <v>0</v>
      </c>
      <c r="E592" s="5">
        <v>125</v>
      </c>
      <c r="F592" s="5">
        <v>613</v>
      </c>
    </row>
    <row r="593" spans="1:6" ht="16.5" x14ac:dyDescent="0.3">
      <c r="A593" s="4" t="s">
        <v>452</v>
      </c>
      <c r="B593" s="4">
        <v>2014</v>
      </c>
      <c r="C593" s="4" t="s">
        <v>555</v>
      </c>
      <c r="D593" s="5">
        <v>0</v>
      </c>
      <c r="E593" s="5">
        <v>5459</v>
      </c>
      <c r="F593" s="5">
        <v>27245</v>
      </c>
    </row>
    <row r="594" spans="1:6" ht="16.5" x14ac:dyDescent="0.3">
      <c r="A594" s="4" t="s">
        <v>452</v>
      </c>
      <c r="B594" s="4">
        <v>2014</v>
      </c>
      <c r="C594" s="4" t="s">
        <v>83</v>
      </c>
      <c r="D594" s="5">
        <v>0</v>
      </c>
      <c r="E594" s="5">
        <v>5384</v>
      </c>
      <c r="F594" s="5">
        <v>26870</v>
      </c>
    </row>
    <row r="595" spans="1:6" ht="16.5" x14ac:dyDescent="0.3">
      <c r="A595" s="4" t="s">
        <v>452</v>
      </c>
      <c r="B595" s="4">
        <v>2014</v>
      </c>
      <c r="C595" s="4" t="s">
        <v>96</v>
      </c>
      <c r="D595" s="5">
        <v>0</v>
      </c>
      <c r="E595" s="5">
        <v>75</v>
      </c>
      <c r="F595" s="5">
        <v>375</v>
      </c>
    </row>
    <row r="596" spans="1:6" ht="16.5" x14ac:dyDescent="0.3">
      <c r="A596" s="4" t="s">
        <v>452</v>
      </c>
      <c r="B596" s="4">
        <v>2014</v>
      </c>
      <c r="C596" s="4" t="s">
        <v>556</v>
      </c>
      <c r="D596" s="5">
        <v>0</v>
      </c>
      <c r="E596" s="5">
        <v>10445</v>
      </c>
      <c r="F596" s="5">
        <v>38925</v>
      </c>
    </row>
    <row r="597" spans="1:6" ht="16.5" x14ac:dyDescent="0.3">
      <c r="A597" s="4" t="s">
        <v>452</v>
      </c>
      <c r="B597" s="4">
        <v>2014</v>
      </c>
      <c r="C597" s="4" t="s">
        <v>557</v>
      </c>
      <c r="D597" s="5">
        <v>0</v>
      </c>
      <c r="E597" s="5">
        <v>202</v>
      </c>
      <c r="F597" s="5">
        <v>1008</v>
      </c>
    </row>
    <row r="598" spans="1:6" ht="16.5" x14ac:dyDescent="0.3">
      <c r="A598" s="4" t="s">
        <v>452</v>
      </c>
      <c r="B598" s="4">
        <v>2014</v>
      </c>
      <c r="C598" s="4" t="s">
        <v>558</v>
      </c>
      <c r="D598" s="5">
        <v>0</v>
      </c>
      <c r="E598" s="5">
        <v>1466</v>
      </c>
      <c r="F598" s="5">
        <v>5201</v>
      </c>
    </row>
    <row r="599" spans="1:6" ht="16.5" x14ac:dyDescent="0.3">
      <c r="A599" s="4" t="s">
        <v>452</v>
      </c>
      <c r="B599" s="4">
        <v>2014</v>
      </c>
      <c r="C599" s="4" t="s">
        <v>559</v>
      </c>
      <c r="D599" s="5">
        <v>0</v>
      </c>
      <c r="E599" s="5">
        <v>1072</v>
      </c>
      <c r="F599" s="5">
        <v>3643</v>
      </c>
    </row>
    <row r="600" spans="1:6" ht="16.5" x14ac:dyDescent="0.3">
      <c r="A600" s="4" t="s">
        <v>452</v>
      </c>
      <c r="B600" s="4">
        <v>2014</v>
      </c>
      <c r="C600" s="4" t="s">
        <v>560</v>
      </c>
      <c r="D600" s="5">
        <v>0</v>
      </c>
      <c r="E600" s="5">
        <v>278</v>
      </c>
      <c r="F600" s="5">
        <v>1089</v>
      </c>
    </row>
    <row r="601" spans="1:6" ht="16.5" x14ac:dyDescent="0.3">
      <c r="A601" s="4" t="s">
        <v>452</v>
      </c>
      <c r="B601" s="4">
        <v>2014</v>
      </c>
      <c r="C601" s="4" t="s">
        <v>561</v>
      </c>
      <c r="D601" s="5">
        <v>0</v>
      </c>
      <c r="E601" s="5">
        <v>78</v>
      </c>
      <c r="F601" s="5">
        <v>271</v>
      </c>
    </row>
    <row r="602" spans="1:6" ht="16.5" x14ac:dyDescent="0.3">
      <c r="A602" s="4" t="s">
        <v>452</v>
      </c>
      <c r="B602" s="4">
        <v>2014</v>
      </c>
      <c r="C602" s="4" t="s">
        <v>75</v>
      </c>
      <c r="D602" s="5">
        <v>0</v>
      </c>
      <c r="E602" s="5">
        <v>839</v>
      </c>
      <c r="F602" s="5">
        <v>3706</v>
      </c>
    </row>
    <row r="603" spans="1:6" ht="16.5" x14ac:dyDescent="0.3">
      <c r="A603" s="4" t="s">
        <v>452</v>
      </c>
      <c r="B603" s="4">
        <v>2014</v>
      </c>
      <c r="C603" s="4" t="s">
        <v>562</v>
      </c>
      <c r="D603" s="5">
        <v>0</v>
      </c>
      <c r="E603" s="5">
        <v>265</v>
      </c>
      <c r="F603" s="5">
        <v>1295</v>
      </c>
    </row>
    <row r="604" spans="1:6" ht="16.5" x14ac:dyDescent="0.3">
      <c r="A604" s="4" t="s">
        <v>452</v>
      </c>
      <c r="B604" s="4">
        <v>2014</v>
      </c>
      <c r="C604" s="4" t="s">
        <v>563</v>
      </c>
      <c r="D604" s="5">
        <v>0</v>
      </c>
      <c r="E604" s="5">
        <v>54</v>
      </c>
      <c r="F604" s="5">
        <v>298</v>
      </c>
    </row>
    <row r="605" spans="1:6" ht="16.5" x14ac:dyDescent="0.3">
      <c r="A605" s="4" t="s">
        <v>452</v>
      </c>
      <c r="B605" s="4">
        <v>2014</v>
      </c>
      <c r="C605" s="4" t="s">
        <v>564</v>
      </c>
      <c r="D605" s="5">
        <v>0</v>
      </c>
      <c r="E605" s="5">
        <v>6191</v>
      </c>
      <c r="F605" s="5">
        <v>22414</v>
      </c>
    </row>
    <row r="606" spans="1:6" ht="16.5" x14ac:dyDescent="0.3">
      <c r="A606" s="4" t="s">
        <v>452</v>
      </c>
      <c r="B606" s="4">
        <v>2014</v>
      </c>
      <c r="C606" s="4" t="s">
        <v>565</v>
      </c>
      <c r="D606" s="5">
        <v>0</v>
      </c>
      <c r="E606" s="5">
        <v>531</v>
      </c>
      <c r="F606" s="5">
        <v>1841</v>
      </c>
    </row>
    <row r="607" spans="1:6" ht="16.5" x14ac:dyDescent="0.3">
      <c r="A607" s="4" t="s">
        <v>452</v>
      </c>
      <c r="B607" s="4">
        <v>2014</v>
      </c>
      <c r="C607" s="4" t="s">
        <v>107</v>
      </c>
      <c r="D607" s="5">
        <v>0</v>
      </c>
      <c r="E607" s="5">
        <v>125</v>
      </c>
      <c r="F607" s="5">
        <v>375</v>
      </c>
    </row>
    <row r="608" spans="1:6" ht="16.5" x14ac:dyDescent="0.3">
      <c r="A608" s="4" t="s">
        <v>452</v>
      </c>
      <c r="B608" s="4">
        <v>2014</v>
      </c>
      <c r="C608" s="4" t="s">
        <v>111</v>
      </c>
      <c r="D608" s="5">
        <v>0</v>
      </c>
      <c r="E608" s="5">
        <v>336</v>
      </c>
      <c r="F608" s="5">
        <v>1211</v>
      </c>
    </row>
    <row r="609" spans="1:6" ht="16.5" x14ac:dyDescent="0.3">
      <c r="A609" s="4" t="s">
        <v>452</v>
      </c>
      <c r="B609" s="4">
        <v>2014</v>
      </c>
      <c r="C609" s="4" t="s">
        <v>112</v>
      </c>
      <c r="D609" s="5">
        <v>0</v>
      </c>
      <c r="E609" s="5">
        <v>12</v>
      </c>
      <c r="F609" s="5">
        <v>46</v>
      </c>
    </row>
    <row r="610" spans="1:6" ht="16.5" x14ac:dyDescent="0.3">
      <c r="A610" s="4" t="s">
        <v>452</v>
      </c>
      <c r="B610" s="4">
        <v>2014</v>
      </c>
      <c r="C610" s="4" t="s">
        <v>114</v>
      </c>
      <c r="D610" s="5">
        <v>0</v>
      </c>
      <c r="E610" s="5">
        <v>8</v>
      </c>
      <c r="F610" s="5">
        <v>45</v>
      </c>
    </row>
    <row r="611" spans="1:6" ht="16.5" x14ac:dyDescent="0.3">
      <c r="A611" s="4" t="s">
        <v>452</v>
      </c>
      <c r="B611" s="4">
        <v>2014</v>
      </c>
      <c r="C611" s="4" t="s">
        <v>566</v>
      </c>
      <c r="D611" s="5">
        <v>0</v>
      </c>
      <c r="E611" s="5">
        <v>50</v>
      </c>
      <c r="F611" s="5">
        <v>164</v>
      </c>
    </row>
    <row r="612" spans="1:6" ht="16.5" x14ac:dyDescent="0.3">
      <c r="A612" s="4" t="s">
        <v>452</v>
      </c>
      <c r="B612" s="4">
        <v>2014</v>
      </c>
      <c r="C612" s="4" t="s">
        <v>567</v>
      </c>
      <c r="D612" s="5">
        <v>0</v>
      </c>
      <c r="E612" s="5">
        <v>235</v>
      </c>
      <c r="F612" s="5">
        <v>1175</v>
      </c>
    </row>
    <row r="613" spans="1:6" ht="16.5" x14ac:dyDescent="0.3">
      <c r="A613" s="4" t="s">
        <v>452</v>
      </c>
      <c r="B613" s="4">
        <v>2014</v>
      </c>
      <c r="C613" s="4" t="s">
        <v>568</v>
      </c>
      <c r="D613" s="5">
        <v>0</v>
      </c>
      <c r="E613" s="5">
        <v>235</v>
      </c>
      <c r="F613" s="5">
        <v>1175</v>
      </c>
    </row>
    <row r="614" spans="1:6" ht="16.5" x14ac:dyDescent="0.3">
      <c r="A614" s="4" t="s">
        <v>452</v>
      </c>
      <c r="B614" s="4">
        <v>2014</v>
      </c>
      <c r="C614" s="4" t="s">
        <v>251</v>
      </c>
      <c r="D614" s="5">
        <v>0</v>
      </c>
      <c r="E614" s="5">
        <v>235</v>
      </c>
      <c r="F614" s="5">
        <v>1175</v>
      </c>
    </row>
    <row r="615" spans="1:6" ht="16.5" x14ac:dyDescent="0.3">
      <c r="A615" s="4" t="s">
        <v>452</v>
      </c>
      <c r="B615" s="4">
        <v>2014</v>
      </c>
      <c r="C615" s="4" t="s">
        <v>569</v>
      </c>
      <c r="D615" s="5">
        <v>0</v>
      </c>
      <c r="E615" s="5">
        <v>121</v>
      </c>
      <c r="F615" s="5">
        <v>448</v>
      </c>
    </row>
    <row r="616" spans="1:6" ht="16.5" x14ac:dyDescent="0.3">
      <c r="A616" s="4" t="s">
        <v>452</v>
      </c>
      <c r="B616" s="4">
        <v>2014</v>
      </c>
      <c r="C616" s="4" t="s">
        <v>570</v>
      </c>
      <c r="D616" s="5">
        <v>0</v>
      </c>
      <c r="E616" s="5">
        <v>121</v>
      </c>
      <c r="F616" s="5">
        <v>448</v>
      </c>
    </row>
    <row r="617" spans="1:6" ht="16.5" x14ac:dyDescent="0.3">
      <c r="A617" s="4" t="s">
        <v>452</v>
      </c>
      <c r="B617" s="4">
        <v>2014</v>
      </c>
      <c r="C617" s="4" t="s">
        <v>571</v>
      </c>
      <c r="D617" s="5">
        <v>0</v>
      </c>
      <c r="E617" s="5">
        <v>121</v>
      </c>
      <c r="F617" s="5">
        <v>448</v>
      </c>
    </row>
    <row r="618" spans="1:6" ht="16.5" x14ac:dyDescent="0.3">
      <c r="A618" s="4" t="s">
        <v>572</v>
      </c>
      <c r="B618" s="4">
        <v>2014</v>
      </c>
      <c r="C618" s="4" t="s">
        <v>573</v>
      </c>
      <c r="D618" s="5">
        <v>2453</v>
      </c>
      <c r="E618" s="5">
        <v>475715</v>
      </c>
      <c r="F618" s="5">
        <v>2162184</v>
      </c>
    </row>
    <row r="619" spans="1:6" ht="16.5" x14ac:dyDescent="0.3">
      <c r="A619" s="4" t="s">
        <v>572</v>
      </c>
      <c r="B619" s="4">
        <v>2014</v>
      </c>
      <c r="C619" s="4" t="s">
        <v>574</v>
      </c>
      <c r="D619" s="5">
        <v>129</v>
      </c>
      <c r="E619" s="5">
        <v>21668</v>
      </c>
      <c r="F619" s="5">
        <v>94957</v>
      </c>
    </row>
    <row r="620" spans="1:6" ht="16.5" x14ac:dyDescent="0.3">
      <c r="A620" s="4" t="s">
        <v>572</v>
      </c>
      <c r="B620" s="4">
        <v>2014</v>
      </c>
      <c r="C620" s="4" t="s">
        <v>575</v>
      </c>
      <c r="D620" s="5">
        <v>7</v>
      </c>
      <c r="E620" s="5">
        <v>204</v>
      </c>
      <c r="F620" s="5">
        <v>899</v>
      </c>
    </row>
    <row r="621" spans="1:6" ht="16.5" x14ac:dyDescent="0.3">
      <c r="A621" s="4" t="s">
        <v>572</v>
      </c>
      <c r="B621" s="4">
        <v>2014</v>
      </c>
      <c r="C621" s="4" t="s">
        <v>576</v>
      </c>
      <c r="D621" s="5">
        <v>3</v>
      </c>
      <c r="E621" s="5">
        <v>32</v>
      </c>
      <c r="F621" s="5">
        <v>142</v>
      </c>
    </row>
    <row r="622" spans="1:6" ht="16.5" x14ac:dyDescent="0.3">
      <c r="A622" s="4" t="s">
        <v>572</v>
      </c>
      <c r="B622" s="4">
        <v>2014</v>
      </c>
      <c r="C622" s="4" t="s">
        <v>577</v>
      </c>
      <c r="D622" s="5">
        <v>9</v>
      </c>
      <c r="E622" s="5">
        <v>981</v>
      </c>
      <c r="F622" s="5">
        <v>3961</v>
      </c>
    </row>
    <row r="623" spans="1:6" ht="16.5" x14ac:dyDescent="0.3">
      <c r="A623" s="4" t="s">
        <v>572</v>
      </c>
      <c r="B623" s="4">
        <v>2014</v>
      </c>
      <c r="C623" s="4" t="s">
        <v>578</v>
      </c>
      <c r="D623" s="5">
        <v>18</v>
      </c>
      <c r="E623" s="5">
        <v>3693</v>
      </c>
      <c r="F623" s="5">
        <v>16671</v>
      </c>
    </row>
    <row r="624" spans="1:6" ht="16.5" x14ac:dyDescent="0.3">
      <c r="A624" s="4" t="s">
        <v>572</v>
      </c>
      <c r="B624" s="4">
        <v>2014</v>
      </c>
      <c r="C624" s="4" t="s">
        <v>579</v>
      </c>
      <c r="D624" s="5">
        <v>6</v>
      </c>
      <c r="E624" s="5">
        <v>1886</v>
      </c>
      <c r="F624" s="5">
        <v>10969</v>
      </c>
    </row>
    <row r="625" spans="1:6" ht="16.5" x14ac:dyDescent="0.3">
      <c r="A625" s="4" t="s">
        <v>572</v>
      </c>
      <c r="B625" s="4">
        <v>2014</v>
      </c>
      <c r="C625" s="4" t="s">
        <v>580</v>
      </c>
      <c r="D625" s="5">
        <v>23</v>
      </c>
      <c r="E625" s="5">
        <v>2612</v>
      </c>
      <c r="F625" s="5">
        <v>9937</v>
      </c>
    </row>
    <row r="626" spans="1:6" ht="16.5" x14ac:dyDescent="0.3">
      <c r="A626" s="4" t="s">
        <v>572</v>
      </c>
      <c r="B626" s="4">
        <v>2014</v>
      </c>
      <c r="C626" s="4" t="s">
        <v>581</v>
      </c>
      <c r="D626" s="5">
        <v>11</v>
      </c>
      <c r="E626" s="5">
        <v>8254</v>
      </c>
      <c r="F626" s="5">
        <v>34848</v>
      </c>
    </row>
    <row r="627" spans="1:6" ht="16.5" x14ac:dyDescent="0.3">
      <c r="A627" s="4" t="s">
        <v>572</v>
      </c>
      <c r="B627" s="4">
        <v>2014</v>
      </c>
      <c r="C627" s="4" t="s">
        <v>582</v>
      </c>
      <c r="D627" s="5">
        <v>16</v>
      </c>
      <c r="E627" s="5">
        <v>936</v>
      </c>
      <c r="F627" s="5">
        <v>3582</v>
      </c>
    </row>
    <row r="628" spans="1:6" ht="16.5" x14ac:dyDescent="0.3">
      <c r="A628" s="4" t="s">
        <v>572</v>
      </c>
      <c r="B628" s="4">
        <v>2014</v>
      </c>
      <c r="C628" s="4" t="s">
        <v>583</v>
      </c>
      <c r="D628" s="5">
        <v>7</v>
      </c>
      <c r="E628" s="5">
        <v>86</v>
      </c>
      <c r="F628" s="5">
        <v>373</v>
      </c>
    </row>
    <row r="629" spans="1:6" ht="16.5" x14ac:dyDescent="0.3">
      <c r="A629" s="4" t="s">
        <v>572</v>
      </c>
      <c r="B629" s="4">
        <v>2014</v>
      </c>
      <c r="C629" s="4" t="s">
        <v>584</v>
      </c>
      <c r="D629" s="5">
        <v>7</v>
      </c>
      <c r="E629" s="5">
        <v>114</v>
      </c>
      <c r="F629" s="5">
        <v>571</v>
      </c>
    </row>
    <row r="630" spans="1:6" ht="16.5" x14ac:dyDescent="0.3">
      <c r="A630" s="4" t="s">
        <v>572</v>
      </c>
      <c r="B630" s="4">
        <v>2014</v>
      </c>
      <c r="C630" s="4" t="s">
        <v>585</v>
      </c>
      <c r="D630" s="5">
        <v>4</v>
      </c>
      <c r="E630" s="5">
        <v>611</v>
      </c>
      <c r="F630" s="5">
        <v>1787</v>
      </c>
    </row>
    <row r="631" spans="1:6" ht="16.5" x14ac:dyDescent="0.3">
      <c r="A631" s="4" t="s">
        <v>572</v>
      </c>
      <c r="B631" s="4">
        <v>2014</v>
      </c>
      <c r="C631" s="4" t="s">
        <v>586</v>
      </c>
      <c r="D631" s="5">
        <v>1</v>
      </c>
      <c r="E631" s="5">
        <v>23</v>
      </c>
      <c r="F631" s="5">
        <v>102</v>
      </c>
    </row>
    <row r="632" spans="1:6" ht="16.5" x14ac:dyDescent="0.3">
      <c r="A632" s="4" t="s">
        <v>572</v>
      </c>
      <c r="B632" s="4">
        <v>2014</v>
      </c>
      <c r="C632" s="4" t="s">
        <v>587</v>
      </c>
      <c r="D632" s="5">
        <v>12</v>
      </c>
      <c r="E632" s="5">
        <v>1782</v>
      </c>
      <c r="F632" s="5">
        <v>8511</v>
      </c>
    </row>
    <row r="633" spans="1:6" ht="16.5" x14ac:dyDescent="0.3">
      <c r="A633" s="4" t="s">
        <v>572</v>
      </c>
      <c r="B633" s="4">
        <v>2014</v>
      </c>
      <c r="C633" s="4" t="s">
        <v>588</v>
      </c>
      <c r="D633" s="5">
        <v>3</v>
      </c>
      <c r="E633" s="5">
        <v>439</v>
      </c>
      <c r="F633" s="5">
        <v>2555</v>
      </c>
    </row>
    <row r="634" spans="1:6" ht="16.5" x14ac:dyDescent="0.3">
      <c r="A634" s="4" t="s">
        <v>572</v>
      </c>
      <c r="B634" s="4">
        <v>2014</v>
      </c>
      <c r="C634" s="4" t="s">
        <v>589</v>
      </c>
      <c r="D634" s="5">
        <v>2</v>
      </c>
      <c r="E634" s="5">
        <v>14</v>
      </c>
      <c r="F634" s="5">
        <v>49</v>
      </c>
    </row>
    <row r="635" spans="1:6" ht="16.5" x14ac:dyDescent="0.3">
      <c r="A635" s="4" t="s">
        <v>572</v>
      </c>
      <c r="B635" s="4">
        <v>2014</v>
      </c>
      <c r="C635" s="4" t="s">
        <v>590</v>
      </c>
      <c r="D635" s="5">
        <v>308</v>
      </c>
      <c r="E635" s="5">
        <v>13686</v>
      </c>
      <c r="F635" s="5">
        <v>59560</v>
      </c>
    </row>
    <row r="636" spans="1:6" ht="16.5" x14ac:dyDescent="0.3">
      <c r="A636" s="4" t="s">
        <v>572</v>
      </c>
      <c r="B636" s="4">
        <v>2014</v>
      </c>
      <c r="C636" s="4" t="s">
        <v>591</v>
      </c>
      <c r="D636" s="5">
        <v>268</v>
      </c>
      <c r="E636" s="5">
        <v>13254</v>
      </c>
      <c r="F636" s="5">
        <v>57877</v>
      </c>
    </row>
    <row r="637" spans="1:6" ht="16.5" x14ac:dyDescent="0.3">
      <c r="A637" s="4" t="s">
        <v>572</v>
      </c>
      <c r="B637" s="4">
        <v>2014</v>
      </c>
      <c r="C637" s="4" t="s">
        <v>592</v>
      </c>
      <c r="D637" s="5">
        <v>2</v>
      </c>
      <c r="E637" s="5">
        <v>15</v>
      </c>
      <c r="F637" s="5">
        <v>90</v>
      </c>
    </row>
    <row r="638" spans="1:6" ht="16.5" x14ac:dyDescent="0.3">
      <c r="A638" s="4" t="s">
        <v>572</v>
      </c>
      <c r="B638" s="4">
        <v>2014</v>
      </c>
      <c r="C638" s="4" t="s">
        <v>593</v>
      </c>
      <c r="D638" s="5">
        <v>4</v>
      </c>
      <c r="E638" s="5">
        <v>174</v>
      </c>
      <c r="F638" s="5">
        <v>870</v>
      </c>
    </row>
    <row r="639" spans="1:6" ht="16.5" x14ac:dyDescent="0.3">
      <c r="A639" s="4" t="s">
        <v>572</v>
      </c>
      <c r="B639" s="4">
        <v>2014</v>
      </c>
      <c r="C639" s="4" t="s">
        <v>594</v>
      </c>
      <c r="D639" s="5">
        <v>2</v>
      </c>
      <c r="E639" s="5">
        <v>10</v>
      </c>
      <c r="F639" s="5">
        <v>60</v>
      </c>
    </row>
    <row r="640" spans="1:6" ht="16.5" x14ac:dyDescent="0.3">
      <c r="A640" s="4" t="s">
        <v>572</v>
      </c>
      <c r="B640" s="4">
        <v>2014</v>
      </c>
      <c r="C640" s="4" t="s">
        <v>595</v>
      </c>
      <c r="D640" s="5">
        <v>4</v>
      </c>
      <c r="E640" s="5">
        <v>56</v>
      </c>
      <c r="F640" s="5">
        <v>336</v>
      </c>
    </row>
    <row r="641" spans="1:6" ht="16.5" x14ac:dyDescent="0.3">
      <c r="A641" s="4" t="s">
        <v>572</v>
      </c>
      <c r="B641" s="4">
        <v>2014</v>
      </c>
      <c r="C641" s="4" t="s">
        <v>596</v>
      </c>
      <c r="D641" s="5">
        <v>6</v>
      </c>
      <c r="E641" s="5">
        <v>150</v>
      </c>
      <c r="F641" s="5">
        <v>900</v>
      </c>
    </row>
    <row r="642" spans="1:6" ht="16.5" x14ac:dyDescent="0.3">
      <c r="A642" s="4" t="s">
        <v>572</v>
      </c>
      <c r="B642" s="4">
        <v>2014</v>
      </c>
      <c r="C642" s="4" t="s">
        <v>597</v>
      </c>
      <c r="D642" s="5">
        <v>8</v>
      </c>
      <c r="E642" s="5">
        <v>47</v>
      </c>
      <c r="F642" s="5">
        <v>282</v>
      </c>
    </row>
    <row r="643" spans="1:6" ht="16.5" x14ac:dyDescent="0.3">
      <c r="A643" s="4" t="s">
        <v>572</v>
      </c>
      <c r="B643" s="4">
        <v>2014</v>
      </c>
      <c r="C643" s="4" t="s">
        <v>598</v>
      </c>
      <c r="D643" s="5">
        <v>11</v>
      </c>
      <c r="E643" s="5">
        <v>149</v>
      </c>
      <c r="F643" s="5">
        <v>737</v>
      </c>
    </row>
    <row r="644" spans="1:6" ht="16.5" x14ac:dyDescent="0.3">
      <c r="A644" s="4" t="s">
        <v>572</v>
      </c>
      <c r="B644" s="4">
        <v>2014</v>
      </c>
      <c r="C644" s="4" t="s">
        <v>599</v>
      </c>
      <c r="D644" s="5">
        <v>9</v>
      </c>
      <c r="E644" s="5">
        <v>111</v>
      </c>
      <c r="F644" s="5">
        <v>666</v>
      </c>
    </row>
    <row r="645" spans="1:6" ht="16.5" x14ac:dyDescent="0.3">
      <c r="A645" s="4" t="s">
        <v>572</v>
      </c>
      <c r="B645" s="4">
        <v>2014</v>
      </c>
      <c r="C645" s="4" t="s">
        <v>600</v>
      </c>
      <c r="D645" s="5">
        <v>15</v>
      </c>
      <c r="E645" s="5">
        <v>153</v>
      </c>
      <c r="F645" s="5">
        <v>918</v>
      </c>
    </row>
    <row r="646" spans="1:6" ht="16.5" x14ac:dyDescent="0.3">
      <c r="A646" s="4" t="s">
        <v>572</v>
      </c>
      <c r="B646" s="4">
        <v>2014</v>
      </c>
      <c r="C646" s="4" t="s">
        <v>601</v>
      </c>
      <c r="D646" s="5">
        <v>19</v>
      </c>
      <c r="E646" s="5">
        <v>650</v>
      </c>
      <c r="F646" s="5">
        <v>3900</v>
      </c>
    </row>
    <row r="647" spans="1:6" ht="16.5" x14ac:dyDescent="0.3">
      <c r="A647" s="4" t="s">
        <v>572</v>
      </c>
      <c r="B647" s="4">
        <v>2014</v>
      </c>
      <c r="C647" s="4" t="s">
        <v>602</v>
      </c>
      <c r="D647" s="5">
        <v>9</v>
      </c>
      <c r="E647" s="5">
        <v>39</v>
      </c>
      <c r="F647" s="5">
        <v>234</v>
      </c>
    </row>
    <row r="648" spans="1:6" ht="16.5" x14ac:dyDescent="0.3">
      <c r="A648" s="4" t="s">
        <v>572</v>
      </c>
      <c r="B648" s="4">
        <v>2014</v>
      </c>
      <c r="C648" s="4" t="s">
        <v>603</v>
      </c>
      <c r="D648" s="5">
        <v>9</v>
      </c>
      <c r="E648" s="5">
        <v>79</v>
      </c>
      <c r="F648" s="5">
        <v>206</v>
      </c>
    </row>
    <row r="649" spans="1:6" ht="16.5" x14ac:dyDescent="0.3">
      <c r="A649" s="4" t="s">
        <v>572</v>
      </c>
      <c r="B649" s="4">
        <v>2014</v>
      </c>
      <c r="C649" s="4" t="s">
        <v>604</v>
      </c>
      <c r="D649" s="5">
        <v>6</v>
      </c>
      <c r="E649" s="5">
        <v>927</v>
      </c>
      <c r="F649" s="5">
        <v>3747</v>
      </c>
    </row>
    <row r="650" spans="1:6" ht="16.5" x14ac:dyDescent="0.3">
      <c r="A650" s="4" t="s">
        <v>572</v>
      </c>
      <c r="B650" s="4">
        <v>2014</v>
      </c>
      <c r="C650" s="4" t="s">
        <v>605</v>
      </c>
      <c r="D650" s="5">
        <v>10</v>
      </c>
      <c r="E650" s="5">
        <v>610</v>
      </c>
      <c r="F650" s="5">
        <v>3050</v>
      </c>
    </row>
    <row r="651" spans="1:6" ht="16.5" x14ac:dyDescent="0.3">
      <c r="A651" s="4" t="s">
        <v>572</v>
      </c>
      <c r="B651" s="4">
        <v>2014</v>
      </c>
      <c r="C651" s="4" t="s">
        <v>606</v>
      </c>
      <c r="D651" s="5">
        <v>8</v>
      </c>
      <c r="E651" s="5">
        <v>139</v>
      </c>
      <c r="F651" s="5">
        <v>594</v>
      </c>
    </row>
    <row r="652" spans="1:6" ht="16.5" x14ac:dyDescent="0.3">
      <c r="A652" s="4" t="s">
        <v>572</v>
      </c>
      <c r="B652" s="4">
        <v>2014</v>
      </c>
      <c r="C652" s="4" t="s">
        <v>607</v>
      </c>
      <c r="D652" s="5">
        <v>31</v>
      </c>
      <c r="E652" s="5">
        <v>6841</v>
      </c>
      <c r="F652" s="5">
        <v>25764</v>
      </c>
    </row>
    <row r="653" spans="1:6" ht="16.5" x14ac:dyDescent="0.3">
      <c r="A653" s="4" t="s">
        <v>572</v>
      </c>
      <c r="B653" s="4">
        <v>2014</v>
      </c>
      <c r="C653" s="4" t="s">
        <v>608</v>
      </c>
      <c r="D653" s="5">
        <v>15</v>
      </c>
      <c r="E653" s="5">
        <v>575</v>
      </c>
      <c r="F653" s="5">
        <v>1124</v>
      </c>
    </row>
    <row r="654" spans="1:6" ht="16.5" x14ac:dyDescent="0.3">
      <c r="A654" s="4" t="s">
        <v>572</v>
      </c>
      <c r="B654" s="4">
        <v>2014</v>
      </c>
      <c r="C654" s="4" t="s">
        <v>609</v>
      </c>
      <c r="D654" s="5">
        <v>15</v>
      </c>
      <c r="E654" s="5">
        <v>575</v>
      </c>
      <c r="F654" s="5">
        <v>1975</v>
      </c>
    </row>
    <row r="655" spans="1:6" ht="16.5" x14ac:dyDescent="0.3">
      <c r="A655" s="4" t="s">
        <v>572</v>
      </c>
      <c r="B655" s="4">
        <v>2014</v>
      </c>
      <c r="C655" s="4" t="s">
        <v>610</v>
      </c>
      <c r="D655" s="5">
        <v>12</v>
      </c>
      <c r="E655" s="5">
        <v>239</v>
      </c>
      <c r="F655" s="5">
        <v>729</v>
      </c>
    </row>
    <row r="656" spans="1:6" ht="16.5" x14ac:dyDescent="0.3">
      <c r="A656" s="4" t="s">
        <v>572</v>
      </c>
      <c r="B656" s="4">
        <v>2014</v>
      </c>
      <c r="C656" s="4" t="s">
        <v>611</v>
      </c>
      <c r="D656" s="5">
        <v>12</v>
      </c>
      <c r="E656" s="5">
        <v>14</v>
      </c>
      <c r="F656" s="5">
        <v>84</v>
      </c>
    </row>
    <row r="657" spans="1:6" ht="16.5" x14ac:dyDescent="0.3">
      <c r="A657" s="4" t="s">
        <v>572</v>
      </c>
      <c r="B657" s="4">
        <v>2014</v>
      </c>
      <c r="C657" s="4" t="s">
        <v>612</v>
      </c>
      <c r="D657" s="5">
        <v>9</v>
      </c>
      <c r="E657" s="5">
        <v>9</v>
      </c>
      <c r="F657" s="5">
        <v>625</v>
      </c>
    </row>
    <row r="658" spans="1:6" ht="16.5" x14ac:dyDescent="0.3">
      <c r="A658" s="4" t="s">
        <v>572</v>
      </c>
      <c r="B658" s="4">
        <v>2014</v>
      </c>
      <c r="C658" s="4" t="s">
        <v>613</v>
      </c>
      <c r="D658" s="5">
        <v>5</v>
      </c>
      <c r="E658" s="5">
        <v>184</v>
      </c>
      <c r="F658" s="5">
        <v>1104</v>
      </c>
    </row>
    <row r="659" spans="1:6" ht="16.5" x14ac:dyDescent="0.3">
      <c r="A659" s="4" t="s">
        <v>572</v>
      </c>
      <c r="B659" s="4">
        <v>2014</v>
      </c>
      <c r="C659" s="4" t="s">
        <v>614</v>
      </c>
      <c r="D659" s="5">
        <v>11</v>
      </c>
      <c r="E659" s="5">
        <v>22</v>
      </c>
      <c r="F659" s="5">
        <v>132</v>
      </c>
    </row>
    <row r="660" spans="1:6" ht="16.5" x14ac:dyDescent="0.3">
      <c r="A660" s="4" t="s">
        <v>572</v>
      </c>
      <c r="B660" s="4">
        <v>2014</v>
      </c>
      <c r="C660" s="4" t="s">
        <v>615</v>
      </c>
      <c r="D660" s="5">
        <v>12</v>
      </c>
      <c r="E660" s="5">
        <v>40</v>
      </c>
      <c r="F660" s="5">
        <v>240</v>
      </c>
    </row>
    <row r="661" spans="1:6" ht="16.5" x14ac:dyDescent="0.3">
      <c r="A661" s="4" t="s">
        <v>572</v>
      </c>
      <c r="B661" s="4">
        <v>2014</v>
      </c>
      <c r="C661" s="4" t="s">
        <v>588</v>
      </c>
      <c r="D661" s="5">
        <v>19</v>
      </c>
      <c r="E661" s="5">
        <v>70</v>
      </c>
      <c r="F661" s="5">
        <v>420</v>
      </c>
    </row>
    <row r="662" spans="1:6" ht="16.5" x14ac:dyDescent="0.3">
      <c r="A662" s="4" t="s">
        <v>572</v>
      </c>
      <c r="B662" s="4">
        <v>2014</v>
      </c>
      <c r="C662" s="4" t="s">
        <v>616</v>
      </c>
      <c r="D662" s="5">
        <v>6</v>
      </c>
      <c r="E662" s="5">
        <v>15</v>
      </c>
      <c r="F662" s="5">
        <v>90</v>
      </c>
    </row>
    <row r="663" spans="1:6" ht="16.5" x14ac:dyDescent="0.3">
      <c r="A663" s="4" t="s">
        <v>572</v>
      </c>
      <c r="B663" s="4">
        <v>2014</v>
      </c>
      <c r="C663" s="4" t="s">
        <v>617</v>
      </c>
      <c r="D663" s="5">
        <v>11</v>
      </c>
      <c r="E663" s="5">
        <v>1500</v>
      </c>
      <c r="F663" s="5">
        <v>9000</v>
      </c>
    </row>
    <row r="664" spans="1:6" ht="16.5" x14ac:dyDescent="0.3">
      <c r="A664" s="4" t="s">
        <v>572</v>
      </c>
      <c r="B664" s="4">
        <v>2014</v>
      </c>
      <c r="C664" s="4" t="s">
        <v>618</v>
      </c>
      <c r="D664" s="5">
        <v>4</v>
      </c>
      <c r="E664" s="5">
        <v>41</v>
      </c>
      <c r="F664" s="5">
        <v>165</v>
      </c>
    </row>
    <row r="665" spans="1:6" ht="16.5" x14ac:dyDescent="0.3">
      <c r="A665" s="4" t="s">
        <v>572</v>
      </c>
      <c r="B665" s="4">
        <v>2014</v>
      </c>
      <c r="C665" s="4" t="s">
        <v>619</v>
      </c>
      <c r="D665" s="5">
        <v>2</v>
      </c>
      <c r="E665" s="5">
        <v>3</v>
      </c>
      <c r="F665" s="5">
        <v>17</v>
      </c>
    </row>
    <row r="666" spans="1:6" ht="16.5" x14ac:dyDescent="0.3">
      <c r="A666" s="4" t="s">
        <v>572</v>
      </c>
      <c r="B666" s="4">
        <v>2014</v>
      </c>
      <c r="C666" s="4" t="s">
        <v>620</v>
      </c>
      <c r="D666" s="5">
        <v>2</v>
      </c>
      <c r="E666" s="5">
        <v>38</v>
      </c>
      <c r="F666" s="5">
        <v>148</v>
      </c>
    </row>
    <row r="667" spans="1:6" ht="16.5" x14ac:dyDescent="0.3">
      <c r="A667" s="4" t="s">
        <v>572</v>
      </c>
      <c r="B667" s="4">
        <v>2014</v>
      </c>
      <c r="C667" s="4" t="s">
        <v>621</v>
      </c>
      <c r="D667" s="5">
        <v>17</v>
      </c>
      <c r="E667" s="5">
        <v>188</v>
      </c>
      <c r="F667" s="5">
        <v>681</v>
      </c>
    </row>
    <row r="668" spans="1:6" ht="16.5" x14ac:dyDescent="0.3">
      <c r="A668" s="4" t="s">
        <v>572</v>
      </c>
      <c r="B668" s="4">
        <v>2014</v>
      </c>
      <c r="C668" s="4" t="s">
        <v>622</v>
      </c>
      <c r="D668" s="5">
        <v>9</v>
      </c>
      <c r="E668" s="5">
        <v>76</v>
      </c>
      <c r="F668" s="5">
        <v>295</v>
      </c>
    </row>
    <row r="669" spans="1:6" ht="16.5" x14ac:dyDescent="0.3">
      <c r="A669" s="4" t="s">
        <v>572</v>
      </c>
      <c r="B669" s="4">
        <v>2014</v>
      </c>
      <c r="C669" s="4" t="s">
        <v>623</v>
      </c>
      <c r="D669" s="5">
        <v>3</v>
      </c>
      <c r="E669" s="5">
        <v>43</v>
      </c>
      <c r="F669" s="5">
        <v>150</v>
      </c>
    </row>
    <row r="670" spans="1:6" ht="16.5" x14ac:dyDescent="0.3">
      <c r="A670" s="4" t="s">
        <v>572</v>
      </c>
      <c r="B670" s="4">
        <v>2014</v>
      </c>
      <c r="C670" s="4" t="s">
        <v>624</v>
      </c>
      <c r="D670" s="5">
        <v>1</v>
      </c>
      <c r="E670" s="5">
        <v>2</v>
      </c>
      <c r="F670" s="5">
        <v>10</v>
      </c>
    </row>
    <row r="671" spans="1:6" ht="16.5" x14ac:dyDescent="0.3">
      <c r="A671" s="4" t="s">
        <v>572</v>
      </c>
      <c r="B671" s="4">
        <v>2014</v>
      </c>
      <c r="C671" s="4" t="s">
        <v>625</v>
      </c>
      <c r="D671" s="5">
        <v>3</v>
      </c>
      <c r="E671" s="5">
        <v>43</v>
      </c>
      <c r="F671" s="5">
        <v>158</v>
      </c>
    </row>
    <row r="672" spans="1:6" ht="16.5" x14ac:dyDescent="0.3">
      <c r="A672" s="4" t="s">
        <v>572</v>
      </c>
      <c r="B672" s="4">
        <v>2014</v>
      </c>
      <c r="C672" s="4" t="s">
        <v>626</v>
      </c>
      <c r="D672" s="5">
        <v>1</v>
      </c>
      <c r="E672" s="5">
        <v>24</v>
      </c>
      <c r="F672" s="5">
        <v>68</v>
      </c>
    </row>
    <row r="673" spans="1:6" ht="16.5" x14ac:dyDescent="0.3">
      <c r="A673" s="4" t="s">
        <v>572</v>
      </c>
      <c r="B673" s="4">
        <v>2014</v>
      </c>
      <c r="C673" s="4" t="s">
        <v>627</v>
      </c>
      <c r="D673" s="5">
        <v>7</v>
      </c>
      <c r="E673" s="5">
        <v>152</v>
      </c>
      <c r="F673" s="5">
        <v>599</v>
      </c>
    </row>
    <row r="674" spans="1:6" ht="16.5" x14ac:dyDescent="0.3">
      <c r="A674" s="4" t="s">
        <v>572</v>
      </c>
      <c r="B674" s="4">
        <v>2014</v>
      </c>
      <c r="C674" s="4" t="s">
        <v>628</v>
      </c>
      <c r="D674" s="5">
        <v>1</v>
      </c>
      <c r="E674" s="5">
        <v>1</v>
      </c>
      <c r="F674" s="5">
        <v>6</v>
      </c>
    </row>
    <row r="675" spans="1:6" ht="16.5" x14ac:dyDescent="0.3">
      <c r="A675" s="4" t="s">
        <v>572</v>
      </c>
      <c r="B675" s="4">
        <v>2014</v>
      </c>
      <c r="C675" s="4" t="s">
        <v>629</v>
      </c>
      <c r="D675" s="5">
        <v>6</v>
      </c>
      <c r="E675" s="5">
        <v>151</v>
      </c>
      <c r="F675" s="5">
        <v>593</v>
      </c>
    </row>
    <row r="676" spans="1:6" ht="16.5" x14ac:dyDescent="0.3">
      <c r="A676" s="4" t="s">
        <v>572</v>
      </c>
      <c r="B676" s="4">
        <v>2014</v>
      </c>
      <c r="C676" s="4" t="s">
        <v>630</v>
      </c>
      <c r="D676" s="5">
        <v>5</v>
      </c>
      <c r="E676" s="5">
        <v>30</v>
      </c>
      <c r="F676" s="5">
        <v>153</v>
      </c>
    </row>
    <row r="677" spans="1:6" ht="16.5" x14ac:dyDescent="0.3">
      <c r="A677" s="4" t="s">
        <v>572</v>
      </c>
      <c r="B677" s="4">
        <v>2014</v>
      </c>
      <c r="C677" s="4" t="s">
        <v>631</v>
      </c>
      <c r="D677" s="5">
        <v>5</v>
      </c>
      <c r="E677" s="5">
        <v>30</v>
      </c>
      <c r="F677" s="5">
        <v>153</v>
      </c>
    </row>
    <row r="678" spans="1:6" ht="16.5" x14ac:dyDescent="0.3">
      <c r="A678" s="4" t="s">
        <v>572</v>
      </c>
      <c r="B678" s="4">
        <v>2014</v>
      </c>
      <c r="C678" s="4" t="s">
        <v>632</v>
      </c>
      <c r="D678" s="5">
        <v>7</v>
      </c>
      <c r="E678" s="5">
        <v>21</v>
      </c>
      <c r="F678" s="5">
        <v>85</v>
      </c>
    </row>
    <row r="679" spans="1:6" ht="16.5" x14ac:dyDescent="0.3">
      <c r="A679" s="4" t="s">
        <v>572</v>
      </c>
      <c r="B679" s="4">
        <v>2014</v>
      </c>
      <c r="C679" s="4" t="s">
        <v>633</v>
      </c>
      <c r="D679" s="5">
        <v>1</v>
      </c>
      <c r="E679" s="5">
        <v>1</v>
      </c>
      <c r="F679" s="5">
        <v>5</v>
      </c>
    </row>
    <row r="680" spans="1:6" ht="16.5" x14ac:dyDescent="0.3">
      <c r="A680" s="4" t="s">
        <v>572</v>
      </c>
      <c r="B680" s="4">
        <v>2014</v>
      </c>
      <c r="C680" s="4" t="s">
        <v>634</v>
      </c>
      <c r="D680" s="5">
        <v>5</v>
      </c>
      <c r="E680" s="5">
        <v>16</v>
      </c>
      <c r="F680" s="5">
        <v>64</v>
      </c>
    </row>
    <row r="681" spans="1:6" ht="16.5" x14ac:dyDescent="0.3">
      <c r="A681" s="4" t="s">
        <v>572</v>
      </c>
      <c r="B681" s="4">
        <v>2014</v>
      </c>
      <c r="C681" s="4" t="s">
        <v>635</v>
      </c>
      <c r="D681" s="5">
        <v>1</v>
      </c>
      <c r="E681" s="5">
        <v>4</v>
      </c>
      <c r="F681" s="5">
        <v>16</v>
      </c>
    </row>
    <row r="682" spans="1:6" ht="16.5" x14ac:dyDescent="0.3">
      <c r="A682" s="4" t="s">
        <v>572</v>
      </c>
      <c r="B682" s="4">
        <v>2014</v>
      </c>
      <c r="C682" s="4" t="s">
        <v>636</v>
      </c>
      <c r="D682" s="5">
        <v>1293</v>
      </c>
      <c r="E682" s="5">
        <v>150908</v>
      </c>
      <c r="F682" s="5">
        <v>679017</v>
      </c>
    </row>
    <row r="683" spans="1:6" ht="16.5" x14ac:dyDescent="0.3">
      <c r="A683" s="4" t="s">
        <v>572</v>
      </c>
      <c r="B683" s="4">
        <v>2014</v>
      </c>
      <c r="C683" s="4" t="s">
        <v>637</v>
      </c>
      <c r="D683" s="5">
        <v>353</v>
      </c>
      <c r="E683" s="5">
        <v>13467</v>
      </c>
      <c r="F683" s="5">
        <v>63303</v>
      </c>
    </row>
    <row r="684" spans="1:6" ht="16.5" x14ac:dyDescent="0.3">
      <c r="A684" s="4" t="s">
        <v>572</v>
      </c>
      <c r="B684" s="4">
        <v>2014</v>
      </c>
      <c r="C684" s="4" t="s">
        <v>638</v>
      </c>
      <c r="D684" s="5">
        <v>1</v>
      </c>
      <c r="E684" s="5">
        <v>307</v>
      </c>
      <c r="F684" s="5">
        <v>1263</v>
      </c>
    </row>
    <row r="685" spans="1:6" ht="16.5" x14ac:dyDescent="0.3">
      <c r="A685" s="4" t="s">
        <v>572</v>
      </c>
      <c r="B685" s="4">
        <v>2014</v>
      </c>
      <c r="C685" s="4" t="s">
        <v>639</v>
      </c>
      <c r="D685" s="5">
        <v>12</v>
      </c>
      <c r="E685" s="5">
        <v>400</v>
      </c>
      <c r="F685" s="5">
        <v>2000</v>
      </c>
    </row>
    <row r="686" spans="1:6" ht="16.5" x14ac:dyDescent="0.3">
      <c r="A686" s="4" t="s">
        <v>572</v>
      </c>
      <c r="B686" s="4">
        <v>2014</v>
      </c>
      <c r="C686" s="4" t="s">
        <v>640</v>
      </c>
      <c r="D686" s="5">
        <v>11</v>
      </c>
      <c r="E686" s="5">
        <v>163</v>
      </c>
      <c r="F686" s="5">
        <v>825</v>
      </c>
    </row>
    <row r="687" spans="1:6" ht="16.5" x14ac:dyDescent="0.3">
      <c r="A687" s="4" t="s">
        <v>572</v>
      </c>
      <c r="B687" s="4">
        <v>2014</v>
      </c>
      <c r="C687" s="4" t="s">
        <v>641</v>
      </c>
      <c r="D687" s="5">
        <v>11</v>
      </c>
      <c r="E687" s="5">
        <v>315</v>
      </c>
      <c r="F687" s="5">
        <v>1257</v>
      </c>
    </row>
    <row r="688" spans="1:6" ht="16.5" x14ac:dyDescent="0.3">
      <c r="A688" s="4" t="s">
        <v>572</v>
      </c>
      <c r="B688" s="4">
        <v>2014</v>
      </c>
      <c r="C688" s="4" t="s">
        <v>642</v>
      </c>
      <c r="D688" s="5">
        <v>3</v>
      </c>
      <c r="E688" s="5">
        <v>211</v>
      </c>
      <c r="F688" s="5">
        <v>844</v>
      </c>
    </row>
    <row r="689" spans="1:6" ht="16.5" x14ac:dyDescent="0.3">
      <c r="A689" s="4" t="s">
        <v>572</v>
      </c>
      <c r="B689" s="4">
        <v>2014</v>
      </c>
      <c r="C689" s="4" t="s">
        <v>643</v>
      </c>
      <c r="D689" s="5">
        <v>1</v>
      </c>
      <c r="E689" s="5">
        <v>12</v>
      </c>
      <c r="F689" s="5">
        <v>56</v>
      </c>
    </row>
    <row r="690" spans="1:6" ht="16.5" x14ac:dyDescent="0.3">
      <c r="A690" s="4" t="s">
        <v>572</v>
      </c>
      <c r="B690" s="4">
        <v>2014</v>
      </c>
      <c r="C690" s="4" t="s">
        <v>644</v>
      </c>
      <c r="D690" s="5">
        <v>66</v>
      </c>
      <c r="E690" s="5">
        <v>2493</v>
      </c>
      <c r="F690" s="5">
        <v>11837</v>
      </c>
    </row>
    <row r="691" spans="1:6" ht="16.5" x14ac:dyDescent="0.3">
      <c r="A691" s="4" t="s">
        <v>572</v>
      </c>
      <c r="B691" s="4">
        <v>2014</v>
      </c>
      <c r="C691" s="4" t="s">
        <v>645</v>
      </c>
      <c r="D691" s="5">
        <v>16</v>
      </c>
      <c r="E691" s="5">
        <v>2169</v>
      </c>
      <c r="F691" s="5">
        <v>10845</v>
      </c>
    </row>
    <row r="692" spans="1:6" ht="16.5" x14ac:dyDescent="0.3">
      <c r="A692" s="4" t="s">
        <v>572</v>
      </c>
      <c r="B692" s="4">
        <v>2014</v>
      </c>
      <c r="C692" s="4" t="s">
        <v>646</v>
      </c>
      <c r="D692" s="5">
        <v>21</v>
      </c>
      <c r="E692" s="5">
        <v>106</v>
      </c>
      <c r="F692" s="5">
        <v>530</v>
      </c>
    </row>
    <row r="693" spans="1:6" ht="16.5" x14ac:dyDescent="0.3">
      <c r="A693" s="4" t="s">
        <v>572</v>
      </c>
      <c r="B693" s="4">
        <v>2014</v>
      </c>
      <c r="C693" s="4" t="s">
        <v>647</v>
      </c>
      <c r="D693" s="5">
        <v>12</v>
      </c>
      <c r="E693" s="5">
        <v>940</v>
      </c>
      <c r="F693" s="5">
        <v>3237</v>
      </c>
    </row>
    <row r="694" spans="1:6" ht="16.5" x14ac:dyDescent="0.3">
      <c r="A694" s="4" t="s">
        <v>572</v>
      </c>
      <c r="B694" s="4">
        <v>2014</v>
      </c>
      <c r="C694" s="4" t="s">
        <v>648</v>
      </c>
      <c r="D694" s="5">
        <v>14</v>
      </c>
      <c r="E694" s="5">
        <v>123</v>
      </c>
      <c r="F694" s="5">
        <v>526</v>
      </c>
    </row>
    <row r="695" spans="1:6" ht="16.5" x14ac:dyDescent="0.3">
      <c r="A695" s="4" t="s">
        <v>572</v>
      </c>
      <c r="B695" s="4">
        <v>2014</v>
      </c>
      <c r="C695" s="4" t="s">
        <v>649</v>
      </c>
      <c r="D695" s="5">
        <v>16</v>
      </c>
      <c r="E695" s="5">
        <v>1432</v>
      </c>
      <c r="F695" s="5">
        <v>7160</v>
      </c>
    </row>
    <row r="696" spans="1:6" ht="16.5" x14ac:dyDescent="0.3">
      <c r="A696" s="4" t="s">
        <v>572</v>
      </c>
      <c r="B696" s="4">
        <v>2014</v>
      </c>
      <c r="C696" s="4" t="s">
        <v>650</v>
      </c>
      <c r="D696" s="5">
        <v>26</v>
      </c>
      <c r="E696" s="5">
        <v>324</v>
      </c>
      <c r="F696" s="5">
        <v>1418</v>
      </c>
    </row>
    <row r="697" spans="1:6" ht="16.5" x14ac:dyDescent="0.3">
      <c r="A697" s="4" t="s">
        <v>572</v>
      </c>
      <c r="B697" s="4">
        <v>2014</v>
      </c>
      <c r="C697" s="4" t="s">
        <v>651</v>
      </c>
      <c r="D697" s="5">
        <v>12</v>
      </c>
      <c r="E697" s="5">
        <v>127</v>
      </c>
      <c r="F697" s="5">
        <v>442</v>
      </c>
    </row>
    <row r="698" spans="1:6" ht="16.5" x14ac:dyDescent="0.3">
      <c r="A698" s="4" t="s">
        <v>572</v>
      </c>
      <c r="B698" s="4">
        <v>2014</v>
      </c>
      <c r="C698" s="4" t="s">
        <v>652</v>
      </c>
      <c r="D698" s="5">
        <v>25</v>
      </c>
      <c r="E698" s="5">
        <v>405</v>
      </c>
      <c r="F698" s="5">
        <v>1593</v>
      </c>
    </row>
    <row r="699" spans="1:6" ht="16.5" x14ac:dyDescent="0.3">
      <c r="A699" s="4" t="s">
        <v>572</v>
      </c>
      <c r="B699" s="4">
        <v>2014</v>
      </c>
      <c r="C699" s="4" t="s">
        <v>653</v>
      </c>
      <c r="D699" s="5">
        <v>21</v>
      </c>
      <c r="E699" s="5">
        <v>254</v>
      </c>
      <c r="F699" s="5">
        <v>1136</v>
      </c>
    </row>
    <row r="700" spans="1:6" ht="16.5" x14ac:dyDescent="0.3">
      <c r="A700" s="4" t="s">
        <v>572</v>
      </c>
      <c r="B700" s="4">
        <v>2014</v>
      </c>
      <c r="C700" s="4" t="s">
        <v>654</v>
      </c>
      <c r="D700" s="5">
        <v>7</v>
      </c>
      <c r="E700" s="5">
        <v>863</v>
      </c>
      <c r="F700" s="5">
        <v>4315</v>
      </c>
    </row>
    <row r="701" spans="1:6" ht="16.5" x14ac:dyDescent="0.3">
      <c r="A701" s="4" t="s">
        <v>572</v>
      </c>
      <c r="B701" s="4">
        <v>2014</v>
      </c>
      <c r="C701" s="4" t="s">
        <v>655</v>
      </c>
      <c r="D701" s="5">
        <v>10</v>
      </c>
      <c r="E701" s="5">
        <v>274</v>
      </c>
      <c r="F701" s="5">
        <v>1136</v>
      </c>
    </row>
    <row r="702" spans="1:6" ht="16.5" x14ac:dyDescent="0.3">
      <c r="A702" s="4" t="s">
        <v>572</v>
      </c>
      <c r="B702" s="4">
        <v>2014</v>
      </c>
      <c r="C702" s="4" t="s">
        <v>656</v>
      </c>
      <c r="D702" s="5">
        <v>11</v>
      </c>
      <c r="E702" s="5">
        <v>503</v>
      </c>
      <c r="F702" s="5">
        <v>2515</v>
      </c>
    </row>
    <row r="703" spans="1:6" ht="16.5" x14ac:dyDescent="0.3">
      <c r="A703" s="4" t="s">
        <v>572</v>
      </c>
      <c r="B703" s="4">
        <v>2014</v>
      </c>
      <c r="C703" s="4" t="s">
        <v>657</v>
      </c>
      <c r="D703" s="5">
        <v>28</v>
      </c>
      <c r="E703" s="5">
        <v>1810</v>
      </c>
      <c r="F703" s="5">
        <v>9050</v>
      </c>
    </row>
    <row r="704" spans="1:6" ht="16.5" x14ac:dyDescent="0.3">
      <c r="A704" s="4" t="s">
        <v>572</v>
      </c>
      <c r="B704" s="4">
        <v>2014</v>
      </c>
      <c r="C704" s="4" t="s">
        <v>658</v>
      </c>
      <c r="D704" s="5">
        <v>3</v>
      </c>
      <c r="E704" s="5">
        <v>44</v>
      </c>
      <c r="F704" s="5">
        <v>200</v>
      </c>
    </row>
    <row r="705" spans="1:6" ht="16.5" x14ac:dyDescent="0.3">
      <c r="A705" s="4" t="s">
        <v>572</v>
      </c>
      <c r="B705" s="4">
        <v>2014</v>
      </c>
      <c r="C705" s="4" t="s">
        <v>659</v>
      </c>
      <c r="D705" s="5">
        <v>4</v>
      </c>
      <c r="E705" s="5">
        <v>14</v>
      </c>
      <c r="F705" s="5">
        <v>60</v>
      </c>
    </row>
    <row r="706" spans="1:6" ht="16.5" x14ac:dyDescent="0.3">
      <c r="A706" s="4" t="s">
        <v>572</v>
      </c>
      <c r="B706" s="4">
        <v>2014</v>
      </c>
      <c r="C706" s="4" t="s">
        <v>660</v>
      </c>
      <c r="D706" s="5">
        <v>1</v>
      </c>
      <c r="E706" s="5">
        <v>11</v>
      </c>
      <c r="F706" s="5">
        <v>48</v>
      </c>
    </row>
    <row r="707" spans="1:6" ht="16.5" x14ac:dyDescent="0.3">
      <c r="A707" s="4" t="s">
        <v>572</v>
      </c>
      <c r="B707" s="4">
        <v>2014</v>
      </c>
      <c r="C707" s="4" t="s">
        <v>661</v>
      </c>
      <c r="D707" s="5">
        <v>0</v>
      </c>
      <c r="E707" s="5">
        <v>0</v>
      </c>
      <c r="F707" s="5">
        <v>0</v>
      </c>
    </row>
    <row r="708" spans="1:6" ht="16.5" x14ac:dyDescent="0.3">
      <c r="A708" s="4" t="s">
        <v>572</v>
      </c>
      <c r="B708" s="4">
        <v>2014</v>
      </c>
      <c r="C708" s="4" t="s">
        <v>662</v>
      </c>
      <c r="D708" s="5">
        <v>601</v>
      </c>
      <c r="E708" s="5">
        <v>63849</v>
      </c>
      <c r="F708" s="5">
        <v>313215</v>
      </c>
    </row>
    <row r="709" spans="1:6" ht="16.5" x14ac:dyDescent="0.3">
      <c r="A709" s="4" t="s">
        <v>572</v>
      </c>
      <c r="B709" s="4">
        <v>2014</v>
      </c>
      <c r="C709" s="4" t="s">
        <v>663</v>
      </c>
      <c r="D709" s="5">
        <v>34</v>
      </c>
      <c r="E709" s="5">
        <v>3661</v>
      </c>
      <c r="F709" s="5">
        <v>20340</v>
      </c>
    </row>
    <row r="710" spans="1:6" ht="16.5" x14ac:dyDescent="0.3">
      <c r="A710" s="4" t="s">
        <v>572</v>
      </c>
      <c r="B710" s="4">
        <v>2014</v>
      </c>
      <c r="C710" s="4" t="s">
        <v>664</v>
      </c>
      <c r="D710" s="5">
        <v>33</v>
      </c>
      <c r="E710" s="5">
        <v>2496</v>
      </c>
      <c r="F710" s="5">
        <v>12480</v>
      </c>
    </row>
    <row r="711" spans="1:6" ht="16.5" x14ac:dyDescent="0.3">
      <c r="A711" s="4" t="s">
        <v>572</v>
      </c>
      <c r="B711" s="4">
        <v>2014</v>
      </c>
      <c r="C711" s="4" t="s">
        <v>665</v>
      </c>
      <c r="D711" s="5">
        <v>18</v>
      </c>
      <c r="E711" s="5">
        <v>2566</v>
      </c>
      <c r="F711" s="5">
        <v>14896</v>
      </c>
    </row>
    <row r="712" spans="1:6" ht="16.5" x14ac:dyDescent="0.3">
      <c r="A712" s="4" t="s">
        <v>572</v>
      </c>
      <c r="B712" s="4">
        <v>2014</v>
      </c>
      <c r="C712" s="4" t="s">
        <v>666</v>
      </c>
      <c r="D712" s="5">
        <v>30</v>
      </c>
      <c r="E712" s="5">
        <v>6704</v>
      </c>
      <c r="F712" s="5">
        <v>40224</v>
      </c>
    </row>
    <row r="713" spans="1:6" ht="16.5" x14ac:dyDescent="0.3">
      <c r="A713" s="4" t="s">
        <v>572</v>
      </c>
      <c r="B713" s="4">
        <v>2014</v>
      </c>
      <c r="C713" s="4" t="s">
        <v>667</v>
      </c>
      <c r="D713" s="5">
        <v>13</v>
      </c>
      <c r="E713" s="5">
        <v>533</v>
      </c>
      <c r="F713" s="5">
        <v>2212</v>
      </c>
    </row>
    <row r="714" spans="1:6" ht="16.5" x14ac:dyDescent="0.3">
      <c r="A714" s="4" t="s">
        <v>572</v>
      </c>
      <c r="B714" s="4">
        <v>2014</v>
      </c>
      <c r="C714" s="4" t="s">
        <v>668</v>
      </c>
      <c r="D714" s="5">
        <v>32</v>
      </c>
      <c r="E714" s="5">
        <v>2959</v>
      </c>
      <c r="F714" s="5">
        <v>11872</v>
      </c>
    </row>
    <row r="715" spans="1:6" ht="16.5" x14ac:dyDescent="0.3">
      <c r="A715" s="4" t="s">
        <v>572</v>
      </c>
      <c r="B715" s="4">
        <v>2014</v>
      </c>
      <c r="C715" s="4" t="s">
        <v>669</v>
      </c>
      <c r="D715" s="5">
        <v>7</v>
      </c>
      <c r="E715" s="5">
        <v>1600</v>
      </c>
      <c r="F715" s="5">
        <v>8750</v>
      </c>
    </row>
    <row r="716" spans="1:6" ht="16.5" x14ac:dyDescent="0.3">
      <c r="A716" s="4" t="s">
        <v>572</v>
      </c>
      <c r="B716" s="4">
        <v>2014</v>
      </c>
      <c r="C716" s="4" t="s">
        <v>670</v>
      </c>
      <c r="D716" s="5">
        <v>9</v>
      </c>
      <c r="E716" s="5">
        <v>551</v>
      </c>
      <c r="F716" s="5">
        <v>2605</v>
      </c>
    </row>
    <row r="717" spans="1:6" ht="16.5" x14ac:dyDescent="0.3">
      <c r="A717" s="4" t="s">
        <v>572</v>
      </c>
      <c r="B717" s="4">
        <v>2014</v>
      </c>
      <c r="C717" s="4" t="s">
        <v>671</v>
      </c>
      <c r="D717" s="5">
        <v>36</v>
      </c>
      <c r="E717" s="5">
        <v>3470</v>
      </c>
      <c r="F717" s="5">
        <v>13467</v>
      </c>
    </row>
    <row r="718" spans="1:6" ht="16.5" x14ac:dyDescent="0.3">
      <c r="A718" s="4" t="s">
        <v>572</v>
      </c>
      <c r="B718" s="4">
        <v>2014</v>
      </c>
      <c r="C718" s="4" t="s">
        <v>672</v>
      </c>
      <c r="D718" s="5">
        <v>8</v>
      </c>
      <c r="E718" s="5">
        <v>161</v>
      </c>
      <c r="F718" s="5">
        <v>759</v>
      </c>
    </row>
    <row r="719" spans="1:6" ht="16.5" x14ac:dyDescent="0.3">
      <c r="A719" s="4" t="s">
        <v>572</v>
      </c>
      <c r="B719" s="4">
        <v>2014</v>
      </c>
      <c r="C719" s="4" t="s">
        <v>673</v>
      </c>
      <c r="D719" s="5">
        <v>36</v>
      </c>
      <c r="E719" s="5">
        <v>4000</v>
      </c>
      <c r="F719" s="5">
        <v>20000</v>
      </c>
    </row>
    <row r="720" spans="1:6" ht="16.5" x14ac:dyDescent="0.3">
      <c r="A720" s="4" t="s">
        <v>572</v>
      </c>
      <c r="B720" s="4">
        <v>2014</v>
      </c>
      <c r="C720" s="4" t="s">
        <v>674</v>
      </c>
      <c r="D720" s="5">
        <v>1</v>
      </c>
      <c r="E720" s="5">
        <v>2</v>
      </c>
      <c r="F720" s="5">
        <v>15</v>
      </c>
    </row>
    <row r="721" spans="1:6" ht="16.5" x14ac:dyDescent="0.3">
      <c r="A721" s="4" t="s">
        <v>572</v>
      </c>
      <c r="B721" s="4">
        <v>2014</v>
      </c>
      <c r="C721" s="4" t="s">
        <v>675</v>
      </c>
      <c r="D721" s="5">
        <v>24</v>
      </c>
      <c r="E721" s="5">
        <v>602</v>
      </c>
      <c r="F721" s="5">
        <v>3010</v>
      </c>
    </row>
    <row r="722" spans="1:6" ht="16.5" x14ac:dyDescent="0.3">
      <c r="A722" s="4" t="s">
        <v>572</v>
      </c>
      <c r="B722" s="4">
        <v>2014</v>
      </c>
      <c r="C722" s="4" t="s">
        <v>676</v>
      </c>
      <c r="D722" s="5">
        <v>3</v>
      </c>
      <c r="E722" s="5">
        <v>46</v>
      </c>
      <c r="F722" s="5">
        <v>185</v>
      </c>
    </row>
    <row r="723" spans="1:6" ht="16.5" x14ac:dyDescent="0.3">
      <c r="A723" s="4" t="s">
        <v>572</v>
      </c>
      <c r="B723" s="4">
        <v>2014</v>
      </c>
      <c r="C723" s="4" t="s">
        <v>677</v>
      </c>
      <c r="D723" s="5">
        <v>11</v>
      </c>
      <c r="E723" s="5">
        <v>1006</v>
      </c>
      <c r="F723" s="5">
        <v>4885</v>
      </c>
    </row>
    <row r="724" spans="1:6" ht="16.5" x14ac:dyDescent="0.3">
      <c r="A724" s="4" t="s">
        <v>572</v>
      </c>
      <c r="B724" s="4">
        <v>2014</v>
      </c>
      <c r="C724" s="4" t="s">
        <v>678</v>
      </c>
      <c r="D724" s="5">
        <v>11</v>
      </c>
      <c r="E724" s="5">
        <v>182</v>
      </c>
      <c r="F724" s="5">
        <v>894</v>
      </c>
    </row>
    <row r="725" spans="1:6" ht="16.5" x14ac:dyDescent="0.3">
      <c r="A725" s="4" t="s">
        <v>572</v>
      </c>
      <c r="B725" s="4">
        <v>2014</v>
      </c>
      <c r="C725" s="4" t="s">
        <v>679</v>
      </c>
      <c r="D725" s="5">
        <v>34</v>
      </c>
      <c r="E725" s="5">
        <v>10973</v>
      </c>
      <c r="F725" s="5">
        <v>54865</v>
      </c>
    </row>
    <row r="726" spans="1:6" ht="16.5" x14ac:dyDescent="0.3">
      <c r="A726" s="4" t="s">
        <v>572</v>
      </c>
      <c r="B726" s="4">
        <v>2014</v>
      </c>
      <c r="C726" s="4" t="s">
        <v>680</v>
      </c>
      <c r="D726" s="5">
        <v>18</v>
      </c>
      <c r="E726" s="5">
        <v>407</v>
      </c>
      <c r="F726" s="5">
        <v>2035</v>
      </c>
    </row>
    <row r="727" spans="1:6" ht="16.5" x14ac:dyDescent="0.3">
      <c r="A727" s="4" t="s">
        <v>572</v>
      </c>
      <c r="B727" s="4">
        <v>2014</v>
      </c>
      <c r="C727" s="4" t="s">
        <v>681</v>
      </c>
      <c r="D727" s="5">
        <v>3</v>
      </c>
      <c r="E727" s="5">
        <v>6</v>
      </c>
      <c r="F727" s="5">
        <v>30</v>
      </c>
    </row>
    <row r="728" spans="1:6" ht="16.5" x14ac:dyDescent="0.3">
      <c r="A728" s="4" t="s">
        <v>572</v>
      </c>
      <c r="B728" s="4">
        <v>2014</v>
      </c>
      <c r="C728" s="4" t="s">
        <v>682</v>
      </c>
      <c r="D728" s="5">
        <v>10</v>
      </c>
      <c r="E728" s="5">
        <v>659</v>
      </c>
      <c r="F728" s="5">
        <v>3295</v>
      </c>
    </row>
    <row r="729" spans="1:6" ht="16.5" x14ac:dyDescent="0.3">
      <c r="A729" s="4" t="s">
        <v>572</v>
      </c>
      <c r="B729" s="4">
        <v>2014</v>
      </c>
      <c r="C729" s="4" t="s">
        <v>683</v>
      </c>
      <c r="D729" s="5">
        <v>24</v>
      </c>
      <c r="E729" s="5">
        <v>3512</v>
      </c>
      <c r="F729" s="5">
        <v>17560</v>
      </c>
    </row>
    <row r="730" spans="1:6" ht="16.5" x14ac:dyDescent="0.3">
      <c r="A730" s="4" t="s">
        <v>572</v>
      </c>
      <c r="B730" s="4">
        <v>2014</v>
      </c>
      <c r="C730" s="4" t="s">
        <v>684</v>
      </c>
      <c r="D730" s="5">
        <v>31</v>
      </c>
      <c r="E730" s="5">
        <v>3246</v>
      </c>
      <c r="F730" s="5">
        <v>7873</v>
      </c>
    </row>
    <row r="731" spans="1:6" ht="16.5" x14ac:dyDescent="0.3">
      <c r="A731" s="4" t="s">
        <v>572</v>
      </c>
      <c r="B731" s="4">
        <v>2014</v>
      </c>
      <c r="C731" s="4" t="s">
        <v>685</v>
      </c>
      <c r="D731" s="5">
        <v>33</v>
      </c>
      <c r="E731" s="5">
        <v>5627</v>
      </c>
      <c r="F731" s="5">
        <v>29700</v>
      </c>
    </row>
    <row r="732" spans="1:6" ht="16.5" x14ac:dyDescent="0.3">
      <c r="A732" s="4" t="s">
        <v>572</v>
      </c>
      <c r="B732" s="4">
        <v>2014</v>
      </c>
      <c r="C732" s="4" t="s">
        <v>686</v>
      </c>
      <c r="D732" s="5">
        <v>47</v>
      </c>
      <c r="E732" s="5">
        <v>1861</v>
      </c>
      <c r="F732" s="5">
        <v>7839</v>
      </c>
    </row>
    <row r="733" spans="1:6" ht="16.5" x14ac:dyDescent="0.3">
      <c r="A733" s="4" t="s">
        <v>572</v>
      </c>
      <c r="B733" s="4">
        <v>2014</v>
      </c>
      <c r="C733" s="4" t="s">
        <v>687</v>
      </c>
      <c r="D733" s="5">
        <v>8</v>
      </c>
      <c r="E733" s="5">
        <v>577</v>
      </c>
      <c r="F733" s="5">
        <v>2424</v>
      </c>
    </row>
    <row r="734" spans="1:6" ht="16.5" x14ac:dyDescent="0.3">
      <c r="A734" s="4" t="s">
        <v>572</v>
      </c>
      <c r="B734" s="4">
        <v>2014</v>
      </c>
      <c r="C734" s="4" t="s">
        <v>688</v>
      </c>
      <c r="D734" s="5">
        <v>6</v>
      </c>
      <c r="E734" s="5">
        <v>746</v>
      </c>
      <c r="F734" s="5">
        <v>3820</v>
      </c>
    </row>
    <row r="735" spans="1:6" ht="16.5" x14ac:dyDescent="0.3">
      <c r="A735" s="4" t="s">
        <v>572</v>
      </c>
      <c r="B735" s="4">
        <v>2014</v>
      </c>
      <c r="C735" s="4" t="s">
        <v>689</v>
      </c>
      <c r="D735" s="5">
        <v>7</v>
      </c>
      <c r="E735" s="5">
        <v>133</v>
      </c>
      <c r="F735" s="5">
        <v>665</v>
      </c>
    </row>
    <row r="736" spans="1:6" ht="16.5" x14ac:dyDescent="0.3">
      <c r="A736" s="4" t="s">
        <v>572</v>
      </c>
      <c r="B736" s="4">
        <v>2014</v>
      </c>
      <c r="C736" s="4" t="s">
        <v>690</v>
      </c>
      <c r="D736" s="5">
        <v>25</v>
      </c>
      <c r="E736" s="5">
        <v>247</v>
      </c>
      <c r="F736" s="5">
        <v>1398</v>
      </c>
    </row>
    <row r="737" spans="1:6" ht="16.5" x14ac:dyDescent="0.3">
      <c r="A737" s="4" t="s">
        <v>572</v>
      </c>
      <c r="B737" s="4">
        <v>2014</v>
      </c>
      <c r="C737" s="4" t="s">
        <v>691</v>
      </c>
      <c r="D737" s="5">
        <v>227</v>
      </c>
      <c r="E737" s="5">
        <v>18136</v>
      </c>
      <c r="F737" s="5">
        <v>72229</v>
      </c>
    </row>
    <row r="738" spans="1:6" ht="16.5" x14ac:dyDescent="0.3">
      <c r="A738" s="4" t="s">
        <v>572</v>
      </c>
      <c r="B738" s="4">
        <v>2014</v>
      </c>
      <c r="C738" s="4" t="s">
        <v>692</v>
      </c>
      <c r="D738" s="5">
        <v>34</v>
      </c>
      <c r="E738" s="5">
        <v>686</v>
      </c>
      <c r="F738" s="5">
        <v>2748</v>
      </c>
    </row>
    <row r="739" spans="1:6" ht="16.5" x14ac:dyDescent="0.3">
      <c r="A739" s="4" t="s">
        <v>572</v>
      </c>
      <c r="B739" s="4">
        <v>2014</v>
      </c>
      <c r="C739" s="4" t="s">
        <v>693</v>
      </c>
      <c r="D739" s="5">
        <v>33</v>
      </c>
      <c r="E739" s="5">
        <v>7437</v>
      </c>
      <c r="F739" s="5">
        <v>25921</v>
      </c>
    </row>
    <row r="740" spans="1:6" ht="16.5" x14ac:dyDescent="0.3">
      <c r="A740" s="4" t="s">
        <v>572</v>
      </c>
      <c r="B740" s="4">
        <v>2014</v>
      </c>
      <c r="C740" s="4" t="s">
        <v>694</v>
      </c>
      <c r="D740" s="5">
        <v>35</v>
      </c>
      <c r="E740" s="5">
        <v>3400</v>
      </c>
      <c r="F740" s="5">
        <v>13399</v>
      </c>
    </row>
    <row r="741" spans="1:6" ht="16.5" x14ac:dyDescent="0.3">
      <c r="A741" s="4" t="s">
        <v>572</v>
      </c>
      <c r="B741" s="4">
        <v>2014</v>
      </c>
      <c r="C741" s="4" t="s">
        <v>695</v>
      </c>
      <c r="D741" s="5">
        <v>11</v>
      </c>
      <c r="E741" s="5">
        <v>330</v>
      </c>
      <c r="F741" s="5">
        <v>1040</v>
      </c>
    </row>
    <row r="742" spans="1:6" ht="16.5" x14ac:dyDescent="0.3">
      <c r="A742" s="4" t="s">
        <v>572</v>
      </c>
      <c r="B742" s="4">
        <v>2014</v>
      </c>
      <c r="C742" s="4" t="s">
        <v>696</v>
      </c>
      <c r="D742" s="5">
        <v>7</v>
      </c>
      <c r="E742" s="5">
        <v>34</v>
      </c>
      <c r="F742" s="5">
        <v>157</v>
      </c>
    </row>
    <row r="743" spans="1:6" ht="16.5" x14ac:dyDescent="0.3">
      <c r="A743" s="4" t="s">
        <v>572</v>
      </c>
      <c r="B743" s="4">
        <v>2014</v>
      </c>
      <c r="C743" s="4" t="s">
        <v>588</v>
      </c>
      <c r="D743" s="5">
        <v>19</v>
      </c>
      <c r="E743" s="5">
        <v>1307</v>
      </c>
      <c r="F743" s="5">
        <v>6075</v>
      </c>
    </row>
    <row r="744" spans="1:6" ht="16.5" x14ac:dyDescent="0.3">
      <c r="A744" s="4" t="s">
        <v>572</v>
      </c>
      <c r="B744" s="4">
        <v>2014</v>
      </c>
      <c r="C744" s="4" t="s">
        <v>697</v>
      </c>
      <c r="D744" s="5">
        <v>9</v>
      </c>
      <c r="E744" s="5">
        <v>99</v>
      </c>
      <c r="F744" s="5">
        <v>396</v>
      </c>
    </row>
    <row r="745" spans="1:6" ht="16.5" x14ac:dyDescent="0.3">
      <c r="A745" s="4" t="s">
        <v>572</v>
      </c>
      <c r="B745" s="4">
        <v>2014</v>
      </c>
      <c r="C745" s="4" t="s">
        <v>698</v>
      </c>
      <c r="D745" s="5">
        <v>10</v>
      </c>
      <c r="E745" s="5">
        <v>102</v>
      </c>
      <c r="F745" s="5">
        <v>442</v>
      </c>
    </row>
    <row r="746" spans="1:6" ht="16.5" x14ac:dyDescent="0.3">
      <c r="A746" s="4" t="s">
        <v>572</v>
      </c>
      <c r="B746" s="4">
        <v>2014</v>
      </c>
      <c r="C746" s="4" t="s">
        <v>699</v>
      </c>
      <c r="D746" s="5">
        <v>8</v>
      </c>
      <c r="E746" s="5">
        <v>16</v>
      </c>
      <c r="F746" s="5">
        <v>65</v>
      </c>
    </row>
    <row r="747" spans="1:6" ht="16.5" x14ac:dyDescent="0.3">
      <c r="A747" s="4" t="s">
        <v>572</v>
      </c>
      <c r="B747" s="4">
        <v>2014</v>
      </c>
      <c r="C747" s="4" t="s">
        <v>700</v>
      </c>
      <c r="D747" s="5">
        <v>8</v>
      </c>
      <c r="E747" s="5">
        <v>533</v>
      </c>
      <c r="F747" s="5">
        <v>2112</v>
      </c>
    </row>
    <row r="748" spans="1:6" ht="16.5" x14ac:dyDescent="0.3">
      <c r="A748" s="4" t="s">
        <v>572</v>
      </c>
      <c r="B748" s="4">
        <v>2014</v>
      </c>
      <c r="C748" s="4" t="s">
        <v>701</v>
      </c>
      <c r="D748" s="5">
        <v>7</v>
      </c>
      <c r="E748" s="5">
        <v>56</v>
      </c>
      <c r="F748" s="5">
        <v>275</v>
      </c>
    </row>
    <row r="749" spans="1:6" ht="16.5" x14ac:dyDescent="0.3">
      <c r="A749" s="4" t="s">
        <v>572</v>
      </c>
      <c r="B749" s="4">
        <v>2014</v>
      </c>
      <c r="C749" s="4" t="s">
        <v>702</v>
      </c>
      <c r="D749" s="5">
        <v>5</v>
      </c>
      <c r="E749" s="5">
        <v>8</v>
      </c>
      <c r="F749" s="5">
        <v>32</v>
      </c>
    </row>
    <row r="750" spans="1:6" ht="16.5" x14ac:dyDescent="0.3">
      <c r="A750" s="4" t="s">
        <v>572</v>
      </c>
      <c r="B750" s="4">
        <v>2014</v>
      </c>
      <c r="C750" s="4" t="s">
        <v>641</v>
      </c>
      <c r="D750" s="5">
        <v>3</v>
      </c>
      <c r="E750" s="5">
        <v>5</v>
      </c>
      <c r="F750" s="5">
        <v>21</v>
      </c>
    </row>
    <row r="751" spans="1:6" ht="16.5" x14ac:dyDescent="0.3">
      <c r="A751" s="4" t="s">
        <v>572</v>
      </c>
      <c r="B751" s="4">
        <v>2014</v>
      </c>
      <c r="C751" s="4" t="s">
        <v>703</v>
      </c>
      <c r="D751" s="5">
        <v>14</v>
      </c>
      <c r="E751" s="5">
        <v>1035</v>
      </c>
      <c r="F751" s="5">
        <v>3997</v>
      </c>
    </row>
    <row r="752" spans="1:6" ht="16.5" x14ac:dyDescent="0.3">
      <c r="A752" s="4" t="s">
        <v>572</v>
      </c>
      <c r="B752" s="4">
        <v>2014</v>
      </c>
      <c r="C752" s="4" t="s">
        <v>704</v>
      </c>
      <c r="D752" s="5">
        <v>5</v>
      </c>
      <c r="E752" s="5">
        <v>62</v>
      </c>
      <c r="F752" s="5">
        <v>251</v>
      </c>
    </row>
    <row r="753" spans="1:6" ht="16.5" x14ac:dyDescent="0.3">
      <c r="A753" s="4" t="s">
        <v>572</v>
      </c>
      <c r="B753" s="4">
        <v>2014</v>
      </c>
      <c r="C753" s="4" t="s">
        <v>705</v>
      </c>
      <c r="D753" s="5">
        <v>18</v>
      </c>
      <c r="E753" s="5">
        <v>3011</v>
      </c>
      <c r="F753" s="5">
        <v>15234</v>
      </c>
    </row>
    <row r="754" spans="1:6" ht="16.5" x14ac:dyDescent="0.3">
      <c r="A754" s="4" t="s">
        <v>572</v>
      </c>
      <c r="B754" s="4">
        <v>2014</v>
      </c>
      <c r="C754" s="4" t="s">
        <v>706</v>
      </c>
      <c r="D754" s="5">
        <v>1</v>
      </c>
      <c r="E754" s="5">
        <v>15</v>
      </c>
      <c r="F754" s="5">
        <v>64</v>
      </c>
    </row>
    <row r="755" spans="1:6" ht="16.5" x14ac:dyDescent="0.3">
      <c r="A755" s="4" t="s">
        <v>572</v>
      </c>
      <c r="B755" s="4">
        <v>2014</v>
      </c>
      <c r="C755" s="4" t="s">
        <v>707</v>
      </c>
      <c r="D755" s="5">
        <v>112</v>
      </c>
      <c r="E755" s="5">
        <v>55456</v>
      </c>
      <c r="F755" s="5">
        <v>230270</v>
      </c>
    </row>
    <row r="756" spans="1:6" ht="16.5" x14ac:dyDescent="0.3">
      <c r="A756" s="4" t="s">
        <v>572</v>
      </c>
      <c r="B756" s="4">
        <v>2014</v>
      </c>
      <c r="C756" s="4" t="s">
        <v>708</v>
      </c>
      <c r="D756" s="5">
        <v>27</v>
      </c>
      <c r="E756" s="5">
        <v>275</v>
      </c>
      <c r="F756" s="5">
        <v>1375</v>
      </c>
    </row>
    <row r="757" spans="1:6" ht="16.5" x14ac:dyDescent="0.3">
      <c r="A757" s="4" t="s">
        <v>572</v>
      </c>
      <c r="B757" s="4">
        <v>2014</v>
      </c>
      <c r="C757" s="4" t="s">
        <v>641</v>
      </c>
      <c r="D757" s="5">
        <v>3</v>
      </c>
      <c r="E757" s="5">
        <v>114</v>
      </c>
      <c r="F757" s="5">
        <v>687</v>
      </c>
    </row>
    <row r="758" spans="1:6" ht="16.5" x14ac:dyDescent="0.3">
      <c r="A758" s="4" t="s">
        <v>572</v>
      </c>
      <c r="B758" s="4">
        <v>2014</v>
      </c>
      <c r="C758" s="4" t="s">
        <v>709</v>
      </c>
      <c r="D758" s="5">
        <v>1</v>
      </c>
      <c r="E758" s="5">
        <v>25</v>
      </c>
      <c r="F758" s="5">
        <v>105</v>
      </c>
    </row>
    <row r="759" spans="1:6" ht="16.5" x14ac:dyDescent="0.3">
      <c r="A759" s="4" t="s">
        <v>572</v>
      </c>
      <c r="B759" s="4">
        <v>2014</v>
      </c>
      <c r="C759" s="4" t="s">
        <v>710</v>
      </c>
      <c r="D759" s="5">
        <v>1</v>
      </c>
      <c r="E759" s="5">
        <v>145</v>
      </c>
      <c r="F759" s="5">
        <v>725</v>
      </c>
    </row>
    <row r="760" spans="1:6" ht="16.5" x14ac:dyDescent="0.3">
      <c r="A760" s="4" t="s">
        <v>572</v>
      </c>
      <c r="B760" s="4">
        <v>2014</v>
      </c>
      <c r="C760" s="4" t="s">
        <v>711</v>
      </c>
      <c r="D760" s="5">
        <v>4</v>
      </c>
      <c r="E760" s="5">
        <v>11</v>
      </c>
      <c r="F760" s="5">
        <v>23</v>
      </c>
    </row>
    <row r="761" spans="1:6" ht="16.5" x14ac:dyDescent="0.3">
      <c r="A761" s="4" t="s">
        <v>572</v>
      </c>
      <c r="B761" s="4">
        <v>2014</v>
      </c>
      <c r="C761" s="4" t="s">
        <v>712</v>
      </c>
      <c r="D761" s="5">
        <v>24</v>
      </c>
      <c r="E761" s="5">
        <v>17183</v>
      </c>
      <c r="F761" s="5">
        <v>42394</v>
      </c>
    </row>
    <row r="762" spans="1:6" ht="16.5" x14ac:dyDescent="0.3">
      <c r="A762" s="4" t="s">
        <v>572</v>
      </c>
      <c r="B762" s="4">
        <v>2014</v>
      </c>
      <c r="C762" s="4" t="s">
        <v>713</v>
      </c>
      <c r="D762" s="5">
        <v>15</v>
      </c>
      <c r="E762" s="5">
        <v>3580</v>
      </c>
      <c r="F762" s="5">
        <v>14320</v>
      </c>
    </row>
    <row r="763" spans="1:6" ht="16.5" x14ac:dyDescent="0.3">
      <c r="A763" s="4" t="s">
        <v>572</v>
      </c>
      <c r="B763" s="4">
        <v>2014</v>
      </c>
      <c r="C763" s="4" t="s">
        <v>714</v>
      </c>
      <c r="D763" s="5">
        <v>31</v>
      </c>
      <c r="E763" s="5">
        <v>33057</v>
      </c>
      <c r="F763" s="5">
        <v>165285</v>
      </c>
    </row>
    <row r="764" spans="1:6" ht="16.5" x14ac:dyDescent="0.3">
      <c r="A764" s="4" t="s">
        <v>572</v>
      </c>
      <c r="B764" s="4">
        <v>2014</v>
      </c>
      <c r="C764" s="4" t="s">
        <v>715</v>
      </c>
      <c r="D764" s="5">
        <v>3</v>
      </c>
      <c r="E764" s="5">
        <v>537</v>
      </c>
      <c r="F764" s="5">
        <v>2728</v>
      </c>
    </row>
    <row r="765" spans="1:6" ht="16.5" x14ac:dyDescent="0.3">
      <c r="A765" s="4" t="s">
        <v>572</v>
      </c>
      <c r="B765" s="4">
        <v>2014</v>
      </c>
      <c r="C765" s="4" t="s">
        <v>716</v>
      </c>
      <c r="D765" s="5">
        <v>3</v>
      </c>
      <c r="E765" s="5">
        <v>529</v>
      </c>
      <c r="F765" s="5">
        <v>2628</v>
      </c>
    </row>
    <row r="766" spans="1:6" ht="16.5" x14ac:dyDescent="0.3">
      <c r="A766" s="4" t="s">
        <v>572</v>
      </c>
      <c r="B766" s="4">
        <v>2014</v>
      </c>
      <c r="C766" s="4" t="s">
        <v>717</v>
      </c>
      <c r="D766" s="5">
        <v>19</v>
      </c>
      <c r="E766" s="5">
        <v>497</v>
      </c>
      <c r="F766" s="5">
        <v>1992</v>
      </c>
    </row>
    <row r="767" spans="1:6" ht="16.5" x14ac:dyDescent="0.3">
      <c r="A767" s="4" t="s">
        <v>572</v>
      </c>
      <c r="B767" s="4">
        <v>2014</v>
      </c>
      <c r="C767" s="4" t="s">
        <v>718</v>
      </c>
      <c r="D767" s="5">
        <v>1</v>
      </c>
      <c r="E767" s="5">
        <v>55</v>
      </c>
      <c r="F767" s="5">
        <v>117</v>
      </c>
    </row>
    <row r="768" spans="1:6" ht="16.5" x14ac:dyDescent="0.3">
      <c r="A768" s="4" t="s">
        <v>572</v>
      </c>
      <c r="B768" s="4">
        <v>2014</v>
      </c>
      <c r="C768" s="4" t="s">
        <v>719</v>
      </c>
      <c r="D768" s="5">
        <v>1</v>
      </c>
      <c r="E768" s="5">
        <v>55</v>
      </c>
      <c r="F768" s="5">
        <v>117</v>
      </c>
    </row>
    <row r="769" spans="1:6" ht="16.5" x14ac:dyDescent="0.3">
      <c r="A769" s="4" t="s">
        <v>572</v>
      </c>
      <c r="B769" s="4">
        <v>2014</v>
      </c>
      <c r="C769" s="4" t="s">
        <v>720</v>
      </c>
      <c r="D769" s="5">
        <v>1</v>
      </c>
      <c r="E769" s="5">
        <v>127</v>
      </c>
      <c r="F769" s="5">
        <v>435</v>
      </c>
    </row>
    <row r="770" spans="1:6" ht="16.5" x14ac:dyDescent="0.3">
      <c r="A770" s="4" t="s">
        <v>572</v>
      </c>
      <c r="B770" s="4">
        <v>2014</v>
      </c>
      <c r="C770" s="4" t="s">
        <v>721</v>
      </c>
      <c r="D770" s="5">
        <v>1</v>
      </c>
      <c r="E770" s="5">
        <v>127</v>
      </c>
      <c r="F770" s="5">
        <v>435</v>
      </c>
    </row>
    <row r="771" spans="1:6" ht="16.5" x14ac:dyDescent="0.3">
      <c r="A771" s="4" t="s">
        <v>572</v>
      </c>
      <c r="B771" s="4">
        <v>2014</v>
      </c>
      <c r="C771" s="4" t="s">
        <v>722</v>
      </c>
      <c r="D771" s="5">
        <v>17</v>
      </c>
      <c r="E771" s="5">
        <v>315</v>
      </c>
      <c r="F771" s="5">
        <v>1440</v>
      </c>
    </row>
    <row r="772" spans="1:6" ht="16.5" x14ac:dyDescent="0.3">
      <c r="A772" s="4" t="s">
        <v>572</v>
      </c>
      <c r="B772" s="4">
        <v>2014</v>
      </c>
      <c r="C772" s="4" t="s">
        <v>723</v>
      </c>
      <c r="D772" s="5">
        <v>4</v>
      </c>
      <c r="E772" s="5">
        <v>79</v>
      </c>
      <c r="F772" s="5">
        <v>428</v>
      </c>
    </row>
    <row r="773" spans="1:6" ht="16.5" x14ac:dyDescent="0.3">
      <c r="A773" s="4" t="s">
        <v>572</v>
      </c>
      <c r="B773" s="4">
        <v>2014</v>
      </c>
      <c r="C773" s="4" t="s">
        <v>724</v>
      </c>
      <c r="D773" s="5">
        <v>1</v>
      </c>
      <c r="E773" s="5">
        <v>4</v>
      </c>
      <c r="F773" s="5">
        <v>17</v>
      </c>
    </row>
    <row r="774" spans="1:6" ht="16.5" x14ac:dyDescent="0.3">
      <c r="A774" s="4" t="s">
        <v>572</v>
      </c>
      <c r="B774" s="4">
        <v>2014</v>
      </c>
      <c r="C774" s="4" t="s">
        <v>725</v>
      </c>
      <c r="D774" s="5">
        <v>3</v>
      </c>
      <c r="E774" s="5">
        <v>24</v>
      </c>
      <c r="F774" s="5">
        <v>88</v>
      </c>
    </row>
    <row r="775" spans="1:6" ht="16.5" x14ac:dyDescent="0.3">
      <c r="A775" s="4" t="s">
        <v>572</v>
      </c>
      <c r="B775" s="4">
        <v>2014</v>
      </c>
      <c r="C775" s="4" t="s">
        <v>726</v>
      </c>
      <c r="D775" s="5">
        <v>9</v>
      </c>
      <c r="E775" s="5">
        <v>208</v>
      </c>
      <c r="F775" s="5">
        <v>907</v>
      </c>
    </row>
    <row r="776" spans="1:6" ht="16.5" x14ac:dyDescent="0.3">
      <c r="A776" s="4" t="s">
        <v>572</v>
      </c>
      <c r="B776" s="4">
        <v>2014</v>
      </c>
      <c r="C776" s="4" t="s">
        <v>727</v>
      </c>
      <c r="D776" s="5">
        <v>251</v>
      </c>
      <c r="E776" s="5">
        <v>75612</v>
      </c>
      <c r="F776" s="5">
        <v>357813</v>
      </c>
    </row>
    <row r="777" spans="1:6" ht="16.5" x14ac:dyDescent="0.3">
      <c r="A777" s="4" t="s">
        <v>572</v>
      </c>
      <c r="B777" s="4">
        <v>2014</v>
      </c>
      <c r="C777" s="4" t="s">
        <v>728</v>
      </c>
      <c r="D777" s="5">
        <v>1</v>
      </c>
      <c r="E777" s="5">
        <v>43</v>
      </c>
      <c r="F777" s="5">
        <v>197</v>
      </c>
    </row>
    <row r="778" spans="1:6" ht="16.5" x14ac:dyDescent="0.3">
      <c r="A778" s="4" t="s">
        <v>572</v>
      </c>
      <c r="B778" s="4">
        <v>2014</v>
      </c>
      <c r="C778" s="4" t="s">
        <v>729</v>
      </c>
      <c r="D778" s="5">
        <v>1</v>
      </c>
      <c r="E778" s="5">
        <v>43</v>
      </c>
      <c r="F778" s="5">
        <v>197</v>
      </c>
    </row>
    <row r="779" spans="1:6" ht="16.5" x14ac:dyDescent="0.3">
      <c r="A779" s="4" t="s">
        <v>572</v>
      </c>
      <c r="B779" s="4">
        <v>2014</v>
      </c>
      <c r="C779" s="4" t="s">
        <v>730</v>
      </c>
      <c r="D779" s="5">
        <v>112</v>
      </c>
      <c r="E779" s="5">
        <v>47289</v>
      </c>
      <c r="F779" s="5">
        <v>231922</v>
      </c>
    </row>
    <row r="780" spans="1:6" ht="16.5" x14ac:dyDescent="0.3">
      <c r="A780" s="4" t="s">
        <v>572</v>
      </c>
      <c r="B780" s="4">
        <v>2014</v>
      </c>
      <c r="C780" s="4" t="s">
        <v>731</v>
      </c>
      <c r="D780" s="5">
        <v>8</v>
      </c>
      <c r="E780" s="5">
        <v>1248</v>
      </c>
      <c r="F780" s="5">
        <v>4781</v>
      </c>
    </row>
    <row r="781" spans="1:6" ht="16.5" x14ac:dyDescent="0.3">
      <c r="A781" s="4" t="s">
        <v>572</v>
      </c>
      <c r="B781" s="4">
        <v>2014</v>
      </c>
      <c r="C781" s="4" t="s">
        <v>732</v>
      </c>
      <c r="D781" s="5">
        <v>14</v>
      </c>
      <c r="E781" s="5">
        <v>18669</v>
      </c>
      <c r="F781" s="5">
        <v>93345</v>
      </c>
    </row>
    <row r="782" spans="1:6" ht="16.5" x14ac:dyDescent="0.3">
      <c r="A782" s="4" t="s">
        <v>572</v>
      </c>
      <c r="B782" s="4">
        <v>2014</v>
      </c>
      <c r="C782" s="4" t="s">
        <v>733</v>
      </c>
      <c r="D782" s="5">
        <v>3</v>
      </c>
      <c r="E782" s="5">
        <v>123</v>
      </c>
      <c r="F782" s="5">
        <v>533</v>
      </c>
    </row>
    <row r="783" spans="1:6" ht="16.5" x14ac:dyDescent="0.3">
      <c r="A783" s="4" t="s">
        <v>572</v>
      </c>
      <c r="B783" s="4">
        <v>2014</v>
      </c>
      <c r="C783" s="4" t="s">
        <v>734</v>
      </c>
      <c r="D783" s="5">
        <v>6</v>
      </c>
      <c r="E783" s="5">
        <v>1009</v>
      </c>
      <c r="F783" s="5">
        <v>4904</v>
      </c>
    </row>
    <row r="784" spans="1:6" ht="16.5" x14ac:dyDescent="0.3">
      <c r="A784" s="4" t="s">
        <v>572</v>
      </c>
      <c r="B784" s="4">
        <v>2014</v>
      </c>
      <c r="C784" s="4" t="s">
        <v>735</v>
      </c>
      <c r="D784" s="5">
        <v>9</v>
      </c>
      <c r="E784" s="5">
        <v>282</v>
      </c>
      <c r="F784" s="5">
        <v>1412</v>
      </c>
    </row>
    <row r="785" spans="1:6" ht="16.5" x14ac:dyDescent="0.3">
      <c r="A785" s="4" t="s">
        <v>572</v>
      </c>
      <c r="B785" s="4">
        <v>2014</v>
      </c>
      <c r="C785" s="4" t="s">
        <v>736</v>
      </c>
      <c r="D785" s="5">
        <v>4</v>
      </c>
      <c r="E785" s="5">
        <v>25</v>
      </c>
      <c r="F785" s="5">
        <v>128</v>
      </c>
    </row>
    <row r="786" spans="1:6" ht="16.5" x14ac:dyDescent="0.3">
      <c r="A786" s="4" t="s">
        <v>572</v>
      </c>
      <c r="B786" s="4">
        <v>2014</v>
      </c>
      <c r="C786" s="4" t="s">
        <v>737</v>
      </c>
      <c r="D786" s="5">
        <v>2</v>
      </c>
      <c r="E786" s="5">
        <v>18</v>
      </c>
      <c r="F786" s="5">
        <v>88</v>
      </c>
    </row>
    <row r="787" spans="1:6" ht="16.5" x14ac:dyDescent="0.3">
      <c r="A787" s="4" t="s">
        <v>572</v>
      </c>
      <c r="B787" s="4">
        <v>2014</v>
      </c>
      <c r="C787" s="4" t="s">
        <v>738</v>
      </c>
      <c r="D787" s="5">
        <v>3</v>
      </c>
      <c r="E787" s="5">
        <v>230</v>
      </c>
      <c r="F787" s="5">
        <v>1130</v>
      </c>
    </row>
    <row r="788" spans="1:6" ht="16.5" x14ac:dyDescent="0.3">
      <c r="A788" s="4" t="s">
        <v>572</v>
      </c>
      <c r="B788" s="4">
        <v>2014</v>
      </c>
      <c r="C788" s="4" t="s">
        <v>739</v>
      </c>
      <c r="D788" s="5">
        <v>16</v>
      </c>
      <c r="E788" s="5">
        <v>3661</v>
      </c>
      <c r="F788" s="5">
        <v>18286</v>
      </c>
    </row>
    <row r="789" spans="1:6" ht="16.5" x14ac:dyDescent="0.3">
      <c r="A789" s="4" t="s">
        <v>572</v>
      </c>
      <c r="B789" s="4">
        <v>2014</v>
      </c>
      <c r="C789" s="4" t="s">
        <v>740</v>
      </c>
      <c r="D789" s="5">
        <v>19</v>
      </c>
      <c r="E789" s="5">
        <v>20745</v>
      </c>
      <c r="F789" s="5">
        <v>100977</v>
      </c>
    </row>
    <row r="790" spans="1:6" ht="16.5" x14ac:dyDescent="0.3">
      <c r="A790" s="4" t="s">
        <v>572</v>
      </c>
      <c r="B790" s="4">
        <v>2014</v>
      </c>
      <c r="C790" s="4" t="s">
        <v>741</v>
      </c>
      <c r="D790" s="5">
        <v>18</v>
      </c>
      <c r="E790" s="5">
        <v>564</v>
      </c>
      <c r="F790" s="5">
        <v>2705</v>
      </c>
    </row>
    <row r="791" spans="1:6" ht="16.5" x14ac:dyDescent="0.3">
      <c r="A791" s="4" t="s">
        <v>572</v>
      </c>
      <c r="B791" s="4">
        <v>2014</v>
      </c>
      <c r="C791" s="4" t="s">
        <v>742</v>
      </c>
      <c r="D791" s="5">
        <v>1</v>
      </c>
      <c r="E791" s="5">
        <v>40</v>
      </c>
      <c r="F791" s="5">
        <v>136</v>
      </c>
    </row>
    <row r="792" spans="1:6" ht="16.5" x14ac:dyDescent="0.3">
      <c r="A792" s="4" t="s">
        <v>572</v>
      </c>
      <c r="B792" s="4">
        <v>2014</v>
      </c>
      <c r="C792" s="4" t="s">
        <v>685</v>
      </c>
      <c r="D792" s="5">
        <v>9</v>
      </c>
      <c r="E792" s="5">
        <v>675</v>
      </c>
      <c r="F792" s="5">
        <v>3497</v>
      </c>
    </row>
    <row r="793" spans="1:6" ht="16.5" x14ac:dyDescent="0.3">
      <c r="A793" s="4" t="s">
        <v>572</v>
      </c>
      <c r="B793" s="4">
        <v>2014</v>
      </c>
      <c r="C793" s="4" t="s">
        <v>743</v>
      </c>
      <c r="D793" s="5">
        <v>16</v>
      </c>
      <c r="E793" s="5">
        <v>4650</v>
      </c>
      <c r="F793" s="5">
        <v>27707</v>
      </c>
    </row>
    <row r="794" spans="1:6" ht="16.5" x14ac:dyDescent="0.3">
      <c r="A794" s="4" t="s">
        <v>572</v>
      </c>
      <c r="B794" s="4">
        <v>2014</v>
      </c>
      <c r="C794" s="4" t="s">
        <v>744</v>
      </c>
      <c r="D794" s="5">
        <v>4</v>
      </c>
      <c r="E794" s="5">
        <v>1867</v>
      </c>
      <c r="F794" s="5">
        <v>13167</v>
      </c>
    </row>
    <row r="795" spans="1:6" ht="16.5" x14ac:dyDescent="0.3">
      <c r="A795" s="4" t="s">
        <v>572</v>
      </c>
      <c r="B795" s="4">
        <v>2014</v>
      </c>
      <c r="C795" s="4" t="s">
        <v>745</v>
      </c>
      <c r="D795" s="5">
        <v>6</v>
      </c>
      <c r="E795" s="5">
        <v>1445</v>
      </c>
      <c r="F795" s="5">
        <v>8595</v>
      </c>
    </row>
    <row r="796" spans="1:6" ht="16.5" x14ac:dyDescent="0.3">
      <c r="A796" s="4" t="s">
        <v>572</v>
      </c>
      <c r="B796" s="4">
        <v>2014</v>
      </c>
      <c r="C796" s="4" t="s">
        <v>603</v>
      </c>
      <c r="D796" s="5">
        <v>6</v>
      </c>
      <c r="E796" s="5">
        <v>1338</v>
      </c>
      <c r="F796" s="5">
        <v>5945</v>
      </c>
    </row>
    <row r="797" spans="1:6" ht="16.5" x14ac:dyDescent="0.3">
      <c r="A797" s="4" t="s">
        <v>572</v>
      </c>
      <c r="B797" s="4">
        <v>2014</v>
      </c>
      <c r="C797" s="4" t="s">
        <v>746</v>
      </c>
      <c r="D797" s="5">
        <v>42</v>
      </c>
      <c r="E797" s="5">
        <v>11464</v>
      </c>
      <c r="F797" s="5">
        <v>54315</v>
      </c>
    </row>
    <row r="798" spans="1:6" ht="16.5" x14ac:dyDescent="0.3">
      <c r="A798" s="4" t="s">
        <v>572</v>
      </c>
      <c r="B798" s="4">
        <v>2014</v>
      </c>
      <c r="C798" s="4" t="s">
        <v>747</v>
      </c>
      <c r="D798" s="5">
        <v>1</v>
      </c>
      <c r="E798" s="5">
        <v>92</v>
      </c>
      <c r="F798" s="5">
        <v>393</v>
      </c>
    </row>
    <row r="799" spans="1:6" ht="16.5" x14ac:dyDescent="0.3">
      <c r="A799" s="4" t="s">
        <v>572</v>
      </c>
      <c r="B799" s="4">
        <v>2014</v>
      </c>
      <c r="C799" s="4" t="s">
        <v>748</v>
      </c>
      <c r="D799" s="5">
        <v>1</v>
      </c>
      <c r="E799" s="5">
        <v>2</v>
      </c>
      <c r="F799" s="5">
        <v>12</v>
      </c>
    </row>
    <row r="800" spans="1:6" ht="16.5" x14ac:dyDescent="0.3">
      <c r="A800" s="4" t="s">
        <v>572</v>
      </c>
      <c r="B800" s="4">
        <v>2014</v>
      </c>
      <c r="C800" s="4" t="s">
        <v>749</v>
      </c>
      <c r="D800" s="5">
        <v>11</v>
      </c>
      <c r="E800" s="5">
        <v>5557</v>
      </c>
      <c r="F800" s="5">
        <v>27785</v>
      </c>
    </row>
    <row r="801" spans="1:6" ht="16.5" x14ac:dyDescent="0.3">
      <c r="A801" s="4" t="s">
        <v>572</v>
      </c>
      <c r="B801" s="4">
        <v>2014</v>
      </c>
      <c r="C801" s="4" t="s">
        <v>750</v>
      </c>
      <c r="D801" s="5">
        <v>1</v>
      </c>
      <c r="E801" s="5">
        <v>5</v>
      </c>
      <c r="F801" s="5">
        <v>25</v>
      </c>
    </row>
    <row r="802" spans="1:6" ht="16.5" x14ac:dyDescent="0.3">
      <c r="A802" s="4" t="s">
        <v>572</v>
      </c>
      <c r="B802" s="4">
        <v>2014</v>
      </c>
      <c r="C802" s="4" t="s">
        <v>751</v>
      </c>
      <c r="D802" s="5">
        <v>13</v>
      </c>
      <c r="E802" s="5">
        <v>3815</v>
      </c>
      <c r="F802" s="5">
        <v>19095</v>
      </c>
    </row>
    <row r="803" spans="1:6" ht="16.5" x14ac:dyDescent="0.3">
      <c r="A803" s="4" t="s">
        <v>572</v>
      </c>
      <c r="B803" s="4">
        <v>2014</v>
      </c>
      <c r="C803" s="4" t="s">
        <v>752</v>
      </c>
      <c r="D803" s="5">
        <v>9</v>
      </c>
      <c r="E803" s="5">
        <v>1136</v>
      </c>
      <c r="F803" s="5">
        <v>3692</v>
      </c>
    </row>
    <row r="804" spans="1:6" ht="16.5" x14ac:dyDescent="0.3">
      <c r="A804" s="4" t="s">
        <v>572</v>
      </c>
      <c r="B804" s="4">
        <v>2014</v>
      </c>
      <c r="C804" s="4" t="s">
        <v>705</v>
      </c>
      <c r="D804" s="5">
        <v>6</v>
      </c>
      <c r="E804" s="5">
        <v>857</v>
      </c>
      <c r="F804" s="5">
        <v>3313</v>
      </c>
    </row>
    <row r="805" spans="1:6" ht="16.5" x14ac:dyDescent="0.3">
      <c r="A805" s="4" t="s">
        <v>572</v>
      </c>
      <c r="B805" s="4">
        <v>2014</v>
      </c>
      <c r="C805" s="4" t="s">
        <v>753</v>
      </c>
      <c r="D805" s="5">
        <v>60</v>
      </c>
      <c r="E805" s="5">
        <v>11663</v>
      </c>
      <c r="F805" s="5">
        <v>41673</v>
      </c>
    </row>
    <row r="806" spans="1:6" ht="16.5" x14ac:dyDescent="0.3">
      <c r="A806" s="4" t="s">
        <v>572</v>
      </c>
      <c r="B806" s="4">
        <v>2014</v>
      </c>
      <c r="C806" s="4" t="s">
        <v>754</v>
      </c>
      <c r="D806" s="5">
        <v>24</v>
      </c>
      <c r="E806" s="5">
        <v>2925</v>
      </c>
      <c r="F806" s="5">
        <v>9750</v>
      </c>
    </row>
    <row r="807" spans="1:6" ht="16.5" x14ac:dyDescent="0.3">
      <c r="A807" s="4" t="s">
        <v>572</v>
      </c>
      <c r="B807" s="4">
        <v>2014</v>
      </c>
      <c r="C807" s="4" t="s">
        <v>755</v>
      </c>
      <c r="D807" s="5">
        <v>12</v>
      </c>
      <c r="E807" s="5">
        <v>1341</v>
      </c>
      <c r="F807" s="5">
        <v>4972</v>
      </c>
    </row>
    <row r="808" spans="1:6" ht="16.5" x14ac:dyDescent="0.3">
      <c r="A808" s="4" t="s">
        <v>572</v>
      </c>
      <c r="B808" s="4">
        <v>2014</v>
      </c>
      <c r="C808" s="4" t="s">
        <v>756</v>
      </c>
      <c r="D808" s="5">
        <v>4</v>
      </c>
      <c r="E808" s="5">
        <v>111</v>
      </c>
      <c r="F808" s="5">
        <v>517</v>
      </c>
    </row>
    <row r="809" spans="1:6" ht="16.5" x14ac:dyDescent="0.3">
      <c r="A809" s="4" t="s">
        <v>572</v>
      </c>
      <c r="B809" s="4">
        <v>2014</v>
      </c>
      <c r="C809" s="4" t="s">
        <v>757</v>
      </c>
      <c r="D809" s="5">
        <v>2</v>
      </c>
      <c r="E809" s="5">
        <v>629</v>
      </c>
      <c r="F809" s="5">
        <v>2925</v>
      </c>
    </row>
    <row r="810" spans="1:6" ht="16.5" x14ac:dyDescent="0.3">
      <c r="A810" s="4" t="s">
        <v>572</v>
      </c>
      <c r="B810" s="4">
        <v>2014</v>
      </c>
      <c r="C810" s="4" t="s">
        <v>610</v>
      </c>
      <c r="D810" s="5">
        <v>18</v>
      </c>
      <c r="E810" s="5">
        <v>6657</v>
      </c>
      <c r="F810" s="5">
        <v>23509</v>
      </c>
    </row>
    <row r="811" spans="1:6" ht="16.5" x14ac:dyDescent="0.3">
      <c r="A811" s="4" t="s">
        <v>572</v>
      </c>
      <c r="B811" s="4">
        <v>2014</v>
      </c>
      <c r="C811" s="4" t="s">
        <v>758</v>
      </c>
      <c r="D811" s="5">
        <v>20</v>
      </c>
      <c r="E811" s="5">
        <v>503</v>
      </c>
      <c r="F811" s="5">
        <v>1999</v>
      </c>
    </row>
    <row r="812" spans="1:6" ht="16.5" x14ac:dyDescent="0.3">
      <c r="A812" s="4" t="s">
        <v>572</v>
      </c>
      <c r="B812" s="4">
        <v>2014</v>
      </c>
      <c r="C812" s="4" t="s">
        <v>759</v>
      </c>
      <c r="D812" s="5">
        <v>1</v>
      </c>
      <c r="E812" s="5">
        <v>8</v>
      </c>
      <c r="F812" s="5">
        <v>32</v>
      </c>
    </row>
    <row r="813" spans="1:6" ht="16.5" x14ac:dyDescent="0.3">
      <c r="A813" s="4" t="s">
        <v>572</v>
      </c>
      <c r="B813" s="4">
        <v>2014</v>
      </c>
      <c r="C813" s="4" t="s">
        <v>760</v>
      </c>
      <c r="D813" s="5">
        <v>2</v>
      </c>
      <c r="E813" s="5">
        <v>99</v>
      </c>
      <c r="F813" s="5">
        <v>392</v>
      </c>
    </row>
    <row r="814" spans="1:6" ht="16.5" x14ac:dyDescent="0.3">
      <c r="A814" s="4" t="s">
        <v>572</v>
      </c>
      <c r="B814" s="4">
        <v>2014</v>
      </c>
      <c r="C814" s="4" t="s">
        <v>761</v>
      </c>
      <c r="D814" s="5">
        <v>1</v>
      </c>
      <c r="E814" s="5">
        <v>12</v>
      </c>
      <c r="F814" s="5">
        <v>53</v>
      </c>
    </row>
    <row r="815" spans="1:6" ht="16.5" x14ac:dyDescent="0.3">
      <c r="A815" s="4" t="s">
        <v>572</v>
      </c>
      <c r="B815" s="4">
        <v>2014</v>
      </c>
      <c r="C815" s="4" t="s">
        <v>762</v>
      </c>
      <c r="D815" s="5">
        <v>2</v>
      </c>
      <c r="E815" s="5">
        <v>3</v>
      </c>
      <c r="F815" s="5">
        <v>9</v>
      </c>
    </row>
    <row r="816" spans="1:6" ht="16.5" x14ac:dyDescent="0.3">
      <c r="A816" s="4" t="s">
        <v>572</v>
      </c>
      <c r="B816" s="4">
        <v>2014</v>
      </c>
      <c r="C816" s="4" t="s">
        <v>763</v>
      </c>
      <c r="D816" s="5">
        <v>1</v>
      </c>
      <c r="E816" s="5">
        <v>25</v>
      </c>
      <c r="F816" s="5">
        <v>108</v>
      </c>
    </row>
    <row r="817" spans="1:6" ht="16.5" x14ac:dyDescent="0.3">
      <c r="A817" s="4" t="s">
        <v>572</v>
      </c>
      <c r="B817" s="4">
        <v>2014</v>
      </c>
      <c r="C817" s="4" t="s">
        <v>764</v>
      </c>
      <c r="D817" s="5">
        <v>1</v>
      </c>
      <c r="E817" s="5">
        <v>22</v>
      </c>
      <c r="F817" s="5">
        <v>67</v>
      </c>
    </row>
    <row r="818" spans="1:6" ht="16.5" x14ac:dyDescent="0.3">
      <c r="A818" s="4" t="s">
        <v>572</v>
      </c>
      <c r="B818" s="4">
        <v>2014</v>
      </c>
      <c r="C818" s="4" t="s">
        <v>765</v>
      </c>
      <c r="D818" s="5">
        <v>1</v>
      </c>
      <c r="E818" s="5">
        <v>5</v>
      </c>
      <c r="F818" s="5">
        <v>15</v>
      </c>
    </row>
    <row r="819" spans="1:6" ht="16.5" x14ac:dyDescent="0.3">
      <c r="A819" s="4" t="s">
        <v>572</v>
      </c>
      <c r="B819" s="4">
        <v>2014</v>
      </c>
      <c r="C819" s="4" t="s">
        <v>766</v>
      </c>
      <c r="D819" s="5">
        <v>2</v>
      </c>
      <c r="E819" s="5">
        <v>120</v>
      </c>
      <c r="F819" s="5">
        <v>460</v>
      </c>
    </row>
    <row r="820" spans="1:6" ht="16.5" x14ac:dyDescent="0.3">
      <c r="A820" s="4" t="s">
        <v>572</v>
      </c>
      <c r="B820" s="4">
        <v>2014</v>
      </c>
      <c r="C820" s="4" t="s">
        <v>767</v>
      </c>
      <c r="D820" s="5">
        <v>1</v>
      </c>
      <c r="E820" s="5">
        <v>4</v>
      </c>
      <c r="F820" s="5">
        <v>15</v>
      </c>
    </row>
    <row r="821" spans="1:6" ht="16.5" x14ac:dyDescent="0.3">
      <c r="A821" s="4" t="s">
        <v>572</v>
      </c>
      <c r="B821" s="4">
        <v>2014</v>
      </c>
      <c r="C821" s="4" t="s">
        <v>684</v>
      </c>
      <c r="D821" s="5">
        <v>8</v>
      </c>
      <c r="E821" s="5">
        <v>205</v>
      </c>
      <c r="F821" s="5">
        <v>848</v>
      </c>
    </row>
    <row r="822" spans="1:6" ht="16.5" x14ac:dyDescent="0.3">
      <c r="A822" s="4" t="s">
        <v>572</v>
      </c>
      <c r="B822" s="4">
        <v>2014</v>
      </c>
      <c r="C822" s="4" t="s">
        <v>768</v>
      </c>
      <c r="D822" s="5">
        <v>95</v>
      </c>
      <c r="E822" s="5">
        <v>24821</v>
      </c>
      <c r="F822" s="5">
        <v>113889</v>
      </c>
    </row>
    <row r="823" spans="1:6" ht="16.5" x14ac:dyDescent="0.3">
      <c r="A823" s="4" t="s">
        <v>572</v>
      </c>
      <c r="B823" s="4">
        <v>2014</v>
      </c>
      <c r="C823" s="4" t="s">
        <v>769</v>
      </c>
      <c r="D823" s="5">
        <v>7</v>
      </c>
      <c r="E823" s="5">
        <v>111</v>
      </c>
      <c r="F823" s="5">
        <v>440</v>
      </c>
    </row>
    <row r="824" spans="1:6" ht="16.5" x14ac:dyDescent="0.3">
      <c r="A824" s="4" t="s">
        <v>572</v>
      </c>
      <c r="B824" s="4">
        <v>2014</v>
      </c>
      <c r="C824" s="4" t="s">
        <v>770</v>
      </c>
      <c r="D824" s="5">
        <v>1</v>
      </c>
      <c r="E824" s="5">
        <v>19</v>
      </c>
      <c r="F824" s="5">
        <v>77</v>
      </c>
    </row>
    <row r="825" spans="1:6" ht="16.5" x14ac:dyDescent="0.3">
      <c r="A825" s="4" t="s">
        <v>572</v>
      </c>
      <c r="B825" s="4">
        <v>2014</v>
      </c>
      <c r="C825" s="4" t="s">
        <v>771</v>
      </c>
      <c r="D825" s="5">
        <v>3</v>
      </c>
      <c r="E825" s="5">
        <v>31</v>
      </c>
      <c r="F825" s="5">
        <v>125</v>
      </c>
    </row>
    <row r="826" spans="1:6" ht="16.5" x14ac:dyDescent="0.3">
      <c r="A826" s="4" t="s">
        <v>572</v>
      </c>
      <c r="B826" s="4">
        <v>2014</v>
      </c>
      <c r="C826" s="4" t="s">
        <v>772</v>
      </c>
      <c r="D826" s="5">
        <v>1</v>
      </c>
      <c r="E826" s="5">
        <v>35</v>
      </c>
      <c r="F826" s="5">
        <v>145</v>
      </c>
    </row>
    <row r="827" spans="1:6" ht="16.5" x14ac:dyDescent="0.3">
      <c r="A827" s="4" t="s">
        <v>572</v>
      </c>
      <c r="B827" s="4">
        <v>2014</v>
      </c>
      <c r="C827" s="4" t="s">
        <v>773</v>
      </c>
      <c r="D827" s="5">
        <v>1</v>
      </c>
      <c r="E827" s="5">
        <v>4</v>
      </c>
      <c r="F827" s="5">
        <v>20</v>
      </c>
    </row>
    <row r="828" spans="1:6" ht="16.5" x14ac:dyDescent="0.3">
      <c r="A828" s="4" t="s">
        <v>572</v>
      </c>
      <c r="B828" s="4">
        <v>2014</v>
      </c>
      <c r="C828" s="4" t="s">
        <v>588</v>
      </c>
      <c r="D828" s="5">
        <v>1</v>
      </c>
      <c r="E828" s="5">
        <v>22</v>
      </c>
      <c r="F828" s="5">
        <v>73</v>
      </c>
    </row>
    <row r="829" spans="1:6" ht="16.5" x14ac:dyDescent="0.3">
      <c r="A829" s="4" t="s">
        <v>572</v>
      </c>
      <c r="B829" s="4">
        <v>2014</v>
      </c>
      <c r="C829" s="4" t="s">
        <v>774</v>
      </c>
      <c r="D829" s="5">
        <v>19</v>
      </c>
      <c r="E829" s="5">
        <v>417</v>
      </c>
      <c r="F829" s="5">
        <v>2563</v>
      </c>
    </row>
    <row r="830" spans="1:6" ht="16.5" x14ac:dyDescent="0.3">
      <c r="A830" s="4" t="s">
        <v>572</v>
      </c>
      <c r="B830" s="4">
        <v>2014</v>
      </c>
      <c r="C830" s="4" t="s">
        <v>775</v>
      </c>
      <c r="D830" s="5">
        <v>1</v>
      </c>
      <c r="E830" s="5">
        <v>2</v>
      </c>
      <c r="F830" s="5">
        <v>7</v>
      </c>
    </row>
    <row r="831" spans="1:6" ht="16.5" x14ac:dyDescent="0.3">
      <c r="A831" s="4" t="s">
        <v>572</v>
      </c>
      <c r="B831" s="4">
        <v>2014</v>
      </c>
      <c r="C831" s="4" t="s">
        <v>776</v>
      </c>
      <c r="D831" s="5">
        <v>1</v>
      </c>
      <c r="E831" s="5">
        <v>81</v>
      </c>
      <c r="F831" s="5">
        <v>394</v>
      </c>
    </row>
    <row r="832" spans="1:6" ht="16.5" x14ac:dyDescent="0.3">
      <c r="A832" s="4" t="s">
        <v>572</v>
      </c>
      <c r="B832" s="4">
        <v>2014</v>
      </c>
      <c r="C832" s="4" t="s">
        <v>777</v>
      </c>
      <c r="D832" s="5">
        <v>1</v>
      </c>
      <c r="E832" s="5">
        <v>41</v>
      </c>
      <c r="F832" s="5">
        <v>432</v>
      </c>
    </row>
    <row r="833" spans="1:6" ht="16.5" x14ac:dyDescent="0.3">
      <c r="A833" s="4" t="s">
        <v>572</v>
      </c>
      <c r="B833" s="4">
        <v>2014</v>
      </c>
      <c r="C833" s="4" t="s">
        <v>778</v>
      </c>
      <c r="D833" s="5">
        <v>16</v>
      </c>
      <c r="E833" s="5">
        <v>293</v>
      </c>
      <c r="F833" s="5">
        <v>1730</v>
      </c>
    </row>
    <row r="834" spans="1:6" ht="16.5" x14ac:dyDescent="0.3">
      <c r="A834" s="4" t="s">
        <v>572</v>
      </c>
      <c r="B834" s="4">
        <v>2014</v>
      </c>
      <c r="C834" s="4" t="s">
        <v>779</v>
      </c>
      <c r="D834" s="5">
        <v>18</v>
      </c>
      <c r="E834" s="5">
        <v>6960</v>
      </c>
      <c r="F834" s="5">
        <v>30331</v>
      </c>
    </row>
    <row r="835" spans="1:6" ht="16.5" x14ac:dyDescent="0.3">
      <c r="A835" s="4" t="s">
        <v>572</v>
      </c>
      <c r="B835" s="4">
        <v>2014</v>
      </c>
      <c r="C835" s="4" t="s">
        <v>780</v>
      </c>
      <c r="D835" s="5">
        <v>10</v>
      </c>
      <c r="E835" s="5">
        <v>6850</v>
      </c>
      <c r="F835" s="5">
        <v>29850</v>
      </c>
    </row>
    <row r="836" spans="1:6" ht="16.5" x14ac:dyDescent="0.3">
      <c r="A836" s="4" t="s">
        <v>572</v>
      </c>
      <c r="B836" s="4">
        <v>2014</v>
      </c>
      <c r="C836" s="4" t="s">
        <v>781</v>
      </c>
      <c r="D836" s="5">
        <v>2</v>
      </c>
      <c r="E836" s="5">
        <v>67</v>
      </c>
      <c r="F836" s="5">
        <v>326</v>
      </c>
    </row>
    <row r="837" spans="1:6" ht="16.5" x14ac:dyDescent="0.3">
      <c r="A837" s="4" t="s">
        <v>572</v>
      </c>
      <c r="B837" s="4">
        <v>2014</v>
      </c>
      <c r="C837" s="4" t="s">
        <v>782</v>
      </c>
      <c r="D837" s="5">
        <v>3</v>
      </c>
      <c r="E837" s="5">
        <v>17</v>
      </c>
      <c r="F837" s="5">
        <v>85</v>
      </c>
    </row>
    <row r="838" spans="1:6" ht="16.5" x14ac:dyDescent="0.3">
      <c r="A838" s="4" t="s">
        <v>572</v>
      </c>
      <c r="B838" s="4">
        <v>2014</v>
      </c>
      <c r="C838" s="4" t="s">
        <v>783</v>
      </c>
      <c r="D838" s="5">
        <v>1</v>
      </c>
      <c r="E838" s="5">
        <v>3</v>
      </c>
      <c r="F838" s="5">
        <v>10</v>
      </c>
    </row>
    <row r="839" spans="1:6" ht="16.5" x14ac:dyDescent="0.3">
      <c r="A839" s="4" t="s">
        <v>572</v>
      </c>
      <c r="B839" s="4">
        <v>2014</v>
      </c>
      <c r="C839" s="4" t="s">
        <v>684</v>
      </c>
      <c r="D839" s="5">
        <v>1</v>
      </c>
      <c r="E839" s="5">
        <v>3</v>
      </c>
      <c r="F839" s="5">
        <v>9</v>
      </c>
    </row>
    <row r="840" spans="1:6" ht="16.5" x14ac:dyDescent="0.3">
      <c r="A840" s="4" t="s">
        <v>572</v>
      </c>
      <c r="B840" s="4">
        <v>2014</v>
      </c>
      <c r="C840" s="4" t="s">
        <v>685</v>
      </c>
      <c r="D840" s="5">
        <v>1</v>
      </c>
      <c r="E840" s="5">
        <v>20</v>
      </c>
      <c r="F840" s="5">
        <v>51</v>
      </c>
    </row>
    <row r="841" spans="1:6" ht="16.5" x14ac:dyDescent="0.3">
      <c r="A841" s="4" t="s">
        <v>572</v>
      </c>
      <c r="B841" s="4">
        <v>2014</v>
      </c>
      <c r="C841" s="4" t="s">
        <v>784</v>
      </c>
      <c r="D841" s="5">
        <v>51</v>
      </c>
      <c r="E841" s="5">
        <v>17333</v>
      </c>
      <c r="F841" s="5">
        <v>80555</v>
      </c>
    </row>
    <row r="842" spans="1:6" ht="16.5" x14ac:dyDescent="0.3">
      <c r="A842" s="4" t="s">
        <v>572</v>
      </c>
      <c r="B842" s="4">
        <v>2014</v>
      </c>
      <c r="C842" s="4" t="s">
        <v>785</v>
      </c>
      <c r="D842" s="5">
        <v>9</v>
      </c>
      <c r="E842" s="5">
        <v>612</v>
      </c>
      <c r="F842" s="5">
        <v>2808</v>
      </c>
    </row>
    <row r="843" spans="1:6" ht="16.5" x14ac:dyDescent="0.3">
      <c r="A843" s="4" t="s">
        <v>572</v>
      </c>
      <c r="B843" s="4">
        <v>2014</v>
      </c>
      <c r="C843" s="4" t="s">
        <v>786</v>
      </c>
      <c r="D843" s="5">
        <v>2</v>
      </c>
      <c r="E843" s="5">
        <v>235</v>
      </c>
      <c r="F843" s="5">
        <v>1146</v>
      </c>
    </row>
    <row r="844" spans="1:6" ht="16.5" x14ac:dyDescent="0.3">
      <c r="A844" s="4" t="s">
        <v>572</v>
      </c>
      <c r="B844" s="4">
        <v>2014</v>
      </c>
      <c r="C844" s="4" t="s">
        <v>787</v>
      </c>
      <c r="D844" s="5">
        <v>1</v>
      </c>
      <c r="E844" s="5">
        <v>283</v>
      </c>
      <c r="F844" s="5">
        <v>1188</v>
      </c>
    </row>
    <row r="845" spans="1:6" ht="16.5" x14ac:dyDescent="0.3">
      <c r="A845" s="4" t="s">
        <v>572</v>
      </c>
      <c r="B845" s="4">
        <v>2014</v>
      </c>
      <c r="C845" s="4" t="s">
        <v>788</v>
      </c>
      <c r="D845" s="5">
        <v>3</v>
      </c>
      <c r="E845" s="5">
        <v>20</v>
      </c>
      <c r="F845" s="5">
        <v>106</v>
      </c>
    </row>
    <row r="846" spans="1:6" ht="16.5" x14ac:dyDescent="0.3">
      <c r="A846" s="4" t="s">
        <v>572</v>
      </c>
      <c r="B846" s="4">
        <v>2014</v>
      </c>
      <c r="C846" s="4" t="s">
        <v>789</v>
      </c>
      <c r="D846" s="5">
        <v>1</v>
      </c>
      <c r="E846" s="5">
        <v>14</v>
      </c>
      <c r="F846" s="5">
        <v>70</v>
      </c>
    </row>
    <row r="847" spans="1:6" ht="16.5" x14ac:dyDescent="0.3">
      <c r="A847" s="4" t="s">
        <v>572</v>
      </c>
      <c r="B847" s="4">
        <v>2014</v>
      </c>
      <c r="C847" s="4" t="s">
        <v>790</v>
      </c>
      <c r="D847" s="5">
        <v>6</v>
      </c>
      <c r="E847" s="5">
        <v>5318</v>
      </c>
      <c r="F847" s="5">
        <v>23019</v>
      </c>
    </row>
    <row r="848" spans="1:6" ht="16.5" x14ac:dyDescent="0.3">
      <c r="A848" s="4" t="s">
        <v>572</v>
      </c>
      <c r="B848" s="4">
        <v>2014</v>
      </c>
      <c r="C848" s="4" t="s">
        <v>791</v>
      </c>
      <c r="D848" s="5">
        <v>3</v>
      </c>
      <c r="E848" s="5">
        <v>258</v>
      </c>
      <c r="F848" s="5">
        <v>1293</v>
      </c>
    </row>
    <row r="849" spans="1:6" ht="16.5" x14ac:dyDescent="0.3">
      <c r="A849" s="4" t="s">
        <v>572</v>
      </c>
      <c r="B849" s="4">
        <v>2014</v>
      </c>
      <c r="C849" s="4" t="s">
        <v>792</v>
      </c>
      <c r="D849" s="5">
        <v>5</v>
      </c>
      <c r="E849" s="5">
        <v>5641</v>
      </c>
      <c r="F849" s="5">
        <v>26282</v>
      </c>
    </row>
    <row r="850" spans="1:6" ht="16.5" x14ac:dyDescent="0.3">
      <c r="A850" s="4" t="s">
        <v>572</v>
      </c>
      <c r="B850" s="4">
        <v>2014</v>
      </c>
      <c r="C850" s="4" t="s">
        <v>793</v>
      </c>
      <c r="D850" s="5">
        <v>10</v>
      </c>
      <c r="E850" s="5">
        <v>3847</v>
      </c>
      <c r="F850" s="5">
        <v>20263</v>
      </c>
    </row>
    <row r="851" spans="1:6" ht="16.5" x14ac:dyDescent="0.3">
      <c r="A851" s="4" t="s">
        <v>572</v>
      </c>
      <c r="B851" s="4">
        <v>2014</v>
      </c>
      <c r="C851" s="4" t="s">
        <v>794</v>
      </c>
      <c r="D851" s="5">
        <v>4</v>
      </c>
      <c r="E851" s="5">
        <v>58</v>
      </c>
      <c r="F851" s="5">
        <v>178</v>
      </c>
    </row>
    <row r="852" spans="1:6" ht="16.5" x14ac:dyDescent="0.3">
      <c r="A852" s="4" t="s">
        <v>572</v>
      </c>
      <c r="B852" s="4">
        <v>2014</v>
      </c>
      <c r="C852" s="4" t="s">
        <v>795</v>
      </c>
      <c r="D852" s="5">
        <v>7</v>
      </c>
      <c r="E852" s="5">
        <v>1047</v>
      </c>
      <c r="F852" s="5">
        <v>4202</v>
      </c>
    </row>
    <row r="853" spans="1:6" ht="16.5" x14ac:dyDescent="0.3">
      <c r="A853" s="4" t="s">
        <v>572</v>
      </c>
      <c r="B853" s="4">
        <v>2014</v>
      </c>
      <c r="C853" s="4" t="s">
        <v>796</v>
      </c>
      <c r="D853" s="5">
        <v>4</v>
      </c>
      <c r="E853" s="5">
        <v>1893</v>
      </c>
      <c r="F853" s="5">
        <v>7899</v>
      </c>
    </row>
    <row r="854" spans="1:6" ht="16.5" x14ac:dyDescent="0.3">
      <c r="A854" s="4" t="s">
        <v>572</v>
      </c>
      <c r="B854" s="4">
        <v>2014</v>
      </c>
      <c r="C854" s="4" t="s">
        <v>797</v>
      </c>
      <c r="D854" s="5">
        <v>4</v>
      </c>
      <c r="E854" s="5">
        <v>1893</v>
      </c>
      <c r="F854" s="5">
        <v>7899</v>
      </c>
    </row>
    <row r="855" spans="1:6" ht="16.5" x14ac:dyDescent="0.3">
      <c r="A855" s="4" t="s">
        <v>572</v>
      </c>
      <c r="B855" s="4">
        <v>2014</v>
      </c>
      <c r="C855" s="4" t="s">
        <v>798</v>
      </c>
      <c r="D855" s="5">
        <v>3</v>
      </c>
      <c r="E855" s="5">
        <v>1857</v>
      </c>
      <c r="F855" s="5">
        <v>7685</v>
      </c>
    </row>
    <row r="856" spans="1:6" ht="16.5" x14ac:dyDescent="0.3">
      <c r="A856" s="4" t="s">
        <v>572</v>
      </c>
      <c r="B856" s="4">
        <v>2014</v>
      </c>
      <c r="C856" s="4" t="s">
        <v>799</v>
      </c>
      <c r="D856" s="5">
        <v>1</v>
      </c>
      <c r="E856" s="5">
        <v>36</v>
      </c>
      <c r="F856" s="5">
        <v>214</v>
      </c>
    </row>
    <row r="857" spans="1:6" ht="16.5" x14ac:dyDescent="0.3">
      <c r="A857" s="4" t="s">
        <v>572</v>
      </c>
      <c r="B857" s="4">
        <v>2014</v>
      </c>
      <c r="C857" s="4" t="s">
        <v>800</v>
      </c>
      <c r="D857" s="5">
        <v>259</v>
      </c>
      <c r="E857" s="5">
        <v>96003</v>
      </c>
      <c r="F857" s="5">
        <v>430172</v>
      </c>
    </row>
    <row r="858" spans="1:6" ht="16.5" x14ac:dyDescent="0.3">
      <c r="A858" s="4" t="s">
        <v>572</v>
      </c>
      <c r="B858" s="4">
        <v>2014</v>
      </c>
      <c r="C858" s="4" t="s">
        <v>801</v>
      </c>
      <c r="D858" s="5">
        <v>2</v>
      </c>
      <c r="E858" s="5">
        <v>410</v>
      </c>
      <c r="F858" s="5">
        <v>2050</v>
      </c>
    </row>
    <row r="859" spans="1:6" ht="16.5" x14ac:dyDescent="0.3">
      <c r="A859" s="4" t="s">
        <v>572</v>
      </c>
      <c r="B859" s="4">
        <v>2014</v>
      </c>
      <c r="C859" s="4" t="s">
        <v>802</v>
      </c>
      <c r="D859" s="5">
        <v>2</v>
      </c>
      <c r="E859" s="5">
        <v>410</v>
      </c>
      <c r="F859" s="5">
        <v>2050</v>
      </c>
    </row>
    <row r="860" spans="1:6" ht="16.5" x14ac:dyDescent="0.3">
      <c r="A860" s="4" t="s">
        <v>572</v>
      </c>
      <c r="B860" s="4">
        <v>2014</v>
      </c>
      <c r="C860" s="4" t="s">
        <v>803</v>
      </c>
      <c r="D860" s="5">
        <v>257</v>
      </c>
      <c r="E860" s="5">
        <v>95593</v>
      </c>
      <c r="F860" s="5">
        <v>428122</v>
      </c>
    </row>
    <row r="861" spans="1:6" ht="16.5" x14ac:dyDescent="0.3">
      <c r="A861" s="4" t="s">
        <v>572</v>
      </c>
      <c r="B861" s="4">
        <v>2014</v>
      </c>
      <c r="C861" s="4" t="s">
        <v>804</v>
      </c>
      <c r="D861" s="5">
        <v>7</v>
      </c>
      <c r="E861" s="5">
        <v>3682</v>
      </c>
      <c r="F861" s="5">
        <v>16350</v>
      </c>
    </row>
    <row r="862" spans="1:6" ht="16.5" x14ac:dyDescent="0.3">
      <c r="A862" s="4" t="s">
        <v>572</v>
      </c>
      <c r="B862" s="4">
        <v>2014</v>
      </c>
      <c r="C862" s="4" t="s">
        <v>805</v>
      </c>
      <c r="D862" s="5">
        <v>4</v>
      </c>
      <c r="E862" s="5">
        <v>750</v>
      </c>
      <c r="F862" s="5">
        <v>3750</v>
      </c>
    </row>
    <row r="863" spans="1:6" ht="16.5" x14ac:dyDescent="0.3">
      <c r="A863" s="4" t="s">
        <v>572</v>
      </c>
      <c r="B863" s="4">
        <v>2014</v>
      </c>
      <c r="C863" s="4" t="s">
        <v>806</v>
      </c>
      <c r="D863" s="5">
        <v>4</v>
      </c>
      <c r="E863" s="5">
        <v>682</v>
      </c>
      <c r="F863" s="5">
        <v>4092</v>
      </c>
    </row>
    <row r="864" spans="1:6" ht="16.5" x14ac:dyDescent="0.3">
      <c r="A864" s="4" t="s">
        <v>572</v>
      </c>
      <c r="B864" s="4">
        <v>2014</v>
      </c>
      <c r="C864" s="4" t="s">
        <v>807</v>
      </c>
      <c r="D864" s="5">
        <v>10</v>
      </c>
      <c r="E864" s="5">
        <v>4045</v>
      </c>
      <c r="F864" s="5">
        <v>18193</v>
      </c>
    </row>
    <row r="865" spans="1:6" ht="16.5" x14ac:dyDescent="0.3">
      <c r="A865" s="4" t="s">
        <v>572</v>
      </c>
      <c r="B865" s="4">
        <v>2014</v>
      </c>
      <c r="C865" s="4" t="s">
        <v>808</v>
      </c>
      <c r="D865" s="5">
        <v>4</v>
      </c>
      <c r="E865" s="5">
        <v>2729</v>
      </c>
      <c r="F865" s="5">
        <v>12584</v>
      </c>
    </row>
    <row r="866" spans="1:6" ht="16.5" x14ac:dyDescent="0.3">
      <c r="A866" s="4" t="s">
        <v>572</v>
      </c>
      <c r="B866" s="4">
        <v>2014</v>
      </c>
      <c r="C866" s="4" t="s">
        <v>809</v>
      </c>
      <c r="D866" s="5">
        <v>30</v>
      </c>
      <c r="E866" s="5">
        <v>9682</v>
      </c>
      <c r="F866" s="5">
        <v>46474</v>
      </c>
    </row>
    <row r="867" spans="1:6" ht="16.5" x14ac:dyDescent="0.3">
      <c r="A867" s="4" t="s">
        <v>572</v>
      </c>
      <c r="B867" s="4">
        <v>2014</v>
      </c>
      <c r="C867" s="4" t="s">
        <v>810</v>
      </c>
      <c r="D867" s="5">
        <v>16</v>
      </c>
      <c r="E867" s="5">
        <v>6601</v>
      </c>
      <c r="F867" s="5">
        <v>27272</v>
      </c>
    </row>
    <row r="868" spans="1:6" ht="16.5" x14ac:dyDescent="0.3">
      <c r="A868" s="4" t="s">
        <v>572</v>
      </c>
      <c r="B868" s="4">
        <v>2014</v>
      </c>
      <c r="C868" s="4" t="s">
        <v>811</v>
      </c>
      <c r="D868" s="5">
        <v>5</v>
      </c>
      <c r="E868" s="5">
        <v>1977</v>
      </c>
      <c r="F868" s="5">
        <v>7908</v>
      </c>
    </row>
    <row r="869" spans="1:6" ht="16.5" x14ac:dyDescent="0.3">
      <c r="A869" s="4" t="s">
        <v>572</v>
      </c>
      <c r="B869" s="4">
        <v>2014</v>
      </c>
      <c r="C869" s="4" t="s">
        <v>812</v>
      </c>
      <c r="D869" s="5">
        <v>1</v>
      </c>
      <c r="E869" s="5">
        <v>554</v>
      </c>
      <c r="F869" s="5">
        <v>2216</v>
      </c>
    </row>
    <row r="870" spans="1:6" ht="16.5" x14ac:dyDescent="0.3">
      <c r="A870" s="4" t="s">
        <v>572</v>
      </c>
      <c r="B870" s="4">
        <v>2014</v>
      </c>
      <c r="C870" s="4" t="s">
        <v>813</v>
      </c>
      <c r="D870" s="5">
        <v>4</v>
      </c>
      <c r="E870" s="5">
        <v>1410</v>
      </c>
      <c r="F870" s="5">
        <v>5958</v>
      </c>
    </row>
    <row r="871" spans="1:6" ht="16.5" x14ac:dyDescent="0.3">
      <c r="A871" s="4" t="s">
        <v>572</v>
      </c>
      <c r="B871" s="4">
        <v>2014</v>
      </c>
      <c r="C871" s="4" t="s">
        <v>814</v>
      </c>
      <c r="D871" s="5">
        <v>5</v>
      </c>
      <c r="E871" s="5">
        <v>1651</v>
      </c>
      <c r="F871" s="5">
        <v>7925</v>
      </c>
    </row>
    <row r="872" spans="1:6" ht="16.5" x14ac:dyDescent="0.3">
      <c r="A872" s="4" t="s">
        <v>572</v>
      </c>
      <c r="B872" s="4">
        <v>2014</v>
      </c>
      <c r="C872" s="4" t="s">
        <v>815</v>
      </c>
      <c r="D872" s="5">
        <v>10</v>
      </c>
      <c r="E872" s="5">
        <v>2928</v>
      </c>
      <c r="F872" s="5">
        <v>13615</v>
      </c>
    </row>
    <row r="873" spans="1:6" ht="16.5" x14ac:dyDescent="0.3">
      <c r="A873" s="4" t="s">
        <v>572</v>
      </c>
      <c r="B873" s="4">
        <v>2014</v>
      </c>
      <c r="C873" s="4" t="s">
        <v>816</v>
      </c>
      <c r="D873" s="5">
        <v>6</v>
      </c>
      <c r="E873" s="5">
        <v>2847</v>
      </c>
      <c r="F873" s="5">
        <v>11572</v>
      </c>
    </row>
    <row r="874" spans="1:6" ht="16.5" x14ac:dyDescent="0.3">
      <c r="A874" s="4" t="s">
        <v>572</v>
      </c>
      <c r="B874" s="4">
        <v>2014</v>
      </c>
      <c r="C874" s="4" t="s">
        <v>817</v>
      </c>
      <c r="D874" s="5">
        <v>25</v>
      </c>
      <c r="E874" s="5">
        <v>738</v>
      </c>
      <c r="F874" s="5">
        <v>7320</v>
      </c>
    </row>
    <row r="875" spans="1:6" ht="16.5" x14ac:dyDescent="0.3">
      <c r="A875" s="4" t="s">
        <v>572</v>
      </c>
      <c r="B875" s="4">
        <v>2014</v>
      </c>
      <c r="C875" s="4" t="s">
        <v>818</v>
      </c>
      <c r="D875" s="5">
        <v>4</v>
      </c>
      <c r="E875" s="5">
        <v>1040</v>
      </c>
      <c r="F875" s="5">
        <v>4160</v>
      </c>
    </row>
    <row r="876" spans="1:6" ht="16.5" x14ac:dyDescent="0.3">
      <c r="A876" s="4" t="s">
        <v>572</v>
      </c>
      <c r="B876" s="4">
        <v>2014</v>
      </c>
      <c r="C876" s="4" t="s">
        <v>819</v>
      </c>
      <c r="D876" s="5">
        <v>8</v>
      </c>
      <c r="E876" s="5">
        <v>2339</v>
      </c>
      <c r="F876" s="5">
        <v>11695</v>
      </c>
    </row>
    <row r="877" spans="1:6" ht="16.5" x14ac:dyDescent="0.3">
      <c r="A877" s="4" t="s">
        <v>572</v>
      </c>
      <c r="B877" s="4">
        <v>2014</v>
      </c>
      <c r="C877" s="4" t="s">
        <v>820</v>
      </c>
      <c r="D877" s="5">
        <v>12</v>
      </c>
      <c r="E877" s="5">
        <v>3980</v>
      </c>
      <c r="F877" s="5">
        <v>17910</v>
      </c>
    </row>
    <row r="878" spans="1:6" ht="16.5" x14ac:dyDescent="0.3">
      <c r="A878" s="4" t="s">
        <v>572</v>
      </c>
      <c r="B878" s="4">
        <v>2014</v>
      </c>
      <c r="C878" s="4" t="s">
        <v>821</v>
      </c>
      <c r="D878" s="5">
        <v>2</v>
      </c>
      <c r="E878" s="5">
        <v>20</v>
      </c>
      <c r="F878" s="5">
        <v>101</v>
      </c>
    </row>
    <row r="879" spans="1:6" ht="16.5" x14ac:dyDescent="0.3">
      <c r="A879" s="4" t="s">
        <v>572</v>
      </c>
      <c r="B879" s="4">
        <v>2014</v>
      </c>
      <c r="C879" s="4" t="s">
        <v>822</v>
      </c>
      <c r="D879" s="5">
        <v>8</v>
      </c>
      <c r="E879" s="5">
        <v>3243</v>
      </c>
      <c r="F879" s="5">
        <v>14358</v>
      </c>
    </row>
    <row r="880" spans="1:6" ht="16.5" x14ac:dyDescent="0.3">
      <c r="A880" s="4" t="s">
        <v>572</v>
      </c>
      <c r="B880" s="4">
        <v>2014</v>
      </c>
      <c r="C880" s="4" t="s">
        <v>823</v>
      </c>
      <c r="D880" s="5">
        <v>16</v>
      </c>
      <c r="E880" s="5">
        <v>1941</v>
      </c>
      <c r="F880" s="5">
        <v>9705</v>
      </c>
    </row>
    <row r="881" spans="1:6" ht="16.5" x14ac:dyDescent="0.3">
      <c r="A881" s="4" t="s">
        <v>572</v>
      </c>
      <c r="B881" s="4">
        <v>2014</v>
      </c>
      <c r="C881" s="4" t="s">
        <v>824</v>
      </c>
      <c r="D881" s="5">
        <v>1</v>
      </c>
      <c r="E881" s="5">
        <v>356</v>
      </c>
      <c r="F881" s="5">
        <v>1780</v>
      </c>
    </row>
    <row r="882" spans="1:6" ht="16.5" x14ac:dyDescent="0.3">
      <c r="A882" s="4" t="s">
        <v>572</v>
      </c>
      <c r="B882" s="4">
        <v>2014</v>
      </c>
      <c r="C882" s="4" t="s">
        <v>825</v>
      </c>
      <c r="D882" s="5">
        <v>2</v>
      </c>
      <c r="E882" s="5">
        <v>1323</v>
      </c>
      <c r="F882" s="5">
        <v>6417</v>
      </c>
    </row>
    <row r="883" spans="1:6" ht="16.5" x14ac:dyDescent="0.3">
      <c r="A883" s="4" t="s">
        <v>572</v>
      </c>
      <c r="B883" s="4">
        <v>2014</v>
      </c>
      <c r="C883" s="4" t="s">
        <v>826</v>
      </c>
      <c r="D883" s="5">
        <v>1</v>
      </c>
      <c r="E883" s="5">
        <v>260</v>
      </c>
      <c r="F883" s="5">
        <v>1274</v>
      </c>
    </row>
    <row r="884" spans="1:6" ht="16.5" x14ac:dyDescent="0.3">
      <c r="A884" s="4" t="s">
        <v>572</v>
      </c>
      <c r="B884" s="4">
        <v>2014</v>
      </c>
      <c r="C884" s="4" t="s">
        <v>827</v>
      </c>
      <c r="D884" s="5">
        <v>7</v>
      </c>
      <c r="E884" s="5">
        <v>4934</v>
      </c>
      <c r="F884" s="5">
        <v>23749</v>
      </c>
    </row>
    <row r="885" spans="1:6" ht="16.5" x14ac:dyDescent="0.3">
      <c r="A885" s="4" t="s">
        <v>572</v>
      </c>
      <c r="B885" s="4">
        <v>2014</v>
      </c>
      <c r="C885" s="4" t="s">
        <v>828</v>
      </c>
      <c r="D885" s="5">
        <v>2</v>
      </c>
      <c r="E885" s="5">
        <v>2079</v>
      </c>
      <c r="F885" s="5">
        <v>9919</v>
      </c>
    </row>
    <row r="886" spans="1:6" ht="16.5" x14ac:dyDescent="0.3">
      <c r="A886" s="4" t="s">
        <v>572</v>
      </c>
      <c r="B886" s="4">
        <v>2014</v>
      </c>
      <c r="C886" s="4" t="s">
        <v>829</v>
      </c>
      <c r="D886" s="5">
        <v>18</v>
      </c>
      <c r="E886" s="5">
        <v>9352</v>
      </c>
      <c r="F886" s="5">
        <v>37408</v>
      </c>
    </row>
    <row r="887" spans="1:6" ht="16.5" x14ac:dyDescent="0.3">
      <c r="A887" s="4" t="s">
        <v>572</v>
      </c>
      <c r="B887" s="4">
        <v>2014</v>
      </c>
      <c r="C887" s="4" t="s">
        <v>830</v>
      </c>
      <c r="D887" s="5">
        <v>4</v>
      </c>
      <c r="E887" s="5">
        <v>2703</v>
      </c>
      <c r="F887" s="5">
        <v>11502</v>
      </c>
    </row>
    <row r="888" spans="1:6" ht="16.5" x14ac:dyDescent="0.3">
      <c r="A888" s="4" t="s">
        <v>572</v>
      </c>
      <c r="B888" s="4">
        <v>2014</v>
      </c>
      <c r="C888" s="4" t="s">
        <v>831</v>
      </c>
      <c r="D888" s="5">
        <v>7</v>
      </c>
      <c r="E888" s="5">
        <v>3860</v>
      </c>
      <c r="F888" s="5">
        <v>20072</v>
      </c>
    </row>
    <row r="889" spans="1:6" ht="16.5" x14ac:dyDescent="0.3">
      <c r="A889" s="4" t="s">
        <v>572</v>
      </c>
      <c r="B889" s="4">
        <v>2014</v>
      </c>
      <c r="C889" s="4" t="s">
        <v>832</v>
      </c>
      <c r="D889" s="5">
        <v>1</v>
      </c>
      <c r="E889" s="5">
        <v>1753</v>
      </c>
      <c r="F889" s="5">
        <v>8064</v>
      </c>
    </row>
    <row r="890" spans="1:6" ht="16.5" x14ac:dyDescent="0.3">
      <c r="A890" s="4" t="s">
        <v>572</v>
      </c>
      <c r="B890" s="4">
        <v>2014</v>
      </c>
      <c r="C890" s="4" t="s">
        <v>833</v>
      </c>
      <c r="D890" s="5">
        <v>33</v>
      </c>
      <c r="E890" s="5">
        <v>16134</v>
      </c>
      <c r="F890" s="5">
        <v>64779</v>
      </c>
    </row>
    <row r="891" spans="1:6" ht="16.5" x14ac:dyDescent="0.3">
      <c r="A891" s="4" t="s">
        <v>572</v>
      </c>
      <c r="B891" s="4">
        <v>2014</v>
      </c>
      <c r="C891" s="4" t="s">
        <v>834</v>
      </c>
      <c r="D891" s="5">
        <v>95</v>
      </c>
      <c r="E891" s="5">
        <v>90627</v>
      </c>
      <c r="F891" s="5">
        <v>416885</v>
      </c>
    </row>
    <row r="892" spans="1:6" ht="16.5" x14ac:dyDescent="0.3">
      <c r="A892" s="4" t="s">
        <v>572</v>
      </c>
      <c r="B892" s="4">
        <v>2014</v>
      </c>
      <c r="C892" s="4" t="s">
        <v>835</v>
      </c>
      <c r="D892" s="5">
        <v>95</v>
      </c>
      <c r="E892" s="5">
        <v>90627</v>
      </c>
      <c r="F892" s="5">
        <v>416885</v>
      </c>
    </row>
    <row r="893" spans="1:6" ht="16.5" x14ac:dyDescent="0.3">
      <c r="A893" s="4" t="s">
        <v>572</v>
      </c>
      <c r="B893" s="4">
        <v>2014</v>
      </c>
      <c r="C893" s="4" t="s">
        <v>836</v>
      </c>
      <c r="D893" s="5">
        <v>19</v>
      </c>
      <c r="E893" s="5">
        <v>24604</v>
      </c>
      <c r="F893" s="5">
        <v>113178</v>
      </c>
    </row>
    <row r="894" spans="1:6" ht="16.5" x14ac:dyDescent="0.3">
      <c r="A894" s="4" t="s">
        <v>572</v>
      </c>
      <c r="B894" s="4">
        <v>2014</v>
      </c>
      <c r="C894" s="4" t="s">
        <v>837</v>
      </c>
      <c r="D894" s="5">
        <v>22</v>
      </c>
      <c r="E894" s="5">
        <v>43646</v>
      </c>
      <c r="F894" s="5">
        <v>200772</v>
      </c>
    </row>
    <row r="895" spans="1:6" ht="16.5" x14ac:dyDescent="0.3">
      <c r="A895" s="4" t="s">
        <v>572</v>
      </c>
      <c r="B895" s="4">
        <v>2014</v>
      </c>
      <c r="C895" s="4" t="s">
        <v>838</v>
      </c>
      <c r="D895" s="5">
        <v>29</v>
      </c>
      <c r="E895" s="5">
        <v>15198</v>
      </c>
      <c r="F895" s="5">
        <v>69911</v>
      </c>
    </row>
    <row r="896" spans="1:6" ht="16.5" x14ac:dyDescent="0.3">
      <c r="A896" s="4" t="s">
        <v>572</v>
      </c>
      <c r="B896" s="4">
        <v>2014</v>
      </c>
      <c r="C896" s="4" t="s">
        <v>839</v>
      </c>
      <c r="D896" s="5">
        <v>25</v>
      </c>
      <c r="E896" s="5">
        <v>7179</v>
      </c>
      <c r="F896" s="5">
        <v>33024</v>
      </c>
    </row>
    <row r="897" spans="1:6" ht="16.5" x14ac:dyDescent="0.3">
      <c r="A897" s="4" t="s">
        <v>840</v>
      </c>
      <c r="B897" s="4">
        <v>2014</v>
      </c>
      <c r="C897" s="4" t="s">
        <v>841</v>
      </c>
      <c r="D897" s="5">
        <v>9063</v>
      </c>
      <c r="E897" s="5">
        <v>992729</v>
      </c>
      <c r="F897" s="5">
        <v>4363677</v>
      </c>
    </row>
    <row r="898" spans="1:6" ht="16.5" x14ac:dyDescent="0.3">
      <c r="A898" s="4" t="s">
        <v>840</v>
      </c>
      <c r="B898" s="4">
        <v>2014</v>
      </c>
      <c r="C898" s="4" t="s">
        <v>842</v>
      </c>
      <c r="D898" s="5">
        <v>64</v>
      </c>
      <c r="E898" s="5">
        <v>5976</v>
      </c>
      <c r="F898" s="5">
        <v>25040</v>
      </c>
    </row>
    <row r="899" spans="1:6" ht="16.5" x14ac:dyDescent="0.3">
      <c r="A899" s="4" t="s">
        <v>840</v>
      </c>
      <c r="B899" s="4">
        <v>2014</v>
      </c>
      <c r="C899" s="4" t="s">
        <v>843</v>
      </c>
      <c r="D899" s="5">
        <v>4</v>
      </c>
      <c r="E899" s="5">
        <v>83</v>
      </c>
      <c r="F899" s="5">
        <v>332</v>
      </c>
    </row>
    <row r="900" spans="1:6" ht="16.5" x14ac:dyDescent="0.3">
      <c r="A900" s="4" t="s">
        <v>840</v>
      </c>
      <c r="B900" s="4">
        <v>2014</v>
      </c>
      <c r="C900" s="4" t="s">
        <v>844</v>
      </c>
      <c r="D900" s="5">
        <v>1</v>
      </c>
      <c r="E900" s="5">
        <v>18</v>
      </c>
      <c r="F900" s="5">
        <v>50</v>
      </c>
    </row>
    <row r="901" spans="1:6" ht="16.5" x14ac:dyDescent="0.3">
      <c r="A901" s="4" t="s">
        <v>840</v>
      </c>
      <c r="B901" s="4">
        <v>2014</v>
      </c>
      <c r="C901" s="4" t="s">
        <v>845</v>
      </c>
      <c r="D901" s="5">
        <v>5</v>
      </c>
      <c r="E901" s="5">
        <v>278</v>
      </c>
      <c r="F901" s="5">
        <v>1092</v>
      </c>
    </row>
    <row r="902" spans="1:6" ht="16.5" x14ac:dyDescent="0.3">
      <c r="A902" s="4" t="s">
        <v>840</v>
      </c>
      <c r="B902" s="4">
        <v>2014</v>
      </c>
      <c r="C902" s="4" t="s">
        <v>846</v>
      </c>
      <c r="D902" s="5">
        <v>1</v>
      </c>
      <c r="E902" s="5">
        <v>59</v>
      </c>
      <c r="F902" s="5">
        <v>211</v>
      </c>
    </row>
    <row r="903" spans="1:6" ht="16.5" x14ac:dyDescent="0.3">
      <c r="A903" s="4" t="s">
        <v>840</v>
      </c>
      <c r="B903" s="4">
        <v>2014</v>
      </c>
      <c r="C903" s="4" t="s">
        <v>847</v>
      </c>
      <c r="D903" s="5">
        <v>2</v>
      </c>
      <c r="E903" s="5">
        <v>1607</v>
      </c>
      <c r="F903" s="5">
        <v>6247</v>
      </c>
    </row>
    <row r="904" spans="1:6" ht="16.5" x14ac:dyDescent="0.3">
      <c r="A904" s="4" t="s">
        <v>840</v>
      </c>
      <c r="B904" s="4">
        <v>2014</v>
      </c>
      <c r="C904" s="4" t="s">
        <v>848</v>
      </c>
      <c r="D904" s="5">
        <v>6</v>
      </c>
      <c r="E904" s="5">
        <v>1189</v>
      </c>
      <c r="F904" s="5">
        <v>5376</v>
      </c>
    </row>
    <row r="905" spans="1:6" ht="16.5" x14ac:dyDescent="0.3">
      <c r="A905" s="4" t="s">
        <v>840</v>
      </c>
      <c r="B905" s="4">
        <v>2014</v>
      </c>
      <c r="C905" s="4" t="s">
        <v>849</v>
      </c>
      <c r="D905" s="5">
        <v>10</v>
      </c>
      <c r="E905" s="5">
        <v>592</v>
      </c>
      <c r="F905" s="5">
        <v>2756</v>
      </c>
    </row>
    <row r="906" spans="1:6" ht="16.5" x14ac:dyDescent="0.3">
      <c r="A906" s="4" t="s">
        <v>840</v>
      </c>
      <c r="B906" s="4">
        <v>2014</v>
      </c>
      <c r="C906" s="4" t="s">
        <v>576</v>
      </c>
      <c r="D906" s="5">
        <v>9</v>
      </c>
      <c r="E906" s="5">
        <v>678</v>
      </c>
      <c r="F906" s="5">
        <v>3309</v>
      </c>
    </row>
    <row r="907" spans="1:6" ht="16.5" x14ac:dyDescent="0.3">
      <c r="A907" s="4" t="s">
        <v>840</v>
      </c>
      <c r="B907" s="4">
        <v>2014</v>
      </c>
      <c r="C907" s="4" t="s">
        <v>850</v>
      </c>
      <c r="D907" s="5">
        <v>3</v>
      </c>
      <c r="E907" s="5">
        <v>433</v>
      </c>
      <c r="F907" s="5">
        <v>1417</v>
      </c>
    </row>
    <row r="908" spans="1:6" ht="16.5" x14ac:dyDescent="0.3">
      <c r="A908" s="4" t="s">
        <v>840</v>
      </c>
      <c r="B908" s="4">
        <v>2014</v>
      </c>
      <c r="C908" s="4" t="s">
        <v>851</v>
      </c>
      <c r="D908" s="5">
        <v>1</v>
      </c>
      <c r="E908" s="5">
        <v>265</v>
      </c>
      <c r="F908" s="5">
        <v>1070</v>
      </c>
    </row>
    <row r="909" spans="1:6" ht="16.5" x14ac:dyDescent="0.3">
      <c r="A909" s="4" t="s">
        <v>840</v>
      </c>
      <c r="B909" s="4">
        <v>2014</v>
      </c>
      <c r="C909" s="4" t="s">
        <v>852</v>
      </c>
      <c r="D909" s="5">
        <v>2</v>
      </c>
      <c r="E909" s="5">
        <v>102</v>
      </c>
      <c r="F909" s="5">
        <v>458</v>
      </c>
    </row>
    <row r="910" spans="1:6" ht="16.5" x14ac:dyDescent="0.3">
      <c r="A910" s="4" t="s">
        <v>840</v>
      </c>
      <c r="B910" s="4">
        <v>2014</v>
      </c>
      <c r="C910" s="4" t="s">
        <v>583</v>
      </c>
      <c r="D910" s="5">
        <v>3</v>
      </c>
      <c r="E910" s="5">
        <v>8</v>
      </c>
      <c r="F910" s="5">
        <v>36</v>
      </c>
    </row>
    <row r="911" spans="1:6" ht="16.5" x14ac:dyDescent="0.3">
      <c r="A911" s="4" t="s">
        <v>840</v>
      </c>
      <c r="B911" s="4">
        <v>2014</v>
      </c>
      <c r="C911" s="4" t="s">
        <v>578</v>
      </c>
      <c r="D911" s="5">
        <v>9</v>
      </c>
      <c r="E911" s="5">
        <v>289</v>
      </c>
      <c r="F911" s="5">
        <v>1355</v>
      </c>
    </row>
    <row r="912" spans="1:6" ht="16.5" x14ac:dyDescent="0.3">
      <c r="A912" s="4" t="s">
        <v>840</v>
      </c>
      <c r="B912" s="4">
        <v>2014</v>
      </c>
      <c r="C912" s="4" t="s">
        <v>853</v>
      </c>
      <c r="D912" s="5">
        <v>8</v>
      </c>
      <c r="E912" s="5">
        <v>375</v>
      </c>
      <c r="F912" s="5">
        <v>1331</v>
      </c>
    </row>
    <row r="913" spans="1:6" ht="16.5" x14ac:dyDescent="0.3">
      <c r="A913" s="4" t="s">
        <v>840</v>
      </c>
      <c r="B913" s="4">
        <v>2014</v>
      </c>
      <c r="C913" s="4" t="s">
        <v>727</v>
      </c>
      <c r="D913" s="5">
        <v>11</v>
      </c>
      <c r="E913" s="5">
        <v>551</v>
      </c>
      <c r="F913" s="5">
        <v>1899</v>
      </c>
    </row>
    <row r="914" spans="1:6" ht="16.5" x14ac:dyDescent="0.3">
      <c r="A914" s="4" t="s">
        <v>840</v>
      </c>
      <c r="B914" s="4">
        <v>2014</v>
      </c>
      <c r="C914" s="4" t="s">
        <v>728</v>
      </c>
      <c r="D914" s="5">
        <v>11</v>
      </c>
      <c r="E914" s="5">
        <v>551</v>
      </c>
      <c r="F914" s="5">
        <v>1899</v>
      </c>
    </row>
    <row r="915" spans="1:6" ht="16.5" x14ac:dyDescent="0.3">
      <c r="A915" s="4" t="s">
        <v>840</v>
      </c>
      <c r="B915" s="4">
        <v>2014</v>
      </c>
      <c r="C915" s="4" t="s">
        <v>768</v>
      </c>
      <c r="D915" s="5">
        <v>545</v>
      </c>
      <c r="E915" s="5">
        <v>30417</v>
      </c>
      <c r="F915" s="5">
        <v>132016</v>
      </c>
    </row>
    <row r="916" spans="1:6" ht="16.5" x14ac:dyDescent="0.3">
      <c r="A916" s="4" t="s">
        <v>840</v>
      </c>
      <c r="B916" s="4">
        <v>2014</v>
      </c>
      <c r="C916" s="4" t="s">
        <v>769</v>
      </c>
      <c r="D916" s="5">
        <v>56</v>
      </c>
      <c r="E916" s="5">
        <v>2524</v>
      </c>
      <c r="F916" s="5">
        <v>10849</v>
      </c>
    </row>
    <row r="917" spans="1:6" ht="16.5" x14ac:dyDescent="0.3">
      <c r="A917" s="4" t="s">
        <v>840</v>
      </c>
      <c r="B917" s="4">
        <v>2014</v>
      </c>
      <c r="C917" s="4" t="s">
        <v>774</v>
      </c>
      <c r="D917" s="5">
        <v>78</v>
      </c>
      <c r="E917" s="5">
        <v>4825</v>
      </c>
      <c r="F917" s="5">
        <v>21679</v>
      </c>
    </row>
    <row r="918" spans="1:6" ht="16.5" x14ac:dyDescent="0.3">
      <c r="A918" s="4" t="s">
        <v>840</v>
      </c>
      <c r="B918" s="4">
        <v>2014</v>
      </c>
      <c r="C918" s="4" t="s">
        <v>779</v>
      </c>
      <c r="D918" s="5">
        <v>79</v>
      </c>
      <c r="E918" s="5">
        <v>2001</v>
      </c>
      <c r="F918" s="5">
        <v>8910</v>
      </c>
    </row>
    <row r="919" spans="1:6" ht="16.5" x14ac:dyDescent="0.3">
      <c r="A919" s="4" t="s">
        <v>840</v>
      </c>
      <c r="B919" s="4">
        <v>2014</v>
      </c>
      <c r="C919" s="4" t="s">
        <v>724</v>
      </c>
      <c r="D919" s="5">
        <v>318</v>
      </c>
      <c r="E919" s="5">
        <v>20912</v>
      </c>
      <c r="F919" s="5">
        <v>89890</v>
      </c>
    </row>
    <row r="920" spans="1:6" ht="16.5" x14ac:dyDescent="0.3">
      <c r="A920" s="4" t="s">
        <v>840</v>
      </c>
      <c r="B920" s="4">
        <v>2014</v>
      </c>
      <c r="C920" s="4" t="s">
        <v>784</v>
      </c>
      <c r="D920" s="5">
        <v>14</v>
      </c>
      <c r="E920" s="5">
        <v>155</v>
      </c>
      <c r="F920" s="5">
        <v>688</v>
      </c>
    </row>
    <row r="921" spans="1:6" ht="16.5" x14ac:dyDescent="0.3">
      <c r="A921" s="4" t="s">
        <v>840</v>
      </c>
      <c r="B921" s="4">
        <v>2014</v>
      </c>
      <c r="C921" s="4" t="s">
        <v>796</v>
      </c>
      <c r="D921" s="5">
        <v>713</v>
      </c>
      <c r="E921" s="5">
        <v>60118</v>
      </c>
      <c r="F921" s="5">
        <v>247896</v>
      </c>
    </row>
    <row r="922" spans="1:6" ht="16.5" x14ac:dyDescent="0.3">
      <c r="A922" s="4" t="s">
        <v>840</v>
      </c>
      <c r="B922" s="4">
        <v>2014</v>
      </c>
      <c r="C922" s="4" t="s">
        <v>854</v>
      </c>
      <c r="D922" s="5">
        <v>64</v>
      </c>
      <c r="E922" s="5">
        <v>3279</v>
      </c>
      <c r="F922" s="5">
        <v>12950</v>
      </c>
    </row>
    <row r="923" spans="1:6" ht="16.5" x14ac:dyDescent="0.3">
      <c r="A923" s="4" t="s">
        <v>840</v>
      </c>
      <c r="B923" s="4">
        <v>2014</v>
      </c>
      <c r="C923" s="4" t="s">
        <v>797</v>
      </c>
      <c r="D923" s="5">
        <v>100</v>
      </c>
      <c r="E923" s="5">
        <v>10228</v>
      </c>
      <c r="F923" s="5">
        <v>40044</v>
      </c>
    </row>
    <row r="924" spans="1:6" ht="16.5" x14ac:dyDescent="0.3">
      <c r="A924" s="4" t="s">
        <v>840</v>
      </c>
      <c r="B924" s="4">
        <v>2014</v>
      </c>
      <c r="C924" s="4" t="s">
        <v>855</v>
      </c>
      <c r="D924" s="5">
        <v>243</v>
      </c>
      <c r="E924" s="5">
        <v>17933</v>
      </c>
      <c r="F924" s="5">
        <v>74590</v>
      </c>
    </row>
    <row r="925" spans="1:6" ht="16.5" x14ac:dyDescent="0.3">
      <c r="A925" s="4" t="s">
        <v>840</v>
      </c>
      <c r="B925" s="4">
        <v>2014</v>
      </c>
      <c r="C925" s="4" t="s">
        <v>856</v>
      </c>
      <c r="D925" s="5">
        <v>104</v>
      </c>
      <c r="E925" s="5">
        <v>9543</v>
      </c>
      <c r="F925" s="5">
        <v>46717</v>
      </c>
    </row>
    <row r="926" spans="1:6" ht="16.5" x14ac:dyDescent="0.3">
      <c r="A926" s="4" t="s">
        <v>840</v>
      </c>
      <c r="B926" s="4">
        <v>2014</v>
      </c>
      <c r="C926" s="4" t="s">
        <v>857</v>
      </c>
      <c r="D926" s="5">
        <v>202</v>
      </c>
      <c r="E926" s="5">
        <v>19135</v>
      </c>
      <c r="F926" s="5">
        <v>73595</v>
      </c>
    </row>
    <row r="927" spans="1:6" ht="16.5" x14ac:dyDescent="0.3">
      <c r="A927" s="4" t="s">
        <v>840</v>
      </c>
      <c r="B927" s="4">
        <v>2014</v>
      </c>
      <c r="C927" s="4" t="s">
        <v>800</v>
      </c>
      <c r="D927" s="5">
        <v>2355</v>
      </c>
      <c r="E927" s="5">
        <v>267534</v>
      </c>
      <c r="F927" s="5">
        <v>1184300</v>
      </c>
    </row>
    <row r="928" spans="1:6" ht="16.5" x14ac:dyDescent="0.3">
      <c r="A928" s="4" t="s">
        <v>840</v>
      </c>
      <c r="B928" s="4">
        <v>2014</v>
      </c>
      <c r="C928" s="4" t="s">
        <v>858</v>
      </c>
      <c r="D928" s="5">
        <v>441</v>
      </c>
      <c r="E928" s="5">
        <v>90924</v>
      </c>
      <c r="F928" s="5">
        <v>401878</v>
      </c>
    </row>
    <row r="929" spans="1:6" ht="16.5" x14ac:dyDescent="0.3">
      <c r="A929" s="4" t="s">
        <v>840</v>
      </c>
      <c r="B929" s="4">
        <v>2014</v>
      </c>
      <c r="C929" s="4" t="s">
        <v>801</v>
      </c>
      <c r="D929" s="5">
        <v>113</v>
      </c>
      <c r="E929" s="5">
        <v>8783</v>
      </c>
      <c r="F929" s="5">
        <v>36861</v>
      </c>
    </row>
    <row r="930" spans="1:6" ht="16.5" x14ac:dyDescent="0.3">
      <c r="A930" s="4" t="s">
        <v>840</v>
      </c>
      <c r="B930" s="4">
        <v>2014</v>
      </c>
      <c r="C930" s="4" t="s">
        <v>803</v>
      </c>
      <c r="D930" s="4">
        <v>700</v>
      </c>
      <c r="E930" s="4">
        <v>48499</v>
      </c>
      <c r="F930" s="4">
        <v>219253</v>
      </c>
    </row>
    <row r="931" spans="1:6" ht="16.5" x14ac:dyDescent="0.3">
      <c r="A931" s="4" t="s">
        <v>840</v>
      </c>
      <c r="B931" s="4">
        <v>2014</v>
      </c>
      <c r="C931" s="4" t="s">
        <v>859</v>
      </c>
      <c r="D931" s="4">
        <v>325</v>
      </c>
      <c r="E931" s="4">
        <v>13943</v>
      </c>
      <c r="F931" s="4">
        <v>59752</v>
      </c>
    </row>
    <row r="932" spans="1:6" ht="16.5" x14ac:dyDescent="0.3">
      <c r="A932" s="4" t="s">
        <v>840</v>
      </c>
      <c r="B932" s="4">
        <v>2014</v>
      </c>
      <c r="C932" s="4" t="s">
        <v>860</v>
      </c>
      <c r="D932" s="4">
        <v>467</v>
      </c>
      <c r="E932" s="4">
        <v>60438</v>
      </c>
      <c r="F932" s="4">
        <v>267980</v>
      </c>
    </row>
    <row r="933" spans="1:6" ht="16.5" x14ac:dyDescent="0.3">
      <c r="A933" s="4" t="s">
        <v>840</v>
      </c>
      <c r="B933" s="4">
        <v>2014</v>
      </c>
      <c r="C933" s="4" t="s">
        <v>861</v>
      </c>
      <c r="D933" s="4">
        <v>309</v>
      </c>
      <c r="E933" s="4">
        <v>44947</v>
      </c>
      <c r="F933" s="4">
        <v>198576</v>
      </c>
    </row>
    <row r="934" spans="1:6" ht="16.5" x14ac:dyDescent="0.3">
      <c r="A934" s="4" t="s">
        <v>840</v>
      </c>
      <c r="B934" s="4">
        <v>2014</v>
      </c>
      <c r="C934" s="4" t="s">
        <v>862</v>
      </c>
      <c r="D934" s="4">
        <v>1312</v>
      </c>
      <c r="E934" s="4">
        <v>115730</v>
      </c>
      <c r="F934" s="4">
        <v>460944</v>
      </c>
    </row>
    <row r="935" spans="1:6" ht="16.5" x14ac:dyDescent="0.3">
      <c r="A935" s="4" t="s">
        <v>840</v>
      </c>
      <c r="B935" s="4">
        <v>2014</v>
      </c>
      <c r="C935" s="4" t="s">
        <v>863</v>
      </c>
      <c r="D935" s="4">
        <v>129</v>
      </c>
      <c r="E935" s="4">
        <v>21074</v>
      </c>
      <c r="F935" s="4">
        <v>89305</v>
      </c>
    </row>
    <row r="936" spans="1:6" ht="16.5" x14ac:dyDescent="0.3">
      <c r="A936" s="4" t="s">
        <v>840</v>
      </c>
      <c r="B936" s="4">
        <v>2014</v>
      </c>
      <c r="C936" s="4" t="s">
        <v>864</v>
      </c>
      <c r="D936" s="4">
        <v>22</v>
      </c>
      <c r="E936" s="4">
        <v>1201</v>
      </c>
      <c r="F936" s="4">
        <v>4638</v>
      </c>
    </row>
    <row r="937" spans="1:6" ht="16.5" x14ac:dyDescent="0.3">
      <c r="A937" s="4" t="s">
        <v>840</v>
      </c>
      <c r="B937" s="4">
        <v>2014</v>
      </c>
      <c r="C937" s="4" t="s">
        <v>865</v>
      </c>
      <c r="D937" s="4">
        <v>205</v>
      </c>
      <c r="E937" s="4">
        <v>18867</v>
      </c>
      <c r="F937" s="4">
        <v>75241</v>
      </c>
    </row>
    <row r="938" spans="1:6" ht="16.5" x14ac:dyDescent="0.3">
      <c r="A938" s="4" t="s">
        <v>840</v>
      </c>
      <c r="B938" s="4">
        <v>2014</v>
      </c>
      <c r="C938" s="4" t="s">
        <v>866</v>
      </c>
      <c r="D938" s="4">
        <v>335</v>
      </c>
      <c r="E938" s="4">
        <v>19052</v>
      </c>
      <c r="F938" s="4">
        <v>74347</v>
      </c>
    </row>
    <row r="939" spans="1:6" ht="16.5" x14ac:dyDescent="0.3">
      <c r="A939" s="4" t="s">
        <v>840</v>
      </c>
      <c r="B939" s="4">
        <v>2014</v>
      </c>
      <c r="C939" s="4" t="s">
        <v>867</v>
      </c>
      <c r="D939" s="4">
        <v>406</v>
      </c>
      <c r="E939" s="4">
        <v>33567</v>
      </c>
      <c r="F939" s="4">
        <v>132525</v>
      </c>
    </row>
    <row r="940" spans="1:6" ht="16.5" x14ac:dyDescent="0.3">
      <c r="A940" s="4" t="s">
        <v>840</v>
      </c>
      <c r="B940" s="4">
        <v>2014</v>
      </c>
      <c r="C940" s="4" t="s">
        <v>868</v>
      </c>
      <c r="D940" s="4">
        <v>215</v>
      </c>
      <c r="E940" s="4">
        <v>21969</v>
      </c>
      <c r="F940" s="4">
        <v>84888</v>
      </c>
    </row>
    <row r="941" spans="1:6" ht="16.5" x14ac:dyDescent="0.3">
      <c r="A941" s="4" t="s">
        <v>840</v>
      </c>
      <c r="B941" s="4">
        <v>2014</v>
      </c>
      <c r="C941" s="4" t="s">
        <v>834</v>
      </c>
      <c r="D941" s="4">
        <v>353</v>
      </c>
      <c r="E941" s="4">
        <v>41973</v>
      </c>
      <c r="F941" s="4">
        <v>174503</v>
      </c>
    </row>
    <row r="942" spans="1:6" ht="16.5" x14ac:dyDescent="0.3">
      <c r="A942" s="4" t="s">
        <v>840</v>
      </c>
      <c r="B942" s="4">
        <v>2014</v>
      </c>
      <c r="C942" s="4" t="s">
        <v>869</v>
      </c>
      <c r="D942" s="4">
        <v>102</v>
      </c>
      <c r="E942" s="4">
        <v>6347</v>
      </c>
      <c r="F942" s="4">
        <v>26330</v>
      </c>
    </row>
    <row r="943" spans="1:6" ht="16.5" x14ac:dyDescent="0.3">
      <c r="A943" s="4" t="s">
        <v>840</v>
      </c>
      <c r="B943" s="4">
        <v>2014</v>
      </c>
      <c r="C943" s="4" t="s">
        <v>835</v>
      </c>
      <c r="D943" s="4">
        <v>239</v>
      </c>
      <c r="E943" s="4">
        <v>30164</v>
      </c>
      <c r="F943" s="4">
        <v>125315</v>
      </c>
    </row>
    <row r="944" spans="1:6" ht="16.5" x14ac:dyDescent="0.3">
      <c r="A944" s="4" t="s">
        <v>840</v>
      </c>
      <c r="B944" s="4">
        <v>2014</v>
      </c>
      <c r="C944" s="4" t="s">
        <v>870</v>
      </c>
      <c r="D944" s="4">
        <v>8</v>
      </c>
      <c r="E944" s="4">
        <v>5404</v>
      </c>
      <c r="F944" s="4">
        <v>22635</v>
      </c>
    </row>
    <row r="945" spans="1:6" ht="16.5" x14ac:dyDescent="0.3">
      <c r="A945" s="4" t="s">
        <v>840</v>
      </c>
      <c r="B945" s="4">
        <v>2014</v>
      </c>
      <c r="C945" s="4" t="s">
        <v>871</v>
      </c>
      <c r="D945" s="4">
        <v>4</v>
      </c>
      <c r="E945" s="4">
        <v>58</v>
      </c>
      <c r="F945" s="4">
        <v>223</v>
      </c>
    </row>
    <row r="946" spans="1:6" ht="16.5" x14ac:dyDescent="0.3">
      <c r="A946" s="4" t="s">
        <v>840</v>
      </c>
      <c r="B946" s="4">
        <v>2014</v>
      </c>
      <c r="C946" s="4" t="s">
        <v>872</v>
      </c>
      <c r="D946" s="4">
        <v>3418</v>
      </c>
      <c r="E946" s="4">
        <v>442105</v>
      </c>
      <c r="F946" s="4">
        <v>2021537</v>
      </c>
    </row>
    <row r="947" spans="1:6" ht="16.5" x14ac:dyDescent="0.3">
      <c r="A947" s="4" t="s">
        <v>840</v>
      </c>
      <c r="B947" s="4">
        <v>2014</v>
      </c>
      <c r="C947" s="4" t="s">
        <v>873</v>
      </c>
      <c r="D947" s="4">
        <v>132</v>
      </c>
      <c r="E947" s="4">
        <v>10058</v>
      </c>
      <c r="F947" s="4">
        <v>46831</v>
      </c>
    </row>
    <row r="948" spans="1:6" ht="16.5" x14ac:dyDescent="0.3">
      <c r="A948" s="4" t="s">
        <v>840</v>
      </c>
      <c r="B948" s="4">
        <v>2014</v>
      </c>
      <c r="C948" s="4" t="s">
        <v>874</v>
      </c>
      <c r="D948" s="4">
        <v>597</v>
      </c>
      <c r="E948" s="4">
        <v>121681</v>
      </c>
      <c r="F948" s="4">
        <v>605040</v>
      </c>
    </row>
    <row r="949" spans="1:6" ht="16.5" x14ac:dyDescent="0.3">
      <c r="A949" s="4" t="s">
        <v>840</v>
      </c>
      <c r="B949" s="4">
        <v>2014</v>
      </c>
      <c r="C949" s="4" t="s">
        <v>875</v>
      </c>
      <c r="D949" s="4">
        <v>886</v>
      </c>
      <c r="E949" s="4">
        <v>95955</v>
      </c>
      <c r="F949" s="4">
        <v>420909</v>
      </c>
    </row>
    <row r="950" spans="1:6" ht="16.5" x14ac:dyDescent="0.3">
      <c r="A950" s="4" t="s">
        <v>840</v>
      </c>
      <c r="B950" s="4">
        <v>2014</v>
      </c>
      <c r="C950" s="4" t="s">
        <v>876</v>
      </c>
      <c r="D950" s="4">
        <v>557</v>
      </c>
      <c r="E950" s="4">
        <v>102155</v>
      </c>
      <c r="F950" s="4">
        <v>473759</v>
      </c>
    </row>
    <row r="951" spans="1:6" ht="16.5" x14ac:dyDescent="0.3">
      <c r="A951" s="4" t="s">
        <v>840</v>
      </c>
      <c r="B951" s="4">
        <v>2014</v>
      </c>
      <c r="C951" s="4" t="s">
        <v>877</v>
      </c>
      <c r="D951" s="4">
        <v>837</v>
      </c>
      <c r="E951" s="4">
        <v>90009</v>
      </c>
      <c r="F951" s="4">
        <v>371806</v>
      </c>
    </row>
    <row r="952" spans="1:6" ht="16.5" x14ac:dyDescent="0.3">
      <c r="A952" s="4" t="s">
        <v>840</v>
      </c>
      <c r="B952" s="4">
        <v>2014</v>
      </c>
      <c r="C952" s="4" t="s">
        <v>878</v>
      </c>
      <c r="D952" s="4">
        <v>409</v>
      </c>
      <c r="E952" s="4">
        <v>22247</v>
      </c>
      <c r="F952" s="4">
        <v>103192</v>
      </c>
    </row>
    <row r="953" spans="1:6" ht="16.5" x14ac:dyDescent="0.3">
      <c r="A953" s="4" t="s">
        <v>840</v>
      </c>
      <c r="B953" s="4">
        <v>2014</v>
      </c>
      <c r="C953" s="4" t="s">
        <v>879</v>
      </c>
      <c r="D953" s="4">
        <v>292</v>
      </c>
      <c r="E953" s="4">
        <v>28325</v>
      </c>
      <c r="F953" s="4">
        <v>115542</v>
      </c>
    </row>
    <row r="954" spans="1:6" ht="16.5" x14ac:dyDescent="0.3">
      <c r="A954" s="4" t="s">
        <v>840</v>
      </c>
      <c r="B954" s="4">
        <v>2014</v>
      </c>
      <c r="C954" s="4" t="s">
        <v>880</v>
      </c>
      <c r="D954" s="4">
        <v>30</v>
      </c>
      <c r="E954" s="4">
        <v>1698</v>
      </c>
      <c r="F954" s="4">
        <v>9131</v>
      </c>
    </row>
    <row r="955" spans="1:6" ht="16.5" x14ac:dyDescent="0.3">
      <c r="A955" s="4" t="s">
        <v>840</v>
      </c>
      <c r="B955" s="4">
        <v>2014</v>
      </c>
      <c r="C955" s="4" t="s">
        <v>881</v>
      </c>
      <c r="D955" s="4">
        <v>0</v>
      </c>
      <c r="E955" s="4">
        <v>322</v>
      </c>
      <c r="F955" s="4">
        <v>1610</v>
      </c>
    </row>
    <row r="956" spans="1:6" ht="16.5" x14ac:dyDescent="0.3">
      <c r="A956" s="4" t="s">
        <v>840</v>
      </c>
      <c r="B956" s="4">
        <v>2014</v>
      </c>
      <c r="C956" s="4" t="s">
        <v>882</v>
      </c>
      <c r="D956" s="4">
        <v>74</v>
      </c>
      <c r="E956" s="4">
        <v>5947</v>
      </c>
      <c r="F956" s="4">
        <v>24069</v>
      </c>
    </row>
    <row r="957" spans="1:6" ht="16.5" x14ac:dyDescent="0.3">
      <c r="A957" s="4" t="s">
        <v>840</v>
      </c>
      <c r="B957" s="4">
        <v>2014</v>
      </c>
      <c r="C957" s="4" t="s">
        <v>883</v>
      </c>
      <c r="D957" s="4">
        <v>158</v>
      </c>
      <c r="E957" s="4">
        <v>14706</v>
      </c>
      <c r="F957" s="4">
        <v>59595</v>
      </c>
    </row>
    <row r="958" spans="1:6" ht="16.5" x14ac:dyDescent="0.3">
      <c r="A958" s="4" t="s">
        <v>840</v>
      </c>
      <c r="B958" s="4">
        <v>2014</v>
      </c>
      <c r="C958" s="4" t="s">
        <v>884</v>
      </c>
      <c r="D958" s="4">
        <v>30</v>
      </c>
      <c r="E958" s="4">
        <v>5652</v>
      </c>
      <c r="F958" s="4">
        <v>21137</v>
      </c>
    </row>
    <row r="959" spans="1:6" ht="16.5" x14ac:dyDescent="0.3">
      <c r="A959" s="4" t="s">
        <v>885</v>
      </c>
      <c r="B959" s="4">
        <v>2015</v>
      </c>
      <c r="C959" s="4" t="s">
        <v>886</v>
      </c>
      <c r="D959" s="4">
        <v>36</v>
      </c>
      <c r="E959" s="4">
        <v>998</v>
      </c>
      <c r="F959" s="4">
        <v>4111</v>
      </c>
    </row>
    <row r="960" spans="1:6" ht="16.5" x14ac:dyDescent="0.3">
      <c r="A960" s="4" t="s">
        <v>885</v>
      </c>
      <c r="B960" s="4">
        <v>2015</v>
      </c>
      <c r="C960" s="4" t="s">
        <v>887</v>
      </c>
      <c r="D960" s="4">
        <v>36</v>
      </c>
      <c r="E960" s="4">
        <v>998</v>
      </c>
      <c r="F960" s="4">
        <v>4111</v>
      </c>
    </row>
    <row r="961" spans="1:6" ht="16.5" x14ac:dyDescent="0.3">
      <c r="A961" s="4" t="s">
        <v>885</v>
      </c>
      <c r="B961" s="4">
        <v>2015</v>
      </c>
      <c r="C961" s="4" t="s">
        <v>284</v>
      </c>
      <c r="D961" s="4">
        <v>231</v>
      </c>
      <c r="E961" s="4">
        <v>20213</v>
      </c>
      <c r="F961" s="4">
        <v>85733</v>
      </c>
    </row>
    <row r="962" spans="1:6" ht="16.5" x14ac:dyDescent="0.3">
      <c r="A962" s="4" t="s">
        <v>885</v>
      </c>
      <c r="B962" s="4">
        <v>2015</v>
      </c>
      <c r="C962" s="4" t="s">
        <v>888</v>
      </c>
      <c r="D962" s="4">
        <v>98</v>
      </c>
      <c r="E962" s="4">
        <v>13333</v>
      </c>
      <c r="F962" s="4">
        <v>56067</v>
      </c>
    </row>
    <row r="963" spans="1:6" ht="16.5" x14ac:dyDescent="0.3">
      <c r="A963" s="4" t="s">
        <v>885</v>
      </c>
      <c r="B963" s="4">
        <v>2015</v>
      </c>
      <c r="C963" s="4" t="s">
        <v>889</v>
      </c>
      <c r="D963" s="4">
        <v>39</v>
      </c>
      <c r="E963" s="4">
        <v>2430</v>
      </c>
      <c r="F963" s="4">
        <v>10385</v>
      </c>
    </row>
    <row r="964" spans="1:6" ht="16.5" x14ac:dyDescent="0.3">
      <c r="A964" s="4" t="s">
        <v>885</v>
      </c>
      <c r="B964" s="4">
        <v>2015</v>
      </c>
      <c r="C964" s="4" t="s">
        <v>890</v>
      </c>
      <c r="D964" s="4">
        <v>55</v>
      </c>
      <c r="E964" s="4">
        <v>3242</v>
      </c>
      <c r="F964" s="4">
        <v>13922</v>
      </c>
    </row>
    <row r="965" spans="1:6" ht="16.5" x14ac:dyDescent="0.3">
      <c r="A965" s="4" t="s">
        <v>885</v>
      </c>
      <c r="B965" s="4">
        <v>2015</v>
      </c>
      <c r="C965" s="4" t="s">
        <v>891</v>
      </c>
      <c r="D965" s="4">
        <v>17</v>
      </c>
      <c r="E965" s="4">
        <v>347</v>
      </c>
      <c r="F965" s="4">
        <v>1825</v>
      </c>
    </row>
    <row r="966" spans="1:6" ht="16.5" x14ac:dyDescent="0.3">
      <c r="A966" s="4" t="s">
        <v>885</v>
      </c>
      <c r="B966" s="4">
        <v>2015</v>
      </c>
      <c r="C966" s="4" t="s">
        <v>892</v>
      </c>
      <c r="D966" s="4">
        <v>22</v>
      </c>
      <c r="E966" s="4">
        <v>861</v>
      </c>
      <c r="F966" s="4">
        <v>3534</v>
      </c>
    </row>
    <row r="967" spans="1:6" ht="16.5" x14ac:dyDescent="0.3">
      <c r="A967" s="4" t="s">
        <v>885</v>
      </c>
      <c r="B967" s="4">
        <v>2015</v>
      </c>
      <c r="C967" s="4" t="s">
        <v>893</v>
      </c>
      <c r="D967" s="4">
        <v>5</v>
      </c>
      <c r="E967" s="4">
        <v>38</v>
      </c>
      <c r="F967" s="4">
        <v>176</v>
      </c>
    </row>
    <row r="968" spans="1:6" ht="16.5" x14ac:dyDescent="0.3">
      <c r="A968" s="4" t="s">
        <v>885</v>
      </c>
      <c r="B968" s="4">
        <v>2015</v>
      </c>
      <c r="C968" s="4" t="s">
        <v>894</v>
      </c>
      <c r="D968" s="4">
        <v>5</v>
      </c>
      <c r="E968" s="4">
        <v>38</v>
      </c>
      <c r="F968" s="4">
        <v>176</v>
      </c>
    </row>
    <row r="969" spans="1:6" ht="16.5" x14ac:dyDescent="0.3">
      <c r="A969" s="4" t="s">
        <v>885</v>
      </c>
      <c r="B969" s="4">
        <v>2015</v>
      </c>
      <c r="C969" s="4" t="s">
        <v>403</v>
      </c>
      <c r="D969" s="4">
        <v>278</v>
      </c>
      <c r="E969" s="4">
        <v>36450</v>
      </c>
      <c r="F969" s="4">
        <v>159014</v>
      </c>
    </row>
    <row r="970" spans="1:6" ht="16.5" x14ac:dyDescent="0.3">
      <c r="A970" s="4" t="s">
        <v>885</v>
      </c>
      <c r="B970" s="4">
        <v>2015</v>
      </c>
      <c r="C970" s="4" t="s">
        <v>895</v>
      </c>
      <c r="D970" s="4">
        <v>0</v>
      </c>
      <c r="E970" s="4">
        <v>596</v>
      </c>
      <c r="F970" s="4">
        <v>2955</v>
      </c>
    </row>
    <row r="971" spans="1:6" ht="16.5" x14ac:dyDescent="0.3">
      <c r="A971" s="4" t="s">
        <v>885</v>
      </c>
      <c r="B971" s="4">
        <v>2015</v>
      </c>
      <c r="C971" s="4" t="s">
        <v>896</v>
      </c>
      <c r="D971" s="4">
        <v>247</v>
      </c>
      <c r="E971" s="4">
        <v>34603</v>
      </c>
      <c r="F971" s="4">
        <v>151537</v>
      </c>
    </row>
    <row r="972" spans="1:6" ht="16.5" x14ac:dyDescent="0.3">
      <c r="A972" s="4" t="s">
        <v>885</v>
      </c>
      <c r="B972" s="4">
        <v>2015</v>
      </c>
      <c r="C972" s="4" t="s">
        <v>897</v>
      </c>
      <c r="D972" s="4">
        <v>31</v>
      </c>
      <c r="E972" s="4">
        <v>1251</v>
      </c>
      <c r="F972" s="4">
        <v>4522</v>
      </c>
    </row>
    <row r="973" spans="1:6" ht="16.5" x14ac:dyDescent="0.3">
      <c r="A973" s="4" t="s">
        <v>898</v>
      </c>
      <c r="B973" s="4">
        <v>2015</v>
      </c>
      <c r="C973" s="4" t="s">
        <v>29</v>
      </c>
      <c r="D973" s="4">
        <v>260</v>
      </c>
      <c r="E973" s="4">
        <v>12961</v>
      </c>
      <c r="F973" s="4">
        <v>54309</v>
      </c>
    </row>
    <row r="974" spans="1:6" ht="16.5" x14ac:dyDescent="0.3">
      <c r="A974" s="4" t="s">
        <v>898</v>
      </c>
      <c r="B974" s="4">
        <v>2015</v>
      </c>
      <c r="C974" s="4" t="s">
        <v>472</v>
      </c>
      <c r="D974" s="4">
        <v>22</v>
      </c>
      <c r="E974" s="4">
        <v>502</v>
      </c>
      <c r="F974" s="4">
        <v>1995</v>
      </c>
    </row>
    <row r="975" spans="1:6" ht="16.5" x14ac:dyDescent="0.3">
      <c r="A975" s="4" t="s">
        <v>898</v>
      </c>
      <c r="B975" s="4">
        <v>2015</v>
      </c>
      <c r="C975" s="4" t="s">
        <v>899</v>
      </c>
      <c r="D975" s="4">
        <v>3</v>
      </c>
      <c r="E975" s="4">
        <v>7</v>
      </c>
      <c r="F975" s="4">
        <v>29</v>
      </c>
    </row>
    <row r="976" spans="1:6" ht="16.5" x14ac:dyDescent="0.3">
      <c r="A976" s="4" t="s">
        <v>898</v>
      </c>
      <c r="B976" s="4">
        <v>2015</v>
      </c>
      <c r="C976" s="4" t="s">
        <v>900</v>
      </c>
      <c r="D976" s="4">
        <v>2</v>
      </c>
      <c r="E976" s="4">
        <v>5</v>
      </c>
      <c r="F976" s="4">
        <v>21</v>
      </c>
    </row>
    <row r="977" spans="1:6" ht="16.5" x14ac:dyDescent="0.3">
      <c r="A977" s="4" t="s">
        <v>898</v>
      </c>
      <c r="B977" s="4">
        <v>2015</v>
      </c>
      <c r="C977" s="4" t="s">
        <v>901</v>
      </c>
      <c r="D977" s="4">
        <v>1</v>
      </c>
      <c r="E977" s="4">
        <v>1</v>
      </c>
      <c r="F977" s="4">
        <v>5</v>
      </c>
    </row>
    <row r="978" spans="1:6" ht="16.5" x14ac:dyDescent="0.3">
      <c r="A978" s="4" t="s">
        <v>898</v>
      </c>
      <c r="B978" s="4">
        <v>2015</v>
      </c>
      <c r="C978" s="4" t="s">
        <v>902</v>
      </c>
      <c r="D978" s="4">
        <v>1</v>
      </c>
      <c r="E978" s="4">
        <v>1</v>
      </c>
      <c r="F978" s="4">
        <v>6</v>
      </c>
    </row>
    <row r="979" spans="1:6" ht="16.5" x14ac:dyDescent="0.3">
      <c r="A979" s="4" t="s">
        <v>898</v>
      </c>
      <c r="B979" s="4">
        <v>2015</v>
      </c>
      <c r="C979" s="4" t="s">
        <v>903</v>
      </c>
      <c r="D979" s="4">
        <v>1</v>
      </c>
      <c r="E979" s="4">
        <v>60</v>
      </c>
      <c r="F979" s="4">
        <v>169</v>
      </c>
    </row>
    <row r="980" spans="1:6" ht="16.5" x14ac:dyDescent="0.3">
      <c r="A980" s="4" t="s">
        <v>898</v>
      </c>
      <c r="B980" s="4">
        <v>2015</v>
      </c>
      <c r="C980" s="4" t="s">
        <v>904</v>
      </c>
      <c r="D980" s="4">
        <v>2</v>
      </c>
      <c r="E980" s="4">
        <v>84</v>
      </c>
      <c r="F980" s="4">
        <v>334</v>
      </c>
    </row>
    <row r="981" spans="1:6" ht="16.5" x14ac:dyDescent="0.3">
      <c r="A981" s="4" t="s">
        <v>898</v>
      </c>
      <c r="B981" s="4">
        <v>2015</v>
      </c>
      <c r="C981" s="4" t="s">
        <v>905</v>
      </c>
      <c r="D981" s="4">
        <v>2</v>
      </c>
      <c r="E981" s="4">
        <v>276</v>
      </c>
      <c r="F981" s="4">
        <v>1099</v>
      </c>
    </row>
    <row r="982" spans="1:6" ht="16.5" x14ac:dyDescent="0.3">
      <c r="A982" s="4" t="s">
        <v>898</v>
      </c>
      <c r="B982" s="4">
        <v>2015</v>
      </c>
      <c r="C982" s="4" t="s">
        <v>906</v>
      </c>
      <c r="D982" s="4">
        <v>3</v>
      </c>
      <c r="E982" s="4">
        <v>51</v>
      </c>
      <c r="F982" s="4">
        <v>250</v>
      </c>
    </row>
    <row r="983" spans="1:6" ht="16.5" x14ac:dyDescent="0.3">
      <c r="A983" s="4" t="s">
        <v>898</v>
      </c>
      <c r="B983" s="4">
        <v>2015</v>
      </c>
      <c r="C983" s="4" t="s">
        <v>907</v>
      </c>
      <c r="D983" s="4">
        <v>6</v>
      </c>
      <c r="E983" s="4">
        <v>14</v>
      </c>
      <c r="F983" s="4">
        <v>67</v>
      </c>
    </row>
    <row r="984" spans="1:6" ht="16.5" x14ac:dyDescent="0.3">
      <c r="A984" s="4" t="s">
        <v>898</v>
      </c>
      <c r="B984" s="4">
        <v>2015</v>
      </c>
      <c r="C984" s="4" t="s">
        <v>908</v>
      </c>
      <c r="D984" s="4">
        <v>1</v>
      </c>
      <c r="E984" s="4">
        <v>3</v>
      </c>
      <c r="F984" s="4">
        <v>15</v>
      </c>
    </row>
    <row r="985" spans="1:6" ht="16.5" x14ac:dyDescent="0.3">
      <c r="A985" s="4" t="s">
        <v>898</v>
      </c>
      <c r="B985" s="4">
        <v>2015</v>
      </c>
      <c r="C985" s="4" t="s">
        <v>909</v>
      </c>
      <c r="D985" s="4">
        <v>25</v>
      </c>
      <c r="E985" s="4">
        <v>105</v>
      </c>
      <c r="F985" s="4">
        <v>542</v>
      </c>
    </row>
    <row r="986" spans="1:6" ht="16.5" x14ac:dyDescent="0.3">
      <c r="A986" s="4" t="s">
        <v>898</v>
      </c>
      <c r="B986" s="4">
        <v>2015</v>
      </c>
      <c r="C986" s="4" t="s">
        <v>910</v>
      </c>
      <c r="D986" s="4">
        <v>4</v>
      </c>
      <c r="E986" s="4">
        <v>12</v>
      </c>
      <c r="F986" s="4">
        <v>77</v>
      </c>
    </row>
    <row r="987" spans="1:6" ht="16.5" x14ac:dyDescent="0.3">
      <c r="A987" s="4" t="s">
        <v>898</v>
      </c>
      <c r="B987" s="4">
        <v>2015</v>
      </c>
      <c r="C987" s="4" t="s">
        <v>674</v>
      </c>
      <c r="D987" s="4">
        <v>1</v>
      </c>
      <c r="E987" s="4">
        <v>1</v>
      </c>
      <c r="F987" s="4">
        <v>5</v>
      </c>
    </row>
    <row r="988" spans="1:6" ht="16.5" x14ac:dyDescent="0.3">
      <c r="A988" s="4" t="s">
        <v>898</v>
      </c>
      <c r="B988" s="4">
        <v>2015</v>
      </c>
      <c r="C988" s="4" t="s">
        <v>911</v>
      </c>
      <c r="D988" s="4">
        <v>1</v>
      </c>
      <c r="E988" s="4">
        <v>1</v>
      </c>
      <c r="F988" s="4">
        <v>5</v>
      </c>
    </row>
    <row r="989" spans="1:6" ht="16.5" x14ac:dyDescent="0.3">
      <c r="A989" s="4" t="s">
        <v>898</v>
      </c>
      <c r="B989" s="4">
        <v>2015</v>
      </c>
      <c r="C989" s="4" t="s">
        <v>912</v>
      </c>
      <c r="D989" s="4">
        <v>3</v>
      </c>
      <c r="E989" s="4">
        <v>16</v>
      </c>
      <c r="F989" s="4">
        <v>80</v>
      </c>
    </row>
    <row r="990" spans="1:6" ht="16.5" x14ac:dyDescent="0.3">
      <c r="A990" s="4" t="s">
        <v>898</v>
      </c>
      <c r="B990" s="4">
        <v>2015</v>
      </c>
      <c r="C990" s="4" t="s">
        <v>913</v>
      </c>
      <c r="D990" s="4">
        <v>1</v>
      </c>
      <c r="E990" s="4">
        <v>1</v>
      </c>
      <c r="F990" s="4">
        <v>5</v>
      </c>
    </row>
    <row r="991" spans="1:6" ht="16.5" x14ac:dyDescent="0.3">
      <c r="A991" s="4" t="s">
        <v>898</v>
      </c>
      <c r="B991" s="4">
        <v>2015</v>
      </c>
      <c r="C991" s="4" t="s">
        <v>914</v>
      </c>
      <c r="D991" s="4">
        <v>2</v>
      </c>
      <c r="E991" s="4">
        <v>44</v>
      </c>
      <c r="F991" s="4">
        <v>220</v>
      </c>
    </row>
    <row r="992" spans="1:6" ht="16.5" x14ac:dyDescent="0.3">
      <c r="A992" s="4" t="s">
        <v>898</v>
      </c>
      <c r="B992" s="4">
        <v>2015</v>
      </c>
      <c r="C992" s="4" t="s">
        <v>531</v>
      </c>
      <c r="D992" s="4">
        <v>1</v>
      </c>
      <c r="E992" s="4">
        <v>3</v>
      </c>
      <c r="F992" s="4">
        <v>15</v>
      </c>
    </row>
    <row r="993" spans="1:6" ht="16.5" x14ac:dyDescent="0.3">
      <c r="A993" s="4" t="s">
        <v>898</v>
      </c>
      <c r="B993" s="4">
        <v>2015</v>
      </c>
      <c r="C993" s="4" t="s">
        <v>915</v>
      </c>
      <c r="D993" s="4">
        <v>2</v>
      </c>
      <c r="E993" s="4">
        <v>3</v>
      </c>
      <c r="F993" s="4">
        <v>15</v>
      </c>
    </row>
    <row r="994" spans="1:6" ht="16.5" x14ac:dyDescent="0.3">
      <c r="A994" s="4" t="s">
        <v>898</v>
      </c>
      <c r="B994" s="4">
        <v>2015</v>
      </c>
      <c r="C994" s="4" t="s">
        <v>916</v>
      </c>
      <c r="D994" s="4">
        <v>7</v>
      </c>
      <c r="E994" s="4">
        <v>15</v>
      </c>
      <c r="F994" s="4">
        <v>75</v>
      </c>
    </row>
    <row r="995" spans="1:6" ht="16.5" x14ac:dyDescent="0.3">
      <c r="A995" s="4" t="s">
        <v>898</v>
      </c>
      <c r="B995" s="4">
        <v>2015</v>
      </c>
      <c r="C995" s="4" t="s">
        <v>917</v>
      </c>
      <c r="D995" s="4">
        <v>3</v>
      </c>
      <c r="E995" s="4">
        <v>9</v>
      </c>
      <c r="F995" s="4">
        <v>45</v>
      </c>
    </row>
    <row r="996" spans="1:6" ht="16.5" x14ac:dyDescent="0.3">
      <c r="A996" s="4" t="s">
        <v>898</v>
      </c>
      <c r="B996" s="4">
        <v>2015</v>
      </c>
      <c r="C996" s="4" t="s">
        <v>475</v>
      </c>
      <c r="D996" s="4">
        <v>213</v>
      </c>
      <c r="E996" s="4">
        <v>12354</v>
      </c>
      <c r="F996" s="4">
        <v>51772</v>
      </c>
    </row>
    <row r="997" spans="1:6" ht="16.5" x14ac:dyDescent="0.3">
      <c r="A997" s="4" t="s">
        <v>898</v>
      </c>
      <c r="B997" s="4">
        <v>2015</v>
      </c>
      <c r="C997" s="4" t="s">
        <v>918</v>
      </c>
      <c r="D997" s="4">
        <v>8</v>
      </c>
      <c r="E997" s="4">
        <v>306</v>
      </c>
      <c r="F997" s="4">
        <v>1225</v>
      </c>
    </row>
    <row r="998" spans="1:6" ht="16.5" x14ac:dyDescent="0.3">
      <c r="A998" s="4" t="s">
        <v>898</v>
      </c>
      <c r="B998" s="4">
        <v>2015</v>
      </c>
      <c r="C998" s="4" t="s">
        <v>476</v>
      </c>
      <c r="D998" s="4">
        <v>47</v>
      </c>
      <c r="E998" s="4">
        <v>492</v>
      </c>
      <c r="F998" s="4">
        <v>2214</v>
      </c>
    </row>
    <row r="999" spans="1:6" ht="16.5" x14ac:dyDescent="0.3">
      <c r="A999" s="4" t="s">
        <v>898</v>
      </c>
      <c r="B999" s="4">
        <v>2015</v>
      </c>
      <c r="C999" s="4" t="s">
        <v>919</v>
      </c>
      <c r="D999" s="4">
        <v>7</v>
      </c>
      <c r="E999" s="4">
        <v>50</v>
      </c>
      <c r="F999" s="4">
        <v>228</v>
      </c>
    </row>
    <row r="1000" spans="1:6" ht="16.5" x14ac:dyDescent="0.3">
      <c r="A1000" s="4" t="s">
        <v>898</v>
      </c>
      <c r="B1000" s="4">
        <v>2015</v>
      </c>
      <c r="C1000" s="4" t="s">
        <v>920</v>
      </c>
      <c r="D1000" s="4">
        <v>10</v>
      </c>
      <c r="E1000" s="4">
        <v>500</v>
      </c>
      <c r="F1000" s="4">
        <v>2300</v>
      </c>
    </row>
    <row r="1001" spans="1:6" ht="16.5" x14ac:dyDescent="0.3">
      <c r="A1001" s="4" t="s">
        <v>898</v>
      </c>
      <c r="B1001" s="4">
        <v>2015</v>
      </c>
      <c r="C1001" s="4" t="s">
        <v>921</v>
      </c>
      <c r="D1001" s="4">
        <v>16</v>
      </c>
      <c r="E1001" s="4">
        <v>972</v>
      </c>
      <c r="F1001" s="4">
        <v>4760</v>
      </c>
    </row>
    <row r="1002" spans="1:6" ht="16.5" x14ac:dyDescent="0.3">
      <c r="A1002" s="4" t="s">
        <v>898</v>
      </c>
      <c r="B1002" s="4">
        <v>2015</v>
      </c>
      <c r="C1002" s="4" t="s">
        <v>480</v>
      </c>
      <c r="D1002" s="4">
        <v>17</v>
      </c>
      <c r="E1002" s="4">
        <v>555</v>
      </c>
      <c r="F1002" s="4">
        <v>2857</v>
      </c>
    </row>
    <row r="1003" spans="1:6" ht="16.5" x14ac:dyDescent="0.3">
      <c r="A1003" s="4" t="s">
        <v>898</v>
      </c>
      <c r="B1003" s="4">
        <v>2015</v>
      </c>
      <c r="C1003" s="4" t="s">
        <v>458</v>
      </c>
      <c r="D1003" s="4">
        <v>32</v>
      </c>
      <c r="E1003" s="4">
        <v>846</v>
      </c>
      <c r="F1003" s="4">
        <v>3384</v>
      </c>
    </row>
    <row r="1004" spans="1:6" ht="16.5" x14ac:dyDescent="0.3">
      <c r="A1004" s="4" t="s">
        <v>898</v>
      </c>
      <c r="B1004" s="4">
        <v>2015</v>
      </c>
      <c r="C1004" s="4" t="s">
        <v>922</v>
      </c>
      <c r="D1004" s="4">
        <v>4</v>
      </c>
      <c r="E1004" s="4">
        <v>108</v>
      </c>
      <c r="F1004" s="4">
        <v>458</v>
      </c>
    </row>
    <row r="1005" spans="1:6" ht="16.5" x14ac:dyDescent="0.3">
      <c r="A1005" s="4" t="s">
        <v>898</v>
      </c>
      <c r="B1005" s="4">
        <v>2015</v>
      </c>
      <c r="C1005" s="4" t="s">
        <v>152</v>
      </c>
      <c r="D1005" s="4">
        <v>2</v>
      </c>
      <c r="E1005" s="4">
        <v>240</v>
      </c>
      <c r="F1005" s="4">
        <v>1200</v>
      </c>
    </row>
    <row r="1006" spans="1:6" ht="16.5" x14ac:dyDescent="0.3">
      <c r="A1006" s="4" t="s">
        <v>898</v>
      </c>
      <c r="B1006" s="4">
        <v>2015</v>
      </c>
      <c r="C1006" s="4" t="s">
        <v>923</v>
      </c>
      <c r="D1006" s="4">
        <v>14</v>
      </c>
      <c r="E1006" s="4">
        <v>1699</v>
      </c>
      <c r="F1006" s="4">
        <v>6751</v>
      </c>
    </row>
    <row r="1007" spans="1:6" ht="16.5" x14ac:dyDescent="0.3">
      <c r="A1007" s="4" t="s">
        <v>898</v>
      </c>
      <c r="B1007" s="4">
        <v>2015</v>
      </c>
      <c r="C1007" s="4" t="s">
        <v>924</v>
      </c>
      <c r="D1007" s="4">
        <v>3</v>
      </c>
      <c r="E1007" s="4">
        <v>258</v>
      </c>
      <c r="F1007" s="4">
        <v>1032</v>
      </c>
    </row>
    <row r="1008" spans="1:6" ht="16.5" x14ac:dyDescent="0.3">
      <c r="A1008" s="4" t="s">
        <v>898</v>
      </c>
      <c r="B1008" s="4">
        <v>2015</v>
      </c>
      <c r="C1008" s="4" t="s">
        <v>154</v>
      </c>
      <c r="D1008" s="4">
        <v>37</v>
      </c>
      <c r="E1008" s="4">
        <v>4512</v>
      </c>
      <c r="F1008" s="4">
        <v>18048</v>
      </c>
    </row>
    <row r="1009" spans="1:6" ht="16.5" x14ac:dyDescent="0.3">
      <c r="A1009" s="4" t="s">
        <v>898</v>
      </c>
      <c r="B1009" s="4">
        <v>2015</v>
      </c>
      <c r="C1009" s="4" t="s">
        <v>481</v>
      </c>
      <c r="D1009" s="4">
        <v>5</v>
      </c>
      <c r="E1009" s="4">
        <v>443</v>
      </c>
      <c r="F1009" s="4">
        <v>1823</v>
      </c>
    </row>
    <row r="1010" spans="1:6" ht="16.5" x14ac:dyDescent="0.3">
      <c r="A1010" s="4" t="s">
        <v>898</v>
      </c>
      <c r="B1010" s="4">
        <v>2015</v>
      </c>
      <c r="C1010" s="4" t="s">
        <v>925</v>
      </c>
      <c r="D1010" s="4">
        <v>7</v>
      </c>
      <c r="E1010" s="4">
        <v>1239</v>
      </c>
      <c r="F1010" s="4">
        <v>4956</v>
      </c>
    </row>
    <row r="1011" spans="1:6" ht="16.5" x14ac:dyDescent="0.3">
      <c r="A1011" s="4" t="s">
        <v>898</v>
      </c>
      <c r="B1011" s="4">
        <v>2015</v>
      </c>
      <c r="C1011" s="4" t="s">
        <v>478</v>
      </c>
      <c r="D1011" s="4">
        <v>4</v>
      </c>
      <c r="E1011" s="4">
        <v>134</v>
      </c>
      <c r="F1011" s="4">
        <v>536</v>
      </c>
    </row>
    <row r="1012" spans="1:6" ht="16.5" x14ac:dyDescent="0.3">
      <c r="A1012" s="4" t="s">
        <v>898</v>
      </c>
      <c r="B1012" s="4">
        <v>2015</v>
      </c>
      <c r="C1012" s="4" t="s">
        <v>926</v>
      </c>
      <c r="D1012" s="4">
        <v>4</v>
      </c>
      <c r="E1012" s="4">
        <v>149</v>
      </c>
      <c r="F1012" s="4">
        <v>624</v>
      </c>
    </row>
    <row r="1013" spans="1:6" ht="16.5" x14ac:dyDescent="0.3">
      <c r="A1013" s="4" t="s">
        <v>898</v>
      </c>
      <c r="B1013" s="4">
        <v>2015</v>
      </c>
      <c r="C1013" s="4" t="s">
        <v>454</v>
      </c>
      <c r="D1013" s="4">
        <v>1</v>
      </c>
      <c r="E1013" s="4">
        <v>63</v>
      </c>
      <c r="F1013" s="4">
        <v>267</v>
      </c>
    </row>
    <row r="1014" spans="1:6" ht="16.5" x14ac:dyDescent="0.3">
      <c r="A1014" s="4" t="s">
        <v>898</v>
      </c>
      <c r="B1014" s="4">
        <v>2015</v>
      </c>
      <c r="C1014" s="4" t="s">
        <v>455</v>
      </c>
      <c r="D1014" s="4">
        <v>0</v>
      </c>
      <c r="E1014" s="4">
        <v>18</v>
      </c>
      <c r="F1014" s="4">
        <v>90</v>
      </c>
    </row>
    <row r="1015" spans="1:6" ht="16.5" x14ac:dyDescent="0.3">
      <c r="A1015" s="4" t="s">
        <v>898</v>
      </c>
      <c r="B1015" s="4">
        <v>2015</v>
      </c>
      <c r="C1015" s="4" t="s">
        <v>927</v>
      </c>
      <c r="D1015" s="4">
        <v>1</v>
      </c>
      <c r="E1015" s="4">
        <v>45</v>
      </c>
      <c r="F1015" s="4">
        <v>177</v>
      </c>
    </row>
    <row r="1016" spans="1:6" ht="16.5" x14ac:dyDescent="0.3">
      <c r="A1016" s="4" t="s">
        <v>898</v>
      </c>
      <c r="B1016" s="4">
        <v>2015</v>
      </c>
      <c r="C1016" s="4" t="s">
        <v>461</v>
      </c>
      <c r="D1016" s="4">
        <v>2</v>
      </c>
      <c r="E1016" s="4">
        <v>8</v>
      </c>
      <c r="F1016" s="4">
        <v>42</v>
      </c>
    </row>
    <row r="1017" spans="1:6" ht="16.5" x14ac:dyDescent="0.3">
      <c r="A1017" s="4" t="s">
        <v>898</v>
      </c>
      <c r="B1017" s="4">
        <v>2015</v>
      </c>
      <c r="C1017" s="4" t="s">
        <v>928</v>
      </c>
      <c r="D1017" s="4">
        <v>2</v>
      </c>
      <c r="E1017" s="4">
        <v>8</v>
      </c>
      <c r="F1017" s="4">
        <v>42</v>
      </c>
    </row>
    <row r="1018" spans="1:6" ht="16.5" x14ac:dyDescent="0.3">
      <c r="A1018" s="4" t="s">
        <v>898</v>
      </c>
      <c r="B1018" s="4">
        <v>2015</v>
      </c>
      <c r="C1018" s="4" t="s">
        <v>929</v>
      </c>
      <c r="D1018" s="4">
        <v>1</v>
      </c>
      <c r="E1018" s="4">
        <v>78</v>
      </c>
      <c r="F1018" s="4">
        <v>315</v>
      </c>
    </row>
    <row r="1019" spans="1:6" ht="16.5" x14ac:dyDescent="0.3">
      <c r="A1019" s="4" t="s">
        <v>898</v>
      </c>
      <c r="B1019" s="4">
        <v>2015</v>
      </c>
      <c r="C1019" s="4" t="s">
        <v>930</v>
      </c>
      <c r="D1019" s="4">
        <v>1</v>
      </c>
      <c r="E1019" s="4">
        <v>76</v>
      </c>
      <c r="F1019" s="4">
        <v>305</v>
      </c>
    </row>
    <row r="1020" spans="1:6" ht="16.5" x14ac:dyDescent="0.3">
      <c r="A1020" s="4" t="s">
        <v>898</v>
      </c>
      <c r="B1020" s="4">
        <v>2015</v>
      </c>
      <c r="C1020" s="4" t="s">
        <v>931</v>
      </c>
      <c r="D1020" s="4">
        <v>0</v>
      </c>
      <c r="E1020" s="4">
        <v>2</v>
      </c>
      <c r="F1020" s="4">
        <v>10</v>
      </c>
    </row>
    <row r="1021" spans="1:6" ht="16.5" x14ac:dyDescent="0.3">
      <c r="A1021" s="4" t="s">
        <v>898</v>
      </c>
      <c r="B1021" s="4">
        <v>2015</v>
      </c>
      <c r="C1021" s="4" t="s">
        <v>254</v>
      </c>
      <c r="D1021" s="4">
        <v>5</v>
      </c>
      <c r="E1021" s="4">
        <v>170</v>
      </c>
      <c r="F1021" s="4">
        <v>634</v>
      </c>
    </row>
    <row r="1022" spans="1:6" ht="16.5" x14ac:dyDescent="0.3">
      <c r="A1022" s="4" t="s">
        <v>898</v>
      </c>
      <c r="B1022" s="4">
        <v>2015</v>
      </c>
      <c r="C1022" s="4" t="s">
        <v>932</v>
      </c>
      <c r="D1022" s="4">
        <v>5</v>
      </c>
      <c r="E1022" s="4">
        <v>170</v>
      </c>
      <c r="F1022" s="4">
        <v>634</v>
      </c>
    </row>
    <row r="1023" spans="1:6" ht="16.5" x14ac:dyDescent="0.3">
      <c r="A1023" s="4" t="s">
        <v>898</v>
      </c>
      <c r="B1023" s="4">
        <v>2015</v>
      </c>
      <c r="C1023" s="4" t="s">
        <v>933</v>
      </c>
      <c r="D1023" s="4">
        <v>2</v>
      </c>
      <c r="E1023" s="4">
        <v>79</v>
      </c>
      <c r="F1023" s="4">
        <v>313</v>
      </c>
    </row>
    <row r="1024" spans="1:6" ht="16.5" x14ac:dyDescent="0.3">
      <c r="A1024" s="4" t="s">
        <v>898</v>
      </c>
      <c r="B1024" s="4">
        <v>2015</v>
      </c>
      <c r="C1024" s="4" t="s">
        <v>887</v>
      </c>
      <c r="D1024" s="4">
        <v>2</v>
      </c>
      <c r="E1024" s="4">
        <v>90</v>
      </c>
      <c r="F1024" s="4">
        <v>316</v>
      </c>
    </row>
    <row r="1025" spans="1:6" ht="16.5" x14ac:dyDescent="0.3">
      <c r="A1025" s="4" t="s">
        <v>898</v>
      </c>
      <c r="B1025" s="4">
        <v>2015</v>
      </c>
      <c r="C1025" s="4" t="s">
        <v>934</v>
      </c>
      <c r="D1025" s="4">
        <v>1</v>
      </c>
      <c r="E1025" s="4">
        <v>1</v>
      </c>
      <c r="F1025" s="4">
        <v>5</v>
      </c>
    </row>
    <row r="1026" spans="1:6" ht="16.5" x14ac:dyDescent="0.3">
      <c r="A1026" s="4" t="s">
        <v>935</v>
      </c>
      <c r="B1026" s="4">
        <v>2015</v>
      </c>
      <c r="C1026" s="4" t="s">
        <v>29</v>
      </c>
      <c r="D1026" s="4">
        <v>2</v>
      </c>
      <c r="E1026" s="4">
        <v>3</v>
      </c>
      <c r="F1026" s="4">
        <v>15</v>
      </c>
    </row>
    <row r="1027" spans="1:6" ht="16.5" x14ac:dyDescent="0.3">
      <c r="A1027" s="4" t="s">
        <v>935</v>
      </c>
      <c r="B1027" s="4">
        <v>2015</v>
      </c>
      <c r="C1027" s="4" t="s">
        <v>475</v>
      </c>
      <c r="D1027" s="4">
        <v>2</v>
      </c>
      <c r="E1027" s="4">
        <v>3</v>
      </c>
      <c r="F1027" s="4">
        <v>15</v>
      </c>
    </row>
    <row r="1028" spans="1:6" ht="16.5" x14ac:dyDescent="0.3">
      <c r="A1028" s="4" t="s">
        <v>935</v>
      </c>
      <c r="B1028" s="4">
        <v>2015</v>
      </c>
      <c r="C1028" s="4" t="s">
        <v>479</v>
      </c>
      <c r="D1028" s="4">
        <v>1</v>
      </c>
      <c r="E1028" s="4">
        <v>2</v>
      </c>
      <c r="F1028" s="4">
        <v>10</v>
      </c>
    </row>
    <row r="1029" spans="1:6" ht="16.5" x14ac:dyDescent="0.3">
      <c r="A1029" s="4" t="s">
        <v>935</v>
      </c>
      <c r="B1029" s="4">
        <v>2015</v>
      </c>
      <c r="C1029" s="4" t="s">
        <v>936</v>
      </c>
      <c r="D1029" s="4">
        <v>1</v>
      </c>
      <c r="E1029" s="4">
        <v>1</v>
      </c>
      <c r="F1029" s="4">
        <v>5</v>
      </c>
    </row>
    <row r="1030" spans="1:6" ht="16.5" x14ac:dyDescent="0.3">
      <c r="A1030" s="4" t="s">
        <v>935</v>
      </c>
      <c r="B1030" s="4">
        <v>2015</v>
      </c>
      <c r="C1030" s="4" t="s">
        <v>37</v>
      </c>
      <c r="D1030" s="4">
        <v>91</v>
      </c>
      <c r="E1030" s="4">
        <v>12278</v>
      </c>
      <c r="F1030" s="4">
        <v>59553</v>
      </c>
    </row>
    <row r="1031" spans="1:6" ht="16.5" x14ac:dyDescent="0.3">
      <c r="A1031" s="4" t="s">
        <v>935</v>
      </c>
      <c r="B1031" s="4">
        <v>2015</v>
      </c>
      <c r="C1031" s="4" t="s">
        <v>937</v>
      </c>
      <c r="D1031" s="4">
        <v>22</v>
      </c>
      <c r="E1031" s="4">
        <v>1109</v>
      </c>
      <c r="F1031" s="4">
        <v>5413</v>
      </c>
    </row>
    <row r="1032" spans="1:6" ht="16.5" x14ac:dyDescent="0.3">
      <c r="A1032" s="4" t="s">
        <v>935</v>
      </c>
      <c r="B1032" s="4">
        <v>2015</v>
      </c>
      <c r="C1032" s="4" t="s">
        <v>938</v>
      </c>
      <c r="D1032" s="4">
        <v>4</v>
      </c>
      <c r="E1032" s="4">
        <v>229</v>
      </c>
      <c r="F1032" s="4">
        <v>1374</v>
      </c>
    </row>
    <row r="1033" spans="1:6" ht="16.5" x14ac:dyDescent="0.3">
      <c r="A1033" s="4" t="s">
        <v>935</v>
      </c>
      <c r="B1033" s="4">
        <v>2015</v>
      </c>
      <c r="C1033" s="4" t="s">
        <v>39</v>
      </c>
      <c r="D1033" s="4">
        <v>0</v>
      </c>
      <c r="E1033" s="4">
        <v>169</v>
      </c>
      <c r="F1033" s="4">
        <v>845</v>
      </c>
    </row>
    <row r="1034" spans="1:6" ht="16.5" x14ac:dyDescent="0.3">
      <c r="A1034" s="4" t="s">
        <v>935</v>
      </c>
      <c r="B1034" s="4">
        <v>2015</v>
      </c>
      <c r="C1034" s="4" t="s">
        <v>135</v>
      </c>
      <c r="D1034" s="4">
        <v>18</v>
      </c>
      <c r="E1034" s="4">
        <v>711</v>
      </c>
      <c r="F1034" s="4">
        <v>3194</v>
      </c>
    </row>
    <row r="1035" spans="1:6" ht="16.5" x14ac:dyDescent="0.3">
      <c r="A1035" s="4" t="s">
        <v>935</v>
      </c>
      <c r="B1035" s="4">
        <v>2015</v>
      </c>
      <c r="C1035" s="4" t="s">
        <v>939</v>
      </c>
      <c r="D1035" s="4">
        <v>2</v>
      </c>
      <c r="E1035" s="4">
        <v>36</v>
      </c>
      <c r="F1035" s="4">
        <v>148</v>
      </c>
    </row>
    <row r="1036" spans="1:6" ht="16.5" x14ac:dyDescent="0.3">
      <c r="A1036" s="4" t="s">
        <v>935</v>
      </c>
      <c r="B1036" s="4">
        <v>2015</v>
      </c>
      <c r="C1036" s="4" t="s">
        <v>58</v>
      </c>
      <c r="D1036" s="4">
        <v>4</v>
      </c>
      <c r="E1036" s="4">
        <v>147</v>
      </c>
      <c r="F1036" s="4">
        <v>728</v>
      </c>
    </row>
    <row r="1037" spans="1:6" ht="16.5" x14ac:dyDescent="0.3">
      <c r="A1037" s="4" t="s">
        <v>935</v>
      </c>
      <c r="B1037" s="4">
        <v>2015</v>
      </c>
      <c r="C1037" s="4" t="s">
        <v>59</v>
      </c>
      <c r="D1037" s="4">
        <v>1</v>
      </c>
      <c r="E1037" s="4">
        <v>4</v>
      </c>
      <c r="F1037" s="4">
        <v>20</v>
      </c>
    </row>
    <row r="1038" spans="1:6" ht="16.5" x14ac:dyDescent="0.3">
      <c r="A1038" s="4" t="s">
        <v>935</v>
      </c>
      <c r="B1038" s="4">
        <v>2015</v>
      </c>
      <c r="C1038" s="4" t="s">
        <v>62</v>
      </c>
      <c r="D1038" s="4">
        <v>2</v>
      </c>
      <c r="E1038" s="4">
        <v>22</v>
      </c>
      <c r="F1038" s="4">
        <v>110</v>
      </c>
    </row>
    <row r="1039" spans="1:6" ht="16.5" x14ac:dyDescent="0.3">
      <c r="A1039" s="4" t="s">
        <v>935</v>
      </c>
      <c r="B1039" s="4">
        <v>2015</v>
      </c>
      <c r="C1039" s="4" t="s">
        <v>72</v>
      </c>
      <c r="D1039" s="4">
        <v>1</v>
      </c>
      <c r="E1039" s="4">
        <v>14</v>
      </c>
      <c r="F1039" s="4">
        <v>57</v>
      </c>
    </row>
    <row r="1040" spans="1:6" ht="16.5" x14ac:dyDescent="0.3">
      <c r="A1040" s="4" t="s">
        <v>935</v>
      </c>
      <c r="B1040" s="4">
        <v>2015</v>
      </c>
      <c r="C1040" s="4" t="s">
        <v>74</v>
      </c>
      <c r="D1040" s="4">
        <v>2</v>
      </c>
      <c r="E1040" s="4">
        <v>75</v>
      </c>
      <c r="F1040" s="4">
        <v>375</v>
      </c>
    </row>
    <row r="1041" spans="1:11" ht="16.5" x14ac:dyDescent="0.3">
      <c r="A1041" s="4" t="s">
        <v>935</v>
      </c>
      <c r="B1041" s="4">
        <v>2015</v>
      </c>
      <c r="C1041" s="4" t="s">
        <v>75</v>
      </c>
      <c r="D1041" s="4">
        <v>1</v>
      </c>
      <c r="E1041" s="4">
        <v>10</v>
      </c>
      <c r="F1041" s="4">
        <v>47</v>
      </c>
    </row>
    <row r="1042" spans="1:11" ht="16.5" x14ac:dyDescent="0.3">
      <c r="A1042" s="4" t="s">
        <v>935</v>
      </c>
      <c r="B1042" s="4">
        <v>2015</v>
      </c>
      <c r="C1042" s="4" t="s">
        <v>531</v>
      </c>
      <c r="D1042" s="4">
        <v>2</v>
      </c>
      <c r="E1042" s="4">
        <v>179</v>
      </c>
      <c r="F1042" s="4">
        <v>895</v>
      </c>
    </row>
    <row r="1043" spans="1:11" ht="16.5" x14ac:dyDescent="0.3">
      <c r="A1043" s="4" t="s">
        <v>935</v>
      </c>
      <c r="B1043" s="4">
        <v>2015</v>
      </c>
      <c r="C1043" s="4" t="s">
        <v>940</v>
      </c>
      <c r="D1043" s="4">
        <v>16</v>
      </c>
      <c r="E1043" s="4">
        <v>3189</v>
      </c>
      <c r="F1043" s="4">
        <v>15413</v>
      </c>
    </row>
    <row r="1044" spans="1:11" ht="16.5" x14ac:dyDescent="0.3">
      <c r="A1044" s="4" t="s">
        <v>935</v>
      </c>
      <c r="B1044" s="4">
        <v>2015</v>
      </c>
      <c r="C1044" s="4" t="s">
        <v>548</v>
      </c>
      <c r="D1044" s="4">
        <v>12</v>
      </c>
      <c r="E1044" s="4">
        <v>5343</v>
      </c>
      <c r="F1044" s="4">
        <v>25729</v>
      </c>
    </row>
    <row r="1045" spans="1:11" ht="16.5" x14ac:dyDescent="0.3">
      <c r="A1045" s="4" t="s">
        <v>935</v>
      </c>
      <c r="B1045" s="4">
        <v>2015</v>
      </c>
      <c r="C1045" s="4" t="s">
        <v>941</v>
      </c>
      <c r="D1045" s="4">
        <v>1</v>
      </c>
      <c r="E1045" s="4">
        <v>230</v>
      </c>
      <c r="F1045" s="4">
        <v>1153</v>
      </c>
    </row>
    <row r="1046" spans="1:11" ht="16.5" x14ac:dyDescent="0.3">
      <c r="A1046" s="4" t="s">
        <v>935</v>
      </c>
      <c r="B1046" s="4">
        <v>2015</v>
      </c>
      <c r="C1046" s="4" t="s">
        <v>553</v>
      </c>
      <c r="D1046" s="4">
        <v>5</v>
      </c>
      <c r="E1046" s="4">
        <v>685</v>
      </c>
      <c r="F1046" s="4">
        <v>3429</v>
      </c>
    </row>
    <row r="1047" spans="1:11" ht="16.5" x14ac:dyDescent="0.3">
      <c r="A1047" s="4" t="s">
        <v>935</v>
      </c>
      <c r="B1047" s="4">
        <v>2015</v>
      </c>
      <c r="C1047" s="4" t="s">
        <v>549</v>
      </c>
      <c r="D1047" s="4">
        <v>3</v>
      </c>
      <c r="E1047" s="4">
        <v>330</v>
      </c>
      <c r="F1047" s="4">
        <v>1416</v>
      </c>
    </row>
    <row r="1048" spans="1:11" ht="16.5" x14ac:dyDescent="0.3">
      <c r="A1048" s="4" t="s">
        <v>935</v>
      </c>
      <c r="B1048" s="4">
        <v>2015</v>
      </c>
      <c r="C1048" s="4" t="s">
        <v>544</v>
      </c>
      <c r="D1048" s="4">
        <v>1</v>
      </c>
      <c r="E1048" s="4">
        <v>59</v>
      </c>
      <c r="F1048" s="4">
        <v>536</v>
      </c>
    </row>
    <row r="1049" spans="1:11" ht="16.5" x14ac:dyDescent="0.3">
      <c r="A1049" s="4" t="s">
        <v>935</v>
      </c>
      <c r="B1049" s="4">
        <v>2015</v>
      </c>
      <c r="C1049" s="4" t="s">
        <v>942</v>
      </c>
      <c r="D1049" s="4">
        <v>4</v>
      </c>
      <c r="E1049" s="4">
        <v>122</v>
      </c>
      <c r="F1049" s="4">
        <v>518</v>
      </c>
    </row>
    <row r="1050" spans="1:11" ht="16.5" x14ac:dyDescent="0.3">
      <c r="A1050" s="4" t="s">
        <v>935</v>
      </c>
      <c r="B1050" s="4">
        <v>2015</v>
      </c>
      <c r="C1050" s="4" t="s">
        <v>943</v>
      </c>
      <c r="D1050" s="4">
        <v>3</v>
      </c>
      <c r="E1050" s="4">
        <v>3</v>
      </c>
      <c r="F1050" s="4">
        <v>18</v>
      </c>
    </row>
    <row r="1051" spans="1:11" ht="16.5" x14ac:dyDescent="0.3">
      <c r="A1051" s="4" t="s">
        <v>935</v>
      </c>
      <c r="B1051" s="4">
        <v>2015</v>
      </c>
      <c r="C1051" s="4" t="s">
        <v>944</v>
      </c>
      <c r="D1051" s="4">
        <v>2</v>
      </c>
      <c r="E1051" s="4">
        <v>527</v>
      </c>
      <c r="F1051" s="4">
        <v>2638</v>
      </c>
    </row>
    <row r="1052" spans="1:11" ht="16.5" x14ac:dyDescent="0.3">
      <c r="A1052" s="4" t="s">
        <v>935</v>
      </c>
      <c r="B1052" s="4">
        <v>2015</v>
      </c>
      <c r="C1052" s="4" t="s">
        <v>945</v>
      </c>
      <c r="D1052" s="4">
        <v>6</v>
      </c>
      <c r="E1052" s="4">
        <v>191</v>
      </c>
      <c r="F1052" s="4">
        <v>896</v>
      </c>
    </row>
    <row r="1053" spans="1:11" ht="16.5" x14ac:dyDescent="0.3">
      <c r="A1053" s="4" t="s">
        <v>935</v>
      </c>
      <c r="B1053" s="4">
        <v>2015</v>
      </c>
      <c r="C1053" s="4" t="s">
        <v>566</v>
      </c>
      <c r="D1053" s="4">
        <v>1</v>
      </c>
      <c r="E1053" s="4">
        <v>3</v>
      </c>
      <c r="F1053" s="4">
        <v>14</v>
      </c>
    </row>
    <row r="1054" spans="1:11" ht="16.5" x14ac:dyDescent="0.3">
      <c r="A1054" s="4" t="s">
        <v>946</v>
      </c>
      <c r="B1054" s="4">
        <v>2015</v>
      </c>
      <c r="C1054" s="4" t="s">
        <v>947</v>
      </c>
      <c r="D1054" s="5">
        <v>0</v>
      </c>
      <c r="E1054" s="5">
        <v>0</v>
      </c>
      <c r="F1054" s="5">
        <v>0</v>
      </c>
      <c r="I1054" s="2">
        <v>0</v>
      </c>
      <c r="J1054" s="2">
        <v>0</v>
      </c>
      <c r="K1054" s="2">
        <v>0</v>
      </c>
    </row>
    <row r="1055" spans="1:11" ht="16.5" x14ac:dyDescent="0.3">
      <c r="A1055" s="4" t="s">
        <v>946</v>
      </c>
      <c r="B1055" s="4">
        <v>2015</v>
      </c>
      <c r="C1055" s="4" t="s">
        <v>29</v>
      </c>
      <c r="D1055" s="5">
        <v>0</v>
      </c>
      <c r="E1055" s="5">
        <v>0</v>
      </c>
      <c r="F1055" s="5">
        <v>0</v>
      </c>
    </row>
    <row r="1056" spans="1:11" ht="16.5" x14ac:dyDescent="0.3">
      <c r="A1056" s="4" t="s">
        <v>946</v>
      </c>
      <c r="B1056" s="4">
        <v>2015</v>
      </c>
      <c r="C1056" s="4" t="s">
        <v>948</v>
      </c>
      <c r="D1056" s="5">
        <v>0</v>
      </c>
      <c r="E1056" s="5">
        <v>0</v>
      </c>
      <c r="F1056" s="5">
        <v>0</v>
      </c>
    </row>
    <row r="1057" spans="1:6" ht="16.5" x14ac:dyDescent="0.3">
      <c r="A1057" s="4" t="s">
        <v>946</v>
      </c>
      <c r="B1057" s="4">
        <v>2015</v>
      </c>
      <c r="C1057" s="4" t="s">
        <v>37</v>
      </c>
      <c r="D1057" s="5">
        <v>0</v>
      </c>
      <c r="E1057" s="5">
        <v>0</v>
      </c>
      <c r="F1057" s="5">
        <v>0</v>
      </c>
    </row>
    <row r="1058" spans="1:6" ht="16.5" x14ac:dyDescent="0.3">
      <c r="A1058" s="4" t="s">
        <v>946</v>
      </c>
      <c r="B1058" s="4">
        <v>2015</v>
      </c>
      <c r="C1058" s="4" t="s">
        <v>121</v>
      </c>
      <c r="D1058" s="5">
        <v>0</v>
      </c>
      <c r="E1058" s="5">
        <v>0</v>
      </c>
      <c r="F1058" s="5">
        <v>0</v>
      </c>
    </row>
    <row r="1059" spans="1:6" ht="16.5" x14ac:dyDescent="0.3">
      <c r="A1059" s="4" t="s">
        <v>946</v>
      </c>
      <c r="B1059" s="4">
        <v>2015</v>
      </c>
      <c r="C1059" s="4" t="s">
        <v>254</v>
      </c>
      <c r="D1059" s="5">
        <v>0</v>
      </c>
      <c r="E1059" s="5">
        <v>0</v>
      </c>
      <c r="F1059" s="5">
        <v>0</v>
      </c>
    </row>
    <row r="1060" spans="1:6" ht="16.5" x14ac:dyDescent="0.3">
      <c r="A1060" s="4" t="s">
        <v>946</v>
      </c>
      <c r="B1060" s="4">
        <v>2015</v>
      </c>
      <c r="C1060" s="4" t="s">
        <v>284</v>
      </c>
      <c r="D1060" s="5">
        <v>0</v>
      </c>
      <c r="E1060" s="5">
        <v>0</v>
      </c>
      <c r="F1060" s="5">
        <v>0</v>
      </c>
    </row>
    <row r="1061" spans="1:6" ht="16.5" x14ac:dyDescent="0.3">
      <c r="A1061" s="4" t="s">
        <v>946</v>
      </c>
      <c r="B1061" s="4">
        <v>2015</v>
      </c>
      <c r="C1061" s="4" t="s">
        <v>949</v>
      </c>
      <c r="D1061" s="5">
        <v>0</v>
      </c>
      <c r="E1061" s="5">
        <v>0</v>
      </c>
      <c r="F1061" s="5">
        <v>0</v>
      </c>
    </row>
    <row r="1062" spans="1:6" ht="16.5" x14ac:dyDescent="0.3">
      <c r="A1062" s="4" t="s">
        <v>946</v>
      </c>
      <c r="B1062" s="4">
        <v>2015</v>
      </c>
      <c r="C1062" s="4" t="s">
        <v>893</v>
      </c>
      <c r="D1062" s="5">
        <v>0</v>
      </c>
      <c r="E1062" s="5">
        <v>0</v>
      </c>
      <c r="F1062" s="5">
        <v>0</v>
      </c>
    </row>
    <row r="1063" spans="1:6" ht="16.5" x14ac:dyDescent="0.3">
      <c r="A1063" s="4" t="s">
        <v>946</v>
      </c>
      <c r="B1063" s="4">
        <v>2015</v>
      </c>
      <c r="C1063" s="4" t="s">
        <v>403</v>
      </c>
      <c r="D1063" s="5">
        <v>0</v>
      </c>
      <c r="E1063" s="5">
        <v>0</v>
      </c>
      <c r="F1063" s="5">
        <v>0</v>
      </c>
    </row>
    <row r="1064" spans="1:6" ht="16.5" x14ac:dyDescent="0.3">
      <c r="A1064" s="4" t="s">
        <v>946</v>
      </c>
      <c r="B1064" s="4">
        <v>2015</v>
      </c>
      <c r="C1064" s="4" t="s">
        <v>950</v>
      </c>
      <c r="D1064" s="5">
        <v>0</v>
      </c>
      <c r="E1064" s="5">
        <v>0</v>
      </c>
      <c r="F1064" s="5">
        <v>0</v>
      </c>
    </row>
    <row r="1065" spans="1:6" ht="16.5" x14ac:dyDescent="0.3">
      <c r="A1065" s="4" t="s">
        <v>946</v>
      </c>
      <c r="B1065" s="4">
        <v>2015</v>
      </c>
      <c r="C1065" s="4" t="s">
        <v>951</v>
      </c>
      <c r="D1065" s="5">
        <v>0</v>
      </c>
      <c r="E1065" s="5">
        <v>0</v>
      </c>
      <c r="F1065" s="5">
        <v>0</v>
      </c>
    </row>
    <row r="1066" spans="1:6" ht="16.5" x14ac:dyDescent="0.3">
      <c r="A1066" s="4" t="s">
        <v>946</v>
      </c>
      <c r="B1066" s="4">
        <v>2015</v>
      </c>
      <c r="C1066" s="4" t="s">
        <v>952</v>
      </c>
      <c r="D1066" s="5">
        <v>0</v>
      </c>
      <c r="E1066" s="5">
        <v>0</v>
      </c>
      <c r="F1066" s="5">
        <v>0</v>
      </c>
    </row>
    <row r="1067" spans="1:6" ht="16.5" x14ac:dyDescent="0.3">
      <c r="A1067" s="4" t="s">
        <v>946</v>
      </c>
      <c r="B1067" s="4">
        <v>2015</v>
      </c>
      <c r="C1067" s="4" t="s">
        <v>953</v>
      </c>
      <c r="D1067" s="5">
        <v>0</v>
      </c>
      <c r="E1067" s="5">
        <v>0</v>
      </c>
      <c r="F1067" s="5">
        <v>0</v>
      </c>
    </row>
    <row r="1068" spans="1:6" ht="16.5" x14ac:dyDescent="0.3">
      <c r="A1068" s="4" t="s">
        <v>946</v>
      </c>
      <c r="B1068" s="4">
        <v>2015</v>
      </c>
      <c r="C1068" s="4" t="s">
        <v>954</v>
      </c>
      <c r="D1068" s="4">
        <v>63</v>
      </c>
      <c r="E1068" s="4">
        <v>2711</v>
      </c>
      <c r="F1068" s="4">
        <v>11750</v>
      </c>
    </row>
    <row r="1069" spans="1:6" ht="16.5" x14ac:dyDescent="0.3">
      <c r="A1069" s="4" t="s">
        <v>946</v>
      </c>
      <c r="B1069" s="4">
        <v>2015</v>
      </c>
      <c r="C1069" s="4" t="s">
        <v>955</v>
      </c>
      <c r="D1069" s="4">
        <v>3</v>
      </c>
      <c r="E1069" s="4">
        <v>148</v>
      </c>
      <c r="F1069" s="4">
        <v>593</v>
      </c>
    </row>
    <row r="1070" spans="1:6" ht="16.5" x14ac:dyDescent="0.3">
      <c r="A1070" s="4" t="s">
        <v>946</v>
      </c>
      <c r="B1070" s="4">
        <v>2015</v>
      </c>
      <c r="C1070" s="4" t="s">
        <v>220</v>
      </c>
      <c r="D1070" s="5">
        <v>0</v>
      </c>
      <c r="E1070" s="5">
        <v>0</v>
      </c>
      <c r="F1070" s="5">
        <v>0</v>
      </c>
    </row>
    <row r="1071" spans="1:6" ht="16.5" x14ac:dyDescent="0.3">
      <c r="A1071" s="4" t="s">
        <v>946</v>
      </c>
      <c r="B1071" s="4">
        <v>2015</v>
      </c>
      <c r="C1071" s="4" t="s">
        <v>956</v>
      </c>
      <c r="D1071" s="4">
        <v>1</v>
      </c>
      <c r="E1071" s="4">
        <v>40</v>
      </c>
      <c r="F1071" s="4">
        <v>200</v>
      </c>
    </row>
    <row r="1072" spans="1:6" ht="16.5" x14ac:dyDescent="0.3">
      <c r="A1072" s="4" t="s">
        <v>946</v>
      </c>
      <c r="B1072" s="4">
        <v>2015</v>
      </c>
      <c r="C1072" s="4" t="s">
        <v>957</v>
      </c>
      <c r="D1072" s="5">
        <v>0</v>
      </c>
      <c r="E1072" s="5">
        <v>0</v>
      </c>
      <c r="F1072" s="5">
        <v>0</v>
      </c>
    </row>
    <row r="1073" spans="1:6" ht="16.5" x14ac:dyDescent="0.3">
      <c r="A1073" s="4" t="s">
        <v>946</v>
      </c>
      <c r="B1073" s="4">
        <v>2015</v>
      </c>
      <c r="C1073" s="4" t="s">
        <v>958</v>
      </c>
      <c r="D1073" s="5">
        <v>0</v>
      </c>
      <c r="E1073" s="5">
        <v>0</v>
      </c>
      <c r="F1073" s="5">
        <v>0</v>
      </c>
    </row>
    <row r="1074" spans="1:6" ht="16.5" x14ac:dyDescent="0.3">
      <c r="A1074" s="4" t="s">
        <v>946</v>
      </c>
      <c r="B1074" s="4">
        <v>2015</v>
      </c>
      <c r="C1074" s="4" t="s">
        <v>959</v>
      </c>
      <c r="D1074" s="5">
        <v>0</v>
      </c>
      <c r="E1074" s="5">
        <v>0</v>
      </c>
      <c r="F1074" s="5">
        <v>0</v>
      </c>
    </row>
    <row r="1075" spans="1:6" ht="16.5" x14ac:dyDescent="0.3">
      <c r="A1075" s="4" t="s">
        <v>946</v>
      </c>
      <c r="B1075" s="4">
        <v>2015</v>
      </c>
      <c r="C1075" s="4" t="s">
        <v>960</v>
      </c>
      <c r="D1075" s="5">
        <v>0</v>
      </c>
      <c r="E1075" s="5">
        <v>0</v>
      </c>
      <c r="F1075" s="5">
        <v>0</v>
      </c>
    </row>
    <row r="1076" spans="1:6" ht="16.5" x14ac:dyDescent="0.3">
      <c r="A1076" s="4" t="s">
        <v>946</v>
      </c>
      <c r="B1076" s="4">
        <v>2015</v>
      </c>
      <c r="C1076" s="4" t="s">
        <v>961</v>
      </c>
      <c r="D1076" s="5">
        <v>0</v>
      </c>
      <c r="E1076" s="5">
        <v>0</v>
      </c>
      <c r="F1076" s="5">
        <v>0</v>
      </c>
    </row>
    <row r="1077" spans="1:6" ht="16.5" x14ac:dyDescent="0.3">
      <c r="A1077" s="4" t="s">
        <v>946</v>
      </c>
      <c r="B1077" s="4">
        <v>2015</v>
      </c>
      <c r="C1077" s="4" t="s">
        <v>175</v>
      </c>
      <c r="D1077" s="5">
        <v>0</v>
      </c>
      <c r="E1077" s="5">
        <v>0</v>
      </c>
      <c r="F1077" s="5">
        <v>0</v>
      </c>
    </row>
    <row r="1078" spans="1:6" ht="16.5" x14ac:dyDescent="0.3">
      <c r="A1078" s="4" t="s">
        <v>946</v>
      </c>
      <c r="B1078" s="4">
        <v>2015</v>
      </c>
      <c r="C1078" s="4" t="s">
        <v>962</v>
      </c>
      <c r="D1078" s="5">
        <v>0</v>
      </c>
      <c r="E1078" s="5">
        <v>0</v>
      </c>
      <c r="F1078" s="5">
        <v>0</v>
      </c>
    </row>
    <row r="1079" spans="1:6" ht="16.5" x14ac:dyDescent="0.3">
      <c r="A1079" s="4" t="s">
        <v>946</v>
      </c>
      <c r="B1079" s="4">
        <v>2015</v>
      </c>
      <c r="C1079" s="4" t="s">
        <v>963</v>
      </c>
      <c r="D1079" s="4">
        <v>2</v>
      </c>
      <c r="E1079" s="4">
        <v>108</v>
      </c>
      <c r="F1079" s="4">
        <v>393</v>
      </c>
    </row>
    <row r="1080" spans="1:6" ht="16.5" x14ac:dyDescent="0.3">
      <c r="A1080" s="4" t="s">
        <v>946</v>
      </c>
      <c r="B1080" s="4">
        <v>2015</v>
      </c>
      <c r="C1080" s="4" t="s">
        <v>915</v>
      </c>
      <c r="D1080" s="5">
        <v>0</v>
      </c>
      <c r="E1080" s="5">
        <v>0</v>
      </c>
      <c r="F1080" s="5">
        <v>0</v>
      </c>
    </row>
    <row r="1081" spans="1:6" ht="16.5" x14ac:dyDescent="0.3">
      <c r="A1081" s="4" t="s">
        <v>946</v>
      </c>
      <c r="B1081" s="4">
        <v>2015</v>
      </c>
      <c r="C1081" s="4" t="s">
        <v>964</v>
      </c>
      <c r="D1081" s="5">
        <v>0</v>
      </c>
      <c r="E1081" s="5">
        <v>0</v>
      </c>
      <c r="F1081" s="5">
        <v>0</v>
      </c>
    </row>
    <row r="1082" spans="1:6" ht="16.5" x14ac:dyDescent="0.3">
      <c r="A1082" s="4" t="s">
        <v>946</v>
      </c>
      <c r="B1082" s="4">
        <v>2015</v>
      </c>
      <c r="C1082" s="4" t="s">
        <v>965</v>
      </c>
      <c r="D1082" s="4">
        <v>25</v>
      </c>
      <c r="E1082" s="4">
        <v>730</v>
      </c>
      <c r="F1082" s="4">
        <v>3420</v>
      </c>
    </row>
    <row r="1083" spans="1:6" ht="16.5" x14ac:dyDescent="0.3">
      <c r="A1083" s="4" t="s">
        <v>946</v>
      </c>
      <c r="B1083" s="4">
        <v>2015</v>
      </c>
      <c r="C1083" s="4" t="s">
        <v>966</v>
      </c>
      <c r="D1083" s="4">
        <v>2</v>
      </c>
      <c r="E1083" s="4">
        <v>81</v>
      </c>
      <c r="F1083" s="4">
        <v>395</v>
      </c>
    </row>
    <row r="1084" spans="1:6" ht="16.5" x14ac:dyDescent="0.3">
      <c r="A1084" s="4" t="s">
        <v>946</v>
      </c>
      <c r="B1084" s="4">
        <v>2015</v>
      </c>
      <c r="C1084" s="4" t="s">
        <v>967</v>
      </c>
      <c r="D1084" s="5">
        <v>0</v>
      </c>
      <c r="E1084" s="5">
        <v>0</v>
      </c>
      <c r="F1084" s="5">
        <v>0</v>
      </c>
    </row>
    <row r="1085" spans="1:6" ht="16.5" x14ac:dyDescent="0.3">
      <c r="A1085" s="4" t="s">
        <v>946</v>
      </c>
      <c r="B1085" s="4">
        <v>2015</v>
      </c>
      <c r="C1085" s="4" t="s">
        <v>390</v>
      </c>
      <c r="D1085" s="4">
        <v>3</v>
      </c>
      <c r="E1085" s="4">
        <v>27</v>
      </c>
      <c r="F1085" s="4">
        <v>90</v>
      </c>
    </row>
    <row r="1086" spans="1:6" ht="16.5" x14ac:dyDescent="0.3">
      <c r="A1086" s="4" t="s">
        <v>946</v>
      </c>
      <c r="B1086" s="4">
        <v>2015</v>
      </c>
      <c r="C1086" s="4" t="s">
        <v>564</v>
      </c>
      <c r="D1086" s="4">
        <v>1</v>
      </c>
      <c r="E1086" s="4">
        <v>30</v>
      </c>
      <c r="F1086" s="4">
        <v>150</v>
      </c>
    </row>
    <row r="1087" spans="1:6" ht="16.5" x14ac:dyDescent="0.3">
      <c r="A1087" s="4" t="s">
        <v>946</v>
      </c>
      <c r="B1087" s="4">
        <v>2015</v>
      </c>
      <c r="C1087" s="4" t="s">
        <v>968</v>
      </c>
      <c r="D1087" s="5">
        <v>0</v>
      </c>
      <c r="E1087" s="5">
        <v>0</v>
      </c>
      <c r="F1087" s="5">
        <v>0</v>
      </c>
    </row>
    <row r="1088" spans="1:6" ht="16.5" x14ac:dyDescent="0.3">
      <c r="A1088" s="4" t="s">
        <v>946</v>
      </c>
      <c r="B1088" s="4">
        <v>2015</v>
      </c>
      <c r="C1088" s="4" t="s">
        <v>969</v>
      </c>
      <c r="D1088" s="5">
        <v>0</v>
      </c>
      <c r="E1088" s="5">
        <v>0</v>
      </c>
      <c r="F1088" s="5">
        <v>0</v>
      </c>
    </row>
    <row r="1089" spans="1:6" ht="16.5" x14ac:dyDescent="0.3">
      <c r="A1089" s="4" t="s">
        <v>946</v>
      </c>
      <c r="B1089" s="4">
        <v>2015</v>
      </c>
      <c r="C1089" s="4" t="s">
        <v>152</v>
      </c>
      <c r="D1089" s="4">
        <v>2</v>
      </c>
      <c r="E1089" s="4">
        <v>61</v>
      </c>
      <c r="F1089" s="4">
        <v>305</v>
      </c>
    </row>
    <row r="1090" spans="1:6" ht="16.5" x14ac:dyDescent="0.3">
      <c r="A1090" s="4" t="s">
        <v>946</v>
      </c>
      <c r="B1090" s="4">
        <v>2015</v>
      </c>
      <c r="C1090" s="4" t="s">
        <v>228</v>
      </c>
      <c r="D1090" s="4">
        <v>3</v>
      </c>
      <c r="E1090" s="4">
        <v>24</v>
      </c>
      <c r="F1090" s="4">
        <v>109</v>
      </c>
    </row>
    <row r="1091" spans="1:6" ht="16.5" x14ac:dyDescent="0.3">
      <c r="A1091" s="4" t="s">
        <v>946</v>
      </c>
      <c r="B1091" s="4">
        <v>2015</v>
      </c>
      <c r="C1091" s="4" t="s">
        <v>135</v>
      </c>
      <c r="D1091" s="5">
        <v>0</v>
      </c>
      <c r="E1091" s="5">
        <v>0</v>
      </c>
      <c r="F1091" s="5">
        <v>0</v>
      </c>
    </row>
    <row r="1092" spans="1:6" ht="16.5" x14ac:dyDescent="0.3">
      <c r="A1092" s="4" t="s">
        <v>946</v>
      </c>
      <c r="B1092" s="4">
        <v>2015</v>
      </c>
      <c r="C1092" s="4" t="s">
        <v>970</v>
      </c>
      <c r="D1092" s="4">
        <v>15</v>
      </c>
      <c r="E1092" s="4">
        <v>158</v>
      </c>
      <c r="F1092" s="4">
        <v>626</v>
      </c>
    </row>
    <row r="1093" spans="1:6" ht="16.5" x14ac:dyDescent="0.3">
      <c r="A1093" s="4" t="s">
        <v>946</v>
      </c>
      <c r="B1093" s="4">
        <v>2015</v>
      </c>
      <c r="C1093" s="4" t="s">
        <v>971</v>
      </c>
      <c r="D1093" s="5">
        <v>0</v>
      </c>
      <c r="E1093" s="5">
        <v>0</v>
      </c>
      <c r="F1093" s="5">
        <v>0</v>
      </c>
    </row>
    <row r="1094" spans="1:6" ht="16.5" x14ac:dyDescent="0.3">
      <c r="A1094" s="4" t="s">
        <v>946</v>
      </c>
      <c r="B1094" s="4">
        <v>2015</v>
      </c>
      <c r="C1094" s="4" t="s">
        <v>972</v>
      </c>
      <c r="D1094" s="5">
        <v>0</v>
      </c>
      <c r="E1094" s="5">
        <v>0</v>
      </c>
      <c r="F1094" s="5">
        <v>0</v>
      </c>
    </row>
    <row r="1095" spans="1:6" ht="16.5" x14ac:dyDescent="0.3">
      <c r="A1095" s="4" t="s">
        <v>946</v>
      </c>
      <c r="B1095" s="4">
        <v>2015</v>
      </c>
      <c r="C1095" s="4" t="s">
        <v>973</v>
      </c>
      <c r="D1095" s="4">
        <v>2</v>
      </c>
      <c r="E1095" s="4">
        <v>349</v>
      </c>
      <c r="F1095" s="4">
        <v>1745</v>
      </c>
    </row>
    <row r="1096" spans="1:6" ht="16.5" x14ac:dyDescent="0.3">
      <c r="A1096" s="4" t="s">
        <v>946</v>
      </c>
      <c r="B1096" s="4">
        <v>2015</v>
      </c>
      <c r="C1096" s="4" t="s">
        <v>974</v>
      </c>
      <c r="D1096" s="5">
        <v>0</v>
      </c>
      <c r="E1096" s="5">
        <v>0</v>
      </c>
      <c r="F1096" s="5">
        <v>0</v>
      </c>
    </row>
    <row r="1097" spans="1:6" ht="16.5" x14ac:dyDescent="0.3">
      <c r="A1097" s="4" t="s">
        <v>946</v>
      </c>
      <c r="B1097" s="4">
        <v>2015</v>
      </c>
      <c r="C1097" s="4" t="s">
        <v>975</v>
      </c>
      <c r="D1097" s="4">
        <v>7</v>
      </c>
      <c r="E1097" s="4">
        <v>222</v>
      </c>
      <c r="F1097" s="4">
        <v>682</v>
      </c>
    </row>
    <row r="1098" spans="1:6" ht="16.5" x14ac:dyDescent="0.3">
      <c r="A1098" s="4" t="s">
        <v>946</v>
      </c>
      <c r="B1098" s="4">
        <v>2015</v>
      </c>
      <c r="C1098" s="4" t="s">
        <v>976</v>
      </c>
      <c r="D1098" s="4">
        <v>1</v>
      </c>
      <c r="E1098" s="4">
        <v>10</v>
      </c>
      <c r="F1098" s="4">
        <v>38</v>
      </c>
    </row>
    <row r="1099" spans="1:6" ht="16.5" x14ac:dyDescent="0.3">
      <c r="A1099" s="4" t="s">
        <v>946</v>
      </c>
      <c r="B1099" s="4">
        <v>2015</v>
      </c>
      <c r="C1099" s="4" t="s">
        <v>977</v>
      </c>
      <c r="D1099" s="5">
        <v>0</v>
      </c>
      <c r="E1099" s="5">
        <v>0</v>
      </c>
      <c r="F1099" s="5">
        <v>0</v>
      </c>
    </row>
    <row r="1100" spans="1:6" ht="16.5" x14ac:dyDescent="0.3">
      <c r="A1100" s="4" t="s">
        <v>946</v>
      </c>
      <c r="B1100" s="4">
        <v>2015</v>
      </c>
      <c r="C1100" s="4" t="s">
        <v>978</v>
      </c>
      <c r="D1100" s="5">
        <v>0</v>
      </c>
      <c r="E1100" s="5">
        <v>0</v>
      </c>
      <c r="F1100" s="5">
        <v>0</v>
      </c>
    </row>
    <row r="1101" spans="1:6" ht="16.5" x14ac:dyDescent="0.3">
      <c r="A1101" s="4" t="s">
        <v>946</v>
      </c>
      <c r="B1101" s="4">
        <v>2015</v>
      </c>
      <c r="C1101" s="4" t="s">
        <v>979</v>
      </c>
      <c r="D1101" s="5">
        <v>0</v>
      </c>
      <c r="E1101" s="5">
        <v>0</v>
      </c>
      <c r="F1101" s="5">
        <v>0</v>
      </c>
    </row>
    <row r="1102" spans="1:6" ht="16.5" x14ac:dyDescent="0.3">
      <c r="A1102" s="4" t="s">
        <v>946</v>
      </c>
      <c r="B1102" s="4">
        <v>2015</v>
      </c>
      <c r="C1102" s="4" t="s">
        <v>980</v>
      </c>
      <c r="D1102" s="5">
        <v>0</v>
      </c>
      <c r="E1102" s="5">
        <v>0</v>
      </c>
      <c r="F1102" s="5">
        <v>0</v>
      </c>
    </row>
    <row r="1103" spans="1:6" ht="16.5" x14ac:dyDescent="0.3">
      <c r="A1103" s="4" t="s">
        <v>946</v>
      </c>
      <c r="B1103" s="4">
        <v>2015</v>
      </c>
      <c r="C1103" s="4" t="s">
        <v>981</v>
      </c>
      <c r="D1103" s="4">
        <v>6</v>
      </c>
      <c r="E1103" s="4">
        <v>212</v>
      </c>
      <c r="F1103" s="4">
        <v>644</v>
      </c>
    </row>
    <row r="1104" spans="1:6" ht="16.5" x14ac:dyDescent="0.3">
      <c r="A1104" s="4" t="s">
        <v>946</v>
      </c>
      <c r="B1104" s="4">
        <v>2015</v>
      </c>
      <c r="C1104" s="4" t="s">
        <v>982</v>
      </c>
      <c r="D1104" s="5">
        <v>0</v>
      </c>
      <c r="E1104" s="5">
        <v>0</v>
      </c>
      <c r="F1104" s="5">
        <v>0</v>
      </c>
    </row>
    <row r="1105" spans="1:6" ht="16.5" x14ac:dyDescent="0.3">
      <c r="A1105" s="4" t="s">
        <v>946</v>
      </c>
      <c r="B1105" s="4">
        <v>2015</v>
      </c>
      <c r="C1105" s="4" t="s">
        <v>983</v>
      </c>
      <c r="D1105" s="4">
        <v>4</v>
      </c>
      <c r="E1105" s="4">
        <v>147</v>
      </c>
      <c r="F1105" s="4">
        <v>641</v>
      </c>
    </row>
    <row r="1106" spans="1:6" ht="16.5" x14ac:dyDescent="0.3">
      <c r="A1106" s="4" t="s">
        <v>946</v>
      </c>
      <c r="B1106" s="4">
        <v>2015</v>
      </c>
      <c r="C1106" s="4" t="s">
        <v>984</v>
      </c>
      <c r="D1106" s="5">
        <v>0</v>
      </c>
      <c r="E1106" s="5">
        <v>0</v>
      </c>
      <c r="F1106" s="5">
        <v>0</v>
      </c>
    </row>
    <row r="1107" spans="1:6" ht="16.5" x14ac:dyDescent="0.3">
      <c r="A1107" s="4" t="s">
        <v>946</v>
      </c>
      <c r="B1107" s="4">
        <v>2015</v>
      </c>
      <c r="C1107" s="4" t="s">
        <v>985</v>
      </c>
      <c r="D1107" s="5">
        <v>0</v>
      </c>
      <c r="E1107" s="5">
        <v>0</v>
      </c>
      <c r="F1107" s="5">
        <v>0</v>
      </c>
    </row>
    <row r="1108" spans="1:6" ht="16.5" x14ac:dyDescent="0.3">
      <c r="A1108" s="4" t="s">
        <v>946</v>
      </c>
      <c r="B1108" s="4">
        <v>2015</v>
      </c>
      <c r="C1108" s="4" t="s">
        <v>986</v>
      </c>
      <c r="D1108" s="5">
        <v>0</v>
      </c>
      <c r="E1108" s="5">
        <v>0</v>
      </c>
      <c r="F1108" s="5">
        <v>0</v>
      </c>
    </row>
    <row r="1109" spans="1:6" ht="16.5" x14ac:dyDescent="0.3">
      <c r="A1109" s="4" t="s">
        <v>946</v>
      </c>
      <c r="B1109" s="4">
        <v>2015</v>
      </c>
      <c r="C1109" s="4" t="s">
        <v>987</v>
      </c>
      <c r="D1109" s="5">
        <v>0</v>
      </c>
      <c r="E1109" s="5">
        <v>0</v>
      </c>
      <c r="F1109" s="5">
        <v>0</v>
      </c>
    </row>
    <row r="1110" spans="1:6" ht="16.5" x14ac:dyDescent="0.3">
      <c r="A1110" s="4" t="s">
        <v>946</v>
      </c>
      <c r="B1110" s="4">
        <v>2015</v>
      </c>
      <c r="C1110" s="4" t="s">
        <v>988</v>
      </c>
      <c r="D1110" s="5">
        <v>0</v>
      </c>
      <c r="E1110" s="5">
        <v>0</v>
      </c>
      <c r="F1110" s="5">
        <v>0</v>
      </c>
    </row>
    <row r="1111" spans="1:6" ht="16.5" x14ac:dyDescent="0.3">
      <c r="A1111" s="4" t="s">
        <v>946</v>
      </c>
      <c r="B1111" s="4">
        <v>2015</v>
      </c>
      <c r="C1111" s="4" t="s">
        <v>989</v>
      </c>
      <c r="D1111" s="5">
        <v>0</v>
      </c>
      <c r="E1111" s="5">
        <v>0</v>
      </c>
      <c r="F1111" s="5">
        <v>0</v>
      </c>
    </row>
    <row r="1112" spans="1:6" ht="16.5" x14ac:dyDescent="0.3">
      <c r="A1112" s="4" t="s">
        <v>946</v>
      </c>
      <c r="B1112" s="4">
        <v>2015</v>
      </c>
      <c r="C1112" s="4" t="s">
        <v>222</v>
      </c>
      <c r="D1112" s="5">
        <v>0</v>
      </c>
      <c r="E1112" s="5">
        <v>0</v>
      </c>
      <c r="F1112" s="5">
        <v>0</v>
      </c>
    </row>
    <row r="1113" spans="1:6" ht="16.5" x14ac:dyDescent="0.3">
      <c r="A1113" s="4" t="s">
        <v>946</v>
      </c>
      <c r="B1113" s="4">
        <v>2015</v>
      </c>
      <c r="C1113" s="4" t="s">
        <v>990</v>
      </c>
      <c r="D1113" s="5">
        <v>0</v>
      </c>
      <c r="E1113" s="5">
        <v>0</v>
      </c>
      <c r="F1113" s="5">
        <v>0</v>
      </c>
    </row>
    <row r="1114" spans="1:6" ht="16.5" x14ac:dyDescent="0.3">
      <c r="A1114" s="4" t="s">
        <v>946</v>
      </c>
      <c r="B1114" s="4">
        <v>2015</v>
      </c>
      <c r="C1114" s="4" t="s">
        <v>991</v>
      </c>
      <c r="D1114" s="5">
        <v>0</v>
      </c>
      <c r="E1114" s="5">
        <v>0</v>
      </c>
      <c r="F1114" s="5">
        <v>0</v>
      </c>
    </row>
    <row r="1115" spans="1:6" ht="16.5" x14ac:dyDescent="0.3">
      <c r="A1115" s="4" t="s">
        <v>946</v>
      </c>
      <c r="B1115" s="4">
        <v>2015</v>
      </c>
      <c r="C1115" s="4" t="s">
        <v>992</v>
      </c>
      <c r="D1115" s="5">
        <v>0</v>
      </c>
      <c r="E1115" s="5">
        <v>0</v>
      </c>
      <c r="F1115" s="5">
        <v>0</v>
      </c>
    </row>
    <row r="1116" spans="1:6" ht="16.5" x14ac:dyDescent="0.3">
      <c r="A1116" s="4" t="s">
        <v>946</v>
      </c>
      <c r="B1116" s="4">
        <v>2015</v>
      </c>
      <c r="C1116" s="4" t="s">
        <v>51</v>
      </c>
      <c r="D1116" s="5">
        <v>0</v>
      </c>
      <c r="E1116" s="5">
        <v>0</v>
      </c>
      <c r="F1116" s="5">
        <v>0</v>
      </c>
    </row>
    <row r="1117" spans="1:6" ht="16.5" x14ac:dyDescent="0.3">
      <c r="A1117" s="4" t="s">
        <v>946</v>
      </c>
      <c r="B1117" s="4">
        <v>2015</v>
      </c>
      <c r="C1117" s="4" t="s">
        <v>399</v>
      </c>
      <c r="D1117" s="4">
        <v>1</v>
      </c>
      <c r="E1117" s="4">
        <v>19</v>
      </c>
      <c r="F1117" s="4">
        <v>62</v>
      </c>
    </row>
    <row r="1118" spans="1:6" ht="16.5" x14ac:dyDescent="0.3">
      <c r="A1118" s="4" t="s">
        <v>946</v>
      </c>
      <c r="B1118" s="4">
        <v>2015</v>
      </c>
      <c r="C1118" s="4" t="s">
        <v>993</v>
      </c>
      <c r="D1118" s="4">
        <v>2</v>
      </c>
      <c r="E1118" s="4">
        <v>27</v>
      </c>
      <c r="F1118" s="4">
        <v>141</v>
      </c>
    </row>
    <row r="1119" spans="1:6" ht="16.5" x14ac:dyDescent="0.3">
      <c r="A1119" s="4" t="s">
        <v>946</v>
      </c>
      <c r="B1119" s="4">
        <v>2015</v>
      </c>
      <c r="C1119" s="4" t="s">
        <v>994</v>
      </c>
      <c r="D1119" s="5">
        <v>0</v>
      </c>
      <c r="E1119" s="5">
        <v>0</v>
      </c>
      <c r="F1119" s="5">
        <v>0</v>
      </c>
    </row>
    <row r="1120" spans="1:6" ht="16.5" x14ac:dyDescent="0.3">
      <c r="A1120" s="4" t="s">
        <v>946</v>
      </c>
      <c r="B1120" s="4">
        <v>2015</v>
      </c>
      <c r="C1120" s="4" t="s">
        <v>554</v>
      </c>
      <c r="D1120" s="5">
        <v>0</v>
      </c>
      <c r="E1120" s="5">
        <v>0</v>
      </c>
      <c r="F1120" s="5">
        <v>0</v>
      </c>
    </row>
    <row r="1121" spans="1:6" ht="16.5" x14ac:dyDescent="0.3">
      <c r="A1121" s="4" t="s">
        <v>946</v>
      </c>
      <c r="B1121" s="4">
        <v>2015</v>
      </c>
      <c r="C1121" s="4" t="s">
        <v>995</v>
      </c>
      <c r="D1121" s="5">
        <v>0</v>
      </c>
      <c r="E1121" s="5">
        <v>0</v>
      </c>
      <c r="F1121" s="5">
        <v>0</v>
      </c>
    </row>
    <row r="1122" spans="1:6" ht="16.5" x14ac:dyDescent="0.3">
      <c r="A1122" s="4" t="s">
        <v>946</v>
      </c>
      <c r="B1122" s="4">
        <v>2015</v>
      </c>
      <c r="C1122" s="4" t="s">
        <v>504</v>
      </c>
      <c r="D1122" s="5">
        <v>0</v>
      </c>
      <c r="E1122" s="5">
        <v>0</v>
      </c>
      <c r="F1122" s="5">
        <v>0</v>
      </c>
    </row>
    <row r="1123" spans="1:6" ht="16.5" x14ac:dyDescent="0.3">
      <c r="A1123" s="4" t="s">
        <v>946</v>
      </c>
      <c r="B1123" s="4">
        <v>2015</v>
      </c>
      <c r="C1123" s="4" t="s">
        <v>996</v>
      </c>
      <c r="D1123" s="5">
        <v>0</v>
      </c>
      <c r="E1123" s="5">
        <v>0</v>
      </c>
      <c r="F1123" s="5">
        <v>0</v>
      </c>
    </row>
    <row r="1124" spans="1:6" ht="16.5" x14ac:dyDescent="0.3">
      <c r="A1124" s="4" t="s">
        <v>946</v>
      </c>
      <c r="B1124" s="4">
        <v>2015</v>
      </c>
      <c r="C1124" s="4" t="s">
        <v>997</v>
      </c>
      <c r="D1124" s="4">
        <v>1</v>
      </c>
      <c r="E1124" s="4">
        <v>101</v>
      </c>
      <c r="F1124" s="4">
        <v>438</v>
      </c>
    </row>
    <row r="1125" spans="1:6" ht="16.5" x14ac:dyDescent="0.3">
      <c r="A1125" s="4" t="s">
        <v>946</v>
      </c>
      <c r="B1125" s="4">
        <v>2015</v>
      </c>
      <c r="C1125" s="4" t="s">
        <v>998</v>
      </c>
      <c r="D1125" s="5">
        <v>0</v>
      </c>
      <c r="E1125" s="5">
        <v>0</v>
      </c>
      <c r="F1125" s="5">
        <v>0</v>
      </c>
    </row>
    <row r="1126" spans="1:6" ht="16.5" x14ac:dyDescent="0.3">
      <c r="A1126" s="4" t="s">
        <v>946</v>
      </c>
      <c r="B1126" s="4">
        <v>2015</v>
      </c>
      <c r="C1126" s="4" t="s">
        <v>999</v>
      </c>
      <c r="D1126" s="5">
        <v>0</v>
      </c>
      <c r="E1126" s="5">
        <v>0</v>
      </c>
      <c r="F1126" s="5">
        <v>0</v>
      </c>
    </row>
    <row r="1127" spans="1:6" ht="16.5" x14ac:dyDescent="0.3">
      <c r="A1127" s="4" t="s">
        <v>946</v>
      </c>
      <c r="B1127" s="4">
        <v>2015</v>
      </c>
      <c r="C1127" s="4" t="s">
        <v>1000</v>
      </c>
      <c r="D1127" s="4">
        <v>24</v>
      </c>
      <c r="E1127" s="4">
        <v>1464</v>
      </c>
      <c r="F1127" s="4">
        <v>6414</v>
      </c>
    </row>
    <row r="1128" spans="1:6" ht="16.5" x14ac:dyDescent="0.3">
      <c r="A1128" s="4" t="s">
        <v>946</v>
      </c>
      <c r="B1128" s="4">
        <v>2015</v>
      </c>
      <c r="C1128" s="4" t="s">
        <v>1001</v>
      </c>
      <c r="D1128" s="4">
        <v>1</v>
      </c>
      <c r="E1128" s="4">
        <v>9</v>
      </c>
      <c r="F1128" s="4">
        <v>29</v>
      </c>
    </row>
    <row r="1129" spans="1:6" ht="16.5" x14ac:dyDescent="0.3">
      <c r="A1129" s="4" t="s">
        <v>946</v>
      </c>
      <c r="B1129" s="4">
        <v>2015</v>
      </c>
      <c r="C1129" s="4" t="s">
        <v>1002</v>
      </c>
      <c r="D1129" s="4">
        <v>1</v>
      </c>
      <c r="E1129" s="4">
        <v>21</v>
      </c>
      <c r="F1129" s="4">
        <v>74</v>
      </c>
    </row>
    <row r="1130" spans="1:6" ht="16.5" x14ac:dyDescent="0.3">
      <c r="A1130" s="4" t="s">
        <v>946</v>
      </c>
      <c r="B1130" s="4">
        <v>2015</v>
      </c>
      <c r="C1130" s="4" t="s">
        <v>1003</v>
      </c>
      <c r="D1130" s="4">
        <v>2</v>
      </c>
      <c r="E1130" s="4">
        <v>93</v>
      </c>
      <c r="F1130" s="4">
        <v>379</v>
      </c>
    </row>
    <row r="1131" spans="1:6" ht="16.5" x14ac:dyDescent="0.3">
      <c r="A1131" s="4" t="s">
        <v>946</v>
      </c>
      <c r="B1131" s="4">
        <v>2015</v>
      </c>
      <c r="C1131" s="4" t="s">
        <v>1004</v>
      </c>
      <c r="D1131" s="4">
        <v>3</v>
      </c>
      <c r="E1131" s="4">
        <v>128</v>
      </c>
      <c r="F1131" s="4">
        <v>554</v>
      </c>
    </row>
    <row r="1132" spans="1:6" ht="16.5" x14ac:dyDescent="0.3">
      <c r="A1132" s="4" t="s">
        <v>946</v>
      </c>
      <c r="B1132" s="4">
        <v>2015</v>
      </c>
      <c r="C1132" s="4" t="s">
        <v>1005</v>
      </c>
      <c r="D1132" s="5">
        <v>0</v>
      </c>
      <c r="E1132" s="5">
        <v>0</v>
      </c>
      <c r="F1132" s="5">
        <v>0</v>
      </c>
    </row>
    <row r="1133" spans="1:6" ht="16.5" x14ac:dyDescent="0.3">
      <c r="A1133" s="4" t="s">
        <v>946</v>
      </c>
      <c r="B1133" s="4">
        <v>2015</v>
      </c>
      <c r="C1133" s="4" t="s">
        <v>1006</v>
      </c>
      <c r="D1133" s="5">
        <v>0</v>
      </c>
      <c r="E1133" s="5">
        <v>0</v>
      </c>
      <c r="F1133" s="5">
        <v>0</v>
      </c>
    </row>
    <row r="1134" spans="1:6" ht="16.5" x14ac:dyDescent="0.3">
      <c r="A1134" s="4" t="s">
        <v>946</v>
      </c>
      <c r="B1134" s="4">
        <v>2015</v>
      </c>
      <c r="C1134" s="4" t="s">
        <v>1007</v>
      </c>
      <c r="D1134" s="5">
        <v>0</v>
      </c>
      <c r="E1134" s="5">
        <v>0</v>
      </c>
      <c r="F1134" s="5">
        <v>0</v>
      </c>
    </row>
    <row r="1135" spans="1:6" ht="16.5" x14ac:dyDescent="0.3">
      <c r="A1135" s="4" t="s">
        <v>946</v>
      </c>
      <c r="B1135" s="4">
        <v>2015</v>
      </c>
      <c r="C1135" s="4" t="s">
        <v>1008</v>
      </c>
      <c r="D1135" s="5">
        <v>0</v>
      </c>
      <c r="E1135" s="5">
        <v>0</v>
      </c>
      <c r="F1135" s="5">
        <v>0</v>
      </c>
    </row>
    <row r="1136" spans="1:6" ht="16.5" x14ac:dyDescent="0.3">
      <c r="A1136" s="4" t="s">
        <v>946</v>
      </c>
      <c r="B1136" s="4">
        <v>2015</v>
      </c>
      <c r="C1136" s="4" t="s">
        <v>1009</v>
      </c>
      <c r="D1136" s="4">
        <v>5</v>
      </c>
      <c r="E1136" s="4">
        <v>197</v>
      </c>
      <c r="F1136" s="4">
        <v>670</v>
      </c>
    </row>
    <row r="1137" spans="1:6" ht="16.5" x14ac:dyDescent="0.3">
      <c r="A1137" s="4" t="s">
        <v>946</v>
      </c>
      <c r="B1137" s="4">
        <v>2015</v>
      </c>
      <c r="C1137" s="4" t="s">
        <v>1010</v>
      </c>
      <c r="D1137" s="5">
        <v>0</v>
      </c>
      <c r="E1137" s="5">
        <v>0</v>
      </c>
      <c r="F1137" s="5">
        <v>0</v>
      </c>
    </row>
    <row r="1138" spans="1:6" ht="16.5" x14ac:dyDescent="0.3">
      <c r="A1138" s="4" t="s">
        <v>946</v>
      </c>
      <c r="B1138" s="4">
        <v>2015</v>
      </c>
      <c r="C1138" s="4" t="s">
        <v>1011</v>
      </c>
      <c r="D1138" s="5">
        <v>0</v>
      </c>
      <c r="E1138" s="5">
        <v>0</v>
      </c>
      <c r="F1138" s="5">
        <v>0</v>
      </c>
    </row>
    <row r="1139" spans="1:6" ht="16.5" x14ac:dyDescent="0.3">
      <c r="A1139" s="4" t="s">
        <v>946</v>
      </c>
      <c r="B1139" s="4">
        <v>2015</v>
      </c>
      <c r="C1139" s="4" t="s">
        <v>1012</v>
      </c>
      <c r="D1139" s="4">
        <v>6</v>
      </c>
      <c r="E1139" s="4">
        <v>860</v>
      </c>
      <c r="F1139" s="4">
        <v>4050</v>
      </c>
    </row>
    <row r="1140" spans="1:6" ht="16.5" x14ac:dyDescent="0.3">
      <c r="A1140" s="4" t="s">
        <v>946</v>
      </c>
      <c r="B1140" s="4">
        <v>2015</v>
      </c>
      <c r="C1140" s="4" t="s">
        <v>1013</v>
      </c>
      <c r="D1140" s="5">
        <v>0</v>
      </c>
      <c r="E1140" s="5">
        <v>0</v>
      </c>
      <c r="F1140" s="5">
        <v>0</v>
      </c>
    </row>
    <row r="1141" spans="1:6" ht="16.5" x14ac:dyDescent="0.3">
      <c r="A1141" s="4" t="s">
        <v>946</v>
      </c>
      <c r="B1141" s="4">
        <v>2015</v>
      </c>
      <c r="C1141" s="4" t="s">
        <v>1014</v>
      </c>
      <c r="D1141" s="4">
        <v>2</v>
      </c>
      <c r="E1141" s="4">
        <v>37</v>
      </c>
      <c r="F1141" s="4">
        <v>150</v>
      </c>
    </row>
    <row r="1142" spans="1:6" ht="16.5" x14ac:dyDescent="0.3">
      <c r="A1142" s="4" t="s">
        <v>946</v>
      </c>
      <c r="B1142" s="4">
        <v>2015</v>
      </c>
      <c r="C1142" s="4" t="s">
        <v>282</v>
      </c>
      <c r="D1142" s="4">
        <v>2</v>
      </c>
      <c r="E1142" s="4">
        <v>24</v>
      </c>
      <c r="F1142" s="4">
        <v>114</v>
      </c>
    </row>
    <row r="1143" spans="1:6" ht="16.5" x14ac:dyDescent="0.3">
      <c r="A1143" s="4" t="s">
        <v>946</v>
      </c>
      <c r="B1143" s="4">
        <v>2015</v>
      </c>
      <c r="C1143" s="4" t="s">
        <v>75</v>
      </c>
      <c r="D1143" s="4">
        <v>2</v>
      </c>
      <c r="E1143" s="4">
        <v>95</v>
      </c>
      <c r="F1143" s="4">
        <v>394</v>
      </c>
    </row>
    <row r="1144" spans="1:6" ht="16.5" x14ac:dyDescent="0.3">
      <c r="A1144" s="4" t="s">
        <v>946</v>
      </c>
      <c r="B1144" s="4">
        <v>2015</v>
      </c>
      <c r="C1144" s="4" t="s">
        <v>1015</v>
      </c>
      <c r="D1144" s="5">
        <v>0</v>
      </c>
      <c r="E1144" s="5">
        <v>0</v>
      </c>
      <c r="F1144" s="5">
        <v>0</v>
      </c>
    </row>
    <row r="1145" spans="1:6" ht="16.5" x14ac:dyDescent="0.3">
      <c r="A1145" s="4" t="s">
        <v>946</v>
      </c>
      <c r="B1145" s="4">
        <v>2015</v>
      </c>
      <c r="C1145" s="4" t="s">
        <v>1016</v>
      </c>
      <c r="D1145" s="5">
        <v>0</v>
      </c>
      <c r="E1145" s="5">
        <v>0</v>
      </c>
      <c r="F1145" s="5">
        <v>0</v>
      </c>
    </row>
    <row r="1146" spans="1:6" ht="16.5" x14ac:dyDescent="0.3">
      <c r="A1146" s="4" t="s">
        <v>946</v>
      </c>
      <c r="B1146" s="4">
        <v>2015</v>
      </c>
      <c r="C1146" s="4" t="s">
        <v>1017</v>
      </c>
      <c r="D1146" s="5">
        <v>0</v>
      </c>
      <c r="E1146" s="5">
        <v>0</v>
      </c>
      <c r="F1146" s="5">
        <v>0</v>
      </c>
    </row>
    <row r="1147" spans="1:6" ht="16.5" x14ac:dyDescent="0.3">
      <c r="A1147" s="4" t="s">
        <v>946</v>
      </c>
      <c r="B1147" s="4">
        <v>2015</v>
      </c>
      <c r="C1147" s="4" t="s">
        <v>926</v>
      </c>
      <c r="D1147" s="5">
        <v>0</v>
      </c>
      <c r="E1147" s="5">
        <v>0</v>
      </c>
      <c r="F1147" s="5">
        <v>0</v>
      </c>
    </row>
    <row r="1148" spans="1:6" ht="16.5" x14ac:dyDescent="0.3">
      <c r="A1148" s="4" t="s">
        <v>946</v>
      </c>
      <c r="B1148" s="4">
        <v>2015</v>
      </c>
      <c r="C1148" s="4" t="s">
        <v>1018</v>
      </c>
      <c r="D1148" s="5">
        <v>0</v>
      </c>
      <c r="E1148" s="5">
        <v>0</v>
      </c>
      <c r="F1148" s="5">
        <v>0</v>
      </c>
    </row>
    <row r="1149" spans="1:6" ht="16.5" x14ac:dyDescent="0.3">
      <c r="A1149" s="4" t="s">
        <v>1019</v>
      </c>
      <c r="B1149" s="4">
        <v>2015</v>
      </c>
      <c r="C1149" s="4" t="s">
        <v>254</v>
      </c>
      <c r="D1149" s="4">
        <v>12</v>
      </c>
      <c r="E1149" s="4">
        <v>422</v>
      </c>
      <c r="F1149" s="4">
        <v>2138</v>
      </c>
    </row>
    <row r="1150" spans="1:6" ht="16.5" x14ac:dyDescent="0.3">
      <c r="A1150" s="4" t="s">
        <v>1019</v>
      </c>
      <c r="B1150" s="4">
        <v>2015</v>
      </c>
      <c r="C1150" s="4" t="s">
        <v>1020</v>
      </c>
      <c r="D1150" s="5">
        <v>0</v>
      </c>
      <c r="E1150" s="5">
        <v>0</v>
      </c>
      <c r="F1150" s="5">
        <v>0</v>
      </c>
    </row>
    <row r="1151" spans="1:6" ht="16.5" x14ac:dyDescent="0.3">
      <c r="A1151" s="4" t="s">
        <v>1019</v>
      </c>
      <c r="B1151" s="4">
        <v>2015</v>
      </c>
      <c r="C1151" s="4" t="s">
        <v>258</v>
      </c>
      <c r="D1151" s="5" t="s">
        <v>1021</v>
      </c>
      <c r="E1151" s="5" t="s">
        <v>1021</v>
      </c>
      <c r="F1151" s="5" t="s">
        <v>1021</v>
      </c>
    </row>
    <row r="1152" spans="1:6" ht="16.5" x14ac:dyDescent="0.3">
      <c r="A1152" s="4" t="s">
        <v>1019</v>
      </c>
      <c r="B1152" s="4">
        <v>2015</v>
      </c>
      <c r="C1152" s="4" t="s">
        <v>256</v>
      </c>
      <c r="D1152" s="5" t="s">
        <v>1021</v>
      </c>
      <c r="E1152" s="5" t="s">
        <v>1021</v>
      </c>
      <c r="F1152" s="5" t="s">
        <v>1021</v>
      </c>
    </row>
    <row r="1153" spans="1:6" ht="16.5" x14ac:dyDescent="0.3">
      <c r="A1153" s="4" t="s">
        <v>1019</v>
      </c>
      <c r="B1153" s="4">
        <v>2015</v>
      </c>
      <c r="C1153" s="4" t="s">
        <v>257</v>
      </c>
      <c r="D1153" s="5" t="s">
        <v>1021</v>
      </c>
      <c r="E1153" s="5" t="s">
        <v>1021</v>
      </c>
      <c r="F1153" s="5" t="s">
        <v>1021</v>
      </c>
    </row>
    <row r="1154" spans="1:6" ht="16.5" x14ac:dyDescent="0.3">
      <c r="A1154" s="4" t="s">
        <v>1019</v>
      </c>
      <c r="B1154" s="4">
        <v>2015</v>
      </c>
      <c r="C1154" s="4" t="s">
        <v>220</v>
      </c>
      <c r="D1154" s="5" t="s">
        <v>1021</v>
      </c>
      <c r="E1154" s="5" t="s">
        <v>1021</v>
      </c>
      <c r="F1154" s="5" t="s">
        <v>1021</v>
      </c>
    </row>
    <row r="1155" spans="1:6" ht="16.5" x14ac:dyDescent="0.3">
      <c r="A1155" s="4" t="s">
        <v>1019</v>
      </c>
      <c r="B1155" s="4">
        <v>2015</v>
      </c>
      <c r="C1155" s="4" t="s">
        <v>566</v>
      </c>
      <c r="D1155" s="5" t="s">
        <v>1021</v>
      </c>
      <c r="E1155" s="5" t="s">
        <v>1021</v>
      </c>
      <c r="F1155" s="5" t="s">
        <v>1021</v>
      </c>
    </row>
    <row r="1156" spans="1:6" ht="16.5" x14ac:dyDescent="0.3">
      <c r="A1156" s="4" t="s">
        <v>1019</v>
      </c>
      <c r="B1156" s="4">
        <v>2015</v>
      </c>
      <c r="C1156" s="4" t="s">
        <v>1022</v>
      </c>
      <c r="D1156" s="5" t="s">
        <v>1021</v>
      </c>
      <c r="E1156" s="5" t="s">
        <v>1021</v>
      </c>
      <c r="F1156" s="5" t="s">
        <v>1021</v>
      </c>
    </row>
    <row r="1157" spans="1:6" ht="16.5" x14ac:dyDescent="0.3">
      <c r="A1157" s="4" t="s">
        <v>1019</v>
      </c>
      <c r="B1157" s="4">
        <v>2015</v>
      </c>
      <c r="C1157" s="4" t="s">
        <v>1023</v>
      </c>
      <c r="D1157" s="5">
        <v>0</v>
      </c>
      <c r="E1157" s="5">
        <v>0</v>
      </c>
      <c r="F1157" s="5">
        <v>0</v>
      </c>
    </row>
    <row r="1158" spans="1:6" ht="16.5" x14ac:dyDescent="0.3">
      <c r="A1158" s="4" t="s">
        <v>1019</v>
      </c>
      <c r="B1158" s="4">
        <v>2015</v>
      </c>
      <c r="C1158" s="4" t="s">
        <v>1024</v>
      </c>
      <c r="D1158" s="5" t="s">
        <v>1021</v>
      </c>
      <c r="E1158" s="5" t="s">
        <v>1021</v>
      </c>
      <c r="F1158" s="5" t="s">
        <v>1021</v>
      </c>
    </row>
    <row r="1159" spans="1:6" ht="16.5" x14ac:dyDescent="0.3">
      <c r="A1159" s="4" t="s">
        <v>1019</v>
      </c>
      <c r="B1159" s="4">
        <v>2015</v>
      </c>
      <c r="C1159" s="4" t="s">
        <v>264</v>
      </c>
      <c r="D1159" s="5" t="s">
        <v>1021</v>
      </c>
      <c r="E1159" s="5" t="s">
        <v>1021</v>
      </c>
      <c r="F1159" s="5" t="s">
        <v>1021</v>
      </c>
    </row>
    <row r="1160" spans="1:6" ht="16.5" x14ac:dyDescent="0.3">
      <c r="A1160" s="4" t="s">
        <v>1019</v>
      </c>
      <c r="B1160" s="4">
        <v>2015</v>
      </c>
      <c r="C1160" s="4" t="s">
        <v>263</v>
      </c>
      <c r="D1160" s="5" t="s">
        <v>1021</v>
      </c>
      <c r="E1160" s="5" t="s">
        <v>1021</v>
      </c>
      <c r="F1160" s="5" t="s">
        <v>1021</v>
      </c>
    </row>
    <row r="1161" spans="1:6" ht="16.5" x14ac:dyDescent="0.3">
      <c r="A1161" s="4" t="s">
        <v>1019</v>
      </c>
      <c r="B1161" s="4">
        <v>2015</v>
      </c>
      <c r="C1161" s="4" t="s">
        <v>261</v>
      </c>
      <c r="D1161" s="5" t="s">
        <v>1021</v>
      </c>
      <c r="E1161" s="5" t="s">
        <v>1021</v>
      </c>
      <c r="F1161" s="5" t="s">
        <v>1021</v>
      </c>
    </row>
    <row r="1162" spans="1:6" ht="16.5" x14ac:dyDescent="0.3">
      <c r="A1162" s="4" t="s">
        <v>1019</v>
      </c>
      <c r="B1162" s="4">
        <v>2015</v>
      </c>
      <c r="C1162" s="4" t="s">
        <v>266</v>
      </c>
      <c r="D1162" s="5" t="s">
        <v>1021</v>
      </c>
      <c r="E1162" s="5" t="s">
        <v>1021</v>
      </c>
      <c r="F1162" s="5" t="s">
        <v>1021</v>
      </c>
    </row>
    <row r="1163" spans="1:6" ht="16.5" x14ac:dyDescent="0.3">
      <c r="A1163" s="4" t="s">
        <v>1019</v>
      </c>
      <c r="B1163" s="4">
        <v>2015</v>
      </c>
      <c r="C1163" s="4" t="s">
        <v>262</v>
      </c>
      <c r="D1163" s="5" t="s">
        <v>1021</v>
      </c>
      <c r="E1163" s="5" t="s">
        <v>1021</v>
      </c>
      <c r="F1163" s="5" t="s">
        <v>1021</v>
      </c>
    </row>
    <row r="1164" spans="1:6" ht="16.5" x14ac:dyDescent="0.3">
      <c r="A1164" s="4" t="s">
        <v>1019</v>
      </c>
      <c r="B1164" s="4">
        <v>2015</v>
      </c>
      <c r="C1164" s="4" t="s">
        <v>566</v>
      </c>
      <c r="D1164" s="5" t="s">
        <v>1021</v>
      </c>
      <c r="E1164" s="5" t="s">
        <v>1021</v>
      </c>
      <c r="F1164" s="5" t="s">
        <v>1021</v>
      </c>
    </row>
    <row r="1165" spans="1:6" ht="16.5" x14ac:dyDescent="0.3">
      <c r="A1165" s="4" t="s">
        <v>1019</v>
      </c>
      <c r="B1165" s="4">
        <v>2015</v>
      </c>
      <c r="C1165" s="4" t="s">
        <v>267</v>
      </c>
      <c r="D1165" s="5" t="s">
        <v>1021</v>
      </c>
      <c r="E1165" s="5" t="s">
        <v>1021</v>
      </c>
      <c r="F1165" s="5" t="s">
        <v>1021</v>
      </c>
    </row>
    <row r="1166" spans="1:6" ht="16.5" x14ac:dyDescent="0.3">
      <c r="A1166" s="4" t="s">
        <v>1019</v>
      </c>
      <c r="B1166" s="4">
        <v>2015</v>
      </c>
      <c r="C1166" s="4" t="s">
        <v>265</v>
      </c>
      <c r="D1166" s="5" t="s">
        <v>1021</v>
      </c>
      <c r="E1166" s="5" t="s">
        <v>1021</v>
      </c>
      <c r="F1166" s="5" t="s">
        <v>1021</v>
      </c>
    </row>
    <row r="1167" spans="1:6" ht="16.5" x14ac:dyDescent="0.3">
      <c r="A1167" s="4" t="s">
        <v>1019</v>
      </c>
      <c r="B1167" s="4">
        <v>2015</v>
      </c>
      <c r="C1167" s="4" t="s">
        <v>193</v>
      </c>
      <c r="D1167" s="5" t="s">
        <v>1021</v>
      </c>
      <c r="E1167" s="5" t="s">
        <v>1021</v>
      </c>
      <c r="F1167" s="5" t="s">
        <v>1021</v>
      </c>
    </row>
    <row r="1168" spans="1:6" ht="16.5" x14ac:dyDescent="0.3">
      <c r="A1168" s="4" t="s">
        <v>1019</v>
      </c>
      <c r="B1168" s="4">
        <v>2015</v>
      </c>
      <c r="C1168" s="4" t="s">
        <v>153</v>
      </c>
      <c r="D1168" s="5" t="s">
        <v>1021</v>
      </c>
      <c r="E1168" s="5" t="s">
        <v>1021</v>
      </c>
      <c r="F1168" s="5" t="s">
        <v>1021</v>
      </c>
    </row>
    <row r="1169" spans="1:6" ht="16.5" x14ac:dyDescent="0.3">
      <c r="A1169" s="4" t="s">
        <v>1019</v>
      </c>
      <c r="B1169" s="4">
        <v>2015</v>
      </c>
      <c r="C1169" s="4" t="s">
        <v>1025</v>
      </c>
      <c r="D1169" s="5">
        <v>0</v>
      </c>
      <c r="E1169" s="5">
        <v>0</v>
      </c>
      <c r="F1169" s="5">
        <v>0</v>
      </c>
    </row>
    <row r="1170" spans="1:6" ht="16.5" x14ac:dyDescent="0.3">
      <c r="A1170" s="4" t="s">
        <v>1019</v>
      </c>
      <c r="B1170" s="4">
        <v>2015</v>
      </c>
      <c r="C1170" s="4" t="s">
        <v>273</v>
      </c>
      <c r="D1170" s="5" t="s">
        <v>1021</v>
      </c>
      <c r="E1170" s="5" t="s">
        <v>1021</v>
      </c>
      <c r="F1170" s="5" t="s">
        <v>1021</v>
      </c>
    </row>
    <row r="1171" spans="1:6" ht="16.5" x14ac:dyDescent="0.3">
      <c r="A1171" s="4" t="s">
        <v>1019</v>
      </c>
      <c r="B1171" s="4">
        <v>2015</v>
      </c>
      <c r="C1171" s="4" t="s">
        <v>270</v>
      </c>
      <c r="D1171" s="5" t="s">
        <v>1021</v>
      </c>
      <c r="E1171" s="5" t="s">
        <v>1021</v>
      </c>
      <c r="F1171" s="5" t="s">
        <v>1021</v>
      </c>
    </row>
    <row r="1172" spans="1:6" ht="16.5" x14ac:dyDescent="0.3">
      <c r="A1172" s="4" t="s">
        <v>1019</v>
      </c>
      <c r="B1172" s="4">
        <v>2015</v>
      </c>
      <c r="C1172" s="4" t="s">
        <v>1026</v>
      </c>
      <c r="D1172" s="5" t="s">
        <v>1021</v>
      </c>
      <c r="E1172" s="5" t="s">
        <v>1021</v>
      </c>
      <c r="F1172" s="5" t="s">
        <v>1021</v>
      </c>
    </row>
    <row r="1173" spans="1:6" ht="16.5" x14ac:dyDescent="0.3">
      <c r="A1173" s="4" t="s">
        <v>1019</v>
      </c>
      <c r="B1173" s="4">
        <v>2015</v>
      </c>
      <c r="C1173" s="4" t="s">
        <v>1027</v>
      </c>
      <c r="D1173" s="5" t="s">
        <v>1021</v>
      </c>
      <c r="E1173" s="5" t="s">
        <v>1021</v>
      </c>
      <c r="F1173" s="5" t="s">
        <v>1021</v>
      </c>
    </row>
    <row r="1174" spans="1:6" ht="16.5" x14ac:dyDescent="0.3">
      <c r="A1174" s="4" t="s">
        <v>1019</v>
      </c>
      <c r="B1174" s="4">
        <v>2015</v>
      </c>
      <c r="C1174" s="4" t="s">
        <v>274</v>
      </c>
      <c r="D1174" s="5" t="s">
        <v>1021</v>
      </c>
      <c r="E1174" s="5" t="s">
        <v>1021</v>
      </c>
      <c r="F1174" s="5" t="s">
        <v>1021</v>
      </c>
    </row>
    <row r="1175" spans="1:6" ht="16.5" x14ac:dyDescent="0.3">
      <c r="A1175" s="4" t="s">
        <v>1019</v>
      </c>
      <c r="B1175" s="4">
        <v>2015</v>
      </c>
      <c r="C1175" s="4" t="s">
        <v>271</v>
      </c>
      <c r="D1175" s="5" t="s">
        <v>1021</v>
      </c>
      <c r="E1175" s="5" t="s">
        <v>1021</v>
      </c>
      <c r="F1175" s="5" t="s">
        <v>1021</v>
      </c>
    </row>
    <row r="1176" spans="1:6" ht="16.5" x14ac:dyDescent="0.3">
      <c r="A1176" s="4" t="s">
        <v>1019</v>
      </c>
      <c r="B1176" s="4">
        <v>2015</v>
      </c>
      <c r="C1176" s="4" t="s">
        <v>996</v>
      </c>
      <c r="D1176" s="5" t="s">
        <v>1021</v>
      </c>
      <c r="E1176" s="5" t="s">
        <v>1021</v>
      </c>
      <c r="F1176" s="5" t="s">
        <v>1021</v>
      </c>
    </row>
    <row r="1177" spans="1:6" ht="16.5" x14ac:dyDescent="0.3">
      <c r="A1177" s="4" t="s">
        <v>1019</v>
      </c>
      <c r="B1177" s="4">
        <v>2015</v>
      </c>
      <c r="C1177" s="4" t="s">
        <v>194</v>
      </c>
      <c r="D1177" s="5" t="s">
        <v>1021</v>
      </c>
      <c r="E1177" s="5" t="s">
        <v>1021</v>
      </c>
      <c r="F1177" s="5" t="s">
        <v>1021</v>
      </c>
    </row>
    <row r="1178" spans="1:6" ht="16.5" x14ac:dyDescent="0.3">
      <c r="A1178" s="4" t="s">
        <v>1019</v>
      </c>
      <c r="B1178" s="4">
        <v>2015</v>
      </c>
      <c r="C1178" s="4" t="s">
        <v>1028</v>
      </c>
      <c r="D1178" s="5" t="s">
        <v>1021</v>
      </c>
      <c r="E1178" s="5" t="s">
        <v>1021</v>
      </c>
      <c r="F1178" s="5" t="s">
        <v>1021</v>
      </c>
    </row>
    <row r="1179" spans="1:6" ht="16.5" x14ac:dyDescent="0.3">
      <c r="A1179" s="4" t="s">
        <v>1019</v>
      </c>
      <c r="B1179" s="4">
        <v>2015</v>
      </c>
      <c r="C1179" s="4" t="s">
        <v>1029</v>
      </c>
      <c r="D1179" s="5" t="s">
        <v>1021</v>
      </c>
      <c r="E1179" s="5" t="s">
        <v>1021</v>
      </c>
      <c r="F1179" s="5" t="s">
        <v>1021</v>
      </c>
    </row>
    <row r="1180" spans="1:6" ht="16.5" x14ac:dyDescent="0.3">
      <c r="A1180" s="4" t="s">
        <v>1019</v>
      </c>
      <c r="B1180" s="4">
        <v>2015</v>
      </c>
      <c r="C1180" s="4" t="s">
        <v>1030</v>
      </c>
      <c r="D1180" s="5" t="s">
        <v>1021</v>
      </c>
      <c r="E1180" s="5" t="s">
        <v>1021</v>
      </c>
      <c r="F1180" s="5" t="s">
        <v>1021</v>
      </c>
    </row>
    <row r="1181" spans="1:6" ht="16.5" x14ac:dyDescent="0.3">
      <c r="A1181" s="4" t="s">
        <v>1019</v>
      </c>
      <c r="B1181" s="4">
        <v>2015</v>
      </c>
      <c r="C1181" s="4" t="s">
        <v>1031</v>
      </c>
      <c r="D1181" s="5" t="s">
        <v>1021</v>
      </c>
      <c r="E1181" s="5" t="s">
        <v>1021</v>
      </c>
      <c r="F1181" s="5" t="s">
        <v>1021</v>
      </c>
    </row>
    <row r="1182" spans="1:6" ht="16.5" x14ac:dyDescent="0.3">
      <c r="A1182" s="4" t="s">
        <v>1019</v>
      </c>
      <c r="B1182" s="4">
        <v>2015</v>
      </c>
      <c r="C1182" s="4" t="s">
        <v>272</v>
      </c>
      <c r="D1182" s="5" t="s">
        <v>1021</v>
      </c>
      <c r="E1182" s="5" t="s">
        <v>1021</v>
      </c>
      <c r="F1182" s="5" t="s">
        <v>1021</v>
      </c>
    </row>
    <row r="1183" spans="1:6" ht="16.5" x14ac:dyDescent="0.3">
      <c r="A1183" s="4" t="s">
        <v>1019</v>
      </c>
      <c r="B1183" s="4">
        <v>2015</v>
      </c>
      <c r="C1183" s="4" t="s">
        <v>1032</v>
      </c>
      <c r="D1183" s="5" t="s">
        <v>1021</v>
      </c>
      <c r="E1183" s="5" t="s">
        <v>1021</v>
      </c>
      <c r="F1183" s="5" t="s">
        <v>1021</v>
      </c>
    </row>
    <row r="1184" spans="1:6" ht="16.5" x14ac:dyDescent="0.3">
      <c r="A1184" s="4" t="s">
        <v>1019</v>
      </c>
      <c r="B1184" s="4">
        <v>2015</v>
      </c>
      <c r="C1184" s="4" t="s">
        <v>1033</v>
      </c>
      <c r="D1184" s="5" t="s">
        <v>1021</v>
      </c>
      <c r="E1184" s="5" t="s">
        <v>1021</v>
      </c>
      <c r="F1184" s="5" t="s">
        <v>1021</v>
      </c>
    </row>
    <row r="1185" spans="1:6" ht="16.5" x14ac:dyDescent="0.3">
      <c r="A1185" s="4" t="s">
        <v>1019</v>
      </c>
      <c r="B1185" s="4">
        <v>2015</v>
      </c>
      <c r="C1185" s="4" t="s">
        <v>932</v>
      </c>
      <c r="D1185" s="4">
        <v>12</v>
      </c>
      <c r="E1185" s="4">
        <v>422</v>
      </c>
      <c r="F1185" s="4">
        <v>2138</v>
      </c>
    </row>
    <row r="1186" spans="1:6" ht="16.5" x14ac:dyDescent="0.3">
      <c r="A1186" s="4" t="s">
        <v>1019</v>
      </c>
      <c r="B1186" s="4">
        <v>2015</v>
      </c>
      <c r="C1186" s="4" t="s">
        <v>1034</v>
      </c>
      <c r="D1186" s="4">
        <v>2</v>
      </c>
      <c r="E1186" s="4">
        <v>8</v>
      </c>
      <c r="F1186" s="4">
        <v>38</v>
      </c>
    </row>
    <row r="1187" spans="1:6" ht="16.5" x14ac:dyDescent="0.3">
      <c r="A1187" s="4" t="s">
        <v>1019</v>
      </c>
      <c r="B1187" s="4">
        <v>2015</v>
      </c>
      <c r="C1187" s="4" t="s">
        <v>1035</v>
      </c>
      <c r="D1187" s="5" t="s">
        <v>1021</v>
      </c>
      <c r="E1187" s="5" t="s">
        <v>1021</v>
      </c>
      <c r="F1187" s="5" t="s">
        <v>1021</v>
      </c>
    </row>
    <row r="1188" spans="1:6" ht="16.5" x14ac:dyDescent="0.3">
      <c r="A1188" s="4" t="s">
        <v>1019</v>
      </c>
      <c r="B1188" s="4">
        <v>2015</v>
      </c>
      <c r="C1188" s="4" t="s">
        <v>1036</v>
      </c>
      <c r="D1188" s="5" t="s">
        <v>1021</v>
      </c>
      <c r="E1188" s="5" t="s">
        <v>1021</v>
      </c>
      <c r="F1188" s="5" t="s">
        <v>1021</v>
      </c>
    </row>
    <row r="1189" spans="1:6" ht="16.5" x14ac:dyDescent="0.3">
      <c r="A1189" s="4" t="s">
        <v>1019</v>
      </c>
      <c r="B1189" s="4">
        <v>2015</v>
      </c>
      <c r="C1189" s="4" t="s">
        <v>1037</v>
      </c>
      <c r="D1189" s="5" t="s">
        <v>1021</v>
      </c>
      <c r="E1189" s="5" t="s">
        <v>1021</v>
      </c>
      <c r="F1189" s="5" t="s">
        <v>1021</v>
      </c>
    </row>
    <row r="1190" spans="1:6" ht="16.5" x14ac:dyDescent="0.3">
      <c r="A1190" s="4" t="s">
        <v>1019</v>
      </c>
      <c r="B1190" s="4">
        <v>2015</v>
      </c>
      <c r="C1190" s="4" t="s">
        <v>1038</v>
      </c>
      <c r="D1190" s="5" t="s">
        <v>1021</v>
      </c>
      <c r="E1190" s="5" t="s">
        <v>1021</v>
      </c>
      <c r="F1190" s="5" t="s">
        <v>1021</v>
      </c>
    </row>
    <row r="1191" spans="1:6" ht="16.5" x14ac:dyDescent="0.3">
      <c r="A1191" s="4" t="s">
        <v>1019</v>
      </c>
      <c r="B1191" s="4">
        <v>2015</v>
      </c>
      <c r="C1191" s="4" t="s">
        <v>1039</v>
      </c>
      <c r="D1191" s="5" t="s">
        <v>1021</v>
      </c>
      <c r="E1191" s="5" t="s">
        <v>1021</v>
      </c>
      <c r="F1191" s="5" t="s">
        <v>1021</v>
      </c>
    </row>
    <row r="1192" spans="1:6" ht="16.5" x14ac:dyDescent="0.3">
      <c r="A1192" s="4" t="s">
        <v>1019</v>
      </c>
      <c r="B1192" s="4">
        <v>2015</v>
      </c>
      <c r="C1192" s="4" t="s">
        <v>1040</v>
      </c>
      <c r="D1192" s="4">
        <v>1</v>
      </c>
      <c r="E1192" s="4">
        <v>25</v>
      </c>
      <c r="F1192" s="4">
        <v>105</v>
      </c>
    </row>
    <row r="1193" spans="1:6" ht="16.5" x14ac:dyDescent="0.3">
      <c r="A1193" s="4" t="s">
        <v>1019</v>
      </c>
      <c r="B1193" s="4">
        <v>2015</v>
      </c>
      <c r="C1193" s="4" t="s">
        <v>1041</v>
      </c>
      <c r="D1193" s="5" t="s">
        <v>1021</v>
      </c>
      <c r="E1193" s="5" t="s">
        <v>1021</v>
      </c>
      <c r="F1193" s="5" t="s">
        <v>1021</v>
      </c>
    </row>
    <row r="1194" spans="1:6" ht="16.5" x14ac:dyDescent="0.3">
      <c r="A1194" s="4" t="s">
        <v>1019</v>
      </c>
      <c r="B1194" s="4">
        <v>2015</v>
      </c>
      <c r="C1194" s="4" t="s">
        <v>1042</v>
      </c>
      <c r="D1194" s="5" t="s">
        <v>1021</v>
      </c>
      <c r="E1194" s="5" t="s">
        <v>1021</v>
      </c>
      <c r="F1194" s="5" t="s">
        <v>1021</v>
      </c>
    </row>
    <row r="1195" spans="1:6" ht="16.5" x14ac:dyDescent="0.3">
      <c r="A1195" s="4" t="s">
        <v>1019</v>
      </c>
      <c r="B1195" s="4">
        <v>2015</v>
      </c>
      <c r="C1195" s="4" t="s">
        <v>1043</v>
      </c>
      <c r="D1195" s="5" t="s">
        <v>1021</v>
      </c>
      <c r="E1195" s="5" t="s">
        <v>1021</v>
      </c>
      <c r="F1195" s="5" t="s">
        <v>1021</v>
      </c>
    </row>
    <row r="1196" spans="1:6" ht="16.5" x14ac:dyDescent="0.3">
      <c r="A1196" s="4" t="s">
        <v>1019</v>
      </c>
      <c r="B1196" s="4">
        <v>2015</v>
      </c>
      <c r="C1196" s="4" t="s">
        <v>1044</v>
      </c>
      <c r="D1196" s="5" t="s">
        <v>1021</v>
      </c>
      <c r="E1196" s="5" t="s">
        <v>1021</v>
      </c>
      <c r="F1196" s="5" t="s">
        <v>1021</v>
      </c>
    </row>
    <row r="1197" spans="1:6" ht="16.5" x14ac:dyDescent="0.3">
      <c r="A1197" s="4" t="s">
        <v>1019</v>
      </c>
      <c r="B1197" s="4">
        <v>2015</v>
      </c>
      <c r="C1197" s="4" t="s">
        <v>265</v>
      </c>
      <c r="D1197" s="4">
        <v>2</v>
      </c>
      <c r="E1197" s="4">
        <v>45</v>
      </c>
      <c r="F1197" s="4">
        <v>149</v>
      </c>
    </row>
    <row r="1198" spans="1:6" ht="16.5" x14ac:dyDescent="0.3">
      <c r="A1198" s="4" t="s">
        <v>1019</v>
      </c>
      <c r="B1198" s="4">
        <v>2015</v>
      </c>
      <c r="C1198" s="4" t="s">
        <v>1033</v>
      </c>
      <c r="D1198" s="4">
        <v>6</v>
      </c>
      <c r="E1198" s="4">
        <v>100</v>
      </c>
      <c r="F1198" s="4">
        <v>382</v>
      </c>
    </row>
    <row r="1199" spans="1:6" ht="16.5" x14ac:dyDescent="0.3">
      <c r="A1199" s="4" t="s">
        <v>1019</v>
      </c>
      <c r="B1199" s="4">
        <v>2015</v>
      </c>
      <c r="C1199" s="4" t="s">
        <v>331</v>
      </c>
      <c r="D1199" s="5" t="s">
        <v>1021</v>
      </c>
      <c r="E1199" s="5" t="s">
        <v>1021</v>
      </c>
      <c r="F1199" s="5" t="s">
        <v>1021</v>
      </c>
    </row>
    <row r="1200" spans="1:6" ht="16.5" x14ac:dyDescent="0.3">
      <c r="A1200" s="4" t="s">
        <v>1019</v>
      </c>
      <c r="B1200" s="4">
        <v>2015</v>
      </c>
      <c r="C1200" s="4" t="s">
        <v>246</v>
      </c>
      <c r="D1200" s="5" t="s">
        <v>1021</v>
      </c>
      <c r="E1200" s="5" t="s">
        <v>1021</v>
      </c>
      <c r="F1200" s="5" t="s">
        <v>1021</v>
      </c>
    </row>
    <row r="1201" spans="1:6" ht="16.5" x14ac:dyDescent="0.3">
      <c r="A1201" s="4" t="s">
        <v>1019</v>
      </c>
      <c r="B1201" s="4">
        <v>2015</v>
      </c>
      <c r="C1201" s="4" t="s">
        <v>1045</v>
      </c>
      <c r="D1201" s="5" t="s">
        <v>1021</v>
      </c>
      <c r="E1201" s="5" t="s">
        <v>1021</v>
      </c>
      <c r="F1201" s="5" t="s">
        <v>1021</v>
      </c>
    </row>
    <row r="1202" spans="1:6" ht="16.5" x14ac:dyDescent="0.3">
      <c r="A1202" s="4" t="s">
        <v>1019</v>
      </c>
      <c r="B1202" s="4">
        <v>2015</v>
      </c>
      <c r="C1202" s="4" t="s">
        <v>933</v>
      </c>
      <c r="D1202" s="5" t="s">
        <v>1021</v>
      </c>
      <c r="E1202" s="5" t="s">
        <v>1021</v>
      </c>
      <c r="F1202" s="5" t="s">
        <v>1021</v>
      </c>
    </row>
    <row r="1203" spans="1:6" ht="16.5" x14ac:dyDescent="0.3">
      <c r="A1203" s="4" t="s">
        <v>1019</v>
      </c>
      <c r="B1203" s="4">
        <v>2015</v>
      </c>
      <c r="C1203" s="4" t="s">
        <v>1046</v>
      </c>
      <c r="D1203" s="5" t="s">
        <v>1021</v>
      </c>
      <c r="E1203" s="5" t="s">
        <v>1021</v>
      </c>
      <c r="F1203" s="5" t="s">
        <v>1021</v>
      </c>
    </row>
    <row r="1204" spans="1:6" ht="16.5" x14ac:dyDescent="0.3">
      <c r="A1204" s="4" t="s">
        <v>1019</v>
      </c>
      <c r="B1204" s="4">
        <v>2015</v>
      </c>
      <c r="C1204" s="4" t="s">
        <v>1047</v>
      </c>
      <c r="D1204" s="5" t="s">
        <v>1021</v>
      </c>
      <c r="E1204" s="5" t="s">
        <v>1021</v>
      </c>
      <c r="F1204" s="5" t="s">
        <v>1021</v>
      </c>
    </row>
    <row r="1205" spans="1:6" ht="16.5" x14ac:dyDescent="0.3">
      <c r="A1205" s="4" t="s">
        <v>1019</v>
      </c>
      <c r="B1205" s="4">
        <v>2015</v>
      </c>
      <c r="C1205" s="4" t="s">
        <v>887</v>
      </c>
      <c r="D1205" s="5" t="s">
        <v>1021</v>
      </c>
      <c r="E1205" s="5" t="s">
        <v>1021</v>
      </c>
      <c r="F1205" s="5" t="s">
        <v>1021</v>
      </c>
    </row>
    <row r="1206" spans="1:6" ht="16.5" x14ac:dyDescent="0.3">
      <c r="A1206" s="4" t="s">
        <v>1019</v>
      </c>
      <c r="B1206" s="4">
        <v>2015</v>
      </c>
      <c r="C1206" s="4" t="s">
        <v>1048</v>
      </c>
      <c r="D1206" s="5" t="s">
        <v>1021</v>
      </c>
      <c r="E1206" s="5" t="s">
        <v>1021</v>
      </c>
      <c r="F1206" s="5" t="s">
        <v>1021</v>
      </c>
    </row>
    <row r="1207" spans="1:6" ht="16.5" x14ac:dyDescent="0.3">
      <c r="A1207" s="4" t="s">
        <v>1019</v>
      </c>
      <c r="B1207" s="4">
        <v>2015</v>
      </c>
      <c r="C1207" s="4" t="s">
        <v>934</v>
      </c>
      <c r="D1207" s="5" t="s">
        <v>1021</v>
      </c>
      <c r="E1207" s="5" t="s">
        <v>1021</v>
      </c>
      <c r="F1207" s="5" t="s">
        <v>1021</v>
      </c>
    </row>
    <row r="1208" spans="1:6" ht="16.5" x14ac:dyDescent="0.3">
      <c r="A1208" s="4" t="s">
        <v>1019</v>
      </c>
      <c r="B1208" s="4">
        <v>2015</v>
      </c>
      <c r="C1208" s="4" t="s">
        <v>1049</v>
      </c>
      <c r="D1208" s="4">
        <v>1</v>
      </c>
      <c r="E1208" s="4">
        <v>244</v>
      </c>
      <c r="F1208" s="4">
        <v>1464</v>
      </c>
    </row>
    <row r="1209" spans="1:6" ht="16.5" x14ac:dyDescent="0.3">
      <c r="A1209" s="4" t="s">
        <v>1019</v>
      </c>
      <c r="B1209" s="4">
        <v>2015</v>
      </c>
      <c r="C1209" s="4" t="s">
        <v>1050</v>
      </c>
      <c r="D1209" s="5" t="s">
        <v>1021</v>
      </c>
      <c r="E1209" s="5" t="s">
        <v>1021</v>
      </c>
      <c r="F1209" s="5" t="s">
        <v>1021</v>
      </c>
    </row>
    <row r="1210" spans="1:6" ht="16.5" x14ac:dyDescent="0.3">
      <c r="A1210" s="4" t="s">
        <v>1019</v>
      </c>
      <c r="B1210" s="4">
        <v>2015</v>
      </c>
      <c r="C1210" s="4" t="s">
        <v>1051</v>
      </c>
      <c r="D1210" s="5">
        <v>0</v>
      </c>
      <c r="E1210" s="5">
        <v>0</v>
      </c>
      <c r="F1210" s="5">
        <v>0</v>
      </c>
    </row>
    <row r="1211" spans="1:6" ht="16.5" x14ac:dyDescent="0.3">
      <c r="A1211" s="4" t="s">
        <v>1019</v>
      </c>
      <c r="B1211" s="4">
        <v>2015</v>
      </c>
      <c r="C1211" s="4" t="s">
        <v>1052</v>
      </c>
      <c r="D1211" s="5" t="s">
        <v>1021</v>
      </c>
      <c r="E1211" s="5" t="s">
        <v>1021</v>
      </c>
      <c r="F1211" s="5" t="s">
        <v>1021</v>
      </c>
    </row>
    <row r="1212" spans="1:6" ht="16.5" x14ac:dyDescent="0.3">
      <c r="A1212" s="4" t="s">
        <v>1019</v>
      </c>
      <c r="B1212" s="4">
        <v>2015</v>
      </c>
      <c r="C1212" s="4" t="s">
        <v>276</v>
      </c>
      <c r="D1212" s="5" t="s">
        <v>1021</v>
      </c>
      <c r="E1212" s="5" t="s">
        <v>1021</v>
      </c>
      <c r="F1212" s="5" t="s">
        <v>1021</v>
      </c>
    </row>
    <row r="1213" spans="1:6" ht="16.5" x14ac:dyDescent="0.3">
      <c r="A1213" s="4" t="s">
        <v>1019</v>
      </c>
      <c r="B1213" s="4">
        <v>2015</v>
      </c>
      <c r="C1213" s="4" t="s">
        <v>1053</v>
      </c>
      <c r="D1213" s="5" t="s">
        <v>1021</v>
      </c>
      <c r="E1213" s="5" t="s">
        <v>1021</v>
      </c>
      <c r="F1213" s="5" t="s">
        <v>1021</v>
      </c>
    </row>
    <row r="1214" spans="1:6" ht="16.5" x14ac:dyDescent="0.3">
      <c r="A1214" s="4" t="s">
        <v>1019</v>
      </c>
      <c r="B1214" s="4">
        <v>2015</v>
      </c>
      <c r="C1214" s="4" t="s">
        <v>1054</v>
      </c>
      <c r="D1214" s="5" t="s">
        <v>1021</v>
      </c>
      <c r="E1214" s="5" t="s">
        <v>1021</v>
      </c>
      <c r="F1214" s="5" t="s">
        <v>1021</v>
      </c>
    </row>
    <row r="1215" spans="1:6" ht="16.5" x14ac:dyDescent="0.3">
      <c r="A1215" s="4" t="s">
        <v>1019</v>
      </c>
      <c r="B1215" s="4">
        <v>2015</v>
      </c>
      <c r="C1215" s="4" t="s">
        <v>280</v>
      </c>
      <c r="D1215" s="5" t="s">
        <v>1021</v>
      </c>
      <c r="E1215" s="5" t="s">
        <v>1021</v>
      </c>
      <c r="F1215" s="5" t="s">
        <v>1021</v>
      </c>
    </row>
    <row r="1216" spans="1:6" ht="16.5" x14ac:dyDescent="0.3">
      <c r="A1216" s="4" t="s">
        <v>1019</v>
      </c>
      <c r="B1216" s="4">
        <v>2015</v>
      </c>
      <c r="C1216" s="4" t="s">
        <v>1051</v>
      </c>
      <c r="D1216" s="5" t="s">
        <v>1021</v>
      </c>
      <c r="E1216" s="5" t="s">
        <v>1021</v>
      </c>
      <c r="F1216" s="5" t="s">
        <v>1021</v>
      </c>
    </row>
    <row r="1217" spans="1:6" ht="16.5" x14ac:dyDescent="0.3">
      <c r="A1217" s="4" t="s">
        <v>1019</v>
      </c>
      <c r="B1217" s="4">
        <v>2015</v>
      </c>
      <c r="C1217" s="4" t="s">
        <v>282</v>
      </c>
      <c r="D1217" s="5" t="s">
        <v>1021</v>
      </c>
      <c r="E1217" s="5" t="s">
        <v>1021</v>
      </c>
      <c r="F1217" s="5" t="s">
        <v>1021</v>
      </c>
    </row>
    <row r="1218" spans="1:6" ht="16.5" x14ac:dyDescent="0.3">
      <c r="A1218" s="4" t="s">
        <v>1019</v>
      </c>
      <c r="B1218" s="4">
        <v>2015</v>
      </c>
      <c r="C1218" s="4" t="s">
        <v>366</v>
      </c>
      <c r="D1218" s="5" t="s">
        <v>1021</v>
      </c>
      <c r="E1218" s="5" t="s">
        <v>1021</v>
      </c>
      <c r="F1218" s="5" t="s">
        <v>1021</v>
      </c>
    </row>
    <row r="1219" spans="1:6" ht="16.5" x14ac:dyDescent="0.3">
      <c r="A1219" s="4" t="s">
        <v>1019</v>
      </c>
      <c r="B1219" s="4">
        <v>2015</v>
      </c>
      <c r="C1219" s="4" t="s">
        <v>1055</v>
      </c>
      <c r="D1219" s="5" t="s">
        <v>1021</v>
      </c>
      <c r="E1219" s="5" t="s">
        <v>1021</v>
      </c>
      <c r="F1219" s="5" t="s">
        <v>1021</v>
      </c>
    </row>
    <row r="1220" spans="1:6" ht="16.5" x14ac:dyDescent="0.3">
      <c r="A1220" s="4" t="s">
        <v>1019</v>
      </c>
      <c r="B1220" s="4">
        <v>2015</v>
      </c>
      <c r="C1220" s="4" t="s">
        <v>277</v>
      </c>
      <c r="D1220" s="5" t="s">
        <v>1021</v>
      </c>
      <c r="E1220" s="5" t="s">
        <v>1021</v>
      </c>
      <c r="F1220" s="5" t="s">
        <v>1021</v>
      </c>
    </row>
    <row r="1221" spans="1:6" ht="16.5" x14ac:dyDescent="0.3">
      <c r="A1221" s="4" t="s">
        <v>1019</v>
      </c>
      <c r="B1221" s="4">
        <v>2015</v>
      </c>
      <c r="C1221" s="4" t="s">
        <v>278</v>
      </c>
      <c r="D1221" s="5" t="s">
        <v>1021</v>
      </c>
      <c r="E1221" s="5" t="s">
        <v>1021</v>
      </c>
      <c r="F1221" s="5" t="s">
        <v>1021</v>
      </c>
    </row>
    <row r="1222" spans="1:6" ht="16.5" x14ac:dyDescent="0.3">
      <c r="A1222" s="4" t="s">
        <v>1019</v>
      </c>
      <c r="B1222" s="4">
        <v>2015</v>
      </c>
      <c r="C1222" s="4" t="s">
        <v>264</v>
      </c>
      <c r="D1222" s="5" t="s">
        <v>1021</v>
      </c>
      <c r="E1222" s="5" t="s">
        <v>1021</v>
      </c>
      <c r="F1222" s="5" t="s">
        <v>1021</v>
      </c>
    </row>
    <row r="1223" spans="1:6" ht="16.5" x14ac:dyDescent="0.3">
      <c r="A1223" s="4" t="s">
        <v>1019</v>
      </c>
      <c r="B1223" s="4">
        <v>2015</v>
      </c>
      <c r="C1223" s="4" t="s">
        <v>281</v>
      </c>
      <c r="D1223" s="5" t="s">
        <v>1021</v>
      </c>
      <c r="E1223" s="5" t="s">
        <v>1021</v>
      </c>
      <c r="F1223" s="5" t="s">
        <v>1021</v>
      </c>
    </row>
    <row r="1224" spans="1:6" ht="16.5" x14ac:dyDescent="0.3">
      <c r="A1224" s="4" t="s">
        <v>1019</v>
      </c>
      <c r="B1224" s="4">
        <v>2015</v>
      </c>
      <c r="C1224" s="4" t="s">
        <v>227</v>
      </c>
      <c r="D1224" s="5" t="s">
        <v>1021</v>
      </c>
      <c r="E1224" s="5" t="s">
        <v>1021</v>
      </c>
      <c r="F1224" s="5" t="s">
        <v>1021</v>
      </c>
    </row>
    <row r="1225" spans="1:6" ht="16.5" x14ac:dyDescent="0.3">
      <c r="A1225" s="4" t="s">
        <v>1019</v>
      </c>
      <c r="B1225" s="4">
        <v>2015</v>
      </c>
      <c r="C1225" s="4" t="s">
        <v>153</v>
      </c>
      <c r="D1225" s="5" t="s">
        <v>1021</v>
      </c>
      <c r="E1225" s="5" t="s">
        <v>1021</v>
      </c>
      <c r="F1225" s="5" t="s">
        <v>1021</v>
      </c>
    </row>
    <row r="1226" spans="1:6" ht="16.5" x14ac:dyDescent="0.3">
      <c r="A1226" s="4" t="s">
        <v>1019</v>
      </c>
      <c r="B1226" s="4">
        <v>2015</v>
      </c>
      <c r="C1226" s="4" t="s">
        <v>536</v>
      </c>
      <c r="D1226" s="5" t="s">
        <v>1021</v>
      </c>
      <c r="E1226" s="5" t="s">
        <v>1021</v>
      </c>
      <c r="F1226" s="5" t="s">
        <v>1021</v>
      </c>
    </row>
    <row r="1227" spans="1:6" ht="16.5" x14ac:dyDescent="0.3">
      <c r="A1227" s="4" t="s">
        <v>1019</v>
      </c>
      <c r="B1227" s="4">
        <v>2015</v>
      </c>
      <c r="C1227" s="4" t="s">
        <v>1056</v>
      </c>
      <c r="D1227" s="5" t="s">
        <v>1021</v>
      </c>
      <c r="E1227" s="5" t="s">
        <v>1021</v>
      </c>
      <c r="F1227" s="5" t="s">
        <v>1021</v>
      </c>
    </row>
    <row r="1228" spans="1:6" ht="16.5" x14ac:dyDescent="0.3">
      <c r="A1228" s="4" t="s">
        <v>1019</v>
      </c>
      <c r="B1228" s="4">
        <v>2015</v>
      </c>
      <c r="C1228" s="4" t="s">
        <v>949</v>
      </c>
      <c r="D1228" s="4">
        <v>90</v>
      </c>
      <c r="E1228" s="4">
        <v>13215</v>
      </c>
      <c r="F1228" s="4">
        <v>50467</v>
      </c>
    </row>
    <row r="1229" spans="1:6" ht="16.5" x14ac:dyDescent="0.3">
      <c r="A1229" s="4" t="s">
        <v>1019</v>
      </c>
      <c r="B1229" s="4">
        <v>2015</v>
      </c>
      <c r="C1229" s="4" t="s">
        <v>1057</v>
      </c>
      <c r="D1229" s="5">
        <v>0</v>
      </c>
      <c r="E1229" s="5">
        <v>0</v>
      </c>
      <c r="F1229" s="5">
        <v>0</v>
      </c>
    </row>
    <row r="1230" spans="1:6" ht="16.5" x14ac:dyDescent="0.3">
      <c r="A1230" s="4" t="s">
        <v>1019</v>
      </c>
      <c r="B1230" s="4">
        <v>2015</v>
      </c>
      <c r="C1230" s="4" t="s">
        <v>1058</v>
      </c>
      <c r="D1230" s="5">
        <v>0</v>
      </c>
      <c r="E1230" s="5">
        <v>0</v>
      </c>
      <c r="F1230" s="5">
        <v>0</v>
      </c>
    </row>
    <row r="1231" spans="1:6" ht="16.5" x14ac:dyDescent="0.3">
      <c r="A1231" s="4" t="s">
        <v>1019</v>
      </c>
      <c r="B1231" s="4">
        <v>2015</v>
      </c>
      <c r="C1231" s="4" t="s">
        <v>141</v>
      </c>
      <c r="D1231" s="5">
        <v>0</v>
      </c>
      <c r="E1231" s="5">
        <v>0</v>
      </c>
      <c r="F1231" s="5">
        <v>0</v>
      </c>
    </row>
    <row r="1232" spans="1:6" ht="16.5" x14ac:dyDescent="0.3">
      <c r="A1232" s="4" t="s">
        <v>1019</v>
      </c>
      <c r="B1232" s="4">
        <v>2015</v>
      </c>
      <c r="C1232" s="4" t="s">
        <v>1059</v>
      </c>
      <c r="D1232" s="5">
        <v>0</v>
      </c>
      <c r="E1232" s="5">
        <v>0</v>
      </c>
      <c r="F1232" s="5">
        <v>0</v>
      </c>
    </row>
    <row r="1233" spans="1:6" ht="16.5" x14ac:dyDescent="0.3">
      <c r="A1233" s="4" t="s">
        <v>1019</v>
      </c>
      <c r="B1233" s="4">
        <v>2015</v>
      </c>
      <c r="C1233" s="4" t="s">
        <v>1060</v>
      </c>
      <c r="D1233" s="5">
        <v>0</v>
      </c>
      <c r="E1233" s="5">
        <v>0</v>
      </c>
      <c r="F1233" s="5">
        <v>0</v>
      </c>
    </row>
    <row r="1234" spans="1:6" ht="16.5" x14ac:dyDescent="0.3">
      <c r="A1234" s="4" t="s">
        <v>1019</v>
      </c>
      <c r="B1234" s="4">
        <v>2015</v>
      </c>
      <c r="C1234" s="4" t="s">
        <v>1061</v>
      </c>
      <c r="D1234" s="5">
        <v>0</v>
      </c>
      <c r="E1234" s="5">
        <v>0</v>
      </c>
      <c r="F1234" s="5">
        <v>0</v>
      </c>
    </row>
    <row r="1235" spans="1:6" ht="16.5" x14ac:dyDescent="0.3">
      <c r="A1235" s="4" t="s">
        <v>1019</v>
      </c>
      <c r="B1235" s="4">
        <v>2015</v>
      </c>
      <c r="C1235" s="4" t="s">
        <v>1062</v>
      </c>
      <c r="D1235" s="5">
        <v>0</v>
      </c>
      <c r="E1235" s="5">
        <v>0</v>
      </c>
      <c r="F1235" s="5">
        <v>0</v>
      </c>
    </row>
    <row r="1236" spans="1:6" ht="16.5" x14ac:dyDescent="0.3">
      <c r="A1236" s="4" t="s">
        <v>1019</v>
      </c>
      <c r="B1236" s="4">
        <v>2015</v>
      </c>
      <c r="C1236" s="4" t="s">
        <v>1063</v>
      </c>
      <c r="D1236" s="5">
        <v>0</v>
      </c>
      <c r="E1236" s="5">
        <v>0</v>
      </c>
      <c r="F1236" s="5">
        <v>0</v>
      </c>
    </row>
    <row r="1237" spans="1:6" ht="16.5" x14ac:dyDescent="0.3">
      <c r="A1237" s="4" t="s">
        <v>1019</v>
      </c>
      <c r="B1237" s="4">
        <v>2015</v>
      </c>
      <c r="C1237" s="4" t="s">
        <v>1064</v>
      </c>
      <c r="D1237" s="5">
        <v>0</v>
      </c>
      <c r="E1237" s="5">
        <v>0</v>
      </c>
      <c r="F1237" s="5">
        <v>0</v>
      </c>
    </row>
    <row r="1238" spans="1:6" ht="16.5" x14ac:dyDescent="0.3">
      <c r="A1238" s="4" t="s">
        <v>1019</v>
      </c>
      <c r="B1238" s="4">
        <v>2015</v>
      </c>
      <c r="C1238" s="4" t="s">
        <v>1065</v>
      </c>
      <c r="D1238" s="5">
        <v>0</v>
      </c>
      <c r="E1238" s="5">
        <v>0</v>
      </c>
      <c r="F1238" s="5">
        <v>0</v>
      </c>
    </row>
    <row r="1239" spans="1:6" ht="16.5" x14ac:dyDescent="0.3">
      <c r="A1239" s="4" t="s">
        <v>1019</v>
      </c>
      <c r="B1239" s="4">
        <v>2015</v>
      </c>
      <c r="C1239" s="4" t="s">
        <v>1066</v>
      </c>
      <c r="D1239" s="5">
        <v>0</v>
      </c>
      <c r="E1239" s="5">
        <v>0</v>
      </c>
      <c r="F1239" s="5">
        <v>0</v>
      </c>
    </row>
    <row r="1240" spans="1:6" ht="16.5" x14ac:dyDescent="0.3">
      <c r="A1240" s="4" t="s">
        <v>1019</v>
      </c>
      <c r="B1240" s="4">
        <v>2015</v>
      </c>
      <c r="C1240" s="4" t="s">
        <v>1067</v>
      </c>
      <c r="D1240" s="5">
        <v>0</v>
      </c>
      <c r="E1240" s="5">
        <v>0</v>
      </c>
      <c r="F1240" s="5">
        <v>0</v>
      </c>
    </row>
    <row r="1241" spans="1:6" ht="16.5" x14ac:dyDescent="0.3">
      <c r="A1241" s="4" t="s">
        <v>1019</v>
      </c>
      <c r="B1241" s="4">
        <v>2015</v>
      </c>
      <c r="C1241" s="4" t="s">
        <v>1068</v>
      </c>
      <c r="D1241" s="5">
        <v>0</v>
      </c>
      <c r="E1241" s="5">
        <v>0</v>
      </c>
      <c r="F1241" s="5">
        <v>0</v>
      </c>
    </row>
    <row r="1242" spans="1:6" ht="16.5" x14ac:dyDescent="0.3">
      <c r="A1242" s="4" t="s">
        <v>1019</v>
      </c>
      <c r="B1242" s="4">
        <v>2015</v>
      </c>
      <c r="C1242" s="4" t="s">
        <v>1069</v>
      </c>
      <c r="D1242" s="5">
        <v>0</v>
      </c>
      <c r="E1242" s="5">
        <v>0</v>
      </c>
      <c r="F1242" s="5">
        <v>0</v>
      </c>
    </row>
    <row r="1243" spans="1:6" ht="16.5" x14ac:dyDescent="0.3">
      <c r="A1243" s="4" t="s">
        <v>1019</v>
      </c>
      <c r="B1243" s="4">
        <v>2015</v>
      </c>
      <c r="C1243" s="4" t="s">
        <v>1070</v>
      </c>
      <c r="D1243" s="5">
        <v>0</v>
      </c>
      <c r="E1243" s="5">
        <v>0</v>
      </c>
      <c r="F1243" s="5">
        <v>0</v>
      </c>
    </row>
    <row r="1244" spans="1:6" ht="16.5" x14ac:dyDescent="0.3">
      <c r="A1244" s="4" t="s">
        <v>1019</v>
      </c>
      <c r="B1244" s="4">
        <v>2015</v>
      </c>
      <c r="C1244" s="4" t="s">
        <v>1071</v>
      </c>
      <c r="D1244" s="5">
        <v>0</v>
      </c>
      <c r="E1244" s="5">
        <v>0</v>
      </c>
      <c r="F1244" s="5">
        <v>0</v>
      </c>
    </row>
    <row r="1245" spans="1:6" ht="16.5" x14ac:dyDescent="0.3">
      <c r="A1245" s="4" t="s">
        <v>1019</v>
      </c>
      <c r="B1245" s="4">
        <v>2015</v>
      </c>
      <c r="C1245" s="4" t="s">
        <v>1072</v>
      </c>
      <c r="D1245" s="5">
        <v>0</v>
      </c>
      <c r="E1245" s="5">
        <v>0</v>
      </c>
      <c r="F1245" s="5">
        <v>0</v>
      </c>
    </row>
    <row r="1246" spans="1:6" ht="16.5" x14ac:dyDescent="0.3">
      <c r="A1246" s="4" t="s">
        <v>1019</v>
      </c>
      <c r="B1246" s="4">
        <v>2015</v>
      </c>
      <c r="C1246" s="4" t="s">
        <v>1073</v>
      </c>
      <c r="D1246" s="5">
        <v>0</v>
      </c>
      <c r="E1246" s="5">
        <v>0</v>
      </c>
      <c r="F1246" s="5">
        <v>0</v>
      </c>
    </row>
    <row r="1247" spans="1:6" ht="16.5" x14ac:dyDescent="0.3">
      <c r="A1247" s="4" t="s">
        <v>1019</v>
      </c>
      <c r="B1247" s="4">
        <v>2015</v>
      </c>
      <c r="C1247" s="4" t="s">
        <v>1074</v>
      </c>
      <c r="D1247" s="4">
        <v>0</v>
      </c>
      <c r="E1247" s="4">
        <v>19</v>
      </c>
      <c r="F1247" s="4">
        <v>98</v>
      </c>
    </row>
    <row r="1248" spans="1:6" ht="16.5" x14ac:dyDescent="0.3">
      <c r="A1248" s="4" t="s">
        <v>1019</v>
      </c>
      <c r="B1248" s="4">
        <v>2015</v>
      </c>
      <c r="C1248" s="4" t="s">
        <v>1075</v>
      </c>
      <c r="D1248" s="4">
        <v>0</v>
      </c>
      <c r="E1248" s="4">
        <v>19</v>
      </c>
      <c r="F1248" s="4">
        <v>98</v>
      </c>
    </row>
    <row r="1249" spans="1:6" ht="16.5" x14ac:dyDescent="0.3">
      <c r="A1249" s="4" t="s">
        <v>1019</v>
      </c>
      <c r="B1249" s="4">
        <v>2015</v>
      </c>
      <c r="C1249" s="4" t="s">
        <v>1076</v>
      </c>
      <c r="D1249" s="5">
        <v>0</v>
      </c>
      <c r="E1249" s="5">
        <v>0</v>
      </c>
      <c r="F1249" s="5">
        <v>0</v>
      </c>
    </row>
    <row r="1250" spans="1:6" ht="16.5" x14ac:dyDescent="0.3">
      <c r="A1250" s="4" t="s">
        <v>1019</v>
      </c>
      <c r="B1250" s="4">
        <v>2015</v>
      </c>
      <c r="C1250" s="4" t="s">
        <v>1077</v>
      </c>
      <c r="D1250" s="5">
        <v>0</v>
      </c>
      <c r="E1250" s="5">
        <v>0</v>
      </c>
      <c r="F1250" s="5">
        <v>0</v>
      </c>
    </row>
    <row r="1251" spans="1:6" ht="16.5" x14ac:dyDescent="0.3">
      <c r="A1251" s="4" t="s">
        <v>1019</v>
      </c>
      <c r="B1251" s="4">
        <v>2015</v>
      </c>
      <c r="C1251" s="4" t="s">
        <v>153</v>
      </c>
      <c r="D1251" s="5">
        <v>0</v>
      </c>
      <c r="E1251" s="5">
        <v>0</v>
      </c>
      <c r="F1251" s="5">
        <v>0</v>
      </c>
    </row>
    <row r="1252" spans="1:6" ht="16.5" x14ac:dyDescent="0.3">
      <c r="A1252" s="4" t="s">
        <v>1019</v>
      </c>
      <c r="B1252" s="4">
        <v>2015</v>
      </c>
      <c r="C1252" s="4" t="s">
        <v>1078</v>
      </c>
      <c r="D1252" s="5">
        <v>0</v>
      </c>
      <c r="E1252" s="5">
        <v>0</v>
      </c>
      <c r="F1252" s="5">
        <v>0</v>
      </c>
    </row>
    <row r="1253" spans="1:6" ht="16.5" x14ac:dyDescent="0.3">
      <c r="A1253" s="4" t="s">
        <v>1019</v>
      </c>
      <c r="B1253" s="4">
        <v>2015</v>
      </c>
      <c r="C1253" s="4" t="s">
        <v>1079</v>
      </c>
      <c r="D1253" s="5">
        <v>0</v>
      </c>
      <c r="E1253" s="5">
        <v>0</v>
      </c>
      <c r="F1253" s="5">
        <v>0</v>
      </c>
    </row>
    <row r="1254" spans="1:6" ht="16.5" x14ac:dyDescent="0.3">
      <c r="A1254" s="4" t="s">
        <v>1019</v>
      </c>
      <c r="B1254" s="4">
        <v>2015</v>
      </c>
      <c r="C1254" s="4" t="s">
        <v>1080</v>
      </c>
      <c r="D1254" s="5">
        <v>0</v>
      </c>
      <c r="E1254" s="5">
        <v>0</v>
      </c>
      <c r="F1254" s="5">
        <v>0</v>
      </c>
    </row>
    <row r="1255" spans="1:6" ht="16.5" x14ac:dyDescent="0.3">
      <c r="A1255" s="4" t="s">
        <v>1019</v>
      </c>
      <c r="B1255" s="4">
        <v>2015</v>
      </c>
      <c r="C1255" s="4" t="s">
        <v>1081</v>
      </c>
      <c r="D1255" s="5">
        <v>0</v>
      </c>
      <c r="E1255" s="5">
        <v>0</v>
      </c>
      <c r="F1255" s="5">
        <v>0</v>
      </c>
    </row>
    <row r="1256" spans="1:6" ht="16.5" x14ac:dyDescent="0.3">
      <c r="A1256" s="4" t="s">
        <v>1019</v>
      </c>
      <c r="B1256" s="4">
        <v>2015</v>
      </c>
      <c r="C1256" s="4" t="s">
        <v>1082</v>
      </c>
      <c r="D1256" s="5">
        <v>0</v>
      </c>
      <c r="E1256" s="5">
        <v>0</v>
      </c>
      <c r="F1256" s="5">
        <v>0</v>
      </c>
    </row>
    <row r="1257" spans="1:6" ht="16.5" x14ac:dyDescent="0.3">
      <c r="A1257" s="4" t="s">
        <v>1019</v>
      </c>
      <c r="B1257" s="4">
        <v>2015</v>
      </c>
      <c r="C1257" s="4" t="s">
        <v>1083</v>
      </c>
      <c r="D1257" s="5">
        <v>0</v>
      </c>
      <c r="E1257" s="5">
        <v>0</v>
      </c>
      <c r="F1257" s="5">
        <v>0</v>
      </c>
    </row>
    <row r="1258" spans="1:6" ht="16.5" x14ac:dyDescent="0.3">
      <c r="A1258" s="4" t="s">
        <v>1019</v>
      </c>
      <c r="B1258" s="4">
        <v>2015</v>
      </c>
      <c r="C1258" s="4" t="s">
        <v>1084</v>
      </c>
      <c r="D1258" s="5">
        <v>0</v>
      </c>
      <c r="E1258" s="5">
        <v>0</v>
      </c>
      <c r="F1258" s="5">
        <v>0</v>
      </c>
    </row>
    <row r="1259" spans="1:6" ht="16.5" x14ac:dyDescent="0.3">
      <c r="A1259" s="4" t="s">
        <v>1019</v>
      </c>
      <c r="B1259" s="4">
        <v>2015</v>
      </c>
      <c r="C1259" s="4" t="s">
        <v>1085</v>
      </c>
      <c r="D1259" s="5">
        <v>0</v>
      </c>
      <c r="E1259" s="5">
        <v>0</v>
      </c>
      <c r="F1259" s="5">
        <v>0</v>
      </c>
    </row>
    <row r="1260" spans="1:6" ht="16.5" x14ac:dyDescent="0.3">
      <c r="A1260" s="4" t="s">
        <v>1019</v>
      </c>
      <c r="B1260" s="4">
        <v>2015</v>
      </c>
      <c r="C1260" s="4" t="s">
        <v>1086</v>
      </c>
      <c r="D1260" s="5">
        <v>0</v>
      </c>
      <c r="E1260" s="5">
        <v>0</v>
      </c>
      <c r="F1260" s="5">
        <v>0</v>
      </c>
    </row>
    <row r="1261" spans="1:6" ht="16.5" x14ac:dyDescent="0.3">
      <c r="A1261" s="4" t="s">
        <v>1019</v>
      </c>
      <c r="B1261" s="4">
        <v>2015</v>
      </c>
      <c r="C1261" s="4" t="s">
        <v>1087</v>
      </c>
      <c r="D1261" s="5">
        <v>0</v>
      </c>
      <c r="E1261" s="5">
        <v>0</v>
      </c>
      <c r="F1261" s="5">
        <v>0</v>
      </c>
    </row>
    <row r="1262" spans="1:6" ht="16.5" x14ac:dyDescent="0.3">
      <c r="A1262" s="4" t="s">
        <v>1019</v>
      </c>
      <c r="B1262" s="4">
        <v>2015</v>
      </c>
      <c r="C1262" s="4" t="s">
        <v>376</v>
      </c>
      <c r="D1262" s="5">
        <v>0</v>
      </c>
      <c r="E1262" s="5">
        <v>0</v>
      </c>
      <c r="F1262" s="5">
        <v>0</v>
      </c>
    </row>
    <row r="1263" spans="1:6" ht="16.5" x14ac:dyDescent="0.3">
      <c r="A1263" s="4" t="s">
        <v>1019</v>
      </c>
      <c r="B1263" s="4">
        <v>2015</v>
      </c>
      <c r="C1263" s="4" t="s">
        <v>1088</v>
      </c>
      <c r="D1263" s="5">
        <v>0</v>
      </c>
      <c r="E1263" s="5">
        <v>0</v>
      </c>
      <c r="F1263" s="5">
        <v>0</v>
      </c>
    </row>
    <row r="1264" spans="1:6" ht="16.5" x14ac:dyDescent="0.3">
      <c r="A1264" s="4" t="s">
        <v>1019</v>
      </c>
      <c r="B1264" s="4">
        <v>2015</v>
      </c>
      <c r="C1264" s="4" t="s">
        <v>1089</v>
      </c>
      <c r="D1264" s="5">
        <v>0</v>
      </c>
      <c r="E1264" s="5">
        <v>0</v>
      </c>
      <c r="F1264" s="5">
        <v>0</v>
      </c>
    </row>
    <row r="1265" spans="1:6" ht="16.5" x14ac:dyDescent="0.3">
      <c r="A1265" s="4" t="s">
        <v>1019</v>
      </c>
      <c r="B1265" s="4">
        <v>2015</v>
      </c>
      <c r="C1265" s="4" t="s">
        <v>1090</v>
      </c>
      <c r="D1265" s="5">
        <v>0</v>
      </c>
      <c r="E1265" s="5">
        <v>0</v>
      </c>
      <c r="F1265" s="5">
        <v>0</v>
      </c>
    </row>
    <row r="1266" spans="1:6" ht="16.5" x14ac:dyDescent="0.3">
      <c r="A1266" s="4" t="s">
        <v>1019</v>
      </c>
      <c r="B1266" s="4">
        <v>2015</v>
      </c>
      <c r="C1266" s="4" t="s">
        <v>1091</v>
      </c>
      <c r="D1266" s="4">
        <v>0</v>
      </c>
      <c r="E1266" s="4">
        <v>338</v>
      </c>
      <c r="F1266" s="4">
        <v>1650</v>
      </c>
    </row>
    <row r="1267" spans="1:6" ht="16.5" x14ac:dyDescent="0.3">
      <c r="A1267" s="4" t="s">
        <v>1019</v>
      </c>
      <c r="B1267" s="4">
        <v>2015</v>
      </c>
      <c r="C1267" s="4" t="s">
        <v>1092</v>
      </c>
      <c r="D1267" s="5">
        <v>0</v>
      </c>
      <c r="E1267" s="5">
        <v>0</v>
      </c>
      <c r="F1267" s="5">
        <v>0</v>
      </c>
    </row>
    <row r="1268" spans="1:6" ht="16.5" x14ac:dyDescent="0.3">
      <c r="A1268" s="4" t="s">
        <v>1019</v>
      </c>
      <c r="B1268" s="4">
        <v>2015</v>
      </c>
      <c r="C1268" s="4" t="s">
        <v>1093</v>
      </c>
      <c r="D1268" s="5">
        <v>0</v>
      </c>
      <c r="E1268" s="5">
        <v>0</v>
      </c>
      <c r="F1268" s="5">
        <v>0</v>
      </c>
    </row>
    <row r="1269" spans="1:6" ht="16.5" x14ac:dyDescent="0.3">
      <c r="A1269" s="4" t="s">
        <v>1019</v>
      </c>
      <c r="B1269" s="4">
        <v>2015</v>
      </c>
      <c r="C1269" s="4" t="s">
        <v>1094</v>
      </c>
      <c r="D1269" s="5">
        <v>0</v>
      </c>
      <c r="E1269" s="5">
        <v>0</v>
      </c>
      <c r="F1269" s="5">
        <v>0</v>
      </c>
    </row>
    <row r="1270" spans="1:6" ht="16.5" x14ac:dyDescent="0.3">
      <c r="A1270" s="4" t="s">
        <v>1019</v>
      </c>
      <c r="B1270" s="4">
        <v>2015</v>
      </c>
      <c r="C1270" s="4" t="s">
        <v>1095</v>
      </c>
      <c r="D1270" s="5">
        <v>0</v>
      </c>
      <c r="E1270" s="5">
        <v>0</v>
      </c>
      <c r="F1270" s="5">
        <v>0</v>
      </c>
    </row>
    <row r="1271" spans="1:6" ht="16.5" x14ac:dyDescent="0.3">
      <c r="A1271" s="4" t="s">
        <v>1019</v>
      </c>
      <c r="B1271" s="4">
        <v>2015</v>
      </c>
      <c r="C1271" s="4" t="s">
        <v>1096</v>
      </c>
      <c r="D1271" s="5">
        <v>0</v>
      </c>
      <c r="E1271" s="5">
        <v>0</v>
      </c>
      <c r="F1271" s="5">
        <v>0</v>
      </c>
    </row>
    <row r="1272" spans="1:6" ht="16.5" x14ac:dyDescent="0.3">
      <c r="A1272" s="4" t="s">
        <v>1019</v>
      </c>
      <c r="B1272" s="4">
        <v>2015</v>
      </c>
      <c r="C1272" s="4" t="s">
        <v>1097</v>
      </c>
      <c r="D1272" s="5">
        <v>0</v>
      </c>
      <c r="E1272" s="5">
        <v>0</v>
      </c>
      <c r="F1272" s="5">
        <v>0</v>
      </c>
    </row>
    <row r="1273" spans="1:6" ht="16.5" x14ac:dyDescent="0.3">
      <c r="A1273" s="4" t="s">
        <v>1019</v>
      </c>
      <c r="B1273" s="4">
        <v>2015</v>
      </c>
      <c r="C1273" s="4" t="s">
        <v>1098</v>
      </c>
      <c r="D1273" s="4">
        <v>0</v>
      </c>
      <c r="E1273" s="4">
        <v>338</v>
      </c>
      <c r="F1273" s="4">
        <v>1650</v>
      </c>
    </row>
    <row r="1274" spans="1:6" ht="16.5" x14ac:dyDescent="0.3">
      <c r="A1274" s="4" t="s">
        <v>1019</v>
      </c>
      <c r="B1274" s="4">
        <v>2015</v>
      </c>
      <c r="C1274" s="4" t="s">
        <v>1099</v>
      </c>
      <c r="D1274" s="5">
        <v>0</v>
      </c>
      <c r="E1274" s="5">
        <v>0</v>
      </c>
      <c r="F1274" s="5">
        <v>0</v>
      </c>
    </row>
    <row r="1275" spans="1:6" ht="16.5" x14ac:dyDescent="0.3">
      <c r="A1275" s="4" t="s">
        <v>1019</v>
      </c>
      <c r="B1275" s="4">
        <v>2015</v>
      </c>
      <c r="C1275" s="4" t="s">
        <v>1100</v>
      </c>
      <c r="D1275" s="5">
        <v>0</v>
      </c>
      <c r="E1275" s="5">
        <v>0</v>
      </c>
      <c r="F1275" s="5">
        <v>0</v>
      </c>
    </row>
    <row r="1276" spans="1:6" ht="16.5" x14ac:dyDescent="0.3">
      <c r="A1276" s="4" t="s">
        <v>1019</v>
      </c>
      <c r="B1276" s="4">
        <v>2015</v>
      </c>
      <c r="C1276" s="4" t="s">
        <v>1101</v>
      </c>
      <c r="D1276" s="5">
        <v>0</v>
      </c>
      <c r="E1276" s="5">
        <v>0</v>
      </c>
      <c r="F1276" s="5">
        <v>0</v>
      </c>
    </row>
    <row r="1277" spans="1:6" ht="16.5" x14ac:dyDescent="0.3">
      <c r="A1277" s="4" t="s">
        <v>1019</v>
      </c>
      <c r="B1277" s="4">
        <v>2015</v>
      </c>
      <c r="C1277" s="4" t="s">
        <v>51</v>
      </c>
      <c r="D1277" s="5">
        <v>0</v>
      </c>
      <c r="E1277" s="5">
        <v>0</v>
      </c>
      <c r="F1277" s="5">
        <v>0</v>
      </c>
    </row>
    <row r="1278" spans="1:6" ht="16.5" x14ac:dyDescent="0.3">
      <c r="A1278" s="4" t="s">
        <v>1019</v>
      </c>
      <c r="B1278" s="4">
        <v>2015</v>
      </c>
      <c r="C1278" s="4" t="s">
        <v>1102</v>
      </c>
      <c r="D1278" s="5">
        <v>0</v>
      </c>
      <c r="E1278" s="5">
        <v>0</v>
      </c>
      <c r="F1278" s="5">
        <v>0</v>
      </c>
    </row>
    <row r="1279" spans="1:6" ht="16.5" x14ac:dyDescent="0.3">
      <c r="A1279" s="4" t="s">
        <v>1019</v>
      </c>
      <c r="B1279" s="4">
        <v>2015</v>
      </c>
      <c r="C1279" s="4" t="s">
        <v>1103</v>
      </c>
      <c r="D1279" s="5">
        <v>0</v>
      </c>
      <c r="E1279" s="5">
        <v>0</v>
      </c>
      <c r="F1279" s="5">
        <v>0</v>
      </c>
    </row>
    <row r="1280" spans="1:6" ht="16.5" x14ac:dyDescent="0.3">
      <c r="A1280" s="4" t="s">
        <v>1019</v>
      </c>
      <c r="B1280" s="4">
        <v>2015</v>
      </c>
      <c r="C1280" s="4" t="s">
        <v>1104</v>
      </c>
      <c r="D1280" s="5">
        <v>0</v>
      </c>
      <c r="E1280" s="5">
        <v>0</v>
      </c>
      <c r="F1280" s="5">
        <v>0</v>
      </c>
    </row>
    <row r="1281" spans="1:6" ht="16.5" x14ac:dyDescent="0.3">
      <c r="A1281" s="4" t="s">
        <v>1019</v>
      </c>
      <c r="B1281" s="4">
        <v>2015</v>
      </c>
      <c r="C1281" s="4" t="s">
        <v>1105</v>
      </c>
      <c r="D1281" s="5">
        <v>0</v>
      </c>
      <c r="E1281" s="5">
        <v>0</v>
      </c>
      <c r="F1281" s="5">
        <v>0</v>
      </c>
    </row>
    <row r="1282" spans="1:6" ht="16.5" x14ac:dyDescent="0.3">
      <c r="A1282" s="4" t="s">
        <v>1019</v>
      </c>
      <c r="B1282" s="4">
        <v>2015</v>
      </c>
      <c r="C1282" s="4" t="s">
        <v>1106</v>
      </c>
      <c r="D1282" s="5">
        <v>0</v>
      </c>
      <c r="E1282" s="5">
        <v>0</v>
      </c>
      <c r="F1282" s="5">
        <v>0</v>
      </c>
    </row>
    <row r="1283" spans="1:6" ht="16.5" x14ac:dyDescent="0.3">
      <c r="A1283" s="4" t="s">
        <v>1019</v>
      </c>
      <c r="B1283" s="4">
        <v>2015</v>
      </c>
      <c r="C1283" s="4" t="s">
        <v>1107</v>
      </c>
      <c r="D1283" s="5">
        <v>0</v>
      </c>
      <c r="E1283" s="5">
        <v>0</v>
      </c>
      <c r="F1283" s="5">
        <v>0</v>
      </c>
    </row>
    <row r="1284" spans="1:6" ht="16.5" x14ac:dyDescent="0.3">
      <c r="A1284" s="4" t="s">
        <v>1019</v>
      </c>
      <c r="B1284" s="4">
        <v>2015</v>
      </c>
      <c r="C1284" s="4" t="s">
        <v>1108</v>
      </c>
      <c r="D1284" s="5">
        <v>0</v>
      </c>
      <c r="E1284" s="5">
        <v>0</v>
      </c>
      <c r="F1284" s="5">
        <v>0</v>
      </c>
    </row>
    <row r="1285" spans="1:6" ht="16.5" x14ac:dyDescent="0.3">
      <c r="A1285" s="4" t="s">
        <v>1019</v>
      </c>
      <c r="B1285" s="4">
        <v>2015</v>
      </c>
      <c r="C1285" s="4" t="s">
        <v>220</v>
      </c>
      <c r="D1285" s="5">
        <v>0</v>
      </c>
      <c r="E1285" s="5">
        <v>0</v>
      </c>
      <c r="F1285" s="5">
        <v>0</v>
      </c>
    </row>
    <row r="1286" spans="1:6" ht="16.5" x14ac:dyDescent="0.3">
      <c r="A1286" s="4" t="s">
        <v>1019</v>
      </c>
      <c r="B1286" s="4">
        <v>2015</v>
      </c>
      <c r="C1286" s="4" t="s">
        <v>1109</v>
      </c>
      <c r="D1286" s="5">
        <v>0</v>
      </c>
      <c r="E1286" s="5">
        <v>0</v>
      </c>
      <c r="F1286" s="5">
        <v>0</v>
      </c>
    </row>
    <row r="1287" spans="1:6" ht="16.5" x14ac:dyDescent="0.3">
      <c r="A1287" s="4" t="s">
        <v>1019</v>
      </c>
      <c r="B1287" s="4">
        <v>2015</v>
      </c>
      <c r="C1287" s="4" t="s">
        <v>1110</v>
      </c>
      <c r="D1287" s="5">
        <v>0</v>
      </c>
      <c r="E1287" s="5">
        <v>0</v>
      </c>
      <c r="F1287" s="5">
        <v>0</v>
      </c>
    </row>
    <row r="1288" spans="1:6" ht="16.5" x14ac:dyDescent="0.3">
      <c r="A1288" s="4" t="s">
        <v>1019</v>
      </c>
      <c r="B1288" s="4">
        <v>2015</v>
      </c>
      <c r="C1288" s="4" t="s">
        <v>1111</v>
      </c>
      <c r="D1288" s="5">
        <v>0</v>
      </c>
      <c r="E1288" s="5">
        <v>0</v>
      </c>
      <c r="F1288" s="5">
        <v>0</v>
      </c>
    </row>
    <row r="1289" spans="1:6" ht="16.5" x14ac:dyDescent="0.3">
      <c r="A1289" s="4" t="s">
        <v>1019</v>
      </c>
      <c r="B1289" s="4">
        <v>2015</v>
      </c>
      <c r="C1289" s="4" t="s">
        <v>1112</v>
      </c>
      <c r="D1289" s="5">
        <v>0</v>
      </c>
      <c r="E1289" s="5">
        <v>0</v>
      </c>
      <c r="F1289" s="5">
        <v>0</v>
      </c>
    </row>
    <row r="1290" spans="1:6" ht="16.5" x14ac:dyDescent="0.3">
      <c r="A1290" s="4" t="s">
        <v>1019</v>
      </c>
      <c r="B1290" s="4">
        <v>2015</v>
      </c>
      <c r="C1290" s="4" t="s">
        <v>1113</v>
      </c>
      <c r="D1290" s="5">
        <v>0</v>
      </c>
      <c r="E1290" s="5">
        <v>0</v>
      </c>
      <c r="F1290" s="5">
        <v>0</v>
      </c>
    </row>
    <row r="1291" spans="1:6" ht="16.5" x14ac:dyDescent="0.3">
      <c r="A1291" s="4" t="s">
        <v>1019</v>
      </c>
      <c r="B1291" s="4">
        <v>2015</v>
      </c>
      <c r="C1291" s="4" t="s">
        <v>1114</v>
      </c>
      <c r="D1291" s="5">
        <v>0</v>
      </c>
      <c r="E1291" s="5">
        <v>0</v>
      </c>
      <c r="F1291" s="5">
        <v>0</v>
      </c>
    </row>
    <row r="1292" spans="1:6" ht="16.5" x14ac:dyDescent="0.3">
      <c r="A1292" s="4" t="s">
        <v>1019</v>
      </c>
      <c r="B1292" s="4">
        <v>2015</v>
      </c>
      <c r="C1292" s="4" t="s">
        <v>1115</v>
      </c>
      <c r="D1292" s="5">
        <v>0</v>
      </c>
      <c r="E1292" s="5">
        <v>0</v>
      </c>
      <c r="F1292" s="5">
        <v>0</v>
      </c>
    </row>
    <row r="1293" spans="1:6" ht="16.5" x14ac:dyDescent="0.3">
      <c r="A1293" s="4" t="s">
        <v>1019</v>
      </c>
      <c r="B1293" s="4">
        <v>2015</v>
      </c>
      <c r="C1293" s="4" t="s">
        <v>1116</v>
      </c>
      <c r="D1293" s="5">
        <v>0</v>
      </c>
      <c r="E1293" s="5">
        <v>0</v>
      </c>
      <c r="F1293" s="5">
        <v>0</v>
      </c>
    </row>
    <row r="1294" spans="1:6" ht="16.5" x14ac:dyDescent="0.3">
      <c r="A1294" s="4" t="s">
        <v>1019</v>
      </c>
      <c r="B1294" s="4">
        <v>2015</v>
      </c>
      <c r="C1294" s="4" t="s">
        <v>1117</v>
      </c>
      <c r="D1294" s="5">
        <v>0</v>
      </c>
      <c r="E1294" s="5">
        <v>0</v>
      </c>
      <c r="F1294" s="5">
        <v>0</v>
      </c>
    </row>
    <row r="1295" spans="1:6" ht="16.5" x14ac:dyDescent="0.3">
      <c r="A1295" s="4" t="s">
        <v>1019</v>
      </c>
      <c r="B1295" s="4">
        <v>2015</v>
      </c>
      <c r="C1295" s="4" t="s">
        <v>1118</v>
      </c>
      <c r="D1295" s="5">
        <v>0</v>
      </c>
      <c r="E1295" s="5">
        <v>0</v>
      </c>
      <c r="F1295" s="5">
        <v>0</v>
      </c>
    </row>
    <row r="1296" spans="1:6" ht="16.5" x14ac:dyDescent="0.3">
      <c r="A1296" s="4" t="s">
        <v>1019</v>
      </c>
      <c r="B1296" s="4">
        <v>2015</v>
      </c>
      <c r="C1296" s="4" t="s">
        <v>1119</v>
      </c>
      <c r="D1296" s="5">
        <v>0</v>
      </c>
      <c r="E1296" s="5">
        <v>0</v>
      </c>
      <c r="F1296" s="5">
        <v>0</v>
      </c>
    </row>
    <row r="1297" spans="1:6" ht="16.5" x14ac:dyDescent="0.3">
      <c r="A1297" s="4" t="s">
        <v>1019</v>
      </c>
      <c r="B1297" s="4">
        <v>2015</v>
      </c>
      <c r="C1297" s="4" t="s">
        <v>1120</v>
      </c>
      <c r="D1297" s="5">
        <v>0</v>
      </c>
      <c r="E1297" s="5">
        <v>0</v>
      </c>
      <c r="F1297" s="5">
        <v>0</v>
      </c>
    </row>
    <row r="1298" spans="1:6" ht="16.5" x14ac:dyDescent="0.3">
      <c r="A1298" s="4" t="s">
        <v>1019</v>
      </c>
      <c r="B1298" s="4">
        <v>2015</v>
      </c>
      <c r="C1298" s="4" t="s">
        <v>1121</v>
      </c>
      <c r="D1298" s="5">
        <v>0</v>
      </c>
      <c r="E1298" s="5">
        <v>0</v>
      </c>
      <c r="F1298" s="5">
        <v>0</v>
      </c>
    </row>
    <row r="1299" spans="1:6" ht="16.5" x14ac:dyDescent="0.3">
      <c r="A1299" s="4" t="s">
        <v>1019</v>
      </c>
      <c r="B1299" s="4">
        <v>2015</v>
      </c>
      <c r="C1299" s="4" t="s">
        <v>1122</v>
      </c>
      <c r="D1299" s="5">
        <v>0</v>
      </c>
      <c r="E1299" s="5">
        <v>0</v>
      </c>
      <c r="F1299" s="5">
        <v>0</v>
      </c>
    </row>
    <row r="1300" spans="1:6" ht="16.5" x14ac:dyDescent="0.3">
      <c r="A1300" s="4" t="s">
        <v>1019</v>
      </c>
      <c r="B1300" s="4">
        <v>2015</v>
      </c>
      <c r="C1300" s="4" t="s">
        <v>1123</v>
      </c>
      <c r="D1300" s="5">
        <v>0</v>
      </c>
      <c r="E1300" s="5">
        <v>0</v>
      </c>
      <c r="F1300" s="5">
        <v>0</v>
      </c>
    </row>
    <row r="1301" spans="1:6" ht="16.5" x14ac:dyDescent="0.3">
      <c r="A1301" s="4" t="s">
        <v>1019</v>
      </c>
      <c r="B1301" s="4">
        <v>2015</v>
      </c>
      <c r="C1301" s="4" t="s">
        <v>1124</v>
      </c>
      <c r="D1301" s="5">
        <v>0</v>
      </c>
      <c r="E1301" s="5">
        <v>0</v>
      </c>
      <c r="F1301" s="5">
        <v>0</v>
      </c>
    </row>
    <row r="1302" spans="1:6" ht="16.5" x14ac:dyDescent="0.3">
      <c r="A1302" s="4" t="s">
        <v>1019</v>
      </c>
      <c r="B1302" s="4">
        <v>2015</v>
      </c>
      <c r="C1302" s="4" t="s">
        <v>1125</v>
      </c>
      <c r="D1302" s="5">
        <v>0</v>
      </c>
      <c r="E1302" s="5">
        <v>0</v>
      </c>
      <c r="F1302" s="5">
        <v>0</v>
      </c>
    </row>
    <row r="1303" spans="1:6" ht="16.5" x14ac:dyDescent="0.3">
      <c r="A1303" s="4" t="s">
        <v>1019</v>
      </c>
      <c r="B1303" s="4">
        <v>2015</v>
      </c>
      <c r="C1303" s="4" t="s">
        <v>1126</v>
      </c>
      <c r="D1303" s="5">
        <v>0</v>
      </c>
      <c r="E1303" s="5">
        <v>0</v>
      </c>
      <c r="F1303" s="5">
        <v>0</v>
      </c>
    </row>
    <row r="1304" spans="1:6" ht="16.5" x14ac:dyDescent="0.3">
      <c r="A1304" s="4" t="s">
        <v>1019</v>
      </c>
      <c r="B1304" s="4">
        <v>2015</v>
      </c>
      <c r="C1304" s="4" t="s">
        <v>1053</v>
      </c>
      <c r="D1304" s="5">
        <v>0</v>
      </c>
      <c r="E1304" s="5">
        <v>0</v>
      </c>
      <c r="F1304" s="5">
        <v>0</v>
      </c>
    </row>
    <row r="1305" spans="1:6" ht="16.5" x14ac:dyDescent="0.3">
      <c r="A1305" s="4" t="s">
        <v>1019</v>
      </c>
      <c r="B1305" s="4">
        <v>2015</v>
      </c>
      <c r="C1305" s="4" t="s">
        <v>1127</v>
      </c>
      <c r="D1305" s="5">
        <v>0</v>
      </c>
      <c r="E1305" s="5">
        <v>0</v>
      </c>
      <c r="F1305" s="5">
        <v>0</v>
      </c>
    </row>
    <row r="1306" spans="1:6" ht="16.5" x14ac:dyDescent="0.3">
      <c r="A1306" s="4" t="s">
        <v>1019</v>
      </c>
      <c r="B1306" s="4">
        <v>2015</v>
      </c>
      <c r="C1306" s="4" t="s">
        <v>1128</v>
      </c>
      <c r="D1306" s="5">
        <v>0</v>
      </c>
      <c r="E1306" s="5">
        <v>0</v>
      </c>
      <c r="F1306" s="5">
        <v>0</v>
      </c>
    </row>
    <row r="1307" spans="1:6" ht="16.5" x14ac:dyDescent="0.3">
      <c r="A1307" s="4" t="s">
        <v>1019</v>
      </c>
      <c r="B1307" s="4">
        <v>2015</v>
      </c>
      <c r="C1307" s="4" t="s">
        <v>1129</v>
      </c>
      <c r="D1307" s="5">
        <v>0</v>
      </c>
      <c r="E1307" s="5">
        <v>0</v>
      </c>
      <c r="F1307" s="5">
        <v>0</v>
      </c>
    </row>
    <row r="1308" spans="1:6" ht="16.5" x14ac:dyDescent="0.3">
      <c r="A1308" s="4" t="s">
        <v>1019</v>
      </c>
      <c r="B1308" s="4">
        <v>2015</v>
      </c>
      <c r="C1308" s="4" t="s">
        <v>1130</v>
      </c>
      <c r="D1308" s="5">
        <v>0</v>
      </c>
      <c r="E1308" s="5">
        <v>0</v>
      </c>
      <c r="F1308" s="5">
        <v>0</v>
      </c>
    </row>
    <row r="1309" spans="1:6" ht="16.5" x14ac:dyDescent="0.3">
      <c r="A1309" s="4" t="s">
        <v>1019</v>
      </c>
      <c r="B1309" s="4">
        <v>2015</v>
      </c>
      <c r="C1309" s="4" t="s">
        <v>1131</v>
      </c>
      <c r="D1309" s="5">
        <v>0</v>
      </c>
      <c r="E1309" s="5">
        <v>0</v>
      </c>
      <c r="F1309" s="5">
        <v>0</v>
      </c>
    </row>
    <row r="1310" spans="1:6" ht="16.5" x14ac:dyDescent="0.3">
      <c r="A1310" s="4" t="s">
        <v>1019</v>
      </c>
      <c r="B1310" s="4">
        <v>2015</v>
      </c>
      <c r="C1310" s="4" t="s">
        <v>1132</v>
      </c>
      <c r="D1310" s="5">
        <v>0</v>
      </c>
      <c r="E1310" s="5">
        <v>0</v>
      </c>
      <c r="F1310" s="5">
        <v>0</v>
      </c>
    </row>
    <row r="1311" spans="1:6" ht="16.5" x14ac:dyDescent="0.3">
      <c r="A1311" s="4" t="s">
        <v>1019</v>
      </c>
      <c r="B1311" s="4">
        <v>2015</v>
      </c>
      <c r="C1311" s="4" t="s">
        <v>1133</v>
      </c>
      <c r="D1311" s="5">
        <v>0</v>
      </c>
      <c r="E1311" s="5">
        <v>0</v>
      </c>
      <c r="F1311" s="5">
        <v>0</v>
      </c>
    </row>
    <row r="1312" spans="1:6" ht="16.5" x14ac:dyDescent="0.3">
      <c r="A1312" s="4" t="s">
        <v>1019</v>
      </c>
      <c r="B1312" s="4">
        <v>2015</v>
      </c>
      <c r="C1312" s="4" t="s">
        <v>1134</v>
      </c>
      <c r="D1312" s="5">
        <v>0</v>
      </c>
      <c r="E1312" s="5">
        <v>0</v>
      </c>
      <c r="F1312" s="5">
        <v>0</v>
      </c>
    </row>
    <row r="1313" spans="1:6" ht="16.5" x14ac:dyDescent="0.3">
      <c r="A1313" s="4" t="s">
        <v>1019</v>
      </c>
      <c r="B1313" s="4">
        <v>2015</v>
      </c>
      <c r="C1313" s="4" t="s">
        <v>1135</v>
      </c>
      <c r="D1313" s="5">
        <v>0</v>
      </c>
      <c r="E1313" s="5">
        <v>0</v>
      </c>
      <c r="F1313" s="5">
        <v>0</v>
      </c>
    </row>
    <row r="1314" spans="1:6" ht="16.5" x14ac:dyDescent="0.3">
      <c r="A1314" s="4" t="s">
        <v>1019</v>
      </c>
      <c r="B1314" s="4">
        <v>2015</v>
      </c>
      <c r="C1314" s="4" t="s">
        <v>1136</v>
      </c>
      <c r="D1314" s="5">
        <v>0</v>
      </c>
      <c r="E1314" s="5">
        <v>0</v>
      </c>
      <c r="F1314" s="5">
        <v>0</v>
      </c>
    </row>
    <row r="1315" spans="1:6" ht="16.5" x14ac:dyDescent="0.3">
      <c r="A1315" s="4" t="s">
        <v>1019</v>
      </c>
      <c r="B1315" s="4">
        <v>2015</v>
      </c>
      <c r="C1315" s="4" t="s">
        <v>126</v>
      </c>
      <c r="D1315" s="5">
        <v>0</v>
      </c>
      <c r="E1315" s="5">
        <v>0</v>
      </c>
      <c r="F1315" s="5">
        <v>0</v>
      </c>
    </row>
    <row r="1316" spans="1:6" ht="16.5" x14ac:dyDescent="0.3">
      <c r="A1316" s="4" t="s">
        <v>1019</v>
      </c>
      <c r="B1316" s="4">
        <v>2015</v>
      </c>
      <c r="C1316" s="4" t="s">
        <v>1137</v>
      </c>
      <c r="D1316" s="5">
        <v>0</v>
      </c>
      <c r="E1316" s="5">
        <v>0</v>
      </c>
      <c r="F1316" s="5">
        <v>0</v>
      </c>
    </row>
    <row r="1317" spans="1:6" ht="16.5" x14ac:dyDescent="0.3">
      <c r="A1317" s="4" t="s">
        <v>1019</v>
      </c>
      <c r="B1317" s="4">
        <v>2015</v>
      </c>
      <c r="C1317" s="4" t="s">
        <v>1138</v>
      </c>
      <c r="D1317" s="5">
        <v>0</v>
      </c>
      <c r="E1317" s="5">
        <v>0</v>
      </c>
      <c r="F1317" s="5">
        <v>0</v>
      </c>
    </row>
    <row r="1318" spans="1:6" ht="16.5" x14ac:dyDescent="0.3">
      <c r="A1318" s="4" t="s">
        <v>1019</v>
      </c>
      <c r="B1318" s="4">
        <v>2015</v>
      </c>
      <c r="C1318" s="4" t="s">
        <v>1139</v>
      </c>
      <c r="D1318" s="5">
        <v>0</v>
      </c>
      <c r="E1318" s="5">
        <v>0</v>
      </c>
      <c r="F1318" s="5">
        <v>0</v>
      </c>
    </row>
    <row r="1319" spans="1:6" ht="16.5" x14ac:dyDescent="0.3">
      <c r="A1319" s="4" t="s">
        <v>1019</v>
      </c>
      <c r="B1319" s="4">
        <v>2015</v>
      </c>
      <c r="C1319" s="4" t="s">
        <v>1140</v>
      </c>
      <c r="D1319" s="5">
        <v>0</v>
      </c>
      <c r="E1319" s="5">
        <v>0</v>
      </c>
      <c r="F1319" s="5">
        <v>0</v>
      </c>
    </row>
    <row r="1320" spans="1:6" ht="16.5" x14ac:dyDescent="0.3">
      <c r="A1320" s="4" t="s">
        <v>1019</v>
      </c>
      <c r="B1320" s="4">
        <v>2015</v>
      </c>
      <c r="C1320" s="4" t="s">
        <v>1141</v>
      </c>
      <c r="D1320" s="5">
        <v>0</v>
      </c>
      <c r="E1320" s="5">
        <v>0</v>
      </c>
      <c r="F1320" s="5">
        <v>0</v>
      </c>
    </row>
    <row r="1321" spans="1:6" ht="16.5" x14ac:dyDescent="0.3">
      <c r="A1321" s="4" t="s">
        <v>1019</v>
      </c>
      <c r="B1321" s="4">
        <v>2015</v>
      </c>
      <c r="C1321" s="4" t="s">
        <v>1142</v>
      </c>
      <c r="D1321" s="5">
        <v>0</v>
      </c>
      <c r="E1321" s="5">
        <v>0</v>
      </c>
      <c r="F1321" s="5">
        <v>0</v>
      </c>
    </row>
    <row r="1322" spans="1:6" ht="16.5" x14ac:dyDescent="0.3">
      <c r="A1322" s="4" t="s">
        <v>1019</v>
      </c>
      <c r="B1322" s="4">
        <v>2015</v>
      </c>
      <c r="C1322" s="4" t="s">
        <v>1143</v>
      </c>
      <c r="D1322" s="5">
        <v>0</v>
      </c>
      <c r="E1322" s="5">
        <v>0</v>
      </c>
      <c r="F1322" s="5">
        <v>0</v>
      </c>
    </row>
    <row r="1323" spans="1:6" ht="16.5" x14ac:dyDescent="0.3">
      <c r="A1323" s="4" t="s">
        <v>1019</v>
      </c>
      <c r="B1323" s="4">
        <v>2015</v>
      </c>
      <c r="C1323" s="4" t="s">
        <v>1144</v>
      </c>
      <c r="D1323" s="5">
        <v>0</v>
      </c>
      <c r="E1323" s="5">
        <v>0</v>
      </c>
      <c r="F1323" s="5">
        <v>0</v>
      </c>
    </row>
    <row r="1324" spans="1:6" ht="16.5" x14ac:dyDescent="0.3">
      <c r="A1324" s="4" t="s">
        <v>1019</v>
      </c>
      <c r="B1324" s="4">
        <v>2015</v>
      </c>
      <c r="C1324" s="4" t="s">
        <v>1145</v>
      </c>
      <c r="D1324" s="5">
        <v>0</v>
      </c>
      <c r="E1324" s="5">
        <v>0</v>
      </c>
      <c r="F1324" s="5">
        <v>0</v>
      </c>
    </row>
    <row r="1325" spans="1:6" ht="16.5" x14ac:dyDescent="0.3">
      <c r="A1325" s="4" t="s">
        <v>1019</v>
      </c>
      <c r="B1325" s="4">
        <v>2015</v>
      </c>
      <c r="C1325" s="4" t="s">
        <v>1146</v>
      </c>
      <c r="D1325" s="5">
        <v>0</v>
      </c>
      <c r="E1325" s="5">
        <v>0</v>
      </c>
      <c r="F1325" s="5">
        <v>0</v>
      </c>
    </row>
    <row r="1326" spans="1:6" ht="16.5" x14ac:dyDescent="0.3">
      <c r="A1326" s="4" t="s">
        <v>1019</v>
      </c>
      <c r="B1326" s="4">
        <v>2015</v>
      </c>
      <c r="C1326" s="4" t="s">
        <v>1147</v>
      </c>
      <c r="D1326" s="5">
        <v>0</v>
      </c>
      <c r="E1326" s="5">
        <v>0</v>
      </c>
      <c r="F1326" s="5">
        <v>0</v>
      </c>
    </row>
    <row r="1327" spans="1:6" ht="16.5" x14ac:dyDescent="0.3">
      <c r="A1327" s="4" t="s">
        <v>1019</v>
      </c>
      <c r="B1327" s="4">
        <v>2015</v>
      </c>
      <c r="C1327" s="4" t="s">
        <v>1148</v>
      </c>
      <c r="D1327" s="5">
        <v>0</v>
      </c>
      <c r="E1327" s="5">
        <v>0</v>
      </c>
      <c r="F1327" s="5">
        <v>0</v>
      </c>
    </row>
    <row r="1328" spans="1:6" ht="16.5" x14ac:dyDescent="0.3">
      <c r="A1328" s="4" t="s">
        <v>1019</v>
      </c>
      <c r="B1328" s="4">
        <v>2015</v>
      </c>
      <c r="C1328" s="4" t="s">
        <v>75</v>
      </c>
      <c r="D1328" s="5">
        <v>0</v>
      </c>
      <c r="E1328" s="5">
        <v>0</v>
      </c>
      <c r="F1328" s="5">
        <v>0</v>
      </c>
    </row>
    <row r="1329" spans="1:6" ht="16.5" x14ac:dyDescent="0.3">
      <c r="A1329" s="4" t="s">
        <v>1019</v>
      </c>
      <c r="B1329" s="4">
        <v>2015</v>
      </c>
      <c r="C1329" s="4" t="s">
        <v>76</v>
      </c>
      <c r="D1329" s="5">
        <v>0</v>
      </c>
      <c r="E1329" s="5">
        <v>0</v>
      </c>
      <c r="F1329" s="5">
        <v>0</v>
      </c>
    </row>
    <row r="1330" spans="1:6" ht="16.5" x14ac:dyDescent="0.3">
      <c r="A1330" s="4" t="s">
        <v>1019</v>
      </c>
      <c r="B1330" s="4">
        <v>2015</v>
      </c>
      <c r="C1330" s="4" t="s">
        <v>493</v>
      </c>
      <c r="D1330" s="5">
        <v>0</v>
      </c>
      <c r="E1330" s="5">
        <v>0</v>
      </c>
      <c r="F1330" s="5">
        <v>0</v>
      </c>
    </row>
    <row r="1331" spans="1:6" ht="16.5" x14ac:dyDescent="0.3">
      <c r="A1331" s="4" t="s">
        <v>1019</v>
      </c>
      <c r="B1331" s="4">
        <v>2015</v>
      </c>
      <c r="C1331" s="4" t="s">
        <v>1149</v>
      </c>
      <c r="D1331" s="5">
        <v>0</v>
      </c>
      <c r="E1331" s="5">
        <v>0</v>
      </c>
      <c r="F1331" s="5">
        <v>0</v>
      </c>
    </row>
    <row r="1332" spans="1:6" ht="16.5" x14ac:dyDescent="0.3">
      <c r="A1332" s="4" t="s">
        <v>1019</v>
      </c>
      <c r="B1332" s="4">
        <v>2015</v>
      </c>
      <c r="C1332" s="4" t="s">
        <v>1150</v>
      </c>
      <c r="D1332" s="5">
        <v>0</v>
      </c>
      <c r="E1332" s="5">
        <v>0</v>
      </c>
      <c r="F1332" s="5">
        <v>0</v>
      </c>
    </row>
    <row r="1333" spans="1:6" ht="16.5" x14ac:dyDescent="0.3">
      <c r="A1333" s="4" t="s">
        <v>1019</v>
      </c>
      <c r="B1333" s="4">
        <v>2015</v>
      </c>
      <c r="C1333" s="4" t="s">
        <v>1151</v>
      </c>
      <c r="D1333" s="5">
        <v>0</v>
      </c>
      <c r="E1333" s="5">
        <v>0</v>
      </c>
      <c r="F1333" s="5">
        <v>0</v>
      </c>
    </row>
    <row r="1334" spans="1:6" ht="16.5" x14ac:dyDescent="0.3">
      <c r="A1334" s="4" t="s">
        <v>1019</v>
      </c>
      <c r="B1334" s="4">
        <v>2015</v>
      </c>
      <c r="C1334" s="4" t="s">
        <v>1152</v>
      </c>
      <c r="D1334" s="5">
        <v>0</v>
      </c>
      <c r="E1334" s="5">
        <v>0</v>
      </c>
      <c r="F1334" s="5">
        <v>0</v>
      </c>
    </row>
    <row r="1335" spans="1:6" ht="16.5" x14ac:dyDescent="0.3">
      <c r="A1335" s="4" t="s">
        <v>1019</v>
      </c>
      <c r="B1335" s="4">
        <v>2015</v>
      </c>
      <c r="C1335" s="4" t="s">
        <v>1153</v>
      </c>
      <c r="D1335" s="4">
        <v>90</v>
      </c>
      <c r="E1335" s="4">
        <v>12858</v>
      </c>
      <c r="F1335" s="4">
        <v>48719</v>
      </c>
    </row>
    <row r="1336" spans="1:6" ht="16.5" x14ac:dyDescent="0.3">
      <c r="A1336" s="4" t="s">
        <v>1019</v>
      </c>
      <c r="B1336" s="4">
        <v>2015</v>
      </c>
      <c r="C1336" s="4" t="s">
        <v>1154</v>
      </c>
      <c r="D1336" s="5">
        <v>0</v>
      </c>
      <c r="E1336" s="5">
        <v>0</v>
      </c>
      <c r="F1336" s="5">
        <v>0</v>
      </c>
    </row>
    <row r="1337" spans="1:6" ht="16.5" x14ac:dyDescent="0.3">
      <c r="A1337" s="4" t="s">
        <v>1019</v>
      </c>
      <c r="B1337" s="4">
        <v>2015</v>
      </c>
      <c r="C1337" s="4" t="s">
        <v>1155</v>
      </c>
      <c r="D1337" s="4">
        <v>2</v>
      </c>
      <c r="E1337" s="4">
        <v>17</v>
      </c>
      <c r="F1337" s="4">
        <v>71</v>
      </c>
    </row>
    <row r="1338" spans="1:6" ht="16.5" x14ac:dyDescent="0.3">
      <c r="A1338" s="4" t="s">
        <v>1019</v>
      </c>
      <c r="B1338" s="4">
        <v>2015</v>
      </c>
      <c r="C1338" s="4" t="s">
        <v>1156</v>
      </c>
      <c r="D1338" s="4">
        <v>13</v>
      </c>
      <c r="E1338" s="4">
        <v>5230</v>
      </c>
      <c r="F1338" s="4">
        <v>11850</v>
      </c>
    </row>
    <row r="1339" spans="1:6" ht="16.5" x14ac:dyDescent="0.3">
      <c r="A1339" s="4" t="s">
        <v>1019</v>
      </c>
      <c r="B1339" s="4">
        <v>2015</v>
      </c>
      <c r="C1339" s="4" t="s">
        <v>1157</v>
      </c>
      <c r="D1339" s="5">
        <v>0</v>
      </c>
      <c r="E1339" s="5">
        <v>0</v>
      </c>
      <c r="F1339" s="5">
        <v>0</v>
      </c>
    </row>
    <row r="1340" spans="1:6" ht="16.5" x14ac:dyDescent="0.3">
      <c r="A1340" s="4" t="s">
        <v>1019</v>
      </c>
      <c r="B1340" s="4">
        <v>2015</v>
      </c>
      <c r="C1340" s="4" t="s">
        <v>1158</v>
      </c>
      <c r="D1340" s="5">
        <v>0</v>
      </c>
      <c r="E1340" s="5">
        <v>0</v>
      </c>
      <c r="F1340" s="5">
        <v>0</v>
      </c>
    </row>
    <row r="1341" spans="1:6" ht="16.5" x14ac:dyDescent="0.3">
      <c r="A1341" s="4" t="s">
        <v>1019</v>
      </c>
      <c r="B1341" s="4">
        <v>2015</v>
      </c>
      <c r="C1341" s="4" t="s">
        <v>1159</v>
      </c>
      <c r="D1341" s="5">
        <v>0</v>
      </c>
      <c r="E1341" s="5">
        <v>0</v>
      </c>
      <c r="F1341" s="5">
        <v>0</v>
      </c>
    </row>
    <row r="1342" spans="1:6" ht="16.5" x14ac:dyDescent="0.3">
      <c r="A1342" s="4" t="s">
        <v>1019</v>
      </c>
      <c r="B1342" s="4">
        <v>2015</v>
      </c>
      <c r="C1342" s="4" t="s">
        <v>1160</v>
      </c>
      <c r="D1342" s="4">
        <v>3</v>
      </c>
      <c r="E1342" s="4">
        <v>39</v>
      </c>
      <c r="F1342" s="4">
        <v>195</v>
      </c>
    </row>
    <row r="1343" spans="1:6" ht="16.5" x14ac:dyDescent="0.3">
      <c r="A1343" s="4" t="s">
        <v>1019</v>
      </c>
      <c r="B1343" s="4">
        <v>2015</v>
      </c>
      <c r="C1343" s="4" t="s">
        <v>1161</v>
      </c>
      <c r="D1343" s="5">
        <v>0</v>
      </c>
      <c r="E1343" s="5">
        <v>0</v>
      </c>
      <c r="F1343" s="5">
        <v>0</v>
      </c>
    </row>
    <row r="1344" spans="1:6" ht="16.5" x14ac:dyDescent="0.3">
      <c r="A1344" s="4" t="s">
        <v>1019</v>
      </c>
      <c r="B1344" s="4">
        <v>2015</v>
      </c>
      <c r="C1344" s="4" t="s">
        <v>1162</v>
      </c>
      <c r="D1344" s="4">
        <v>1</v>
      </c>
      <c r="E1344" s="4">
        <v>138</v>
      </c>
      <c r="F1344" s="4">
        <v>690</v>
      </c>
    </row>
    <row r="1345" spans="1:6" ht="16.5" x14ac:dyDescent="0.3">
      <c r="A1345" s="4" t="s">
        <v>1019</v>
      </c>
      <c r="B1345" s="4">
        <v>2015</v>
      </c>
      <c r="C1345" s="4" t="s">
        <v>1163</v>
      </c>
      <c r="D1345" s="4">
        <v>6</v>
      </c>
      <c r="E1345" s="4">
        <v>1527</v>
      </c>
      <c r="F1345" s="4">
        <v>7635</v>
      </c>
    </row>
    <row r="1346" spans="1:6" ht="16.5" x14ac:dyDescent="0.3">
      <c r="A1346" s="4" t="s">
        <v>1019</v>
      </c>
      <c r="B1346" s="4">
        <v>2015</v>
      </c>
      <c r="C1346" s="4" t="s">
        <v>1164</v>
      </c>
      <c r="D1346" s="4">
        <v>4</v>
      </c>
      <c r="E1346" s="4">
        <v>6</v>
      </c>
      <c r="F1346" s="4">
        <v>18</v>
      </c>
    </row>
    <row r="1347" spans="1:6" ht="16.5" x14ac:dyDescent="0.3">
      <c r="A1347" s="4" t="s">
        <v>1019</v>
      </c>
      <c r="B1347" s="4">
        <v>2015</v>
      </c>
      <c r="C1347" s="4" t="s">
        <v>1165</v>
      </c>
      <c r="D1347" s="5">
        <v>0</v>
      </c>
      <c r="E1347" s="5">
        <v>0</v>
      </c>
      <c r="F1347" s="5">
        <v>0</v>
      </c>
    </row>
    <row r="1348" spans="1:6" ht="16.5" x14ac:dyDescent="0.3">
      <c r="A1348" s="4" t="s">
        <v>1019</v>
      </c>
      <c r="B1348" s="4">
        <v>2015</v>
      </c>
      <c r="C1348" s="4" t="s">
        <v>1166</v>
      </c>
      <c r="D1348" s="5">
        <v>0</v>
      </c>
      <c r="E1348" s="5">
        <v>0</v>
      </c>
      <c r="F1348" s="5">
        <v>0</v>
      </c>
    </row>
    <row r="1349" spans="1:6" ht="16.5" x14ac:dyDescent="0.3">
      <c r="A1349" s="4" t="s">
        <v>1019</v>
      </c>
      <c r="B1349" s="4">
        <v>2015</v>
      </c>
      <c r="C1349" s="4" t="s">
        <v>1167</v>
      </c>
      <c r="D1349" s="5">
        <v>0</v>
      </c>
      <c r="E1349" s="5">
        <v>0</v>
      </c>
      <c r="F1349" s="5">
        <v>0</v>
      </c>
    </row>
    <row r="1350" spans="1:6" ht="16.5" x14ac:dyDescent="0.3">
      <c r="A1350" s="4" t="s">
        <v>1019</v>
      </c>
      <c r="B1350" s="4">
        <v>2015</v>
      </c>
      <c r="C1350" s="4" t="s">
        <v>1168</v>
      </c>
      <c r="D1350" s="5">
        <v>0</v>
      </c>
      <c r="E1350" s="5">
        <v>0</v>
      </c>
      <c r="F1350" s="5">
        <v>0</v>
      </c>
    </row>
    <row r="1351" spans="1:6" ht="16.5" x14ac:dyDescent="0.3">
      <c r="A1351" s="4" t="s">
        <v>1019</v>
      </c>
      <c r="B1351" s="4">
        <v>2015</v>
      </c>
      <c r="C1351" s="4" t="s">
        <v>1169</v>
      </c>
      <c r="D1351" s="5">
        <v>0</v>
      </c>
      <c r="E1351" s="5">
        <v>0</v>
      </c>
      <c r="F1351" s="5">
        <v>0</v>
      </c>
    </row>
    <row r="1352" spans="1:6" ht="16.5" x14ac:dyDescent="0.3">
      <c r="A1352" s="4" t="s">
        <v>1019</v>
      </c>
      <c r="B1352" s="4">
        <v>2015</v>
      </c>
      <c r="C1352" s="4" t="s">
        <v>1170</v>
      </c>
      <c r="D1352" s="5">
        <v>0</v>
      </c>
      <c r="E1352" s="5">
        <v>0</v>
      </c>
      <c r="F1352" s="5">
        <v>0</v>
      </c>
    </row>
    <row r="1353" spans="1:6" ht="16.5" x14ac:dyDescent="0.3">
      <c r="A1353" s="4" t="s">
        <v>1019</v>
      </c>
      <c r="B1353" s="4">
        <v>2015</v>
      </c>
      <c r="C1353" s="4" t="s">
        <v>1171</v>
      </c>
      <c r="D1353" s="5">
        <v>0</v>
      </c>
      <c r="E1353" s="5">
        <v>0</v>
      </c>
      <c r="F1353" s="5">
        <v>0</v>
      </c>
    </row>
    <row r="1354" spans="1:6" ht="16.5" x14ac:dyDescent="0.3">
      <c r="A1354" s="4" t="s">
        <v>1019</v>
      </c>
      <c r="B1354" s="4">
        <v>2015</v>
      </c>
      <c r="C1354" s="4" t="s">
        <v>1102</v>
      </c>
      <c r="D1354" s="4">
        <v>2</v>
      </c>
      <c r="E1354" s="4">
        <v>50</v>
      </c>
      <c r="F1354" s="4">
        <v>192</v>
      </c>
    </row>
    <row r="1355" spans="1:6" ht="16.5" x14ac:dyDescent="0.3">
      <c r="A1355" s="4" t="s">
        <v>1019</v>
      </c>
      <c r="B1355" s="4">
        <v>2015</v>
      </c>
      <c r="C1355" s="4" t="s">
        <v>1172</v>
      </c>
      <c r="D1355" s="4">
        <v>11</v>
      </c>
      <c r="E1355" s="4">
        <v>400</v>
      </c>
      <c r="F1355" s="4">
        <v>1313</v>
      </c>
    </row>
    <row r="1356" spans="1:6" ht="16.5" x14ac:dyDescent="0.3">
      <c r="A1356" s="4" t="s">
        <v>1019</v>
      </c>
      <c r="B1356" s="4">
        <v>2015</v>
      </c>
      <c r="C1356" s="4" t="s">
        <v>1173</v>
      </c>
      <c r="D1356" s="5">
        <v>0</v>
      </c>
      <c r="E1356" s="5">
        <v>0</v>
      </c>
      <c r="F1356" s="5">
        <v>0</v>
      </c>
    </row>
    <row r="1357" spans="1:6" ht="16.5" x14ac:dyDescent="0.3">
      <c r="A1357" s="4" t="s">
        <v>1019</v>
      </c>
      <c r="B1357" s="4">
        <v>2015</v>
      </c>
      <c r="C1357" s="4" t="s">
        <v>1174</v>
      </c>
      <c r="D1357" s="5">
        <v>0</v>
      </c>
      <c r="E1357" s="5">
        <v>0</v>
      </c>
      <c r="F1357" s="5">
        <v>0</v>
      </c>
    </row>
    <row r="1358" spans="1:6" ht="16.5" x14ac:dyDescent="0.3">
      <c r="A1358" s="4" t="s">
        <v>1019</v>
      </c>
      <c r="B1358" s="4">
        <v>2015</v>
      </c>
      <c r="C1358" s="4" t="s">
        <v>489</v>
      </c>
      <c r="D1358" s="4">
        <v>6</v>
      </c>
      <c r="E1358" s="4">
        <v>16</v>
      </c>
      <c r="F1358" s="4">
        <v>66</v>
      </c>
    </row>
    <row r="1359" spans="1:6" ht="16.5" x14ac:dyDescent="0.3">
      <c r="A1359" s="4" t="s">
        <v>1019</v>
      </c>
      <c r="B1359" s="4">
        <v>2015</v>
      </c>
      <c r="C1359" s="4" t="s">
        <v>1147</v>
      </c>
      <c r="D1359" s="4">
        <v>9</v>
      </c>
      <c r="E1359" s="4">
        <v>3559</v>
      </c>
      <c r="F1359" s="4">
        <v>17795</v>
      </c>
    </row>
    <row r="1360" spans="1:6" ht="16.5" x14ac:dyDescent="0.3">
      <c r="A1360" s="4" t="s">
        <v>1019</v>
      </c>
      <c r="B1360" s="4">
        <v>2015</v>
      </c>
      <c r="C1360" s="4" t="s">
        <v>1175</v>
      </c>
      <c r="D1360" s="4">
        <v>6</v>
      </c>
      <c r="E1360" s="4">
        <v>414</v>
      </c>
      <c r="F1360" s="4">
        <v>2070</v>
      </c>
    </row>
    <row r="1361" spans="1:6" ht="16.5" x14ac:dyDescent="0.3">
      <c r="A1361" s="4" t="s">
        <v>1019</v>
      </c>
      <c r="B1361" s="4">
        <v>2015</v>
      </c>
      <c r="C1361" s="4" t="s">
        <v>1176</v>
      </c>
      <c r="D1361" s="4">
        <v>1</v>
      </c>
      <c r="E1361" s="4">
        <v>2</v>
      </c>
      <c r="F1361" s="4">
        <v>8</v>
      </c>
    </row>
    <row r="1362" spans="1:6" ht="16.5" x14ac:dyDescent="0.3">
      <c r="A1362" s="4" t="s">
        <v>1019</v>
      </c>
      <c r="B1362" s="4">
        <v>2015</v>
      </c>
      <c r="C1362" s="4" t="s">
        <v>1177</v>
      </c>
      <c r="D1362" s="5">
        <v>0</v>
      </c>
      <c r="E1362" s="5">
        <v>0</v>
      </c>
      <c r="F1362" s="5">
        <v>0</v>
      </c>
    </row>
    <row r="1363" spans="1:6" ht="16.5" x14ac:dyDescent="0.3">
      <c r="A1363" s="4" t="s">
        <v>1019</v>
      </c>
      <c r="B1363" s="4">
        <v>2015</v>
      </c>
      <c r="C1363" s="4" t="s">
        <v>1178</v>
      </c>
      <c r="D1363" s="4">
        <v>6</v>
      </c>
      <c r="E1363" s="4">
        <v>869</v>
      </c>
      <c r="F1363" s="4">
        <v>4345</v>
      </c>
    </row>
    <row r="1364" spans="1:6" ht="16.5" x14ac:dyDescent="0.3">
      <c r="A1364" s="4" t="s">
        <v>1019</v>
      </c>
      <c r="B1364" s="4">
        <v>2015</v>
      </c>
      <c r="C1364" s="4" t="s">
        <v>1179</v>
      </c>
      <c r="D1364" s="5">
        <v>0</v>
      </c>
      <c r="E1364" s="5">
        <v>0</v>
      </c>
      <c r="F1364" s="5">
        <v>0</v>
      </c>
    </row>
    <row r="1365" spans="1:6" ht="16.5" x14ac:dyDescent="0.3">
      <c r="A1365" s="4" t="s">
        <v>1019</v>
      </c>
      <c r="B1365" s="4">
        <v>2015</v>
      </c>
      <c r="C1365" s="4" t="s">
        <v>893</v>
      </c>
      <c r="D1365" s="4">
        <v>238</v>
      </c>
      <c r="E1365" s="4">
        <v>14680</v>
      </c>
      <c r="F1365" s="4">
        <v>65994</v>
      </c>
    </row>
    <row r="1366" spans="1:6" ht="16.5" x14ac:dyDescent="0.3">
      <c r="A1366" s="4" t="s">
        <v>1019</v>
      </c>
      <c r="B1366" s="4">
        <v>2015</v>
      </c>
      <c r="C1366" s="4" t="s">
        <v>1180</v>
      </c>
      <c r="D1366" s="4">
        <v>130</v>
      </c>
      <c r="E1366" s="4">
        <v>4715</v>
      </c>
      <c r="F1366" s="4">
        <v>21693</v>
      </c>
    </row>
    <row r="1367" spans="1:6" ht="16.5" x14ac:dyDescent="0.3">
      <c r="A1367" s="4" t="s">
        <v>1019</v>
      </c>
      <c r="B1367" s="4">
        <v>2015</v>
      </c>
      <c r="C1367" s="4" t="s">
        <v>1181</v>
      </c>
      <c r="D1367" s="4">
        <v>6</v>
      </c>
      <c r="E1367" s="4">
        <v>67</v>
      </c>
      <c r="F1367" s="4">
        <v>353.6</v>
      </c>
    </row>
    <row r="1368" spans="1:6" ht="16.5" x14ac:dyDescent="0.3">
      <c r="A1368" s="4" t="s">
        <v>1019</v>
      </c>
      <c r="B1368" s="4">
        <v>2015</v>
      </c>
      <c r="C1368" s="4" t="s">
        <v>1182</v>
      </c>
      <c r="D1368" s="5" t="s">
        <v>1021</v>
      </c>
      <c r="E1368" s="5" t="s">
        <v>1021</v>
      </c>
      <c r="F1368" s="5" t="s">
        <v>1021</v>
      </c>
    </row>
    <row r="1369" spans="1:6" ht="16.5" x14ac:dyDescent="0.3">
      <c r="A1369" s="4" t="s">
        <v>1019</v>
      </c>
      <c r="B1369" s="4">
        <v>2015</v>
      </c>
      <c r="C1369" s="4" t="s">
        <v>1183</v>
      </c>
      <c r="D1369" s="4">
        <v>2</v>
      </c>
      <c r="E1369" s="4">
        <v>55</v>
      </c>
      <c r="F1369" s="4">
        <v>264</v>
      </c>
    </row>
    <row r="1370" spans="1:6" ht="16.5" x14ac:dyDescent="0.3">
      <c r="A1370" s="4" t="s">
        <v>1019</v>
      </c>
      <c r="B1370" s="4">
        <v>2015</v>
      </c>
      <c r="C1370" s="4" t="s">
        <v>1184</v>
      </c>
      <c r="D1370" s="4">
        <v>3</v>
      </c>
      <c r="E1370" s="4">
        <v>143</v>
      </c>
      <c r="F1370" s="4">
        <v>687</v>
      </c>
    </row>
    <row r="1371" spans="1:6" ht="16.5" x14ac:dyDescent="0.3">
      <c r="A1371" s="4" t="s">
        <v>1019</v>
      </c>
      <c r="B1371" s="4">
        <v>2015</v>
      </c>
      <c r="C1371" s="4" t="s">
        <v>1185</v>
      </c>
      <c r="D1371" s="5" t="s">
        <v>1021</v>
      </c>
      <c r="E1371" s="5" t="s">
        <v>1021</v>
      </c>
      <c r="F1371" s="5" t="s">
        <v>1021</v>
      </c>
    </row>
    <row r="1372" spans="1:6" ht="16.5" x14ac:dyDescent="0.3">
      <c r="A1372" s="4" t="s">
        <v>1019</v>
      </c>
      <c r="B1372" s="4">
        <v>2015</v>
      </c>
      <c r="C1372" s="4" t="s">
        <v>1186</v>
      </c>
      <c r="D1372" s="4">
        <v>12</v>
      </c>
      <c r="E1372" s="4">
        <v>20</v>
      </c>
      <c r="F1372" s="4">
        <v>98</v>
      </c>
    </row>
    <row r="1373" spans="1:6" ht="16.5" x14ac:dyDescent="0.3">
      <c r="A1373" s="4" t="s">
        <v>1019</v>
      </c>
      <c r="B1373" s="4">
        <v>2015</v>
      </c>
      <c r="C1373" s="4" t="s">
        <v>384</v>
      </c>
      <c r="D1373" s="4">
        <v>2</v>
      </c>
      <c r="E1373" s="4">
        <v>14</v>
      </c>
      <c r="F1373" s="4">
        <v>67</v>
      </c>
    </row>
    <row r="1374" spans="1:6" ht="16.5" x14ac:dyDescent="0.3">
      <c r="A1374" s="4" t="s">
        <v>1019</v>
      </c>
      <c r="B1374" s="4">
        <v>2015</v>
      </c>
      <c r="C1374" s="4" t="s">
        <v>1187</v>
      </c>
      <c r="D1374" s="4">
        <v>1</v>
      </c>
      <c r="E1374" s="4">
        <v>33</v>
      </c>
      <c r="F1374" s="4">
        <v>132</v>
      </c>
    </row>
    <row r="1375" spans="1:6" ht="16.5" x14ac:dyDescent="0.3">
      <c r="A1375" s="4" t="s">
        <v>1019</v>
      </c>
      <c r="B1375" s="4">
        <v>2015</v>
      </c>
      <c r="C1375" s="4" t="s">
        <v>1188</v>
      </c>
      <c r="D1375" s="4">
        <v>15</v>
      </c>
      <c r="E1375" s="4">
        <v>220</v>
      </c>
      <c r="F1375" s="4">
        <v>790</v>
      </c>
    </row>
    <row r="1376" spans="1:6" ht="16.5" x14ac:dyDescent="0.3">
      <c r="A1376" s="4" t="s">
        <v>1019</v>
      </c>
      <c r="B1376" s="4">
        <v>2015</v>
      </c>
      <c r="C1376" s="4" t="s">
        <v>220</v>
      </c>
      <c r="D1376" s="5" t="s">
        <v>1021</v>
      </c>
      <c r="E1376" s="5" t="s">
        <v>1021</v>
      </c>
      <c r="F1376" s="5" t="s">
        <v>1021</v>
      </c>
    </row>
    <row r="1377" spans="1:6" ht="16.5" x14ac:dyDescent="0.3">
      <c r="A1377" s="4" t="s">
        <v>1019</v>
      </c>
      <c r="B1377" s="4">
        <v>2015</v>
      </c>
      <c r="C1377" s="4" t="s">
        <v>1189</v>
      </c>
      <c r="D1377" s="4">
        <v>8</v>
      </c>
      <c r="E1377" s="4">
        <v>475</v>
      </c>
      <c r="F1377" s="4">
        <v>2280</v>
      </c>
    </row>
    <row r="1378" spans="1:6" ht="16.5" x14ac:dyDescent="0.3">
      <c r="A1378" s="4" t="s">
        <v>1019</v>
      </c>
      <c r="B1378" s="4">
        <v>2015</v>
      </c>
      <c r="C1378" s="4" t="s">
        <v>1190</v>
      </c>
      <c r="D1378" s="5" t="s">
        <v>1021</v>
      </c>
      <c r="E1378" s="5" t="s">
        <v>1021</v>
      </c>
      <c r="F1378" s="5" t="s">
        <v>1021</v>
      </c>
    </row>
    <row r="1379" spans="1:6" ht="16.5" x14ac:dyDescent="0.3">
      <c r="A1379" s="4" t="s">
        <v>1019</v>
      </c>
      <c r="B1379" s="4">
        <v>2015</v>
      </c>
      <c r="C1379" s="4" t="s">
        <v>958</v>
      </c>
      <c r="D1379" s="5" t="s">
        <v>1021</v>
      </c>
      <c r="E1379" s="5" t="s">
        <v>1021</v>
      </c>
      <c r="F1379" s="5" t="s">
        <v>1021</v>
      </c>
    </row>
    <row r="1380" spans="1:6" ht="16.5" x14ac:dyDescent="0.3">
      <c r="A1380" s="4" t="s">
        <v>1019</v>
      </c>
      <c r="B1380" s="4">
        <v>2015</v>
      </c>
      <c r="C1380" s="4" t="s">
        <v>1191</v>
      </c>
      <c r="D1380" s="4">
        <v>1</v>
      </c>
      <c r="E1380" s="4">
        <v>56</v>
      </c>
      <c r="F1380" s="4">
        <v>269</v>
      </c>
    </row>
    <row r="1381" spans="1:6" ht="16.5" x14ac:dyDescent="0.3">
      <c r="A1381" s="4" t="s">
        <v>1019</v>
      </c>
      <c r="B1381" s="4">
        <v>2015</v>
      </c>
      <c r="C1381" s="4" t="s">
        <v>1192</v>
      </c>
      <c r="D1381" s="5" t="s">
        <v>1021</v>
      </c>
      <c r="E1381" s="5" t="s">
        <v>1021</v>
      </c>
      <c r="F1381" s="5" t="s">
        <v>1021</v>
      </c>
    </row>
    <row r="1382" spans="1:6" ht="16.5" x14ac:dyDescent="0.3">
      <c r="A1382" s="4" t="s">
        <v>1019</v>
      </c>
      <c r="B1382" s="4">
        <v>2015</v>
      </c>
      <c r="C1382" s="4" t="s">
        <v>1193</v>
      </c>
      <c r="D1382" s="4">
        <v>5</v>
      </c>
      <c r="E1382" s="4">
        <v>79</v>
      </c>
      <c r="F1382" s="4">
        <v>381</v>
      </c>
    </row>
    <row r="1383" spans="1:6" ht="16.5" x14ac:dyDescent="0.3">
      <c r="A1383" s="4" t="s">
        <v>1019</v>
      </c>
      <c r="B1383" s="4">
        <v>2015</v>
      </c>
      <c r="C1383" s="4" t="s">
        <v>1008</v>
      </c>
      <c r="D1383" s="4">
        <v>2</v>
      </c>
      <c r="E1383" s="4">
        <v>191</v>
      </c>
      <c r="F1383" s="4">
        <v>916</v>
      </c>
    </row>
    <row r="1384" spans="1:6" ht="16.5" x14ac:dyDescent="0.3">
      <c r="A1384" s="4" t="s">
        <v>1019</v>
      </c>
      <c r="B1384" s="4">
        <v>2015</v>
      </c>
      <c r="C1384" s="4" t="s">
        <v>1194</v>
      </c>
      <c r="D1384" s="5" t="s">
        <v>1021</v>
      </c>
      <c r="E1384" s="5" t="s">
        <v>1021</v>
      </c>
      <c r="F1384" s="5" t="s">
        <v>1021</v>
      </c>
    </row>
    <row r="1385" spans="1:6" ht="16.5" x14ac:dyDescent="0.3">
      <c r="A1385" s="4" t="s">
        <v>1019</v>
      </c>
      <c r="B1385" s="4">
        <v>2015</v>
      </c>
      <c r="C1385" s="4" t="s">
        <v>1195</v>
      </c>
      <c r="D1385" s="5" t="s">
        <v>1021</v>
      </c>
      <c r="E1385" s="5" t="s">
        <v>1021</v>
      </c>
      <c r="F1385" s="5" t="s">
        <v>1021</v>
      </c>
    </row>
    <row r="1386" spans="1:6" ht="16.5" x14ac:dyDescent="0.3">
      <c r="A1386" s="4" t="s">
        <v>1019</v>
      </c>
      <c r="B1386" s="4">
        <v>2015</v>
      </c>
      <c r="C1386" s="4" t="s">
        <v>1196</v>
      </c>
      <c r="D1386" s="4">
        <v>2</v>
      </c>
      <c r="E1386" s="4">
        <v>20</v>
      </c>
      <c r="F1386" s="4">
        <v>66</v>
      </c>
    </row>
    <row r="1387" spans="1:6" ht="16.5" x14ac:dyDescent="0.3">
      <c r="A1387" s="4" t="s">
        <v>1019</v>
      </c>
      <c r="B1387" s="4">
        <v>2015</v>
      </c>
      <c r="C1387" s="4" t="s">
        <v>1197</v>
      </c>
      <c r="D1387" s="4">
        <v>2</v>
      </c>
      <c r="E1387" s="4">
        <v>12</v>
      </c>
      <c r="F1387" s="4">
        <v>57</v>
      </c>
    </row>
    <row r="1388" spans="1:6" ht="16.5" x14ac:dyDescent="0.3">
      <c r="A1388" s="4" t="s">
        <v>1019</v>
      </c>
      <c r="B1388" s="4">
        <v>2015</v>
      </c>
      <c r="C1388" s="4" t="s">
        <v>1198</v>
      </c>
      <c r="D1388" s="5" t="s">
        <v>1021</v>
      </c>
      <c r="E1388" s="5" t="s">
        <v>1021</v>
      </c>
      <c r="F1388" s="5" t="s">
        <v>1021</v>
      </c>
    </row>
    <row r="1389" spans="1:6" ht="16.5" x14ac:dyDescent="0.3">
      <c r="A1389" s="4" t="s">
        <v>1019</v>
      </c>
      <c r="B1389" s="4">
        <v>2015</v>
      </c>
      <c r="C1389" s="4" t="s">
        <v>1199</v>
      </c>
      <c r="D1389" s="5" t="s">
        <v>1021</v>
      </c>
      <c r="E1389" s="5" t="s">
        <v>1021</v>
      </c>
      <c r="F1389" s="5" t="s">
        <v>1021</v>
      </c>
    </row>
    <row r="1390" spans="1:6" ht="16.5" x14ac:dyDescent="0.3">
      <c r="A1390" s="4" t="s">
        <v>1019</v>
      </c>
      <c r="B1390" s="4">
        <v>2015</v>
      </c>
      <c r="C1390" s="4" t="s">
        <v>1200</v>
      </c>
      <c r="D1390" s="4">
        <v>2</v>
      </c>
      <c r="E1390" s="4">
        <v>105</v>
      </c>
      <c r="F1390" s="4">
        <v>473</v>
      </c>
    </row>
    <row r="1391" spans="1:6" ht="16.5" x14ac:dyDescent="0.3">
      <c r="A1391" s="4" t="s">
        <v>1019</v>
      </c>
      <c r="B1391" s="4">
        <v>2015</v>
      </c>
      <c r="C1391" s="4" t="s">
        <v>1201</v>
      </c>
      <c r="D1391" s="4">
        <v>9</v>
      </c>
      <c r="E1391" s="4">
        <v>344</v>
      </c>
      <c r="F1391" s="4">
        <v>1651.2</v>
      </c>
    </row>
    <row r="1392" spans="1:6" ht="16.5" x14ac:dyDescent="0.3">
      <c r="A1392" s="4" t="s">
        <v>1019</v>
      </c>
      <c r="B1392" s="4">
        <v>2015</v>
      </c>
      <c r="C1392" s="4" t="s">
        <v>1202</v>
      </c>
      <c r="D1392" s="4">
        <v>19</v>
      </c>
      <c r="E1392" s="4">
        <v>584</v>
      </c>
      <c r="F1392" s="4">
        <v>2429</v>
      </c>
    </row>
    <row r="1393" spans="1:6" ht="16.5" x14ac:dyDescent="0.3">
      <c r="A1393" s="4" t="s">
        <v>1019</v>
      </c>
      <c r="B1393" s="4">
        <v>2015</v>
      </c>
      <c r="C1393" s="4" t="s">
        <v>1203</v>
      </c>
      <c r="D1393" s="5" t="s">
        <v>1021</v>
      </c>
      <c r="E1393" s="5" t="s">
        <v>1021</v>
      </c>
      <c r="F1393" s="5" t="s">
        <v>1021</v>
      </c>
    </row>
    <row r="1394" spans="1:6" ht="16.5" x14ac:dyDescent="0.3">
      <c r="A1394" s="4" t="s">
        <v>1019</v>
      </c>
      <c r="B1394" s="4">
        <v>2015</v>
      </c>
      <c r="C1394" s="4" t="s">
        <v>1204</v>
      </c>
      <c r="D1394" s="5" t="s">
        <v>1021</v>
      </c>
      <c r="E1394" s="5" t="s">
        <v>1021</v>
      </c>
      <c r="F1394" s="5" t="s">
        <v>1021</v>
      </c>
    </row>
    <row r="1395" spans="1:6" ht="16.5" x14ac:dyDescent="0.3">
      <c r="A1395" s="4" t="s">
        <v>1019</v>
      </c>
      <c r="B1395" s="4">
        <v>2015</v>
      </c>
      <c r="C1395" s="4" t="s">
        <v>1205</v>
      </c>
      <c r="D1395" s="4">
        <v>10</v>
      </c>
      <c r="E1395" s="4">
        <v>313</v>
      </c>
      <c r="F1395" s="4">
        <v>1120</v>
      </c>
    </row>
    <row r="1396" spans="1:6" ht="16.5" x14ac:dyDescent="0.3">
      <c r="A1396" s="4" t="s">
        <v>1019</v>
      </c>
      <c r="B1396" s="4">
        <v>2015</v>
      </c>
      <c r="C1396" s="4" t="s">
        <v>1206</v>
      </c>
      <c r="D1396" s="4">
        <v>14</v>
      </c>
      <c r="E1396" s="4">
        <v>1314</v>
      </c>
      <c r="F1396" s="4">
        <v>6309.6</v>
      </c>
    </row>
    <row r="1397" spans="1:6" ht="16.5" x14ac:dyDescent="0.3">
      <c r="A1397" s="4" t="s">
        <v>1019</v>
      </c>
      <c r="B1397" s="4">
        <v>2015</v>
      </c>
      <c r="C1397" s="4" t="s">
        <v>1207</v>
      </c>
      <c r="D1397" s="4">
        <v>4</v>
      </c>
      <c r="E1397" s="4">
        <v>96</v>
      </c>
      <c r="F1397" s="4">
        <v>480</v>
      </c>
    </row>
    <row r="1398" spans="1:6" ht="16.5" x14ac:dyDescent="0.3">
      <c r="A1398" s="4" t="s">
        <v>1019</v>
      </c>
      <c r="B1398" s="4">
        <v>2015</v>
      </c>
      <c r="C1398" s="4" t="s">
        <v>134</v>
      </c>
      <c r="D1398" s="4">
        <v>2</v>
      </c>
      <c r="E1398" s="4">
        <v>76</v>
      </c>
      <c r="F1398" s="4">
        <v>364.8</v>
      </c>
    </row>
    <row r="1399" spans="1:6" ht="16.5" x14ac:dyDescent="0.3">
      <c r="A1399" s="4" t="s">
        <v>1019</v>
      </c>
      <c r="B1399" s="4">
        <v>2015</v>
      </c>
      <c r="C1399" s="4" t="s">
        <v>1208</v>
      </c>
      <c r="D1399" s="4">
        <v>3</v>
      </c>
      <c r="E1399" s="4">
        <v>160</v>
      </c>
      <c r="F1399" s="4">
        <v>877</v>
      </c>
    </row>
    <row r="1400" spans="1:6" ht="16.5" x14ac:dyDescent="0.3">
      <c r="A1400" s="4" t="s">
        <v>1019</v>
      </c>
      <c r="B1400" s="4">
        <v>2015</v>
      </c>
      <c r="C1400" s="4" t="s">
        <v>1209</v>
      </c>
      <c r="D1400" s="5" t="s">
        <v>1021</v>
      </c>
      <c r="E1400" s="5" t="s">
        <v>1021</v>
      </c>
      <c r="F1400" s="5" t="s">
        <v>1021</v>
      </c>
    </row>
    <row r="1401" spans="1:6" ht="16.5" x14ac:dyDescent="0.3">
      <c r="A1401" s="4" t="s">
        <v>1019</v>
      </c>
      <c r="B1401" s="4">
        <v>2015</v>
      </c>
      <c r="C1401" s="4" t="s">
        <v>51</v>
      </c>
      <c r="D1401" s="5" t="s">
        <v>1021</v>
      </c>
      <c r="E1401" s="5" t="s">
        <v>1021</v>
      </c>
      <c r="F1401" s="5" t="s">
        <v>1021</v>
      </c>
    </row>
    <row r="1402" spans="1:6" ht="16.5" x14ac:dyDescent="0.3">
      <c r="A1402" s="4" t="s">
        <v>1019</v>
      </c>
      <c r="B1402" s="4">
        <v>2015</v>
      </c>
      <c r="C1402" s="4" t="s">
        <v>1210</v>
      </c>
      <c r="D1402" s="5" t="s">
        <v>1021</v>
      </c>
      <c r="E1402" s="5" t="s">
        <v>1021</v>
      </c>
      <c r="F1402" s="5" t="s">
        <v>1021</v>
      </c>
    </row>
    <row r="1403" spans="1:6" ht="16.5" x14ac:dyDescent="0.3">
      <c r="A1403" s="4" t="s">
        <v>1019</v>
      </c>
      <c r="B1403" s="4">
        <v>2015</v>
      </c>
      <c r="C1403" s="4" t="s">
        <v>1211</v>
      </c>
      <c r="D1403" s="5" t="s">
        <v>1021</v>
      </c>
      <c r="E1403" s="5" t="s">
        <v>1021</v>
      </c>
      <c r="F1403" s="5" t="s">
        <v>1021</v>
      </c>
    </row>
    <row r="1404" spans="1:6" ht="16.5" x14ac:dyDescent="0.3">
      <c r="A1404" s="4" t="s">
        <v>1019</v>
      </c>
      <c r="B1404" s="4">
        <v>2015</v>
      </c>
      <c r="C1404" s="4" t="s">
        <v>554</v>
      </c>
      <c r="D1404" s="5" t="s">
        <v>1021</v>
      </c>
      <c r="E1404" s="5" t="s">
        <v>1021</v>
      </c>
      <c r="F1404" s="5" t="s">
        <v>1021</v>
      </c>
    </row>
    <row r="1405" spans="1:6" ht="16.5" x14ac:dyDescent="0.3">
      <c r="A1405" s="4" t="s">
        <v>1019</v>
      </c>
      <c r="B1405" s="4">
        <v>2015</v>
      </c>
      <c r="C1405" s="4" t="s">
        <v>75</v>
      </c>
      <c r="D1405" s="5" t="s">
        <v>1021</v>
      </c>
      <c r="E1405" s="5" t="s">
        <v>1021</v>
      </c>
      <c r="F1405" s="5" t="s">
        <v>1021</v>
      </c>
    </row>
    <row r="1406" spans="1:6" ht="16.5" x14ac:dyDescent="0.3">
      <c r="A1406" s="4" t="s">
        <v>1019</v>
      </c>
      <c r="B1406" s="4">
        <v>2015</v>
      </c>
      <c r="C1406" s="4" t="s">
        <v>1212</v>
      </c>
      <c r="D1406" s="5" t="s">
        <v>1021</v>
      </c>
      <c r="E1406" s="5" t="s">
        <v>1021</v>
      </c>
      <c r="F1406" s="5" t="s">
        <v>1021</v>
      </c>
    </row>
    <row r="1407" spans="1:6" ht="16.5" x14ac:dyDescent="0.3">
      <c r="A1407" s="4" t="s">
        <v>1019</v>
      </c>
      <c r="B1407" s="4">
        <v>2015</v>
      </c>
      <c r="C1407" s="4" t="s">
        <v>1213</v>
      </c>
      <c r="D1407" s="5" t="s">
        <v>1021</v>
      </c>
      <c r="E1407" s="5" t="s">
        <v>1021</v>
      </c>
      <c r="F1407" s="5" t="s">
        <v>1021</v>
      </c>
    </row>
    <row r="1408" spans="1:6" ht="16.5" x14ac:dyDescent="0.3">
      <c r="A1408" s="4" t="s">
        <v>1019</v>
      </c>
      <c r="B1408" s="4">
        <v>2015</v>
      </c>
      <c r="C1408" s="4" t="s">
        <v>1214</v>
      </c>
      <c r="D1408" s="5" t="s">
        <v>1021</v>
      </c>
      <c r="E1408" s="5" t="s">
        <v>1021</v>
      </c>
      <c r="F1408" s="5" t="s">
        <v>1021</v>
      </c>
    </row>
    <row r="1409" spans="1:6" ht="16.5" x14ac:dyDescent="0.3">
      <c r="A1409" s="4" t="s">
        <v>1019</v>
      </c>
      <c r="B1409" s="4">
        <v>2015</v>
      </c>
      <c r="C1409" s="4" t="s">
        <v>1215</v>
      </c>
      <c r="D1409" s="4">
        <v>1</v>
      </c>
      <c r="E1409" s="4">
        <v>67</v>
      </c>
      <c r="F1409" s="4">
        <v>326</v>
      </c>
    </row>
    <row r="1410" spans="1:6" ht="16.5" x14ac:dyDescent="0.3">
      <c r="A1410" s="4" t="s">
        <v>1019</v>
      </c>
      <c r="B1410" s="4">
        <v>2015</v>
      </c>
      <c r="C1410" s="4" t="s">
        <v>1216</v>
      </c>
      <c r="D1410" s="4">
        <v>1</v>
      </c>
      <c r="E1410" s="4">
        <v>66</v>
      </c>
      <c r="F1410" s="4">
        <v>316.8</v>
      </c>
    </row>
    <row r="1411" spans="1:6" ht="16.5" x14ac:dyDescent="0.3">
      <c r="A1411" s="4" t="s">
        <v>1019</v>
      </c>
      <c r="B1411" s="4">
        <v>2015</v>
      </c>
      <c r="C1411" s="4" t="s">
        <v>1217</v>
      </c>
      <c r="D1411" s="5" t="s">
        <v>1021</v>
      </c>
      <c r="E1411" s="5" t="s">
        <v>1021</v>
      </c>
      <c r="F1411" s="5" t="s">
        <v>1021</v>
      </c>
    </row>
    <row r="1412" spans="1:6" ht="16.5" x14ac:dyDescent="0.3">
      <c r="A1412" s="4" t="s">
        <v>1019</v>
      </c>
      <c r="B1412" s="4">
        <v>2015</v>
      </c>
      <c r="C1412" s="4" t="s">
        <v>1218</v>
      </c>
      <c r="D1412" s="4">
        <v>4</v>
      </c>
      <c r="E1412" s="4">
        <v>205</v>
      </c>
      <c r="F1412" s="4">
        <v>985</v>
      </c>
    </row>
    <row r="1413" spans="1:6" ht="16.5" x14ac:dyDescent="0.3">
      <c r="A1413" s="4" t="s">
        <v>1019</v>
      </c>
      <c r="B1413" s="4">
        <v>2015</v>
      </c>
      <c r="C1413" s="4" t="s">
        <v>1219</v>
      </c>
      <c r="D1413" s="5" t="s">
        <v>1021</v>
      </c>
      <c r="E1413" s="5" t="s">
        <v>1021</v>
      </c>
      <c r="F1413" s="5" t="s">
        <v>1021</v>
      </c>
    </row>
    <row r="1414" spans="1:6" ht="16.5" x14ac:dyDescent="0.3">
      <c r="A1414" s="4" t="s">
        <v>1019</v>
      </c>
      <c r="B1414" s="4">
        <v>2015</v>
      </c>
      <c r="C1414" s="4" t="s">
        <v>1220</v>
      </c>
      <c r="D1414" s="5" t="s">
        <v>1021</v>
      </c>
      <c r="E1414" s="5" t="s">
        <v>1021</v>
      </c>
      <c r="F1414" s="5" t="s">
        <v>1021</v>
      </c>
    </row>
    <row r="1415" spans="1:6" ht="16.5" x14ac:dyDescent="0.3">
      <c r="A1415" s="4" t="s">
        <v>1019</v>
      </c>
      <c r="B1415" s="4">
        <v>2015</v>
      </c>
      <c r="C1415" s="4" t="s">
        <v>894</v>
      </c>
      <c r="D1415" s="4">
        <v>106</v>
      </c>
      <c r="E1415" s="4">
        <v>9951</v>
      </c>
      <c r="F1415" s="4">
        <v>44247</v>
      </c>
    </row>
    <row r="1416" spans="1:6" ht="16.5" x14ac:dyDescent="0.3">
      <c r="A1416" s="4" t="s">
        <v>1019</v>
      </c>
      <c r="B1416" s="4">
        <v>2015</v>
      </c>
      <c r="C1416" s="4" t="s">
        <v>1055</v>
      </c>
      <c r="D1416" s="4">
        <v>4</v>
      </c>
      <c r="E1416" s="4">
        <v>1570</v>
      </c>
      <c r="F1416" s="4">
        <v>7222</v>
      </c>
    </row>
    <row r="1417" spans="1:6" ht="16.5" x14ac:dyDescent="0.3">
      <c r="A1417" s="4" t="s">
        <v>1019</v>
      </c>
      <c r="B1417" s="4">
        <v>2015</v>
      </c>
      <c r="C1417" s="4" t="s">
        <v>1221</v>
      </c>
      <c r="D1417" s="5" t="s">
        <v>1021</v>
      </c>
      <c r="E1417" s="5" t="s">
        <v>1021</v>
      </c>
      <c r="F1417" s="5" t="s">
        <v>1021</v>
      </c>
    </row>
    <row r="1418" spans="1:6" ht="16.5" x14ac:dyDescent="0.3">
      <c r="A1418" s="4" t="s">
        <v>1019</v>
      </c>
      <c r="B1418" s="4">
        <v>2015</v>
      </c>
      <c r="C1418" s="4" t="s">
        <v>984</v>
      </c>
      <c r="D1418" s="5" t="s">
        <v>1021</v>
      </c>
      <c r="E1418" s="5" t="s">
        <v>1021</v>
      </c>
      <c r="F1418" s="5" t="s">
        <v>1021</v>
      </c>
    </row>
    <row r="1419" spans="1:6" ht="16.5" x14ac:dyDescent="0.3">
      <c r="A1419" s="4" t="s">
        <v>1019</v>
      </c>
      <c r="B1419" s="4">
        <v>2015</v>
      </c>
      <c r="C1419" s="4" t="s">
        <v>1222</v>
      </c>
      <c r="D1419" s="5" t="s">
        <v>1021</v>
      </c>
      <c r="E1419" s="5" t="s">
        <v>1021</v>
      </c>
      <c r="F1419" s="5" t="s">
        <v>1021</v>
      </c>
    </row>
    <row r="1420" spans="1:6" ht="16.5" x14ac:dyDescent="0.3">
      <c r="A1420" s="4" t="s">
        <v>1019</v>
      </c>
      <c r="B1420" s="4">
        <v>2015</v>
      </c>
      <c r="C1420" s="4" t="s">
        <v>1223</v>
      </c>
      <c r="D1420" s="4">
        <v>22</v>
      </c>
      <c r="E1420" s="4">
        <v>450</v>
      </c>
      <c r="F1420" s="4">
        <v>2070</v>
      </c>
    </row>
    <row r="1421" spans="1:6" ht="16.5" x14ac:dyDescent="0.3">
      <c r="A1421" s="4" t="s">
        <v>1019</v>
      </c>
      <c r="B1421" s="4">
        <v>2015</v>
      </c>
      <c r="C1421" s="4" t="s">
        <v>1224</v>
      </c>
      <c r="D1421" s="5" t="s">
        <v>1021</v>
      </c>
      <c r="E1421" s="5" t="s">
        <v>1021</v>
      </c>
      <c r="F1421" s="5" t="s">
        <v>1021</v>
      </c>
    </row>
    <row r="1422" spans="1:6" ht="16.5" x14ac:dyDescent="0.3">
      <c r="A1422" s="4" t="s">
        <v>1019</v>
      </c>
      <c r="B1422" s="4">
        <v>2015</v>
      </c>
      <c r="C1422" s="4" t="s">
        <v>1225</v>
      </c>
      <c r="D1422" s="5" t="s">
        <v>1021</v>
      </c>
      <c r="E1422" s="5" t="s">
        <v>1021</v>
      </c>
      <c r="F1422" s="5" t="s">
        <v>1021</v>
      </c>
    </row>
    <row r="1423" spans="1:6" ht="16.5" x14ac:dyDescent="0.3">
      <c r="A1423" s="4" t="s">
        <v>1019</v>
      </c>
      <c r="B1423" s="4">
        <v>2015</v>
      </c>
      <c r="C1423" s="4" t="s">
        <v>1226</v>
      </c>
      <c r="D1423" s="5" t="s">
        <v>1021</v>
      </c>
      <c r="E1423" s="5" t="s">
        <v>1021</v>
      </c>
      <c r="F1423" s="5" t="s">
        <v>1021</v>
      </c>
    </row>
    <row r="1424" spans="1:6" ht="16.5" x14ac:dyDescent="0.3">
      <c r="A1424" s="4" t="s">
        <v>1019</v>
      </c>
      <c r="B1424" s="4">
        <v>2015</v>
      </c>
      <c r="C1424" s="4" t="s">
        <v>1227</v>
      </c>
      <c r="D1424" s="5" t="s">
        <v>1021</v>
      </c>
      <c r="E1424" s="5" t="s">
        <v>1021</v>
      </c>
      <c r="F1424" s="5" t="s">
        <v>1021</v>
      </c>
    </row>
    <row r="1425" spans="1:6" ht="16.5" x14ac:dyDescent="0.3">
      <c r="A1425" s="4" t="s">
        <v>1019</v>
      </c>
      <c r="B1425" s="4">
        <v>2015</v>
      </c>
      <c r="C1425" s="4" t="s">
        <v>1228</v>
      </c>
      <c r="D1425" s="4">
        <v>18</v>
      </c>
      <c r="E1425" s="4">
        <v>1230</v>
      </c>
      <c r="F1425" s="4">
        <v>5658</v>
      </c>
    </row>
    <row r="1426" spans="1:6" ht="16.5" x14ac:dyDescent="0.3">
      <c r="A1426" s="4" t="s">
        <v>1019</v>
      </c>
      <c r="B1426" s="4">
        <v>2015</v>
      </c>
      <c r="C1426" s="4" t="s">
        <v>1229</v>
      </c>
      <c r="D1426" s="5" t="s">
        <v>1021</v>
      </c>
      <c r="E1426" s="5" t="s">
        <v>1021</v>
      </c>
      <c r="F1426" s="5" t="s">
        <v>1021</v>
      </c>
    </row>
    <row r="1427" spans="1:6" ht="16.5" x14ac:dyDescent="0.3">
      <c r="A1427" s="4" t="s">
        <v>1019</v>
      </c>
      <c r="B1427" s="4">
        <v>2015</v>
      </c>
      <c r="C1427" s="4" t="s">
        <v>1230</v>
      </c>
      <c r="D1427" s="5" t="s">
        <v>1021</v>
      </c>
      <c r="E1427" s="5" t="s">
        <v>1021</v>
      </c>
      <c r="F1427" s="5" t="s">
        <v>1021</v>
      </c>
    </row>
    <row r="1428" spans="1:6" ht="16.5" x14ac:dyDescent="0.3">
      <c r="A1428" s="4" t="s">
        <v>1019</v>
      </c>
      <c r="B1428" s="4">
        <v>2015</v>
      </c>
      <c r="C1428" s="4" t="s">
        <v>1231</v>
      </c>
      <c r="D1428" s="5" t="s">
        <v>1021</v>
      </c>
      <c r="E1428" s="5" t="s">
        <v>1021</v>
      </c>
      <c r="F1428" s="5" t="s">
        <v>1021</v>
      </c>
    </row>
    <row r="1429" spans="1:6" ht="16.5" x14ac:dyDescent="0.3">
      <c r="A1429" s="4" t="s">
        <v>1019</v>
      </c>
      <c r="B1429" s="4">
        <v>2015</v>
      </c>
      <c r="C1429" s="4" t="s">
        <v>1232</v>
      </c>
      <c r="D1429" s="4">
        <v>8</v>
      </c>
      <c r="E1429" s="4">
        <v>198</v>
      </c>
      <c r="F1429" s="4">
        <v>888</v>
      </c>
    </row>
    <row r="1430" spans="1:6" ht="16.5" x14ac:dyDescent="0.3">
      <c r="A1430" s="4" t="s">
        <v>1019</v>
      </c>
      <c r="B1430" s="4">
        <v>2015</v>
      </c>
      <c r="C1430" s="4" t="s">
        <v>958</v>
      </c>
      <c r="D1430" s="5" t="s">
        <v>1021</v>
      </c>
      <c r="E1430" s="5" t="s">
        <v>1021</v>
      </c>
      <c r="F1430" s="5" t="s">
        <v>1021</v>
      </c>
    </row>
    <row r="1431" spans="1:6" ht="16.5" x14ac:dyDescent="0.3">
      <c r="A1431" s="4" t="s">
        <v>1019</v>
      </c>
      <c r="B1431" s="4">
        <v>2015</v>
      </c>
      <c r="C1431" s="4" t="s">
        <v>1233</v>
      </c>
      <c r="D1431" s="5" t="s">
        <v>1021</v>
      </c>
      <c r="E1431" s="5" t="s">
        <v>1021</v>
      </c>
      <c r="F1431" s="5" t="s">
        <v>1021</v>
      </c>
    </row>
    <row r="1432" spans="1:6" ht="16.5" x14ac:dyDescent="0.3">
      <c r="A1432" s="4" t="s">
        <v>1019</v>
      </c>
      <c r="B1432" s="4">
        <v>2015</v>
      </c>
      <c r="C1432" s="4" t="s">
        <v>1234</v>
      </c>
      <c r="D1432" s="5" t="s">
        <v>1021</v>
      </c>
      <c r="E1432" s="5" t="s">
        <v>1021</v>
      </c>
      <c r="F1432" s="5" t="s">
        <v>1021</v>
      </c>
    </row>
    <row r="1433" spans="1:6" ht="16.5" x14ac:dyDescent="0.3">
      <c r="A1433" s="4" t="s">
        <v>1019</v>
      </c>
      <c r="B1433" s="4">
        <v>2015</v>
      </c>
      <c r="C1433" s="4" t="s">
        <v>1235</v>
      </c>
      <c r="D1433" s="5" t="s">
        <v>1021</v>
      </c>
      <c r="E1433" s="5" t="s">
        <v>1021</v>
      </c>
      <c r="F1433" s="5" t="s">
        <v>1021</v>
      </c>
    </row>
    <row r="1434" spans="1:6" ht="16.5" x14ac:dyDescent="0.3">
      <c r="A1434" s="4" t="s">
        <v>1019</v>
      </c>
      <c r="B1434" s="4">
        <v>2015</v>
      </c>
      <c r="C1434" s="4" t="s">
        <v>1236</v>
      </c>
      <c r="D1434" s="5" t="s">
        <v>1021</v>
      </c>
      <c r="E1434" s="5" t="s">
        <v>1021</v>
      </c>
      <c r="F1434" s="5" t="s">
        <v>1021</v>
      </c>
    </row>
    <row r="1435" spans="1:6" ht="16.5" x14ac:dyDescent="0.3">
      <c r="A1435" s="4" t="s">
        <v>1019</v>
      </c>
      <c r="B1435" s="4">
        <v>2015</v>
      </c>
      <c r="C1435" s="4" t="s">
        <v>1237</v>
      </c>
      <c r="D1435" s="5" t="s">
        <v>1021</v>
      </c>
      <c r="E1435" s="5" t="s">
        <v>1021</v>
      </c>
      <c r="F1435" s="5" t="s">
        <v>1021</v>
      </c>
    </row>
    <row r="1436" spans="1:6" ht="16.5" x14ac:dyDescent="0.3">
      <c r="A1436" s="4" t="s">
        <v>1019</v>
      </c>
      <c r="B1436" s="4">
        <v>2015</v>
      </c>
      <c r="C1436" s="4" t="s">
        <v>1238</v>
      </c>
      <c r="D1436" s="5" t="s">
        <v>1021</v>
      </c>
      <c r="E1436" s="5" t="s">
        <v>1021</v>
      </c>
      <c r="F1436" s="5" t="s">
        <v>1021</v>
      </c>
    </row>
    <row r="1437" spans="1:6" ht="16.5" x14ac:dyDescent="0.3">
      <c r="A1437" s="4" t="s">
        <v>1019</v>
      </c>
      <c r="B1437" s="4">
        <v>2015</v>
      </c>
      <c r="C1437" s="4" t="s">
        <v>1239</v>
      </c>
      <c r="D1437" s="5" t="s">
        <v>1021</v>
      </c>
      <c r="E1437" s="5" t="s">
        <v>1021</v>
      </c>
      <c r="F1437" s="5" t="s">
        <v>1021</v>
      </c>
    </row>
    <row r="1438" spans="1:6" ht="16.5" x14ac:dyDescent="0.3">
      <c r="A1438" s="4" t="s">
        <v>1019</v>
      </c>
      <c r="B1438" s="4">
        <v>2015</v>
      </c>
      <c r="C1438" s="4" t="s">
        <v>1240</v>
      </c>
      <c r="D1438" s="5" t="s">
        <v>1021</v>
      </c>
      <c r="E1438" s="5" t="s">
        <v>1021</v>
      </c>
      <c r="F1438" s="5" t="s">
        <v>1021</v>
      </c>
    </row>
    <row r="1439" spans="1:6" ht="16.5" x14ac:dyDescent="0.3">
      <c r="A1439" s="4" t="s">
        <v>1019</v>
      </c>
      <c r="B1439" s="4">
        <v>2015</v>
      </c>
      <c r="C1439" s="4" t="s">
        <v>1241</v>
      </c>
      <c r="D1439" s="4">
        <v>24</v>
      </c>
      <c r="E1439" s="4">
        <v>1610</v>
      </c>
      <c r="F1439" s="4">
        <v>7406</v>
      </c>
    </row>
    <row r="1440" spans="1:6" ht="16.5" x14ac:dyDescent="0.3">
      <c r="A1440" s="4" t="s">
        <v>1019</v>
      </c>
      <c r="B1440" s="4">
        <v>2015</v>
      </c>
      <c r="C1440" s="4" t="s">
        <v>1242</v>
      </c>
      <c r="D1440" s="5" t="s">
        <v>1021</v>
      </c>
      <c r="E1440" s="5" t="s">
        <v>1021</v>
      </c>
      <c r="F1440" s="5" t="s">
        <v>1021</v>
      </c>
    </row>
    <row r="1441" spans="1:6" ht="16.5" x14ac:dyDescent="0.3">
      <c r="A1441" s="4" t="s">
        <v>1019</v>
      </c>
      <c r="B1441" s="4">
        <v>2015</v>
      </c>
      <c r="C1441" s="4" t="s">
        <v>1243</v>
      </c>
      <c r="D1441" s="5" t="s">
        <v>1021</v>
      </c>
      <c r="E1441" s="5" t="s">
        <v>1021</v>
      </c>
      <c r="F1441" s="5" t="s">
        <v>1021</v>
      </c>
    </row>
    <row r="1442" spans="1:6" ht="16.5" x14ac:dyDescent="0.3">
      <c r="A1442" s="4" t="s">
        <v>1019</v>
      </c>
      <c r="B1442" s="4">
        <v>2015</v>
      </c>
      <c r="C1442" s="4" t="s">
        <v>1244</v>
      </c>
      <c r="D1442" s="5" t="s">
        <v>1021</v>
      </c>
      <c r="E1442" s="5" t="s">
        <v>1021</v>
      </c>
      <c r="F1442" s="5" t="s">
        <v>1021</v>
      </c>
    </row>
    <row r="1443" spans="1:6" ht="16.5" x14ac:dyDescent="0.3">
      <c r="A1443" s="4" t="s">
        <v>1019</v>
      </c>
      <c r="B1443" s="4">
        <v>2015</v>
      </c>
      <c r="C1443" s="4" t="s">
        <v>1245</v>
      </c>
      <c r="D1443" s="5" t="s">
        <v>1021</v>
      </c>
      <c r="E1443" s="5" t="s">
        <v>1021</v>
      </c>
      <c r="F1443" s="5" t="s">
        <v>1021</v>
      </c>
    </row>
    <row r="1444" spans="1:6" ht="16.5" x14ac:dyDescent="0.3">
      <c r="A1444" s="4" t="s">
        <v>1019</v>
      </c>
      <c r="B1444" s="4">
        <v>2015</v>
      </c>
      <c r="C1444" s="4" t="s">
        <v>1246</v>
      </c>
      <c r="D1444" s="5" t="s">
        <v>1021</v>
      </c>
      <c r="E1444" s="5" t="s">
        <v>1021</v>
      </c>
      <c r="F1444" s="5" t="s">
        <v>1021</v>
      </c>
    </row>
    <row r="1445" spans="1:6" ht="16.5" x14ac:dyDescent="0.3">
      <c r="A1445" s="4" t="s">
        <v>1019</v>
      </c>
      <c r="B1445" s="4">
        <v>2015</v>
      </c>
      <c r="C1445" s="4" t="s">
        <v>1247</v>
      </c>
      <c r="D1445" s="5" t="s">
        <v>1021</v>
      </c>
      <c r="E1445" s="5" t="s">
        <v>1021</v>
      </c>
      <c r="F1445" s="5" t="s">
        <v>1021</v>
      </c>
    </row>
    <row r="1446" spans="1:6" ht="16.5" x14ac:dyDescent="0.3">
      <c r="A1446" s="4" t="s">
        <v>1019</v>
      </c>
      <c r="B1446" s="4">
        <v>2015</v>
      </c>
      <c r="C1446" s="4" t="s">
        <v>1248</v>
      </c>
      <c r="D1446" s="5" t="s">
        <v>1021</v>
      </c>
      <c r="E1446" s="5" t="s">
        <v>1021</v>
      </c>
      <c r="F1446" s="5" t="s">
        <v>1021</v>
      </c>
    </row>
    <row r="1447" spans="1:6" ht="16.5" x14ac:dyDescent="0.3">
      <c r="A1447" s="4" t="s">
        <v>1019</v>
      </c>
      <c r="B1447" s="4">
        <v>2015</v>
      </c>
      <c r="C1447" s="4" t="s">
        <v>1249</v>
      </c>
      <c r="D1447" s="5" t="s">
        <v>1021</v>
      </c>
      <c r="E1447" s="5" t="s">
        <v>1021</v>
      </c>
      <c r="F1447" s="5" t="s">
        <v>1021</v>
      </c>
    </row>
    <row r="1448" spans="1:6" ht="16.5" x14ac:dyDescent="0.3">
      <c r="A1448" s="4" t="s">
        <v>1019</v>
      </c>
      <c r="B1448" s="4">
        <v>2015</v>
      </c>
      <c r="C1448" s="4" t="s">
        <v>1250</v>
      </c>
      <c r="D1448" s="4">
        <v>12</v>
      </c>
      <c r="E1448" s="4">
        <v>497</v>
      </c>
      <c r="F1448" s="4">
        <v>1988</v>
      </c>
    </row>
    <row r="1449" spans="1:6" ht="16.5" x14ac:dyDescent="0.3">
      <c r="A1449" s="4" t="s">
        <v>1019</v>
      </c>
      <c r="B1449" s="4">
        <v>2015</v>
      </c>
      <c r="C1449" s="4" t="s">
        <v>358</v>
      </c>
      <c r="D1449" s="5" t="s">
        <v>1021</v>
      </c>
      <c r="E1449" s="5" t="s">
        <v>1021</v>
      </c>
      <c r="F1449" s="5" t="s">
        <v>1021</v>
      </c>
    </row>
    <row r="1450" spans="1:6" ht="16.5" x14ac:dyDescent="0.3">
      <c r="A1450" s="4" t="s">
        <v>1019</v>
      </c>
      <c r="B1450" s="4">
        <v>2015</v>
      </c>
      <c r="C1450" s="4" t="s">
        <v>1251</v>
      </c>
      <c r="D1450" s="5" t="s">
        <v>1021</v>
      </c>
      <c r="E1450" s="5" t="s">
        <v>1021</v>
      </c>
      <c r="F1450" s="5" t="s">
        <v>1021</v>
      </c>
    </row>
    <row r="1451" spans="1:6" ht="16.5" x14ac:dyDescent="0.3">
      <c r="A1451" s="4" t="s">
        <v>1019</v>
      </c>
      <c r="B1451" s="4">
        <v>2015</v>
      </c>
      <c r="C1451" s="4" t="s">
        <v>51</v>
      </c>
      <c r="D1451" s="5" t="s">
        <v>1021</v>
      </c>
      <c r="E1451" s="5" t="s">
        <v>1021</v>
      </c>
      <c r="F1451" s="5" t="s">
        <v>1021</v>
      </c>
    </row>
    <row r="1452" spans="1:6" ht="16.5" x14ac:dyDescent="0.3">
      <c r="A1452" s="4" t="s">
        <v>1019</v>
      </c>
      <c r="B1452" s="4">
        <v>2015</v>
      </c>
      <c r="C1452" s="4" t="s">
        <v>1252</v>
      </c>
      <c r="D1452" s="5" t="s">
        <v>1021</v>
      </c>
      <c r="E1452" s="5" t="s">
        <v>1021</v>
      </c>
      <c r="F1452" s="5" t="s">
        <v>1021</v>
      </c>
    </row>
    <row r="1453" spans="1:6" ht="16.5" x14ac:dyDescent="0.3">
      <c r="A1453" s="4" t="s">
        <v>1019</v>
      </c>
      <c r="B1453" s="4">
        <v>2015</v>
      </c>
      <c r="C1453" s="4" t="s">
        <v>1253</v>
      </c>
      <c r="D1453" s="5" t="s">
        <v>1021</v>
      </c>
      <c r="E1453" s="5" t="s">
        <v>1021</v>
      </c>
      <c r="F1453" s="5" t="s">
        <v>1021</v>
      </c>
    </row>
    <row r="1454" spans="1:6" ht="16.5" x14ac:dyDescent="0.3">
      <c r="A1454" s="4" t="s">
        <v>1019</v>
      </c>
      <c r="B1454" s="4">
        <v>2015</v>
      </c>
      <c r="C1454" s="4" t="s">
        <v>1254</v>
      </c>
      <c r="D1454" s="4">
        <v>14</v>
      </c>
      <c r="E1454" s="4">
        <v>4258</v>
      </c>
      <c r="F1454" s="4">
        <v>18380.2</v>
      </c>
    </row>
    <row r="1455" spans="1:6" ht="16.5" x14ac:dyDescent="0.3">
      <c r="A1455" s="4" t="s">
        <v>1019</v>
      </c>
      <c r="B1455" s="4">
        <v>2015</v>
      </c>
      <c r="C1455" s="4" t="s">
        <v>1255</v>
      </c>
      <c r="D1455" s="5" t="s">
        <v>1021</v>
      </c>
      <c r="E1455" s="5" t="s">
        <v>1021</v>
      </c>
      <c r="F1455" s="5" t="s">
        <v>1021</v>
      </c>
    </row>
    <row r="1456" spans="1:6" ht="16.5" x14ac:dyDescent="0.3">
      <c r="A1456" s="4" t="s">
        <v>1019</v>
      </c>
      <c r="B1456" s="4">
        <v>2015</v>
      </c>
      <c r="C1456" s="4" t="s">
        <v>366</v>
      </c>
      <c r="D1456" s="5" t="s">
        <v>1021</v>
      </c>
      <c r="E1456" s="5" t="s">
        <v>1021</v>
      </c>
      <c r="F1456" s="5" t="s">
        <v>1021</v>
      </c>
    </row>
    <row r="1457" spans="1:6" ht="16.5" x14ac:dyDescent="0.3">
      <c r="A1457" s="4" t="s">
        <v>1019</v>
      </c>
      <c r="B1457" s="4">
        <v>2015</v>
      </c>
      <c r="C1457" s="4" t="s">
        <v>228</v>
      </c>
      <c r="D1457" s="5" t="s">
        <v>1021</v>
      </c>
      <c r="E1457" s="5" t="s">
        <v>1021</v>
      </c>
      <c r="F1457" s="5" t="s">
        <v>1021</v>
      </c>
    </row>
    <row r="1458" spans="1:6" ht="16.5" x14ac:dyDescent="0.3">
      <c r="A1458" s="4" t="s">
        <v>1019</v>
      </c>
      <c r="B1458" s="4">
        <v>2015</v>
      </c>
      <c r="C1458" s="4" t="s">
        <v>1078</v>
      </c>
      <c r="D1458" s="5" t="s">
        <v>1021</v>
      </c>
      <c r="E1458" s="5" t="s">
        <v>1021</v>
      </c>
      <c r="F1458" s="5" t="s">
        <v>1021</v>
      </c>
    </row>
    <row r="1459" spans="1:6" ht="16.5" x14ac:dyDescent="0.3">
      <c r="A1459" s="4" t="s">
        <v>1019</v>
      </c>
      <c r="B1459" s="4">
        <v>2015</v>
      </c>
      <c r="C1459" s="4" t="s">
        <v>536</v>
      </c>
      <c r="D1459" s="5" t="s">
        <v>1021</v>
      </c>
      <c r="E1459" s="5" t="s">
        <v>1021</v>
      </c>
      <c r="F1459" s="5" t="s">
        <v>1021</v>
      </c>
    </row>
    <row r="1460" spans="1:6" ht="16.5" x14ac:dyDescent="0.3">
      <c r="A1460" s="4" t="s">
        <v>1019</v>
      </c>
      <c r="B1460" s="4">
        <v>2015</v>
      </c>
      <c r="C1460" s="4" t="s">
        <v>1256</v>
      </c>
      <c r="D1460" s="5" t="s">
        <v>1021</v>
      </c>
      <c r="E1460" s="5" t="s">
        <v>1021</v>
      </c>
      <c r="F1460" s="5" t="s">
        <v>1021</v>
      </c>
    </row>
    <row r="1461" spans="1:6" ht="16.5" x14ac:dyDescent="0.3">
      <c r="A1461" s="4" t="s">
        <v>1019</v>
      </c>
      <c r="B1461" s="4">
        <v>2015</v>
      </c>
      <c r="C1461" s="4" t="s">
        <v>1257</v>
      </c>
      <c r="D1461" s="4">
        <v>4</v>
      </c>
      <c r="E1461" s="4">
        <v>138</v>
      </c>
      <c r="F1461" s="4">
        <v>634.79999999999995</v>
      </c>
    </row>
    <row r="1462" spans="1:6" ht="16.5" x14ac:dyDescent="0.3">
      <c r="A1462" s="4" t="s">
        <v>1019</v>
      </c>
      <c r="B1462" s="4">
        <v>2015</v>
      </c>
      <c r="C1462" s="4" t="s">
        <v>1258</v>
      </c>
      <c r="D1462" s="5" t="s">
        <v>1021</v>
      </c>
      <c r="E1462" s="5" t="s">
        <v>1021</v>
      </c>
      <c r="F1462" s="5" t="s">
        <v>1021</v>
      </c>
    </row>
    <row r="1463" spans="1:6" ht="16.5" x14ac:dyDescent="0.3">
      <c r="A1463" s="4" t="s">
        <v>1019</v>
      </c>
      <c r="B1463" s="4">
        <v>2015</v>
      </c>
      <c r="C1463" s="4" t="s">
        <v>1259</v>
      </c>
      <c r="D1463" s="5" t="s">
        <v>1021</v>
      </c>
      <c r="E1463" s="5" t="s">
        <v>1021</v>
      </c>
      <c r="F1463" s="5" t="s">
        <v>1021</v>
      </c>
    </row>
    <row r="1464" spans="1:6" ht="16.5" x14ac:dyDescent="0.3">
      <c r="A1464" s="4" t="s">
        <v>1019</v>
      </c>
      <c r="B1464" s="4">
        <v>2015</v>
      </c>
      <c r="C1464" s="4" t="s">
        <v>1260</v>
      </c>
      <c r="D1464" s="5" t="s">
        <v>1021</v>
      </c>
      <c r="E1464" s="5" t="s">
        <v>1021</v>
      </c>
      <c r="F1464" s="5" t="s">
        <v>1021</v>
      </c>
    </row>
    <row r="1465" spans="1:6" ht="16.5" x14ac:dyDescent="0.3">
      <c r="A1465" s="4" t="s">
        <v>1019</v>
      </c>
      <c r="B1465" s="4">
        <v>2015</v>
      </c>
      <c r="C1465" s="4" t="s">
        <v>1261</v>
      </c>
      <c r="D1465" s="5" t="s">
        <v>1021</v>
      </c>
      <c r="E1465" s="5" t="s">
        <v>1021</v>
      </c>
      <c r="F1465" s="5" t="s">
        <v>1021</v>
      </c>
    </row>
    <row r="1466" spans="1:6" ht="16.5" x14ac:dyDescent="0.3">
      <c r="A1466" s="4" t="s">
        <v>1019</v>
      </c>
      <c r="B1466" s="4">
        <v>2015</v>
      </c>
      <c r="C1466" s="4" t="s">
        <v>1262</v>
      </c>
      <c r="D1466" s="5" t="s">
        <v>1021</v>
      </c>
      <c r="E1466" s="5" t="s">
        <v>1021</v>
      </c>
      <c r="F1466" s="5" t="s">
        <v>1021</v>
      </c>
    </row>
    <row r="1467" spans="1:6" ht="16.5" x14ac:dyDescent="0.3">
      <c r="A1467" s="4" t="s">
        <v>1019</v>
      </c>
      <c r="B1467" s="4">
        <v>2015</v>
      </c>
      <c r="C1467" s="4" t="s">
        <v>1263</v>
      </c>
      <c r="D1467" s="5" t="s">
        <v>1021</v>
      </c>
      <c r="E1467" s="5" t="s">
        <v>1021</v>
      </c>
      <c r="F1467" s="5" t="s">
        <v>1021</v>
      </c>
    </row>
    <row r="1468" spans="1:6" ht="16.5" x14ac:dyDescent="0.3">
      <c r="A1468" s="4" t="s">
        <v>1019</v>
      </c>
      <c r="B1468" s="4">
        <v>2015</v>
      </c>
      <c r="C1468" s="4" t="s">
        <v>1264</v>
      </c>
      <c r="D1468" s="5" t="s">
        <v>1021</v>
      </c>
      <c r="E1468" s="5" t="s">
        <v>1021</v>
      </c>
      <c r="F1468" s="5" t="s">
        <v>1021</v>
      </c>
    </row>
    <row r="1469" spans="1:6" ht="16.5" x14ac:dyDescent="0.3">
      <c r="A1469" s="4" t="s">
        <v>1019</v>
      </c>
      <c r="B1469" s="4">
        <v>2015</v>
      </c>
      <c r="C1469" s="4" t="s">
        <v>1265</v>
      </c>
      <c r="D1469" s="5">
        <v>0</v>
      </c>
      <c r="E1469" s="5">
        <v>0</v>
      </c>
      <c r="F1469" s="5">
        <v>0</v>
      </c>
    </row>
    <row r="1470" spans="1:6" ht="16.5" x14ac:dyDescent="0.3">
      <c r="A1470" s="4" t="s">
        <v>1019</v>
      </c>
      <c r="B1470" s="4">
        <v>2015</v>
      </c>
      <c r="C1470" s="4" t="s">
        <v>1266</v>
      </c>
      <c r="D1470" s="5" t="s">
        <v>1021</v>
      </c>
      <c r="E1470" s="5" t="s">
        <v>1021</v>
      </c>
      <c r="F1470" s="5" t="s">
        <v>1021</v>
      </c>
    </row>
    <row r="1471" spans="1:6" ht="16.5" x14ac:dyDescent="0.3">
      <c r="A1471" s="4" t="s">
        <v>1019</v>
      </c>
      <c r="B1471" s="4">
        <v>2015</v>
      </c>
      <c r="C1471" s="4" t="s">
        <v>1267</v>
      </c>
      <c r="D1471" s="5" t="s">
        <v>1021</v>
      </c>
      <c r="E1471" s="5" t="s">
        <v>1021</v>
      </c>
      <c r="F1471" s="5" t="s">
        <v>1021</v>
      </c>
    </row>
    <row r="1472" spans="1:6" ht="16.5" x14ac:dyDescent="0.3">
      <c r="A1472" s="4" t="s">
        <v>1019</v>
      </c>
      <c r="B1472" s="4">
        <v>2015</v>
      </c>
      <c r="C1472" s="4" t="s">
        <v>1268</v>
      </c>
      <c r="D1472" s="5" t="s">
        <v>1021</v>
      </c>
      <c r="E1472" s="5" t="s">
        <v>1021</v>
      </c>
      <c r="F1472" s="5" t="s">
        <v>1021</v>
      </c>
    </row>
    <row r="1473" spans="1:6" ht="16.5" x14ac:dyDescent="0.3">
      <c r="A1473" s="4" t="s">
        <v>1019</v>
      </c>
      <c r="B1473" s="4">
        <v>2015</v>
      </c>
      <c r="C1473" s="4" t="s">
        <v>1269</v>
      </c>
      <c r="D1473" s="5" t="s">
        <v>1021</v>
      </c>
      <c r="E1473" s="5" t="s">
        <v>1021</v>
      </c>
      <c r="F1473" s="5" t="s">
        <v>1021</v>
      </c>
    </row>
    <row r="1474" spans="1:6" ht="16.5" x14ac:dyDescent="0.3">
      <c r="A1474" s="4" t="s">
        <v>1019</v>
      </c>
      <c r="B1474" s="4">
        <v>2015</v>
      </c>
      <c r="C1474" s="4" t="s">
        <v>1270</v>
      </c>
      <c r="D1474" s="5" t="s">
        <v>1021</v>
      </c>
      <c r="E1474" s="5" t="s">
        <v>1021</v>
      </c>
      <c r="F1474" s="5" t="s">
        <v>1021</v>
      </c>
    </row>
    <row r="1475" spans="1:6" ht="16.5" x14ac:dyDescent="0.3">
      <c r="A1475" s="4" t="s">
        <v>1019</v>
      </c>
      <c r="B1475" s="4">
        <v>2015</v>
      </c>
      <c r="C1475" s="4" t="s">
        <v>1271</v>
      </c>
      <c r="D1475" s="5" t="s">
        <v>1021</v>
      </c>
      <c r="E1475" s="5" t="s">
        <v>1021</v>
      </c>
      <c r="F1475" s="5" t="s">
        <v>1021</v>
      </c>
    </row>
    <row r="1476" spans="1:6" ht="16.5" x14ac:dyDescent="0.3">
      <c r="A1476" s="4" t="s">
        <v>1019</v>
      </c>
      <c r="B1476" s="4">
        <v>2015</v>
      </c>
      <c r="C1476" s="4" t="s">
        <v>1272</v>
      </c>
      <c r="D1476" s="5" t="s">
        <v>1021</v>
      </c>
      <c r="E1476" s="5" t="s">
        <v>1021</v>
      </c>
      <c r="F1476" s="5" t="s">
        <v>1021</v>
      </c>
    </row>
    <row r="1477" spans="1:6" ht="16.5" x14ac:dyDescent="0.3">
      <c r="A1477" s="4" t="s">
        <v>1019</v>
      </c>
      <c r="B1477" s="4">
        <v>2015</v>
      </c>
      <c r="C1477" s="4" t="s">
        <v>1273</v>
      </c>
      <c r="D1477" s="5" t="s">
        <v>1021</v>
      </c>
      <c r="E1477" s="5" t="s">
        <v>1021</v>
      </c>
      <c r="F1477" s="5" t="s">
        <v>1021</v>
      </c>
    </row>
    <row r="1478" spans="1:6" ht="16.5" x14ac:dyDescent="0.3">
      <c r="A1478" s="4" t="s">
        <v>1019</v>
      </c>
      <c r="B1478" s="4">
        <v>2015</v>
      </c>
      <c r="C1478" s="4" t="s">
        <v>1274</v>
      </c>
      <c r="D1478" s="5" t="s">
        <v>1021</v>
      </c>
      <c r="E1478" s="5" t="s">
        <v>1021</v>
      </c>
      <c r="F1478" s="5" t="s">
        <v>1021</v>
      </c>
    </row>
    <row r="1479" spans="1:6" ht="16.5" x14ac:dyDescent="0.3">
      <c r="A1479" s="4" t="s">
        <v>1019</v>
      </c>
      <c r="B1479" s="4">
        <v>2015</v>
      </c>
      <c r="C1479" s="4" t="s">
        <v>1275</v>
      </c>
      <c r="D1479" s="5" t="s">
        <v>1021</v>
      </c>
      <c r="E1479" s="5" t="s">
        <v>1021</v>
      </c>
      <c r="F1479" s="5" t="s">
        <v>1021</v>
      </c>
    </row>
    <row r="1480" spans="1:6" ht="16.5" x14ac:dyDescent="0.3">
      <c r="A1480" s="4" t="s">
        <v>1019</v>
      </c>
      <c r="B1480" s="4">
        <v>2015</v>
      </c>
      <c r="C1480" s="4" t="s">
        <v>1276</v>
      </c>
      <c r="D1480" s="5" t="s">
        <v>1021</v>
      </c>
      <c r="E1480" s="5" t="s">
        <v>1021</v>
      </c>
      <c r="F1480" s="5" t="s">
        <v>1021</v>
      </c>
    </row>
    <row r="1481" spans="1:6" ht="16.5" x14ac:dyDescent="0.3">
      <c r="A1481" s="4" t="s">
        <v>1019</v>
      </c>
      <c r="B1481" s="4">
        <v>2015</v>
      </c>
      <c r="C1481" s="4" t="s">
        <v>1277</v>
      </c>
      <c r="D1481" s="5" t="s">
        <v>1021</v>
      </c>
      <c r="E1481" s="5" t="s">
        <v>1021</v>
      </c>
      <c r="F1481" s="5" t="s">
        <v>1021</v>
      </c>
    </row>
    <row r="1482" spans="1:6" ht="16.5" x14ac:dyDescent="0.3">
      <c r="A1482" s="4" t="s">
        <v>1019</v>
      </c>
      <c r="B1482" s="4">
        <v>2015</v>
      </c>
      <c r="C1482" s="4" t="s">
        <v>1278</v>
      </c>
      <c r="D1482" s="5" t="s">
        <v>1021</v>
      </c>
      <c r="E1482" s="5" t="s">
        <v>1021</v>
      </c>
      <c r="F1482" s="5" t="s">
        <v>1021</v>
      </c>
    </row>
    <row r="1483" spans="1:6" ht="16.5" x14ac:dyDescent="0.3">
      <c r="A1483" s="4" t="s">
        <v>1019</v>
      </c>
      <c r="B1483" s="4">
        <v>2015</v>
      </c>
      <c r="C1483" s="4" t="s">
        <v>1279</v>
      </c>
      <c r="D1483" s="5" t="s">
        <v>1021</v>
      </c>
      <c r="E1483" s="5" t="s">
        <v>1021</v>
      </c>
      <c r="F1483" s="5" t="s">
        <v>1021</v>
      </c>
    </row>
    <row r="1484" spans="1:6" ht="16.5" x14ac:dyDescent="0.3">
      <c r="A1484" s="4" t="s">
        <v>1019</v>
      </c>
      <c r="B1484" s="4">
        <v>2015</v>
      </c>
      <c r="C1484" s="4" t="s">
        <v>1280</v>
      </c>
      <c r="D1484" s="5" t="s">
        <v>1021</v>
      </c>
      <c r="E1484" s="5" t="s">
        <v>1021</v>
      </c>
      <c r="F1484" s="5" t="s">
        <v>1021</v>
      </c>
    </row>
    <row r="1485" spans="1:6" ht="16.5" x14ac:dyDescent="0.3">
      <c r="A1485" s="4" t="s">
        <v>1019</v>
      </c>
      <c r="B1485" s="4">
        <v>2015</v>
      </c>
      <c r="C1485" s="4" t="s">
        <v>360</v>
      </c>
      <c r="D1485" s="5" t="s">
        <v>1021</v>
      </c>
      <c r="E1485" s="5" t="s">
        <v>1021</v>
      </c>
      <c r="F1485" s="5" t="s">
        <v>1021</v>
      </c>
    </row>
    <row r="1486" spans="1:6" ht="16.5" x14ac:dyDescent="0.3">
      <c r="A1486" s="4" t="s">
        <v>1019</v>
      </c>
      <c r="B1486" s="4">
        <v>2015</v>
      </c>
      <c r="C1486" s="4" t="s">
        <v>153</v>
      </c>
      <c r="D1486" s="5" t="s">
        <v>1021</v>
      </c>
      <c r="E1486" s="5" t="s">
        <v>1021</v>
      </c>
      <c r="F1486" s="5" t="s">
        <v>1021</v>
      </c>
    </row>
    <row r="1487" spans="1:6" ht="16.5" x14ac:dyDescent="0.3">
      <c r="A1487" s="4" t="s">
        <v>1019</v>
      </c>
      <c r="B1487" s="4">
        <v>2015</v>
      </c>
      <c r="C1487" s="4" t="s">
        <v>1281</v>
      </c>
      <c r="D1487" s="5" t="s">
        <v>1021</v>
      </c>
      <c r="E1487" s="5" t="s">
        <v>1021</v>
      </c>
      <c r="F1487" s="5" t="s">
        <v>1021</v>
      </c>
    </row>
    <row r="1488" spans="1:6" ht="16.5" x14ac:dyDescent="0.3">
      <c r="A1488" s="4" t="s">
        <v>1019</v>
      </c>
      <c r="B1488" s="4">
        <v>2015</v>
      </c>
      <c r="C1488" s="4" t="s">
        <v>1282</v>
      </c>
      <c r="D1488" s="5" t="s">
        <v>1021</v>
      </c>
      <c r="E1488" s="5" t="s">
        <v>1021</v>
      </c>
      <c r="F1488" s="5" t="s">
        <v>1021</v>
      </c>
    </row>
    <row r="1489" spans="1:6" ht="16.5" x14ac:dyDescent="0.3">
      <c r="A1489" s="4" t="s">
        <v>1019</v>
      </c>
      <c r="B1489" s="4">
        <v>2015</v>
      </c>
      <c r="C1489" s="4" t="s">
        <v>1283</v>
      </c>
      <c r="D1489" s="5" t="s">
        <v>1021</v>
      </c>
      <c r="E1489" s="5" t="s">
        <v>1021</v>
      </c>
      <c r="F1489" s="5" t="s">
        <v>1021</v>
      </c>
    </row>
    <row r="1490" spans="1:6" ht="16.5" x14ac:dyDescent="0.3">
      <c r="A1490" s="4" t="s">
        <v>1019</v>
      </c>
      <c r="B1490" s="4">
        <v>2015</v>
      </c>
      <c r="C1490" s="4" t="s">
        <v>1284</v>
      </c>
      <c r="D1490" s="5" t="s">
        <v>1021</v>
      </c>
      <c r="E1490" s="5" t="s">
        <v>1021</v>
      </c>
      <c r="F1490" s="5" t="s">
        <v>1021</v>
      </c>
    </row>
    <row r="1491" spans="1:6" ht="16.5" x14ac:dyDescent="0.3">
      <c r="A1491" s="4" t="s">
        <v>1019</v>
      </c>
      <c r="B1491" s="4">
        <v>2015</v>
      </c>
      <c r="C1491" s="4" t="s">
        <v>1285</v>
      </c>
      <c r="D1491" s="5" t="s">
        <v>1021</v>
      </c>
      <c r="E1491" s="5" t="s">
        <v>1021</v>
      </c>
      <c r="F1491" s="5" t="s">
        <v>1021</v>
      </c>
    </row>
    <row r="1492" spans="1:6" ht="16.5" x14ac:dyDescent="0.3">
      <c r="A1492" s="4" t="s">
        <v>1019</v>
      </c>
      <c r="B1492" s="4">
        <v>2015</v>
      </c>
      <c r="C1492" s="4" t="s">
        <v>1286</v>
      </c>
      <c r="D1492" s="5" t="s">
        <v>1021</v>
      </c>
      <c r="E1492" s="5" t="s">
        <v>1021</v>
      </c>
      <c r="F1492" s="5" t="s">
        <v>1021</v>
      </c>
    </row>
    <row r="1493" spans="1:6" ht="16.5" x14ac:dyDescent="0.3">
      <c r="A1493" s="4" t="s">
        <v>1019</v>
      </c>
      <c r="B1493" s="4">
        <v>2015</v>
      </c>
      <c r="C1493" s="4" t="s">
        <v>1287</v>
      </c>
      <c r="D1493" s="5" t="s">
        <v>1021</v>
      </c>
      <c r="E1493" s="5" t="s">
        <v>1021</v>
      </c>
      <c r="F1493" s="5" t="s">
        <v>1021</v>
      </c>
    </row>
    <row r="1494" spans="1:6" ht="16.5" x14ac:dyDescent="0.3">
      <c r="A1494" s="4" t="s">
        <v>1019</v>
      </c>
      <c r="B1494" s="4">
        <v>2015</v>
      </c>
      <c r="C1494" s="4" t="s">
        <v>1288</v>
      </c>
      <c r="D1494" s="5" t="s">
        <v>1021</v>
      </c>
      <c r="E1494" s="5" t="s">
        <v>1021</v>
      </c>
      <c r="F1494" s="5" t="s">
        <v>1021</v>
      </c>
    </row>
    <row r="1495" spans="1:6" ht="16.5" x14ac:dyDescent="0.3">
      <c r="A1495" s="4" t="s">
        <v>1019</v>
      </c>
      <c r="B1495" s="4">
        <v>2015</v>
      </c>
      <c r="C1495" s="4" t="s">
        <v>1289</v>
      </c>
      <c r="D1495" s="4">
        <v>2</v>
      </c>
      <c r="E1495" s="4">
        <v>14</v>
      </c>
      <c r="F1495" s="4">
        <v>54</v>
      </c>
    </row>
    <row r="1496" spans="1:6" ht="16.5" x14ac:dyDescent="0.3">
      <c r="A1496" s="4" t="s">
        <v>1019</v>
      </c>
      <c r="B1496" s="4">
        <v>2015</v>
      </c>
      <c r="C1496" s="4" t="s">
        <v>1290</v>
      </c>
      <c r="D1496" s="4">
        <v>2</v>
      </c>
      <c r="E1496" s="4">
        <v>14</v>
      </c>
      <c r="F1496" s="4">
        <v>54</v>
      </c>
    </row>
    <row r="1497" spans="1:6" ht="16.5" x14ac:dyDescent="0.3">
      <c r="A1497" s="4" t="s">
        <v>1019</v>
      </c>
      <c r="B1497" s="4">
        <v>2015</v>
      </c>
      <c r="C1497" s="4" t="s">
        <v>1291</v>
      </c>
      <c r="D1497" s="5" t="s">
        <v>1021</v>
      </c>
      <c r="E1497" s="5" t="s">
        <v>1021</v>
      </c>
      <c r="F1497" s="5" t="s">
        <v>1021</v>
      </c>
    </row>
    <row r="1498" spans="1:6" ht="16.5" x14ac:dyDescent="0.3">
      <c r="A1498" s="4" t="s">
        <v>1019</v>
      </c>
      <c r="B1498" s="4">
        <v>2015</v>
      </c>
      <c r="C1498" s="4" t="s">
        <v>1292</v>
      </c>
      <c r="D1498" s="5" t="s">
        <v>1021</v>
      </c>
      <c r="E1498" s="5" t="s">
        <v>1021</v>
      </c>
      <c r="F1498" s="5" t="s">
        <v>1021</v>
      </c>
    </row>
    <row r="1499" spans="1:6" ht="16.5" x14ac:dyDescent="0.3">
      <c r="A1499" s="4" t="s">
        <v>1019</v>
      </c>
      <c r="B1499" s="4">
        <v>2015</v>
      </c>
      <c r="C1499" s="4" t="s">
        <v>1293</v>
      </c>
      <c r="D1499" s="5" t="s">
        <v>1021</v>
      </c>
      <c r="E1499" s="5" t="s">
        <v>1021</v>
      </c>
      <c r="F1499" s="5" t="s">
        <v>1021</v>
      </c>
    </row>
    <row r="1500" spans="1:6" ht="16.5" x14ac:dyDescent="0.3">
      <c r="A1500" s="4" t="s">
        <v>1019</v>
      </c>
      <c r="B1500" s="4">
        <v>2015</v>
      </c>
      <c r="C1500" s="4" t="s">
        <v>154</v>
      </c>
      <c r="D1500" s="5" t="s">
        <v>1021</v>
      </c>
      <c r="E1500" s="5" t="s">
        <v>1021</v>
      </c>
      <c r="F1500" s="5" t="s">
        <v>1021</v>
      </c>
    </row>
    <row r="1501" spans="1:6" ht="16.5" x14ac:dyDescent="0.3">
      <c r="A1501" s="4" t="s">
        <v>1019</v>
      </c>
      <c r="B1501" s="4">
        <v>2015</v>
      </c>
      <c r="C1501" s="4" t="s">
        <v>1289</v>
      </c>
      <c r="D1501" s="5" t="s">
        <v>1021</v>
      </c>
      <c r="E1501" s="5" t="s">
        <v>1021</v>
      </c>
      <c r="F1501" s="5" t="s">
        <v>1021</v>
      </c>
    </row>
    <row r="1502" spans="1:6" ht="16.5" x14ac:dyDescent="0.3">
      <c r="A1502" s="4" t="s">
        <v>1019</v>
      </c>
      <c r="B1502" s="4">
        <v>2015</v>
      </c>
      <c r="C1502" s="4" t="s">
        <v>403</v>
      </c>
      <c r="D1502" s="4">
        <v>314</v>
      </c>
      <c r="E1502" s="4">
        <v>51995</v>
      </c>
      <c r="F1502" s="4">
        <v>262069</v>
      </c>
    </row>
    <row r="1503" spans="1:6" ht="16.5" x14ac:dyDescent="0.3">
      <c r="A1503" s="4" t="s">
        <v>1019</v>
      </c>
      <c r="B1503" s="4">
        <v>2015</v>
      </c>
      <c r="C1503" s="4" t="s">
        <v>1294</v>
      </c>
      <c r="D1503" s="5">
        <v>0</v>
      </c>
      <c r="E1503" s="5">
        <v>0</v>
      </c>
      <c r="F1503" s="5">
        <v>0</v>
      </c>
    </row>
    <row r="1504" spans="1:6" ht="16.5" x14ac:dyDescent="0.3">
      <c r="A1504" s="4" t="s">
        <v>1019</v>
      </c>
      <c r="B1504" s="4">
        <v>2015</v>
      </c>
      <c r="C1504" s="4" t="s">
        <v>1295</v>
      </c>
      <c r="D1504" s="5" t="s">
        <v>1021</v>
      </c>
      <c r="E1504" s="5" t="s">
        <v>1021</v>
      </c>
      <c r="F1504" s="5" t="s">
        <v>1021</v>
      </c>
    </row>
    <row r="1505" spans="1:6" ht="16.5" x14ac:dyDescent="0.3">
      <c r="A1505" s="4" t="s">
        <v>1019</v>
      </c>
      <c r="B1505" s="4">
        <v>2015</v>
      </c>
      <c r="C1505" s="4" t="s">
        <v>1296</v>
      </c>
      <c r="D1505" s="5" t="s">
        <v>1021</v>
      </c>
      <c r="E1505" s="5" t="s">
        <v>1021</v>
      </c>
      <c r="F1505" s="5" t="s">
        <v>1021</v>
      </c>
    </row>
    <row r="1506" spans="1:6" ht="16.5" x14ac:dyDescent="0.3">
      <c r="A1506" s="4" t="s">
        <v>1019</v>
      </c>
      <c r="B1506" s="4">
        <v>2015</v>
      </c>
      <c r="C1506" s="4" t="s">
        <v>1297</v>
      </c>
      <c r="D1506" s="5" t="s">
        <v>1021</v>
      </c>
      <c r="E1506" s="5" t="s">
        <v>1021</v>
      </c>
      <c r="F1506" s="5" t="s">
        <v>1021</v>
      </c>
    </row>
    <row r="1507" spans="1:6" ht="16.5" x14ac:dyDescent="0.3">
      <c r="A1507" s="4" t="s">
        <v>1019</v>
      </c>
      <c r="B1507" s="4">
        <v>2015</v>
      </c>
      <c r="C1507" s="4" t="s">
        <v>1294</v>
      </c>
      <c r="D1507" s="5" t="s">
        <v>1021</v>
      </c>
      <c r="E1507" s="5" t="s">
        <v>1021</v>
      </c>
      <c r="F1507" s="5" t="s">
        <v>1021</v>
      </c>
    </row>
    <row r="1508" spans="1:6" ht="16.5" x14ac:dyDescent="0.3">
      <c r="A1508" s="4" t="s">
        <v>1019</v>
      </c>
      <c r="B1508" s="4">
        <v>2015</v>
      </c>
      <c r="C1508" s="4" t="s">
        <v>1298</v>
      </c>
      <c r="D1508" s="5" t="s">
        <v>1021</v>
      </c>
      <c r="E1508" s="5" t="s">
        <v>1021</v>
      </c>
      <c r="F1508" s="5" t="s">
        <v>1021</v>
      </c>
    </row>
    <row r="1509" spans="1:6" ht="16.5" x14ac:dyDescent="0.3">
      <c r="A1509" s="4" t="s">
        <v>1019</v>
      </c>
      <c r="B1509" s="4">
        <v>2015</v>
      </c>
      <c r="C1509" s="4" t="s">
        <v>1299</v>
      </c>
      <c r="D1509" s="5" t="s">
        <v>1021</v>
      </c>
      <c r="E1509" s="5" t="s">
        <v>1021</v>
      </c>
      <c r="F1509" s="5" t="s">
        <v>1021</v>
      </c>
    </row>
    <row r="1510" spans="1:6" ht="16.5" x14ac:dyDescent="0.3">
      <c r="A1510" s="4" t="s">
        <v>1019</v>
      </c>
      <c r="B1510" s="4">
        <v>2015</v>
      </c>
      <c r="C1510" s="4" t="s">
        <v>1300</v>
      </c>
      <c r="D1510" s="5" t="s">
        <v>1021</v>
      </c>
      <c r="E1510" s="5" t="s">
        <v>1021</v>
      </c>
      <c r="F1510" s="5" t="s">
        <v>1021</v>
      </c>
    </row>
    <row r="1511" spans="1:6" ht="16.5" x14ac:dyDescent="0.3">
      <c r="A1511" s="4" t="s">
        <v>1019</v>
      </c>
      <c r="B1511" s="4">
        <v>2015</v>
      </c>
      <c r="C1511" s="4" t="s">
        <v>1301</v>
      </c>
      <c r="D1511" s="5" t="s">
        <v>1021</v>
      </c>
      <c r="E1511" s="5" t="s">
        <v>1021</v>
      </c>
      <c r="F1511" s="5" t="s">
        <v>1021</v>
      </c>
    </row>
    <row r="1512" spans="1:6" ht="16.5" x14ac:dyDescent="0.3">
      <c r="A1512" s="4" t="s">
        <v>1019</v>
      </c>
      <c r="B1512" s="4">
        <v>2015</v>
      </c>
      <c r="C1512" s="4" t="s">
        <v>895</v>
      </c>
      <c r="D1512" s="5">
        <v>0</v>
      </c>
      <c r="E1512" s="5">
        <v>0</v>
      </c>
      <c r="F1512" s="5">
        <v>0</v>
      </c>
    </row>
    <row r="1513" spans="1:6" ht="16.5" x14ac:dyDescent="0.3">
      <c r="A1513" s="4" t="s">
        <v>1019</v>
      </c>
      <c r="B1513" s="4">
        <v>2015</v>
      </c>
      <c r="C1513" s="4" t="s">
        <v>426</v>
      </c>
      <c r="D1513" s="5" t="s">
        <v>1021</v>
      </c>
      <c r="E1513" s="5" t="s">
        <v>1021</v>
      </c>
      <c r="F1513" s="5" t="s">
        <v>1021</v>
      </c>
    </row>
    <row r="1514" spans="1:6" ht="16.5" x14ac:dyDescent="0.3">
      <c r="A1514" s="4" t="s">
        <v>1019</v>
      </c>
      <c r="B1514" s="4">
        <v>2015</v>
      </c>
      <c r="C1514" s="4" t="s">
        <v>1302</v>
      </c>
      <c r="D1514" s="5" t="s">
        <v>1021</v>
      </c>
      <c r="E1514" s="5" t="s">
        <v>1021</v>
      </c>
      <c r="F1514" s="5" t="s">
        <v>1021</v>
      </c>
    </row>
    <row r="1515" spans="1:6" ht="16.5" x14ac:dyDescent="0.3">
      <c r="A1515" s="4" t="s">
        <v>1019</v>
      </c>
      <c r="B1515" s="4">
        <v>2015</v>
      </c>
      <c r="C1515" s="4" t="s">
        <v>1303</v>
      </c>
      <c r="D1515" s="5" t="s">
        <v>1021</v>
      </c>
      <c r="E1515" s="5" t="s">
        <v>1021</v>
      </c>
      <c r="F1515" s="5" t="s">
        <v>1021</v>
      </c>
    </row>
    <row r="1516" spans="1:6" ht="16.5" x14ac:dyDescent="0.3">
      <c r="A1516" s="4" t="s">
        <v>1019</v>
      </c>
      <c r="B1516" s="4">
        <v>2015</v>
      </c>
      <c r="C1516" s="4" t="s">
        <v>215</v>
      </c>
      <c r="D1516" s="5" t="s">
        <v>1021</v>
      </c>
      <c r="E1516" s="5" t="s">
        <v>1021</v>
      </c>
      <c r="F1516" s="5" t="s">
        <v>1021</v>
      </c>
    </row>
    <row r="1517" spans="1:6" ht="16.5" x14ac:dyDescent="0.3">
      <c r="A1517" s="4" t="s">
        <v>1019</v>
      </c>
      <c r="B1517" s="4">
        <v>2015</v>
      </c>
      <c r="C1517" s="4" t="s">
        <v>429</v>
      </c>
      <c r="D1517" s="5" t="s">
        <v>1021</v>
      </c>
      <c r="E1517" s="5" t="s">
        <v>1021</v>
      </c>
      <c r="F1517" s="5" t="s">
        <v>1021</v>
      </c>
    </row>
    <row r="1518" spans="1:6" ht="16.5" x14ac:dyDescent="0.3">
      <c r="A1518" s="4" t="s">
        <v>1019</v>
      </c>
      <c r="B1518" s="4">
        <v>2015</v>
      </c>
      <c r="C1518" s="4" t="s">
        <v>1304</v>
      </c>
      <c r="D1518" s="5" t="s">
        <v>1021</v>
      </c>
      <c r="E1518" s="5" t="s">
        <v>1021</v>
      </c>
      <c r="F1518" s="5" t="s">
        <v>1021</v>
      </c>
    </row>
    <row r="1519" spans="1:6" ht="16.5" x14ac:dyDescent="0.3">
      <c r="A1519" s="4" t="s">
        <v>1019</v>
      </c>
      <c r="B1519" s="4">
        <v>2015</v>
      </c>
      <c r="C1519" s="4" t="s">
        <v>427</v>
      </c>
      <c r="D1519" s="5" t="s">
        <v>1021</v>
      </c>
      <c r="E1519" s="5" t="s">
        <v>1021</v>
      </c>
      <c r="F1519" s="5" t="s">
        <v>1021</v>
      </c>
    </row>
    <row r="1520" spans="1:6" ht="16.5" x14ac:dyDescent="0.3">
      <c r="A1520" s="4" t="s">
        <v>1019</v>
      </c>
      <c r="B1520" s="4">
        <v>2015</v>
      </c>
      <c r="C1520" s="4" t="s">
        <v>1305</v>
      </c>
      <c r="D1520" s="5" t="s">
        <v>1021</v>
      </c>
      <c r="E1520" s="5" t="s">
        <v>1021</v>
      </c>
      <c r="F1520" s="5" t="s">
        <v>1021</v>
      </c>
    </row>
    <row r="1521" spans="1:6" ht="16.5" x14ac:dyDescent="0.3">
      <c r="A1521" s="4" t="s">
        <v>1019</v>
      </c>
      <c r="B1521" s="4">
        <v>2015</v>
      </c>
      <c r="C1521" s="4" t="s">
        <v>428</v>
      </c>
      <c r="D1521" s="5" t="s">
        <v>1021</v>
      </c>
      <c r="E1521" s="5" t="s">
        <v>1021</v>
      </c>
      <c r="F1521" s="5" t="s">
        <v>1021</v>
      </c>
    </row>
    <row r="1522" spans="1:6" ht="16.5" x14ac:dyDescent="0.3">
      <c r="A1522" s="4" t="s">
        <v>1019</v>
      </c>
      <c r="B1522" s="4">
        <v>2015</v>
      </c>
      <c r="C1522" s="4" t="s">
        <v>1306</v>
      </c>
      <c r="D1522" s="5" t="s">
        <v>1021</v>
      </c>
      <c r="E1522" s="5" t="s">
        <v>1021</v>
      </c>
      <c r="F1522" s="5" t="s">
        <v>1021</v>
      </c>
    </row>
    <row r="1523" spans="1:6" ht="16.5" x14ac:dyDescent="0.3">
      <c r="A1523" s="4" t="s">
        <v>1019</v>
      </c>
      <c r="B1523" s="4">
        <v>2015</v>
      </c>
      <c r="C1523" s="4" t="s">
        <v>1307</v>
      </c>
      <c r="D1523" s="5" t="s">
        <v>1021</v>
      </c>
      <c r="E1523" s="5" t="s">
        <v>1021</v>
      </c>
      <c r="F1523" s="5" t="s">
        <v>1021</v>
      </c>
    </row>
    <row r="1524" spans="1:6" ht="16.5" x14ac:dyDescent="0.3">
      <c r="A1524" s="4" t="s">
        <v>1019</v>
      </c>
      <c r="B1524" s="4">
        <v>2015</v>
      </c>
      <c r="C1524" s="4" t="s">
        <v>1308</v>
      </c>
      <c r="D1524" s="5" t="s">
        <v>1021</v>
      </c>
      <c r="E1524" s="5" t="s">
        <v>1021</v>
      </c>
      <c r="F1524" s="5" t="s">
        <v>1021</v>
      </c>
    </row>
    <row r="1525" spans="1:6" ht="16.5" x14ac:dyDescent="0.3">
      <c r="A1525" s="4" t="s">
        <v>1019</v>
      </c>
      <c r="B1525" s="4">
        <v>2015</v>
      </c>
      <c r="C1525" s="4" t="s">
        <v>1309</v>
      </c>
      <c r="D1525" s="5" t="s">
        <v>1021</v>
      </c>
      <c r="E1525" s="5" t="s">
        <v>1021</v>
      </c>
      <c r="F1525" s="5" t="s">
        <v>1021</v>
      </c>
    </row>
    <row r="1526" spans="1:6" ht="16.5" x14ac:dyDescent="0.3">
      <c r="A1526" s="4" t="s">
        <v>1019</v>
      </c>
      <c r="B1526" s="4">
        <v>2015</v>
      </c>
      <c r="C1526" s="4" t="s">
        <v>1310</v>
      </c>
      <c r="D1526" s="5" t="s">
        <v>1021</v>
      </c>
      <c r="E1526" s="5" t="s">
        <v>1021</v>
      </c>
      <c r="F1526" s="5" t="s">
        <v>1021</v>
      </c>
    </row>
    <row r="1527" spans="1:6" ht="16.5" x14ac:dyDescent="0.3">
      <c r="A1527" s="4" t="s">
        <v>1019</v>
      </c>
      <c r="B1527" s="4">
        <v>2015</v>
      </c>
      <c r="C1527" s="4" t="s">
        <v>1311</v>
      </c>
      <c r="D1527" s="5" t="s">
        <v>1021</v>
      </c>
      <c r="E1527" s="5" t="s">
        <v>1021</v>
      </c>
      <c r="F1527" s="5" t="s">
        <v>1021</v>
      </c>
    </row>
    <row r="1528" spans="1:6" ht="16.5" x14ac:dyDescent="0.3">
      <c r="A1528" s="4" t="s">
        <v>1019</v>
      </c>
      <c r="B1528" s="4">
        <v>2015</v>
      </c>
      <c r="C1528" s="4" t="s">
        <v>1312</v>
      </c>
      <c r="D1528" s="5" t="s">
        <v>1021</v>
      </c>
      <c r="E1528" s="5" t="s">
        <v>1021</v>
      </c>
      <c r="F1528" s="5" t="s">
        <v>1021</v>
      </c>
    </row>
    <row r="1529" spans="1:6" ht="16.5" x14ac:dyDescent="0.3">
      <c r="A1529" s="4" t="s">
        <v>1019</v>
      </c>
      <c r="B1529" s="4">
        <v>2015</v>
      </c>
      <c r="C1529" s="4" t="s">
        <v>1313</v>
      </c>
      <c r="D1529" s="5" t="s">
        <v>1021</v>
      </c>
      <c r="E1529" s="5" t="s">
        <v>1021</v>
      </c>
      <c r="F1529" s="5" t="s">
        <v>1021</v>
      </c>
    </row>
    <row r="1530" spans="1:6" ht="16.5" x14ac:dyDescent="0.3">
      <c r="A1530" s="4" t="s">
        <v>1019</v>
      </c>
      <c r="B1530" s="4">
        <v>2015</v>
      </c>
      <c r="C1530" s="4" t="s">
        <v>1314</v>
      </c>
      <c r="D1530" s="5" t="s">
        <v>1021</v>
      </c>
      <c r="E1530" s="5" t="s">
        <v>1021</v>
      </c>
      <c r="F1530" s="5" t="s">
        <v>1021</v>
      </c>
    </row>
    <row r="1531" spans="1:6" ht="16.5" x14ac:dyDescent="0.3">
      <c r="A1531" s="4" t="s">
        <v>1019</v>
      </c>
      <c r="B1531" s="4">
        <v>2015</v>
      </c>
      <c r="C1531" s="4" t="s">
        <v>1315</v>
      </c>
      <c r="D1531" s="5" t="s">
        <v>1021</v>
      </c>
      <c r="E1531" s="5" t="s">
        <v>1021</v>
      </c>
      <c r="F1531" s="5" t="s">
        <v>1021</v>
      </c>
    </row>
    <row r="1532" spans="1:6" ht="16.5" x14ac:dyDescent="0.3">
      <c r="A1532" s="4" t="s">
        <v>1019</v>
      </c>
      <c r="B1532" s="4">
        <v>2015</v>
      </c>
      <c r="C1532" s="4" t="s">
        <v>1316</v>
      </c>
      <c r="D1532" s="5" t="s">
        <v>1021</v>
      </c>
      <c r="E1532" s="5" t="s">
        <v>1021</v>
      </c>
      <c r="F1532" s="5" t="s">
        <v>1021</v>
      </c>
    </row>
    <row r="1533" spans="1:6" ht="16.5" x14ac:dyDescent="0.3">
      <c r="A1533" s="4" t="s">
        <v>1019</v>
      </c>
      <c r="B1533" s="4">
        <v>2015</v>
      </c>
      <c r="C1533" s="4" t="s">
        <v>328</v>
      </c>
      <c r="D1533" s="5" t="s">
        <v>1021</v>
      </c>
      <c r="E1533" s="5" t="s">
        <v>1021</v>
      </c>
      <c r="F1533" s="5" t="s">
        <v>1021</v>
      </c>
    </row>
    <row r="1534" spans="1:6" ht="16.5" x14ac:dyDescent="0.3">
      <c r="A1534" s="4" t="s">
        <v>1019</v>
      </c>
      <c r="B1534" s="4">
        <v>2015</v>
      </c>
      <c r="C1534" s="4" t="s">
        <v>1317</v>
      </c>
      <c r="D1534" s="5" t="s">
        <v>1021</v>
      </c>
      <c r="E1534" s="5" t="s">
        <v>1021</v>
      </c>
      <c r="F1534" s="5" t="s">
        <v>1021</v>
      </c>
    </row>
    <row r="1535" spans="1:6" ht="16.5" x14ac:dyDescent="0.3">
      <c r="A1535" s="4" t="s">
        <v>1019</v>
      </c>
      <c r="B1535" s="4">
        <v>2015</v>
      </c>
      <c r="C1535" s="4" t="s">
        <v>1318</v>
      </c>
      <c r="D1535" s="5" t="s">
        <v>1021</v>
      </c>
      <c r="E1535" s="5" t="s">
        <v>1021</v>
      </c>
      <c r="F1535" s="5" t="s">
        <v>1021</v>
      </c>
    </row>
    <row r="1536" spans="1:6" ht="16.5" x14ac:dyDescent="0.3">
      <c r="A1536" s="4" t="s">
        <v>1019</v>
      </c>
      <c r="B1536" s="4">
        <v>2015</v>
      </c>
      <c r="C1536" s="4" t="s">
        <v>1319</v>
      </c>
      <c r="D1536" s="4">
        <v>296</v>
      </c>
      <c r="E1536" s="4">
        <v>45929</v>
      </c>
      <c r="F1536" s="4">
        <v>231734</v>
      </c>
    </row>
    <row r="1537" spans="1:6" ht="16.5" x14ac:dyDescent="0.3">
      <c r="A1537" s="4" t="s">
        <v>1019</v>
      </c>
      <c r="B1537" s="4">
        <v>2015</v>
      </c>
      <c r="C1537" s="4" t="s">
        <v>1320</v>
      </c>
      <c r="D1537" s="4">
        <v>28</v>
      </c>
      <c r="E1537" s="4">
        <v>4555</v>
      </c>
      <c r="F1537" s="4">
        <v>22775</v>
      </c>
    </row>
    <row r="1538" spans="1:6" ht="16.5" x14ac:dyDescent="0.3">
      <c r="A1538" s="4" t="s">
        <v>1019</v>
      </c>
      <c r="B1538" s="4">
        <v>2015</v>
      </c>
      <c r="C1538" s="4" t="s">
        <v>1321</v>
      </c>
      <c r="D1538" s="4">
        <v>5</v>
      </c>
      <c r="E1538" s="4">
        <v>213</v>
      </c>
      <c r="F1538" s="4">
        <v>1077</v>
      </c>
    </row>
    <row r="1539" spans="1:6" ht="16.5" x14ac:dyDescent="0.3">
      <c r="A1539" s="4" t="s">
        <v>1019</v>
      </c>
      <c r="B1539" s="4">
        <v>2015</v>
      </c>
      <c r="C1539" s="4" t="s">
        <v>1322</v>
      </c>
      <c r="D1539" s="4">
        <v>20</v>
      </c>
      <c r="E1539" s="4">
        <v>3155</v>
      </c>
      <c r="F1539" s="4">
        <v>15775</v>
      </c>
    </row>
    <row r="1540" spans="1:6" ht="16.5" x14ac:dyDescent="0.3">
      <c r="A1540" s="4" t="s">
        <v>1019</v>
      </c>
      <c r="B1540" s="4">
        <v>2015</v>
      </c>
      <c r="C1540" s="4" t="s">
        <v>75</v>
      </c>
      <c r="D1540" s="4">
        <v>16</v>
      </c>
      <c r="E1540" s="4">
        <v>4053</v>
      </c>
      <c r="F1540" s="4">
        <v>20265</v>
      </c>
    </row>
    <row r="1541" spans="1:6" ht="16.5" x14ac:dyDescent="0.3">
      <c r="A1541" s="4" t="s">
        <v>1019</v>
      </c>
      <c r="B1541" s="4">
        <v>2015</v>
      </c>
      <c r="C1541" s="4" t="s">
        <v>536</v>
      </c>
      <c r="D1541" s="4">
        <v>20</v>
      </c>
      <c r="E1541" s="4">
        <v>4420</v>
      </c>
      <c r="F1541" s="4">
        <v>24200</v>
      </c>
    </row>
    <row r="1542" spans="1:6" ht="16.5" x14ac:dyDescent="0.3">
      <c r="A1542" s="4" t="s">
        <v>1019</v>
      </c>
      <c r="B1542" s="4">
        <v>2015</v>
      </c>
      <c r="C1542" s="4" t="s">
        <v>1323</v>
      </c>
      <c r="D1542" s="5" t="s">
        <v>1021</v>
      </c>
      <c r="E1542" s="5" t="s">
        <v>1021</v>
      </c>
      <c r="F1542" s="5" t="s">
        <v>1021</v>
      </c>
    </row>
    <row r="1543" spans="1:6" ht="16.5" x14ac:dyDescent="0.3">
      <c r="A1543" s="4" t="s">
        <v>1019</v>
      </c>
      <c r="B1543" s="4">
        <v>2015</v>
      </c>
      <c r="C1543" s="4" t="s">
        <v>1324</v>
      </c>
      <c r="D1543" s="4">
        <v>30</v>
      </c>
      <c r="E1543" s="4">
        <v>5807</v>
      </c>
      <c r="F1543" s="4">
        <v>29035</v>
      </c>
    </row>
    <row r="1544" spans="1:6" ht="16.5" x14ac:dyDescent="0.3">
      <c r="A1544" s="4" t="s">
        <v>1019</v>
      </c>
      <c r="B1544" s="4">
        <v>2015</v>
      </c>
      <c r="C1544" s="4" t="s">
        <v>1325</v>
      </c>
      <c r="D1544" s="4">
        <v>5</v>
      </c>
      <c r="E1544" s="4">
        <v>78</v>
      </c>
      <c r="F1544" s="4">
        <v>390</v>
      </c>
    </row>
    <row r="1545" spans="1:6" ht="16.5" x14ac:dyDescent="0.3">
      <c r="A1545" s="4" t="s">
        <v>1019</v>
      </c>
      <c r="B1545" s="4">
        <v>2015</v>
      </c>
      <c r="C1545" s="4" t="s">
        <v>1326</v>
      </c>
      <c r="D1545" s="5" t="s">
        <v>1021</v>
      </c>
      <c r="E1545" s="5" t="s">
        <v>1021</v>
      </c>
      <c r="F1545" s="5" t="s">
        <v>1021</v>
      </c>
    </row>
    <row r="1546" spans="1:6" ht="16.5" x14ac:dyDescent="0.3">
      <c r="A1546" s="4" t="s">
        <v>1019</v>
      </c>
      <c r="B1546" s="4">
        <v>2015</v>
      </c>
      <c r="C1546" s="4" t="s">
        <v>1327</v>
      </c>
      <c r="D1546" s="5" t="s">
        <v>1021</v>
      </c>
      <c r="E1546" s="5" t="s">
        <v>1021</v>
      </c>
      <c r="F1546" s="5" t="s">
        <v>1021</v>
      </c>
    </row>
    <row r="1547" spans="1:6" ht="16.5" x14ac:dyDescent="0.3">
      <c r="A1547" s="4" t="s">
        <v>1019</v>
      </c>
      <c r="B1547" s="4">
        <v>2015</v>
      </c>
      <c r="C1547" s="4" t="s">
        <v>1328</v>
      </c>
      <c r="D1547" s="4">
        <v>6</v>
      </c>
      <c r="E1547" s="4">
        <v>102</v>
      </c>
      <c r="F1547" s="4">
        <v>510</v>
      </c>
    </row>
    <row r="1548" spans="1:6" ht="16.5" x14ac:dyDescent="0.3">
      <c r="A1548" s="4" t="s">
        <v>1019</v>
      </c>
      <c r="B1548" s="4">
        <v>2015</v>
      </c>
      <c r="C1548" s="4" t="s">
        <v>1329</v>
      </c>
      <c r="D1548" s="4">
        <v>55</v>
      </c>
      <c r="E1548" s="4">
        <v>6170</v>
      </c>
      <c r="F1548" s="4">
        <v>33935</v>
      </c>
    </row>
    <row r="1549" spans="1:6" ht="16.5" x14ac:dyDescent="0.3">
      <c r="A1549" s="4" t="s">
        <v>1019</v>
      </c>
      <c r="B1549" s="4">
        <v>2015</v>
      </c>
      <c r="C1549" s="4" t="s">
        <v>1330</v>
      </c>
      <c r="D1549" s="4">
        <v>35</v>
      </c>
      <c r="E1549" s="4">
        <v>7214</v>
      </c>
      <c r="F1549" s="4">
        <v>36071</v>
      </c>
    </row>
    <row r="1550" spans="1:6" ht="16.5" x14ac:dyDescent="0.3">
      <c r="A1550" s="4" t="s">
        <v>1019</v>
      </c>
      <c r="B1550" s="4">
        <v>2015</v>
      </c>
      <c r="C1550" s="4" t="s">
        <v>1331</v>
      </c>
      <c r="D1550" s="5" t="s">
        <v>1021</v>
      </c>
      <c r="E1550" s="5" t="s">
        <v>1021</v>
      </c>
      <c r="F1550" s="5" t="s">
        <v>1021</v>
      </c>
    </row>
    <row r="1551" spans="1:6" ht="16.5" x14ac:dyDescent="0.3">
      <c r="A1551" s="4" t="s">
        <v>1019</v>
      </c>
      <c r="B1551" s="4">
        <v>2015</v>
      </c>
      <c r="C1551" s="4" t="s">
        <v>1332</v>
      </c>
      <c r="D1551" s="5" t="s">
        <v>1021</v>
      </c>
      <c r="E1551" s="5" t="s">
        <v>1021</v>
      </c>
      <c r="F1551" s="5" t="s">
        <v>1021</v>
      </c>
    </row>
    <row r="1552" spans="1:6" ht="16.5" x14ac:dyDescent="0.3">
      <c r="A1552" s="4" t="s">
        <v>1019</v>
      </c>
      <c r="B1552" s="4">
        <v>2015</v>
      </c>
      <c r="C1552" s="4" t="s">
        <v>564</v>
      </c>
      <c r="D1552" s="5" t="s">
        <v>1021</v>
      </c>
      <c r="E1552" s="5" t="s">
        <v>1021</v>
      </c>
      <c r="F1552" s="5" t="s">
        <v>1021</v>
      </c>
    </row>
    <row r="1553" spans="1:6" ht="16.5" x14ac:dyDescent="0.3">
      <c r="A1553" s="4" t="s">
        <v>1019</v>
      </c>
      <c r="B1553" s="4">
        <v>2015</v>
      </c>
      <c r="C1553" s="4" t="s">
        <v>1333</v>
      </c>
      <c r="D1553" s="5" t="s">
        <v>1021</v>
      </c>
      <c r="E1553" s="5" t="s">
        <v>1021</v>
      </c>
      <c r="F1553" s="5" t="s">
        <v>1021</v>
      </c>
    </row>
    <row r="1554" spans="1:6" ht="16.5" x14ac:dyDescent="0.3">
      <c r="A1554" s="4" t="s">
        <v>1019</v>
      </c>
      <c r="B1554" s="4">
        <v>2015</v>
      </c>
      <c r="C1554" s="4" t="s">
        <v>1334</v>
      </c>
      <c r="D1554" s="5" t="s">
        <v>1021</v>
      </c>
      <c r="E1554" s="5" t="s">
        <v>1021</v>
      </c>
      <c r="F1554" s="5" t="s">
        <v>1021</v>
      </c>
    </row>
    <row r="1555" spans="1:6" ht="16.5" x14ac:dyDescent="0.3">
      <c r="A1555" s="4" t="s">
        <v>1019</v>
      </c>
      <c r="B1555" s="4">
        <v>2015</v>
      </c>
      <c r="C1555" s="4" t="s">
        <v>1335</v>
      </c>
      <c r="D1555" s="4">
        <v>9</v>
      </c>
      <c r="E1555" s="4">
        <v>1808</v>
      </c>
      <c r="F1555" s="4">
        <v>5940</v>
      </c>
    </row>
    <row r="1556" spans="1:6" ht="16.5" x14ac:dyDescent="0.3">
      <c r="A1556" s="4" t="s">
        <v>1019</v>
      </c>
      <c r="B1556" s="4">
        <v>2015</v>
      </c>
      <c r="C1556" s="4" t="s">
        <v>1336</v>
      </c>
      <c r="D1556" s="5" t="s">
        <v>1021</v>
      </c>
      <c r="E1556" s="5" t="s">
        <v>1021</v>
      </c>
      <c r="F1556" s="5" t="s">
        <v>1021</v>
      </c>
    </row>
    <row r="1557" spans="1:6" ht="16.5" x14ac:dyDescent="0.3">
      <c r="A1557" s="4" t="s">
        <v>1019</v>
      </c>
      <c r="B1557" s="4">
        <v>2015</v>
      </c>
      <c r="C1557" s="4" t="s">
        <v>1337</v>
      </c>
      <c r="D1557" s="4">
        <v>8</v>
      </c>
      <c r="E1557" s="4">
        <v>232</v>
      </c>
      <c r="F1557" s="4">
        <v>1160</v>
      </c>
    </row>
    <row r="1558" spans="1:6" ht="16.5" x14ac:dyDescent="0.3">
      <c r="A1558" s="4" t="s">
        <v>1019</v>
      </c>
      <c r="B1558" s="4">
        <v>2015</v>
      </c>
      <c r="C1558" s="4" t="s">
        <v>1338</v>
      </c>
      <c r="D1558" s="5" t="s">
        <v>1021</v>
      </c>
      <c r="E1558" s="5" t="s">
        <v>1021</v>
      </c>
      <c r="F1558" s="5" t="s">
        <v>1021</v>
      </c>
    </row>
    <row r="1559" spans="1:6" ht="16.5" x14ac:dyDescent="0.3">
      <c r="A1559" s="4" t="s">
        <v>1019</v>
      </c>
      <c r="B1559" s="4">
        <v>2015</v>
      </c>
      <c r="C1559" s="4" t="s">
        <v>1319</v>
      </c>
      <c r="D1559" s="5" t="s">
        <v>1021</v>
      </c>
      <c r="E1559" s="5" t="s">
        <v>1021</v>
      </c>
      <c r="F1559" s="5" t="s">
        <v>1021</v>
      </c>
    </row>
    <row r="1560" spans="1:6" ht="16.5" x14ac:dyDescent="0.3">
      <c r="A1560" s="4" t="s">
        <v>1019</v>
      </c>
      <c r="B1560" s="4">
        <v>2015</v>
      </c>
      <c r="C1560" s="4" t="s">
        <v>554</v>
      </c>
      <c r="D1560" s="5" t="s">
        <v>1021</v>
      </c>
      <c r="E1560" s="5" t="s">
        <v>1021</v>
      </c>
      <c r="F1560" s="5" t="s">
        <v>1021</v>
      </c>
    </row>
    <row r="1561" spans="1:6" ht="16.5" x14ac:dyDescent="0.3">
      <c r="A1561" s="4" t="s">
        <v>1019</v>
      </c>
      <c r="B1561" s="4">
        <v>2015</v>
      </c>
      <c r="C1561" s="4" t="s">
        <v>1339</v>
      </c>
      <c r="D1561" s="5" t="s">
        <v>1021</v>
      </c>
      <c r="E1561" s="5" t="s">
        <v>1021</v>
      </c>
      <c r="F1561" s="5" t="s">
        <v>1021</v>
      </c>
    </row>
    <row r="1562" spans="1:6" ht="16.5" x14ac:dyDescent="0.3">
      <c r="A1562" s="4" t="s">
        <v>1019</v>
      </c>
      <c r="B1562" s="4">
        <v>2015</v>
      </c>
      <c r="C1562" s="4" t="s">
        <v>1340</v>
      </c>
      <c r="D1562" s="5" t="s">
        <v>1021</v>
      </c>
      <c r="E1562" s="5" t="s">
        <v>1021</v>
      </c>
      <c r="F1562" s="5" t="s">
        <v>1021</v>
      </c>
    </row>
    <row r="1563" spans="1:6" ht="16.5" x14ac:dyDescent="0.3">
      <c r="A1563" s="4" t="s">
        <v>1019</v>
      </c>
      <c r="B1563" s="4">
        <v>2015</v>
      </c>
      <c r="C1563" s="4" t="s">
        <v>1341</v>
      </c>
      <c r="D1563" s="5" t="s">
        <v>1021</v>
      </c>
      <c r="E1563" s="5" t="s">
        <v>1021</v>
      </c>
      <c r="F1563" s="5" t="s">
        <v>1021</v>
      </c>
    </row>
    <row r="1564" spans="1:6" ht="16.5" x14ac:dyDescent="0.3">
      <c r="A1564" s="4" t="s">
        <v>1019</v>
      </c>
      <c r="B1564" s="4">
        <v>2015</v>
      </c>
      <c r="C1564" s="4" t="s">
        <v>1342</v>
      </c>
      <c r="D1564" s="5" t="s">
        <v>1021</v>
      </c>
      <c r="E1564" s="5" t="s">
        <v>1021</v>
      </c>
      <c r="F1564" s="5" t="s">
        <v>1021</v>
      </c>
    </row>
    <row r="1565" spans="1:6" ht="16.5" x14ac:dyDescent="0.3">
      <c r="A1565" s="4" t="s">
        <v>1019</v>
      </c>
      <c r="B1565" s="4">
        <v>2015</v>
      </c>
      <c r="C1565" s="4" t="s">
        <v>1343</v>
      </c>
      <c r="D1565" s="5" t="s">
        <v>1021</v>
      </c>
      <c r="E1565" s="5" t="s">
        <v>1021</v>
      </c>
      <c r="F1565" s="5" t="s">
        <v>1021</v>
      </c>
    </row>
    <row r="1566" spans="1:6" ht="16.5" x14ac:dyDescent="0.3">
      <c r="A1566" s="4" t="s">
        <v>1019</v>
      </c>
      <c r="B1566" s="4">
        <v>2015</v>
      </c>
      <c r="C1566" s="4" t="s">
        <v>1344</v>
      </c>
      <c r="D1566" s="4">
        <v>15</v>
      </c>
      <c r="E1566" s="4">
        <v>375</v>
      </c>
      <c r="F1566" s="4">
        <v>1875</v>
      </c>
    </row>
    <row r="1567" spans="1:6" ht="16.5" x14ac:dyDescent="0.3">
      <c r="A1567" s="4" t="s">
        <v>1019</v>
      </c>
      <c r="B1567" s="4">
        <v>2015</v>
      </c>
      <c r="C1567" s="4" t="s">
        <v>1345</v>
      </c>
      <c r="D1567" s="5" t="s">
        <v>1021</v>
      </c>
      <c r="E1567" s="5" t="s">
        <v>1021</v>
      </c>
      <c r="F1567" s="5" t="s">
        <v>1021</v>
      </c>
    </row>
    <row r="1568" spans="1:6" ht="16.5" x14ac:dyDescent="0.3">
      <c r="A1568" s="4" t="s">
        <v>1019</v>
      </c>
      <c r="B1568" s="4">
        <v>2015</v>
      </c>
      <c r="C1568" s="4" t="s">
        <v>1346</v>
      </c>
      <c r="D1568" s="5" t="s">
        <v>1021</v>
      </c>
      <c r="E1568" s="5" t="s">
        <v>1021</v>
      </c>
      <c r="F1568" s="5" t="s">
        <v>1021</v>
      </c>
    </row>
    <row r="1569" spans="1:6" ht="16.5" x14ac:dyDescent="0.3">
      <c r="A1569" s="4" t="s">
        <v>1019</v>
      </c>
      <c r="B1569" s="4">
        <v>2015</v>
      </c>
      <c r="C1569" s="4" t="s">
        <v>1347</v>
      </c>
      <c r="D1569" s="5" t="s">
        <v>1021</v>
      </c>
      <c r="E1569" s="5" t="s">
        <v>1021</v>
      </c>
      <c r="F1569" s="5" t="s">
        <v>1021</v>
      </c>
    </row>
    <row r="1570" spans="1:6" ht="16.5" x14ac:dyDescent="0.3">
      <c r="A1570" s="4" t="s">
        <v>1019</v>
      </c>
      <c r="B1570" s="4">
        <v>2015</v>
      </c>
      <c r="C1570" s="4" t="s">
        <v>1348</v>
      </c>
      <c r="D1570" s="4">
        <v>32</v>
      </c>
      <c r="E1570" s="4">
        <v>7334</v>
      </c>
      <c r="F1570" s="4">
        <v>36670</v>
      </c>
    </row>
    <row r="1571" spans="1:6" ht="16.5" x14ac:dyDescent="0.3">
      <c r="A1571" s="4" t="s">
        <v>1019</v>
      </c>
      <c r="B1571" s="4">
        <v>2015</v>
      </c>
      <c r="C1571" s="4" t="s">
        <v>1349</v>
      </c>
      <c r="D1571" s="5" t="s">
        <v>1021</v>
      </c>
      <c r="E1571" s="5" t="s">
        <v>1021</v>
      </c>
      <c r="F1571" s="5" t="s">
        <v>1021</v>
      </c>
    </row>
    <row r="1572" spans="1:6" ht="16.5" x14ac:dyDescent="0.3">
      <c r="A1572" s="4" t="s">
        <v>1019</v>
      </c>
      <c r="B1572" s="4">
        <v>2015</v>
      </c>
      <c r="C1572" s="4" t="s">
        <v>1350</v>
      </c>
      <c r="D1572" s="5" t="s">
        <v>1021</v>
      </c>
      <c r="E1572" s="5" t="s">
        <v>1021</v>
      </c>
      <c r="F1572" s="5" t="s">
        <v>1021</v>
      </c>
    </row>
    <row r="1573" spans="1:6" ht="16.5" x14ac:dyDescent="0.3">
      <c r="A1573" s="4" t="s">
        <v>1019</v>
      </c>
      <c r="B1573" s="4">
        <v>2015</v>
      </c>
      <c r="C1573" s="4" t="s">
        <v>1351</v>
      </c>
      <c r="D1573" s="5" t="s">
        <v>1021</v>
      </c>
      <c r="E1573" s="5" t="s">
        <v>1021</v>
      </c>
      <c r="F1573" s="5" t="s">
        <v>1021</v>
      </c>
    </row>
    <row r="1574" spans="1:6" ht="16.5" x14ac:dyDescent="0.3">
      <c r="A1574" s="4" t="s">
        <v>1019</v>
      </c>
      <c r="B1574" s="4">
        <v>2015</v>
      </c>
      <c r="C1574" s="4" t="s">
        <v>1352</v>
      </c>
      <c r="D1574" s="5" t="s">
        <v>1021</v>
      </c>
      <c r="E1574" s="5" t="s">
        <v>1021</v>
      </c>
      <c r="F1574" s="5" t="s">
        <v>1021</v>
      </c>
    </row>
    <row r="1575" spans="1:6" ht="16.5" x14ac:dyDescent="0.3">
      <c r="A1575" s="4" t="s">
        <v>1019</v>
      </c>
      <c r="B1575" s="4">
        <v>2015</v>
      </c>
      <c r="C1575" s="4" t="s">
        <v>1353</v>
      </c>
      <c r="D1575" s="5" t="s">
        <v>1021</v>
      </c>
      <c r="E1575" s="5" t="s">
        <v>1021</v>
      </c>
      <c r="F1575" s="5" t="s">
        <v>1021</v>
      </c>
    </row>
    <row r="1576" spans="1:6" ht="16.5" x14ac:dyDescent="0.3">
      <c r="A1576" s="4" t="s">
        <v>1019</v>
      </c>
      <c r="B1576" s="4">
        <v>2015</v>
      </c>
      <c r="C1576" s="4" t="s">
        <v>1354</v>
      </c>
      <c r="D1576" s="5" t="s">
        <v>1021</v>
      </c>
      <c r="E1576" s="5" t="s">
        <v>1021</v>
      </c>
      <c r="F1576" s="5" t="s">
        <v>1021</v>
      </c>
    </row>
    <row r="1577" spans="1:6" ht="16.5" x14ac:dyDescent="0.3">
      <c r="A1577" s="4" t="s">
        <v>1019</v>
      </c>
      <c r="B1577" s="4">
        <v>2015</v>
      </c>
      <c r="C1577" s="4" t="s">
        <v>1355</v>
      </c>
      <c r="D1577" s="4">
        <v>7</v>
      </c>
      <c r="E1577" s="4">
        <v>163</v>
      </c>
      <c r="F1577" s="4">
        <v>815</v>
      </c>
    </row>
    <row r="1578" spans="1:6" ht="16.5" x14ac:dyDescent="0.3">
      <c r="A1578" s="4" t="s">
        <v>1019</v>
      </c>
      <c r="B1578" s="4">
        <v>2015</v>
      </c>
      <c r="C1578" s="4" t="s">
        <v>1356</v>
      </c>
      <c r="D1578" s="5" t="s">
        <v>1021</v>
      </c>
      <c r="E1578" s="5" t="s">
        <v>1021</v>
      </c>
      <c r="F1578" s="5" t="s">
        <v>1021</v>
      </c>
    </row>
    <row r="1579" spans="1:6" ht="16.5" x14ac:dyDescent="0.3">
      <c r="A1579" s="4" t="s">
        <v>1019</v>
      </c>
      <c r="B1579" s="4">
        <v>2015</v>
      </c>
      <c r="C1579" s="4" t="s">
        <v>896</v>
      </c>
      <c r="D1579" s="5">
        <v>0</v>
      </c>
      <c r="E1579" s="5">
        <v>0</v>
      </c>
      <c r="F1579" s="5">
        <v>0</v>
      </c>
    </row>
    <row r="1580" spans="1:6" ht="16.5" x14ac:dyDescent="0.3">
      <c r="A1580" s="4" t="s">
        <v>1019</v>
      </c>
      <c r="B1580" s="4">
        <v>2015</v>
      </c>
      <c r="C1580" s="4" t="s">
        <v>406</v>
      </c>
      <c r="D1580" s="5" t="s">
        <v>1021</v>
      </c>
      <c r="E1580" s="5" t="s">
        <v>1021</v>
      </c>
      <c r="F1580" s="5" t="s">
        <v>1021</v>
      </c>
    </row>
    <row r="1581" spans="1:6" ht="16.5" x14ac:dyDescent="0.3">
      <c r="A1581" s="4" t="s">
        <v>1019</v>
      </c>
      <c r="B1581" s="4">
        <v>2015</v>
      </c>
      <c r="C1581" s="4" t="s">
        <v>407</v>
      </c>
      <c r="D1581" s="5" t="s">
        <v>1021</v>
      </c>
      <c r="E1581" s="5" t="s">
        <v>1021</v>
      </c>
      <c r="F1581" s="5" t="s">
        <v>1021</v>
      </c>
    </row>
    <row r="1582" spans="1:6" ht="16.5" x14ac:dyDescent="0.3">
      <c r="A1582" s="4" t="s">
        <v>1019</v>
      </c>
      <c r="B1582" s="4">
        <v>2015</v>
      </c>
      <c r="C1582" s="4" t="s">
        <v>408</v>
      </c>
      <c r="D1582" s="5" t="s">
        <v>1021</v>
      </c>
      <c r="E1582" s="5" t="s">
        <v>1021</v>
      </c>
      <c r="F1582" s="5" t="s">
        <v>1021</v>
      </c>
    </row>
    <row r="1583" spans="1:6" ht="16.5" x14ac:dyDescent="0.3">
      <c r="A1583" s="4" t="s">
        <v>1019</v>
      </c>
      <c r="B1583" s="4">
        <v>2015</v>
      </c>
      <c r="C1583" s="4" t="s">
        <v>409</v>
      </c>
      <c r="D1583" s="5" t="s">
        <v>1021</v>
      </c>
      <c r="E1583" s="5" t="s">
        <v>1021</v>
      </c>
      <c r="F1583" s="5" t="s">
        <v>1021</v>
      </c>
    </row>
    <row r="1584" spans="1:6" ht="16.5" x14ac:dyDescent="0.3">
      <c r="A1584" s="4" t="s">
        <v>1019</v>
      </c>
      <c r="B1584" s="4">
        <v>2015</v>
      </c>
      <c r="C1584" s="4" t="s">
        <v>410</v>
      </c>
      <c r="D1584" s="5" t="s">
        <v>1021</v>
      </c>
      <c r="E1584" s="5" t="s">
        <v>1021</v>
      </c>
      <c r="F1584" s="5" t="s">
        <v>1021</v>
      </c>
    </row>
    <row r="1585" spans="1:6" ht="16.5" x14ac:dyDescent="0.3">
      <c r="A1585" s="4" t="s">
        <v>1019</v>
      </c>
      <c r="B1585" s="4">
        <v>2015</v>
      </c>
      <c r="C1585" s="4" t="s">
        <v>416</v>
      </c>
      <c r="D1585" s="5" t="s">
        <v>1021</v>
      </c>
      <c r="E1585" s="5" t="s">
        <v>1021</v>
      </c>
      <c r="F1585" s="5" t="s">
        <v>1021</v>
      </c>
    </row>
    <row r="1586" spans="1:6" ht="16.5" x14ac:dyDescent="0.3">
      <c r="A1586" s="4" t="s">
        <v>1019</v>
      </c>
      <c r="B1586" s="4">
        <v>2015</v>
      </c>
      <c r="C1586" s="4" t="s">
        <v>417</v>
      </c>
      <c r="D1586" s="5" t="s">
        <v>1021</v>
      </c>
      <c r="E1586" s="5" t="s">
        <v>1021</v>
      </c>
      <c r="F1586" s="5" t="s">
        <v>1021</v>
      </c>
    </row>
    <row r="1587" spans="1:6" ht="16.5" x14ac:dyDescent="0.3">
      <c r="A1587" s="4" t="s">
        <v>1019</v>
      </c>
      <c r="B1587" s="4">
        <v>2015</v>
      </c>
      <c r="C1587" s="4" t="s">
        <v>419</v>
      </c>
      <c r="D1587" s="5" t="s">
        <v>1021</v>
      </c>
      <c r="E1587" s="5" t="s">
        <v>1021</v>
      </c>
      <c r="F1587" s="5" t="s">
        <v>1021</v>
      </c>
    </row>
    <row r="1588" spans="1:6" ht="16.5" x14ac:dyDescent="0.3">
      <c r="A1588" s="4" t="s">
        <v>1019</v>
      </c>
      <c r="B1588" s="4">
        <v>2015</v>
      </c>
      <c r="C1588" s="4" t="s">
        <v>152</v>
      </c>
      <c r="D1588" s="5" t="s">
        <v>1021</v>
      </c>
      <c r="E1588" s="5" t="s">
        <v>1021</v>
      </c>
      <c r="F1588" s="5" t="s">
        <v>1021</v>
      </c>
    </row>
    <row r="1589" spans="1:6" ht="16.5" x14ac:dyDescent="0.3">
      <c r="A1589" s="4" t="s">
        <v>1019</v>
      </c>
      <c r="B1589" s="4">
        <v>2015</v>
      </c>
      <c r="C1589" s="4" t="s">
        <v>115</v>
      </c>
      <c r="D1589" s="5" t="s">
        <v>1021</v>
      </c>
      <c r="E1589" s="5" t="s">
        <v>1021</v>
      </c>
      <c r="F1589" s="5" t="s">
        <v>1021</v>
      </c>
    </row>
    <row r="1590" spans="1:6" ht="16.5" x14ac:dyDescent="0.3">
      <c r="A1590" s="4" t="s">
        <v>1019</v>
      </c>
      <c r="B1590" s="4">
        <v>2015</v>
      </c>
      <c r="C1590" s="4" t="s">
        <v>554</v>
      </c>
      <c r="D1590" s="5" t="s">
        <v>1021</v>
      </c>
      <c r="E1590" s="5" t="s">
        <v>1021</v>
      </c>
      <c r="F1590" s="5" t="s">
        <v>1021</v>
      </c>
    </row>
    <row r="1591" spans="1:6" ht="16.5" x14ac:dyDescent="0.3">
      <c r="A1591" s="4" t="s">
        <v>1019</v>
      </c>
      <c r="B1591" s="4">
        <v>2015</v>
      </c>
      <c r="C1591" s="4" t="s">
        <v>153</v>
      </c>
      <c r="D1591" s="5" t="s">
        <v>1021</v>
      </c>
      <c r="E1591" s="5" t="s">
        <v>1021</v>
      </c>
      <c r="F1591" s="5" t="s">
        <v>1021</v>
      </c>
    </row>
    <row r="1592" spans="1:6" ht="16.5" x14ac:dyDescent="0.3">
      <c r="A1592" s="4" t="s">
        <v>1019</v>
      </c>
      <c r="B1592" s="4">
        <v>2015</v>
      </c>
      <c r="C1592" s="4" t="s">
        <v>331</v>
      </c>
      <c r="D1592" s="5" t="s">
        <v>1021</v>
      </c>
      <c r="E1592" s="5" t="s">
        <v>1021</v>
      </c>
      <c r="F1592" s="5" t="s">
        <v>1021</v>
      </c>
    </row>
    <row r="1593" spans="1:6" ht="16.5" x14ac:dyDescent="0.3">
      <c r="A1593" s="4" t="s">
        <v>1019</v>
      </c>
      <c r="B1593" s="4">
        <v>2015</v>
      </c>
      <c r="C1593" s="4" t="s">
        <v>194</v>
      </c>
      <c r="D1593" s="5" t="s">
        <v>1021</v>
      </c>
      <c r="E1593" s="5" t="s">
        <v>1021</v>
      </c>
      <c r="F1593" s="5" t="s">
        <v>1021</v>
      </c>
    </row>
    <row r="1594" spans="1:6" ht="16.5" x14ac:dyDescent="0.3">
      <c r="A1594" s="4" t="s">
        <v>1019</v>
      </c>
      <c r="B1594" s="4">
        <v>2015</v>
      </c>
      <c r="C1594" s="4" t="s">
        <v>411</v>
      </c>
      <c r="D1594" s="5" t="s">
        <v>1021</v>
      </c>
      <c r="E1594" s="5" t="s">
        <v>1021</v>
      </c>
      <c r="F1594" s="5" t="s">
        <v>1021</v>
      </c>
    </row>
    <row r="1595" spans="1:6" ht="16.5" x14ac:dyDescent="0.3">
      <c r="A1595" s="4" t="s">
        <v>1019</v>
      </c>
      <c r="B1595" s="4">
        <v>2015</v>
      </c>
      <c r="C1595" s="4" t="s">
        <v>412</v>
      </c>
      <c r="D1595" s="5" t="s">
        <v>1021</v>
      </c>
      <c r="E1595" s="5" t="s">
        <v>1021</v>
      </c>
      <c r="F1595" s="5" t="s">
        <v>1021</v>
      </c>
    </row>
    <row r="1596" spans="1:6" ht="16.5" x14ac:dyDescent="0.3">
      <c r="A1596" s="4" t="s">
        <v>1019</v>
      </c>
      <c r="B1596" s="4">
        <v>2015</v>
      </c>
      <c r="C1596" s="4" t="s">
        <v>413</v>
      </c>
      <c r="D1596" s="5" t="s">
        <v>1021</v>
      </c>
      <c r="E1596" s="5" t="s">
        <v>1021</v>
      </c>
      <c r="F1596" s="5" t="s">
        <v>1021</v>
      </c>
    </row>
    <row r="1597" spans="1:6" ht="16.5" x14ac:dyDescent="0.3">
      <c r="A1597" s="4" t="s">
        <v>1019</v>
      </c>
      <c r="B1597" s="4">
        <v>2015</v>
      </c>
      <c r="C1597" s="4" t="s">
        <v>414</v>
      </c>
      <c r="D1597" s="5" t="s">
        <v>1021</v>
      </c>
      <c r="E1597" s="5" t="s">
        <v>1021</v>
      </c>
      <c r="F1597" s="5" t="s">
        <v>1021</v>
      </c>
    </row>
    <row r="1598" spans="1:6" ht="16.5" x14ac:dyDescent="0.3">
      <c r="A1598" s="4" t="s">
        <v>1019</v>
      </c>
      <c r="B1598" s="4">
        <v>2015</v>
      </c>
      <c r="C1598" s="4" t="s">
        <v>415</v>
      </c>
      <c r="D1598" s="5" t="s">
        <v>1021</v>
      </c>
      <c r="E1598" s="5" t="s">
        <v>1021</v>
      </c>
      <c r="F1598" s="5" t="s">
        <v>1021</v>
      </c>
    </row>
    <row r="1599" spans="1:6" ht="16.5" x14ac:dyDescent="0.3">
      <c r="A1599" s="4" t="s">
        <v>1019</v>
      </c>
      <c r="B1599" s="4">
        <v>2015</v>
      </c>
      <c r="C1599" s="4" t="s">
        <v>418</v>
      </c>
      <c r="D1599" s="5" t="s">
        <v>1021</v>
      </c>
      <c r="E1599" s="5" t="s">
        <v>1021</v>
      </c>
      <c r="F1599" s="5" t="s">
        <v>1021</v>
      </c>
    </row>
    <row r="1600" spans="1:6" ht="16.5" x14ac:dyDescent="0.3">
      <c r="A1600" s="4" t="s">
        <v>1019</v>
      </c>
      <c r="B1600" s="4">
        <v>2015</v>
      </c>
      <c r="C1600" s="4" t="s">
        <v>420</v>
      </c>
      <c r="D1600" s="5" t="s">
        <v>1021</v>
      </c>
      <c r="E1600" s="5" t="s">
        <v>1021</v>
      </c>
      <c r="F1600" s="5" t="s">
        <v>1021</v>
      </c>
    </row>
    <row r="1601" spans="1:6" ht="16.5" x14ac:dyDescent="0.3">
      <c r="A1601" s="4" t="s">
        <v>1019</v>
      </c>
      <c r="B1601" s="4">
        <v>2015</v>
      </c>
      <c r="C1601" s="4" t="s">
        <v>421</v>
      </c>
      <c r="D1601" s="5" t="s">
        <v>1021</v>
      </c>
      <c r="E1601" s="5" t="s">
        <v>1021</v>
      </c>
      <c r="F1601" s="5" t="s">
        <v>1021</v>
      </c>
    </row>
    <row r="1602" spans="1:6" ht="16.5" x14ac:dyDescent="0.3">
      <c r="A1602" s="4" t="s">
        <v>1019</v>
      </c>
      <c r="B1602" s="4">
        <v>2015</v>
      </c>
      <c r="C1602" s="4" t="s">
        <v>423</v>
      </c>
      <c r="D1602" s="5" t="s">
        <v>1021</v>
      </c>
      <c r="E1602" s="5" t="s">
        <v>1021</v>
      </c>
      <c r="F1602" s="5" t="s">
        <v>1021</v>
      </c>
    </row>
    <row r="1603" spans="1:6" ht="16.5" x14ac:dyDescent="0.3">
      <c r="A1603" s="4" t="s">
        <v>1019</v>
      </c>
      <c r="B1603" s="4">
        <v>2015</v>
      </c>
      <c r="C1603" s="4" t="s">
        <v>424</v>
      </c>
      <c r="D1603" s="5" t="s">
        <v>1021</v>
      </c>
      <c r="E1603" s="5" t="s">
        <v>1021</v>
      </c>
      <c r="F1603" s="5" t="s">
        <v>1021</v>
      </c>
    </row>
    <row r="1604" spans="1:6" ht="16.5" x14ac:dyDescent="0.3">
      <c r="A1604" s="4" t="s">
        <v>1019</v>
      </c>
      <c r="B1604" s="4">
        <v>2015</v>
      </c>
      <c r="C1604" s="4" t="s">
        <v>897</v>
      </c>
      <c r="D1604" s="4">
        <v>17</v>
      </c>
      <c r="E1604" s="4">
        <v>6041</v>
      </c>
      <c r="F1604" s="4">
        <v>30207</v>
      </c>
    </row>
    <row r="1605" spans="1:6" ht="16.5" x14ac:dyDescent="0.3">
      <c r="A1605" s="4" t="s">
        <v>1019</v>
      </c>
      <c r="B1605" s="4">
        <v>2015</v>
      </c>
      <c r="C1605" s="4" t="s">
        <v>433</v>
      </c>
      <c r="D1605" s="5" t="s">
        <v>1021</v>
      </c>
      <c r="E1605" s="5" t="s">
        <v>1021</v>
      </c>
      <c r="F1605" s="5" t="s">
        <v>1021</v>
      </c>
    </row>
    <row r="1606" spans="1:6" ht="16.5" x14ac:dyDescent="0.3">
      <c r="A1606" s="4" t="s">
        <v>1019</v>
      </c>
      <c r="B1606" s="4">
        <v>2015</v>
      </c>
      <c r="C1606" s="4" t="s">
        <v>1357</v>
      </c>
      <c r="D1606" s="5" t="s">
        <v>1021</v>
      </c>
      <c r="E1606" s="5" t="s">
        <v>1021</v>
      </c>
      <c r="F1606" s="5" t="s">
        <v>1021</v>
      </c>
    </row>
    <row r="1607" spans="1:6" ht="16.5" x14ac:dyDescent="0.3">
      <c r="A1607" s="4" t="s">
        <v>1019</v>
      </c>
      <c r="B1607" s="4">
        <v>2015</v>
      </c>
      <c r="C1607" s="4" t="s">
        <v>436</v>
      </c>
      <c r="D1607" s="5" t="s">
        <v>1021</v>
      </c>
      <c r="E1607" s="5" t="s">
        <v>1021</v>
      </c>
      <c r="F1607" s="5" t="s">
        <v>1021</v>
      </c>
    </row>
    <row r="1608" spans="1:6" ht="16.5" x14ac:dyDescent="0.3">
      <c r="A1608" s="4" t="s">
        <v>1019</v>
      </c>
      <c r="B1608" s="4">
        <v>2015</v>
      </c>
      <c r="C1608" s="4" t="s">
        <v>1358</v>
      </c>
      <c r="D1608" s="5" t="s">
        <v>1021</v>
      </c>
      <c r="E1608" s="5" t="s">
        <v>1021</v>
      </c>
      <c r="F1608" s="5" t="s">
        <v>1021</v>
      </c>
    </row>
    <row r="1609" spans="1:6" ht="16.5" x14ac:dyDescent="0.3">
      <c r="A1609" s="4" t="s">
        <v>1019</v>
      </c>
      <c r="B1609" s="4">
        <v>2015</v>
      </c>
      <c r="C1609" s="4" t="s">
        <v>1359</v>
      </c>
      <c r="D1609" s="5" t="s">
        <v>1021</v>
      </c>
      <c r="E1609" s="5" t="s">
        <v>1021</v>
      </c>
      <c r="F1609" s="5" t="s">
        <v>1021</v>
      </c>
    </row>
    <row r="1610" spans="1:6" ht="16.5" x14ac:dyDescent="0.3">
      <c r="A1610" s="4" t="s">
        <v>1019</v>
      </c>
      <c r="B1610" s="4">
        <v>2015</v>
      </c>
      <c r="C1610" s="4" t="s">
        <v>443</v>
      </c>
      <c r="D1610" s="5" t="s">
        <v>1021</v>
      </c>
      <c r="E1610" s="5" t="s">
        <v>1021</v>
      </c>
      <c r="F1610" s="5" t="s">
        <v>1021</v>
      </c>
    </row>
    <row r="1611" spans="1:6" ht="16.5" x14ac:dyDescent="0.3">
      <c r="A1611" s="4" t="s">
        <v>1019</v>
      </c>
      <c r="B1611" s="4">
        <v>2015</v>
      </c>
      <c r="C1611" s="4" t="s">
        <v>1360</v>
      </c>
      <c r="D1611" s="5" t="s">
        <v>1021</v>
      </c>
      <c r="E1611" s="5" t="s">
        <v>1021</v>
      </c>
      <c r="F1611" s="5" t="s">
        <v>1021</v>
      </c>
    </row>
    <row r="1612" spans="1:6" ht="16.5" x14ac:dyDescent="0.3">
      <c r="A1612" s="4" t="s">
        <v>1019</v>
      </c>
      <c r="B1612" s="4">
        <v>2015</v>
      </c>
      <c r="C1612" s="4" t="s">
        <v>1361</v>
      </c>
      <c r="D1612" s="5" t="s">
        <v>1021</v>
      </c>
      <c r="E1612" s="5" t="s">
        <v>1021</v>
      </c>
      <c r="F1612" s="5" t="s">
        <v>1021</v>
      </c>
    </row>
    <row r="1613" spans="1:6" ht="16.5" x14ac:dyDescent="0.3">
      <c r="A1613" s="4" t="s">
        <v>1019</v>
      </c>
      <c r="B1613" s="4">
        <v>2015</v>
      </c>
      <c r="C1613" s="4" t="s">
        <v>447</v>
      </c>
      <c r="D1613" s="5" t="s">
        <v>1021</v>
      </c>
      <c r="E1613" s="5" t="s">
        <v>1021</v>
      </c>
      <c r="F1613" s="5" t="s">
        <v>1021</v>
      </c>
    </row>
    <row r="1614" spans="1:6" ht="16.5" x14ac:dyDescent="0.3">
      <c r="A1614" s="4" t="s">
        <v>1019</v>
      </c>
      <c r="B1614" s="4">
        <v>2015</v>
      </c>
      <c r="C1614" s="4" t="s">
        <v>449</v>
      </c>
      <c r="D1614" s="5" t="s">
        <v>1021</v>
      </c>
      <c r="E1614" s="5" t="s">
        <v>1021</v>
      </c>
      <c r="F1614" s="5" t="s">
        <v>1021</v>
      </c>
    </row>
    <row r="1615" spans="1:6" ht="16.5" x14ac:dyDescent="0.3">
      <c r="A1615" s="4" t="s">
        <v>1019</v>
      </c>
      <c r="B1615" s="4">
        <v>2015</v>
      </c>
      <c r="C1615" s="4" t="s">
        <v>1362</v>
      </c>
      <c r="D1615" s="5" t="s">
        <v>1021</v>
      </c>
      <c r="E1615" s="5" t="s">
        <v>1021</v>
      </c>
      <c r="F1615" s="5" t="s">
        <v>1021</v>
      </c>
    </row>
    <row r="1616" spans="1:6" ht="16.5" x14ac:dyDescent="0.3">
      <c r="A1616" s="4" t="s">
        <v>1019</v>
      </c>
      <c r="B1616" s="4">
        <v>2015</v>
      </c>
      <c r="C1616" s="4" t="s">
        <v>434</v>
      </c>
      <c r="D1616" s="4">
        <v>4</v>
      </c>
      <c r="E1616" s="4">
        <v>8</v>
      </c>
      <c r="F1616" s="4">
        <v>42</v>
      </c>
    </row>
    <row r="1617" spans="1:6" ht="16.5" x14ac:dyDescent="0.3">
      <c r="A1617" s="4" t="s">
        <v>1019</v>
      </c>
      <c r="B1617" s="4">
        <v>2015</v>
      </c>
      <c r="C1617" s="4" t="s">
        <v>1363</v>
      </c>
      <c r="D1617" s="4">
        <v>4</v>
      </c>
      <c r="E1617" s="4">
        <v>1210</v>
      </c>
      <c r="F1617" s="4">
        <v>6050</v>
      </c>
    </row>
    <row r="1618" spans="1:6" ht="16.5" x14ac:dyDescent="0.3">
      <c r="A1618" s="4" t="s">
        <v>1019</v>
      </c>
      <c r="B1618" s="4">
        <v>2015</v>
      </c>
      <c r="C1618" s="4" t="s">
        <v>435</v>
      </c>
      <c r="D1618" s="5" t="s">
        <v>1021</v>
      </c>
      <c r="E1618" s="5" t="s">
        <v>1021</v>
      </c>
      <c r="F1618" s="5" t="s">
        <v>1021</v>
      </c>
    </row>
    <row r="1619" spans="1:6" ht="16.5" x14ac:dyDescent="0.3">
      <c r="A1619" s="4" t="s">
        <v>1019</v>
      </c>
      <c r="B1619" s="4">
        <v>2015</v>
      </c>
      <c r="C1619" s="4" t="s">
        <v>437</v>
      </c>
      <c r="D1619" s="5" t="s">
        <v>1021</v>
      </c>
      <c r="E1619" s="5" t="s">
        <v>1021</v>
      </c>
      <c r="F1619" s="5" t="s">
        <v>1021</v>
      </c>
    </row>
    <row r="1620" spans="1:6" ht="16.5" x14ac:dyDescent="0.3">
      <c r="A1620" s="4" t="s">
        <v>1019</v>
      </c>
      <c r="B1620" s="4">
        <v>2015</v>
      </c>
      <c r="C1620" s="4" t="s">
        <v>438</v>
      </c>
      <c r="D1620" s="5" t="s">
        <v>1021</v>
      </c>
      <c r="E1620" s="5" t="s">
        <v>1021</v>
      </c>
      <c r="F1620" s="5" t="s">
        <v>1021</v>
      </c>
    </row>
    <row r="1621" spans="1:6" ht="16.5" x14ac:dyDescent="0.3">
      <c r="A1621" s="4" t="s">
        <v>1019</v>
      </c>
      <c r="B1621" s="4">
        <v>2015</v>
      </c>
      <c r="C1621" s="4" t="s">
        <v>1364</v>
      </c>
      <c r="D1621" s="5" t="s">
        <v>1021</v>
      </c>
      <c r="E1621" s="5" t="s">
        <v>1021</v>
      </c>
      <c r="F1621" s="5" t="s">
        <v>1021</v>
      </c>
    </row>
    <row r="1622" spans="1:6" ht="16.5" x14ac:dyDescent="0.3">
      <c r="A1622" s="4" t="s">
        <v>1019</v>
      </c>
      <c r="B1622" s="4">
        <v>2015</v>
      </c>
      <c r="C1622" s="4" t="s">
        <v>439</v>
      </c>
      <c r="D1622" s="5" t="s">
        <v>1021</v>
      </c>
      <c r="E1622" s="5" t="s">
        <v>1021</v>
      </c>
      <c r="F1622" s="5" t="s">
        <v>1021</v>
      </c>
    </row>
    <row r="1623" spans="1:6" ht="16.5" x14ac:dyDescent="0.3">
      <c r="A1623" s="4" t="s">
        <v>1019</v>
      </c>
      <c r="B1623" s="4">
        <v>2015</v>
      </c>
      <c r="C1623" s="4" t="s">
        <v>1365</v>
      </c>
      <c r="D1623" s="5" t="s">
        <v>1021</v>
      </c>
      <c r="E1623" s="5" t="s">
        <v>1021</v>
      </c>
      <c r="F1623" s="5" t="s">
        <v>1021</v>
      </c>
    </row>
    <row r="1624" spans="1:6" ht="16.5" x14ac:dyDescent="0.3">
      <c r="A1624" s="4" t="s">
        <v>1019</v>
      </c>
      <c r="B1624" s="4">
        <v>2015</v>
      </c>
      <c r="C1624" s="4" t="s">
        <v>442</v>
      </c>
      <c r="D1624" s="4">
        <v>3</v>
      </c>
      <c r="E1624" s="4">
        <v>3510</v>
      </c>
      <c r="F1624" s="4">
        <v>17550</v>
      </c>
    </row>
    <row r="1625" spans="1:6" ht="16.5" x14ac:dyDescent="0.3">
      <c r="A1625" s="4" t="s">
        <v>1019</v>
      </c>
      <c r="B1625" s="4">
        <v>2015</v>
      </c>
      <c r="C1625" s="4" t="s">
        <v>1366</v>
      </c>
      <c r="D1625" s="5" t="s">
        <v>1021</v>
      </c>
      <c r="E1625" s="5" t="s">
        <v>1021</v>
      </c>
      <c r="F1625" s="5" t="s">
        <v>1021</v>
      </c>
    </row>
    <row r="1626" spans="1:6" ht="16.5" x14ac:dyDescent="0.3">
      <c r="A1626" s="4" t="s">
        <v>1019</v>
      </c>
      <c r="B1626" s="4">
        <v>2015</v>
      </c>
      <c r="C1626" s="4" t="s">
        <v>444</v>
      </c>
      <c r="D1626" s="5" t="s">
        <v>1021</v>
      </c>
      <c r="E1626" s="5" t="s">
        <v>1021</v>
      </c>
      <c r="F1626" s="5" t="s">
        <v>1021</v>
      </c>
    </row>
    <row r="1627" spans="1:6" ht="16.5" x14ac:dyDescent="0.3">
      <c r="A1627" s="4" t="s">
        <v>1019</v>
      </c>
      <c r="B1627" s="4">
        <v>2015</v>
      </c>
      <c r="C1627" s="4" t="s">
        <v>448</v>
      </c>
      <c r="D1627" s="5" t="s">
        <v>1021</v>
      </c>
      <c r="E1627" s="5" t="s">
        <v>1021</v>
      </c>
      <c r="F1627" s="5" t="s">
        <v>1021</v>
      </c>
    </row>
    <row r="1628" spans="1:6" ht="16.5" x14ac:dyDescent="0.3">
      <c r="A1628" s="4" t="s">
        <v>1019</v>
      </c>
      <c r="B1628" s="4">
        <v>2015</v>
      </c>
      <c r="C1628" s="4" t="s">
        <v>1367</v>
      </c>
      <c r="D1628" s="5" t="s">
        <v>1021</v>
      </c>
      <c r="E1628" s="5" t="s">
        <v>1021</v>
      </c>
      <c r="F1628" s="5" t="s">
        <v>1021</v>
      </c>
    </row>
    <row r="1629" spans="1:6" ht="16.5" x14ac:dyDescent="0.3">
      <c r="A1629" s="4" t="s">
        <v>1019</v>
      </c>
      <c r="B1629" s="4">
        <v>2015</v>
      </c>
      <c r="C1629" s="4" t="s">
        <v>451</v>
      </c>
      <c r="D1629" s="5" t="s">
        <v>1021</v>
      </c>
      <c r="E1629" s="5" t="s">
        <v>1021</v>
      </c>
      <c r="F1629" s="5" t="s">
        <v>1021</v>
      </c>
    </row>
    <row r="1630" spans="1:6" ht="16.5" x14ac:dyDescent="0.3">
      <c r="A1630" s="4" t="s">
        <v>1019</v>
      </c>
      <c r="B1630" s="4">
        <v>2015</v>
      </c>
      <c r="C1630" s="4" t="s">
        <v>1368</v>
      </c>
      <c r="D1630" s="4">
        <v>1</v>
      </c>
      <c r="E1630" s="4">
        <v>25</v>
      </c>
      <c r="F1630" s="4">
        <v>128</v>
      </c>
    </row>
    <row r="1631" spans="1:6" ht="16.5" x14ac:dyDescent="0.3">
      <c r="A1631" s="4" t="s">
        <v>1019</v>
      </c>
      <c r="B1631" s="4">
        <v>2015</v>
      </c>
      <c r="C1631" s="4" t="s">
        <v>470</v>
      </c>
      <c r="D1631" s="5" t="s">
        <v>1021</v>
      </c>
      <c r="E1631" s="5" t="s">
        <v>1021</v>
      </c>
      <c r="F1631" s="5" t="s">
        <v>1021</v>
      </c>
    </row>
    <row r="1632" spans="1:6" ht="16.5" x14ac:dyDescent="0.3">
      <c r="A1632" s="4" t="s">
        <v>1019</v>
      </c>
      <c r="B1632" s="4">
        <v>2015</v>
      </c>
      <c r="C1632" s="4" t="s">
        <v>1369</v>
      </c>
      <c r="D1632" s="5" t="s">
        <v>1021</v>
      </c>
      <c r="E1632" s="5" t="s">
        <v>1021</v>
      </c>
      <c r="F1632" s="5" t="s">
        <v>1021</v>
      </c>
    </row>
    <row r="1633" spans="1:6" ht="16.5" x14ac:dyDescent="0.3">
      <c r="A1633" s="4" t="s">
        <v>1019</v>
      </c>
      <c r="B1633" s="4">
        <v>2015</v>
      </c>
      <c r="C1633" s="4" t="s">
        <v>1370</v>
      </c>
      <c r="D1633" s="5" t="s">
        <v>1021</v>
      </c>
      <c r="E1633" s="5" t="s">
        <v>1021</v>
      </c>
      <c r="F1633" s="5" t="s">
        <v>1021</v>
      </c>
    </row>
    <row r="1634" spans="1:6" ht="16.5" x14ac:dyDescent="0.3">
      <c r="A1634" s="4" t="s">
        <v>1019</v>
      </c>
      <c r="B1634" s="4">
        <v>2015</v>
      </c>
      <c r="C1634" s="4" t="s">
        <v>1371</v>
      </c>
      <c r="D1634" s="5" t="s">
        <v>1021</v>
      </c>
      <c r="E1634" s="5" t="s">
        <v>1021</v>
      </c>
      <c r="F1634" s="5" t="s">
        <v>1021</v>
      </c>
    </row>
    <row r="1635" spans="1:6" ht="16.5" x14ac:dyDescent="0.3">
      <c r="A1635" s="4" t="s">
        <v>1019</v>
      </c>
      <c r="B1635" s="4">
        <v>2015</v>
      </c>
      <c r="C1635" s="4" t="s">
        <v>1372</v>
      </c>
      <c r="D1635" s="5" t="s">
        <v>1021</v>
      </c>
      <c r="E1635" s="5" t="s">
        <v>1021</v>
      </c>
      <c r="F1635" s="5" t="s">
        <v>1021</v>
      </c>
    </row>
    <row r="1636" spans="1:6" ht="16.5" x14ac:dyDescent="0.3">
      <c r="A1636" s="4" t="s">
        <v>1019</v>
      </c>
      <c r="B1636" s="4">
        <v>2015</v>
      </c>
      <c r="C1636" s="4" t="s">
        <v>225</v>
      </c>
      <c r="D1636" s="5" t="s">
        <v>1021</v>
      </c>
      <c r="E1636" s="5" t="s">
        <v>1021</v>
      </c>
      <c r="F1636" s="5" t="s">
        <v>1021</v>
      </c>
    </row>
    <row r="1637" spans="1:6" ht="16.5" x14ac:dyDescent="0.3">
      <c r="A1637" s="4" t="s">
        <v>1019</v>
      </c>
      <c r="B1637" s="4">
        <v>2015</v>
      </c>
      <c r="C1637" s="4" t="s">
        <v>1373</v>
      </c>
      <c r="D1637" s="5" t="s">
        <v>1021</v>
      </c>
      <c r="E1637" s="5" t="s">
        <v>1021</v>
      </c>
      <c r="F1637" s="5" t="s">
        <v>1021</v>
      </c>
    </row>
    <row r="1638" spans="1:6" ht="16.5" x14ac:dyDescent="0.3">
      <c r="A1638" s="4" t="s">
        <v>1019</v>
      </c>
      <c r="B1638" s="4">
        <v>2015</v>
      </c>
      <c r="C1638" s="4" t="s">
        <v>1374</v>
      </c>
      <c r="D1638" s="5" t="s">
        <v>1021</v>
      </c>
      <c r="E1638" s="5" t="s">
        <v>1021</v>
      </c>
      <c r="F1638" s="5" t="s">
        <v>1021</v>
      </c>
    </row>
    <row r="1639" spans="1:6" ht="16.5" x14ac:dyDescent="0.3">
      <c r="A1639" s="4" t="s">
        <v>1019</v>
      </c>
      <c r="B1639" s="4">
        <v>2015</v>
      </c>
      <c r="C1639" s="4" t="s">
        <v>1375</v>
      </c>
      <c r="D1639" s="5" t="s">
        <v>1021</v>
      </c>
      <c r="E1639" s="5" t="s">
        <v>1021</v>
      </c>
      <c r="F1639" s="5" t="s">
        <v>1021</v>
      </c>
    </row>
    <row r="1640" spans="1:6" ht="16.5" x14ac:dyDescent="0.3">
      <c r="A1640" s="4" t="s">
        <v>1019</v>
      </c>
      <c r="B1640" s="4">
        <v>2015</v>
      </c>
      <c r="C1640" s="4" t="s">
        <v>1376</v>
      </c>
      <c r="D1640" s="5" t="s">
        <v>1021</v>
      </c>
      <c r="E1640" s="5" t="s">
        <v>1021</v>
      </c>
      <c r="F1640" s="5" t="s">
        <v>1021</v>
      </c>
    </row>
    <row r="1641" spans="1:6" ht="16.5" x14ac:dyDescent="0.3">
      <c r="A1641" s="4" t="s">
        <v>1019</v>
      </c>
      <c r="B1641" s="4">
        <v>2015</v>
      </c>
      <c r="C1641" s="4" t="s">
        <v>1377</v>
      </c>
      <c r="D1641" s="5" t="s">
        <v>1021</v>
      </c>
      <c r="E1641" s="5" t="s">
        <v>1021</v>
      </c>
      <c r="F1641" s="5" t="s">
        <v>1021</v>
      </c>
    </row>
    <row r="1642" spans="1:6" ht="16.5" x14ac:dyDescent="0.3">
      <c r="A1642" s="4" t="s">
        <v>1019</v>
      </c>
      <c r="B1642" s="4">
        <v>2015</v>
      </c>
      <c r="C1642" s="4" t="s">
        <v>1244</v>
      </c>
      <c r="D1642" s="5" t="s">
        <v>1021</v>
      </c>
      <c r="E1642" s="5" t="s">
        <v>1021</v>
      </c>
      <c r="F1642" s="5" t="s">
        <v>1021</v>
      </c>
    </row>
    <row r="1643" spans="1:6" ht="16.5" x14ac:dyDescent="0.3">
      <c r="A1643" s="4" t="s">
        <v>1019</v>
      </c>
      <c r="B1643" s="4">
        <v>2015</v>
      </c>
      <c r="C1643" s="4" t="s">
        <v>1378</v>
      </c>
      <c r="D1643" s="5" t="s">
        <v>1021</v>
      </c>
      <c r="E1643" s="5" t="s">
        <v>1021</v>
      </c>
      <c r="F1643" s="5" t="s">
        <v>1021</v>
      </c>
    </row>
    <row r="1644" spans="1:6" ht="16.5" x14ac:dyDescent="0.3">
      <c r="A1644" s="4" t="s">
        <v>1019</v>
      </c>
      <c r="B1644" s="4">
        <v>2015</v>
      </c>
      <c r="C1644" s="4" t="s">
        <v>1379</v>
      </c>
      <c r="D1644" s="5" t="s">
        <v>1021</v>
      </c>
      <c r="E1644" s="5" t="s">
        <v>1021</v>
      </c>
      <c r="F1644" s="5" t="s">
        <v>1021</v>
      </c>
    </row>
    <row r="1645" spans="1:6" ht="16.5" x14ac:dyDescent="0.3">
      <c r="A1645" s="4" t="s">
        <v>1019</v>
      </c>
      <c r="B1645" s="4">
        <v>2015</v>
      </c>
      <c r="C1645" s="4" t="s">
        <v>228</v>
      </c>
      <c r="D1645" s="5" t="s">
        <v>1021</v>
      </c>
      <c r="E1645" s="5" t="s">
        <v>1021</v>
      </c>
      <c r="F1645" s="5" t="s">
        <v>1021</v>
      </c>
    </row>
    <row r="1646" spans="1:6" ht="16.5" x14ac:dyDescent="0.3">
      <c r="A1646" s="4" t="s">
        <v>1019</v>
      </c>
      <c r="B1646" s="4">
        <v>2015</v>
      </c>
      <c r="C1646" s="4" t="s">
        <v>1380</v>
      </c>
      <c r="D1646" s="5" t="s">
        <v>1021</v>
      </c>
      <c r="E1646" s="5" t="s">
        <v>1021</v>
      </c>
      <c r="F1646" s="5" t="s">
        <v>1021</v>
      </c>
    </row>
    <row r="1647" spans="1:6" ht="16.5" x14ac:dyDescent="0.3">
      <c r="A1647" s="4" t="s">
        <v>1019</v>
      </c>
      <c r="B1647" s="4">
        <v>2015</v>
      </c>
      <c r="C1647" s="4" t="s">
        <v>1381</v>
      </c>
      <c r="D1647" s="5" t="s">
        <v>1021</v>
      </c>
      <c r="E1647" s="5" t="s">
        <v>1021</v>
      </c>
      <c r="F1647" s="5" t="s">
        <v>1021</v>
      </c>
    </row>
    <row r="1648" spans="1:6" ht="16.5" x14ac:dyDescent="0.3">
      <c r="A1648" s="4" t="s">
        <v>1019</v>
      </c>
      <c r="B1648" s="4">
        <v>2015</v>
      </c>
      <c r="C1648" s="4" t="s">
        <v>1382</v>
      </c>
      <c r="D1648" s="5" t="s">
        <v>1021</v>
      </c>
      <c r="E1648" s="5" t="s">
        <v>1021</v>
      </c>
      <c r="F1648" s="5" t="s">
        <v>1021</v>
      </c>
    </row>
    <row r="1649" spans="1:6" ht="16.5" x14ac:dyDescent="0.3">
      <c r="A1649" s="4" t="s">
        <v>1019</v>
      </c>
      <c r="B1649" s="4">
        <v>2015</v>
      </c>
      <c r="C1649" s="4" t="s">
        <v>1258</v>
      </c>
      <c r="D1649" s="4">
        <v>1</v>
      </c>
      <c r="E1649" s="4">
        <v>25</v>
      </c>
      <c r="F1649" s="4">
        <v>128</v>
      </c>
    </row>
    <row r="1650" spans="1:6" ht="16.5" x14ac:dyDescent="0.3">
      <c r="A1650" s="4" t="s">
        <v>1019</v>
      </c>
      <c r="B1650" s="4">
        <v>2015</v>
      </c>
      <c r="C1650" s="4" t="s">
        <v>950</v>
      </c>
      <c r="D1650" s="4">
        <v>1</v>
      </c>
      <c r="E1650" s="4">
        <v>81</v>
      </c>
      <c r="F1650" s="4">
        <v>410</v>
      </c>
    </row>
    <row r="1651" spans="1:6" ht="16.5" x14ac:dyDescent="0.3">
      <c r="A1651" s="4" t="s">
        <v>1019</v>
      </c>
      <c r="B1651" s="4">
        <v>2015</v>
      </c>
      <c r="C1651" s="4" t="s">
        <v>1383</v>
      </c>
      <c r="D1651" s="5">
        <v>0</v>
      </c>
      <c r="E1651" s="5">
        <v>0</v>
      </c>
      <c r="F1651" s="5">
        <v>0</v>
      </c>
    </row>
    <row r="1652" spans="1:6" ht="16.5" x14ac:dyDescent="0.3">
      <c r="A1652" s="4" t="s">
        <v>1019</v>
      </c>
      <c r="B1652" s="4">
        <v>2015</v>
      </c>
      <c r="C1652" s="4" t="s">
        <v>1384</v>
      </c>
      <c r="D1652" s="5">
        <v>0</v>
      </c>
      <c r="E1652" s="5">
        <v>0</v>
      </c>
      <c r="F1652" s="5">
        <v>0</v>
      </c>
    </row>
    <row r="1653" spans="1:6" ht="16.5" x14ac:dyDescent="0.3">
      <c r="A1653" s="4" t="s">
        <v>1019</v>
      </c>
      <c r="B1653" s="4">
        <v>2015</v>
      </c>
      <c r="C1653" s="4" t="s">
        <v>1385</v>
      </c>
      <c r="D1653" s="5">
        <v>0</v>
      </c>
      <c r="E1653" s="5">
        <v>0</v>
      </c>
      <c r="F1653" s="5">
        <v>0</v>
      </c>
    </row>
    <row r="1654" spans="1:6" ht="16.5" x14ac:dyDescent="0.3">
      <c r="A1654" s="4" t="s">
        <v>1019</v>
      </c>
      <c r="B1654" s="4">
        <v>2015</v>
      </c>
      <c r="C1654" s="4" t="s">
        <v>1386</v>
      </c>
      <c r="D1654" s="5">
        <v>0</v>
      </c>
      <c r="E1654" s="5">
        <v>0</v>
      </c>
      <c r="F1654" s="5">
        <v>0</v>
      </c>
    </row>
    <row r="1655" spans="1:6" ht="16.5" x14ac:dyDescent="0.3">
      <c r="A1655" s="4" t="s">
        <v>1019</v>
      </c>
      <c r="B1655" s="4">
        <v>2015</v>
      </c>
      <c r="C1655" s="4" t="s">
        <v>1387</v>
      </c>
      <c r="D1655" s="5">
        <v>0</v>
      </c>
      <c r="E1655" s="5">
        <v>0</v>
      </c>
      <c r="F1655" s="5">
        <v>0</v>
      </c>
    </row>
    <row r="1656" spans="1:6" ht="16.5" x14ac:dyDescent="0.3">
      <c r="A1656" s="4" t="s">
        <v>1019</v>
      </c>
      <c r="B1656" s="4">
        <v>2015</v>
      </c>
      <c r="C1656" s="4" t="s">
        <v>1388</v>
      </c>
      <c r="D1656" s="5">
        <v>0</v>
      </c>
      <c r="E1656" s="5">
        <v>0</v>
      </c>
      <c r="F1656" s="5">
        <v>0</v>
      </c>
    </row>
    <row r="1657" spans="1:6" ht="16.5" x14ac:dyDescent="0.3">
      <c r="A1657" s="4" t="s">
        <v>1019</v>
      </c>
      <c r="B1657" s="4">
        <v>2015</v>
      </c>
      <c r="C1657" s="4" t="s">
        <v>1389</v>
      </c>
      <c r="D1657" s="5">
        <v>0</v>
      </c>
      <c r="E1657" s="5">
        <v>0</v>
      </c>
      <c r="F1657" s="5">
        <v>0</v>
      </c>
    </row>
    <row r="1658" spans="1:6" ht="16.5" x14ac:dyDescent="0.3">
      <c r="A1658" s="4" t="s">
        <v>1019</v>
      </c>
      <c r="B1658" s="4">
        <v>2015</v>
      </c>
      <c r="C1658" s="4" t="s">
        <v>1390</v>
      </c>
      <c r="D1658" s="5">
        <v>0</v>
      </c>
      <c r="E1658" s="5">
        <v>0</v>
      </c>
      <c r="F1658" s="5">
        <v>0</v>
      </c>
    </row>
    <row r="1659" spans="1:6" ht="16.5" x14ac:dyDescent="0.3">
      <c r="A1659" s="4" t="s">
        <v>1019</v>
      </c>
      <c r="B1659" s="4">
        <v>2015</v>
      </c>
      <c r="C1659" s="4" t="s">
        <v>1391</v>
      </c>
      <c r="D1659" s="5">
        <v>0</v>
      </c>
      <c r="E1659" s="5">
        <v>0</v>
      </c>
      <c r="F1659" s="5">
        <v>0</v>
      </c>
    </row>
    <row r="1660" spans="1:6" ht="16.5" x14ac:dyDescent="0.3">
      <c r="A1660" s="4" t="s">
        <v>1019</v>
      </c>
      <c r="B1660" s="4">
        <v>2015</v>
      </c>
      <c r="C1660" s="4" t="s">
        <v>1392</v>
      </c>
      <c r="D1660" s="5">
        <v>0</v>
      </c>
      <c r="E1660" s="5">
        <v>0</v>
      </c>
      <c r="F1660" s="5">
        <v>0</v>
      </c>
    </row>
    <row r="1661" spans="1:6" ht="16.5" x14ac:dyDescent="0.3">
      <c r="A1661" s="4" t="s">
        <v>1019</v>
      </c>
      <c r="B1661" s="4">
        <v>2015</v>
      </c>
      <c r="C1661" s="4" t="s">
        <v>1278</v>
      </c>
      <c r="D1661" s="5">
        <v>0</v>
      </c>
      <c r="E1661" s="5">
        <v>0</v>
      </c>
      <c r="F1661" s="5">
        <v>0</v>
      </c>
    </row>
    <row r="1662" spans="1:6" ht="16.5" x14ac:dyDescent="0.3">
      <c r="A1662" s="4" t="s">
        <v>1019</v>
      </c>
      <c r="B1662" s="4">
        <v>2015</v>
      </c>
      <c r="C1662" s="4" t="s">
        <v>1393</v>
      </c>
      <c r="D1662" s="5">
        <v>0</v>
      </c>
      <c r="E1662" s="5">
        <v>0</v>
      </c>
      <c r="F1662" s="5">
        <v>0</v>
      </c>
    </row>
    <row r="1663" spans="1:6" ht="16.5" x14ac:dyDescent="0.3">
      <c r="A1663" s="4" t="s">
        <v>1019</v>
      </c>
      <c r="B1663" s="4">
        <v>2015</v>
      </c>
      <c r="C1663" s="4" t="s">
        <v>1394</v>
      </c>
      <c r="D1663" s="5">
        <v>0</v>
      </c>
      <c r="E1663" s="5">
        <v>0</v>
      </c>
      <c r="F1663" s="5">
        <v>0</v>
      </c>
    </row>
    <row r="1664" spans="1:6" ht="16.5" x14ac:dyDescent="0.3">
      <c r="A1664" s="4" t="s">
        <v>1019</v>
      </c>
      <c r="B1664" s="4">
        <v>2015</v>
      </c>
      <c r="C1664" s="4" t="s">
        <v>1395</v>
      </c>
      <c r="D1664" s="5">
        <v>0</v>
      </c>
      <c r="E1664" s="5">
        <v>0</v>
      </c>
      <c r="F1664" s="5">
        <v>0</v>
      </c>
    </row>
    <row r="1665" spans="1:6" ht="16.5" x14ac:dyDescent="0.3">
      <c r="A1665" s="4" t="s">
        <v>1019</v>
      </c>
      <c r="B1665" s="4">
        <v>2015</v>
      </c>
      <c r="C1665" s="4" t="s">
        <v>1396</v>
      </c>
      <c r="D1665" s="5">
        <v>0</v>
      </c>
      <c r="E1665" s="5">
        <v>0</v>
      </c>
      <c r="F1665" s="5">
        <v>0</v>
      </c>
    </row>
    <row r="1666" spans="1:6" ht="16.5" x14ac:dyDescent="0.3">
      <c r="A1666" s="4" t="s">
        <v>1019</v>
      </c>
      <c r="B1666" s="4">
        <v>2015</v>
      </c>
      <c r="C1666" s="4" t="s">
        <v>1397</v>
      </c>
      <c r="D1666" s="5">
        <v>0</v>
      </c>
      <c r="E1666" s="5">
        <v>0</v>
      </c>
      <c r="F1666" s="5">
        <v>0</v>
      </c>
    </row>
    <row r="1667" spans="1:6" ht="16.5" x14ac:dyDescent="0.3">
      <c r="A1667" s="4" t="s">
        <v>1019</v>
      </c>
      <c r="B1667" s="4">
        <v>2015</v>
      </c>
      <c r="C1667" s="4" t="s">
        <v>1398</v>
      </c>
      <c r="D1667" s="5">
        <v>0</v>
      </c>
      <c r="E1667" s="5">
        <v>0</v>
      </c>
      <c r="F1667" s="5">
        <v>0</v>
      </c>
    </row>
    <row r="1668" spans="1:6" ht="16.5" x14ac:dyDescent="0.3">
      <c r="A1668" s="4" t="s">
        <v>1019</v>
      </c>
      <c r="B1668" s="4">
        <v>2015</v>
      </c>
      <c r="C1668" s="4" t="s">
        <v>1399</v>
      </c>
      <c r="D1668" s="5">
        <v>0</v>
      </c>
      <c r="E1668" s="5">
        <v>0</v>
      </c>
      <c r="F1668" s="5">
        <v>0</v>
      </c>
    </row>
    <row r="1669" spans="1:6" ht="16.5" x14ac:dyDescent="0.3">
      <c r="A1669" s="4" t="s">
        <v>1019</v>
      </c>
      <c r="B1669" s="4">
        <v>2015</v>
      </c>
      <c r="C1669" s="4" t="s">
        <v>193</v>
      </c>
      <c r="D1669" s="5">
        <v>0</v>
      </c>
      <c r="E1669" s="5">
        <v>0</v>
      </c>
      <c r="F1669" s="5">
        <v>0</v>
      </c>
    </row>
    <row r="1670" spans="1:6" ht="16.5" x14ac:dyDescent="0.3">
      <c r="A1670" s="4" t="s">
        <v>1019</v>
      </c>
      <c r="B1670" s="4">
        <v>2015</v>
      </c>
      <c r="C1670" s="4" t="s">
        <v>1400</v>
      </c>
      <c r="D1670" s="5">
        <v>0</v>
      </c>
      <c r="E1670" s="5">
        <v>0</v>
      </c>
      <c r="F1670" s="5">
        <v>0</v>
      </c>
    </row>
    <row r="1671" spans="1:6" ht="16.5" x14ac:dyDescent="0.3">
      <c r="A1671" s="4" t="s">
        <v>1019</v>
      </c>
      <c r="B1671" s="4">
        <v>2015</v>
      </c>
      <c r="C1671" s="4" t="s">
        <v>1401</v>
      </c>
      <c r="D1671" s="5">
        <v>0</v>
      </c>
      <c r="E1671" s="5">
        <v>0</v>
      </c>
      <c r="F1671" s="5">
        <v>0</v>
      </c>
    </row>
    <row r="1672" spans="1:6" ht="16.5" x14ac:dyDescent="0.3">
      <c r="A1672" s="4" t="s">
        <v>1019</v>
      </c>
      <c r="B1672" s="4">
        <v>2015</v>
      </c>
      <c r="C1672" s="4" t="s">
        <v>1402</v>
      </c>
      <c r="D1672" s="5">
        <v>0</v>
      </c>
      <c r="E1672" s="5">
        <v>0</v>
      </c>
      <c r="F1672" s="5">
        <v>0</v>
      </c>
    </row>
    <row r="1673" spans="1:6" ht="16.5" x14ac:dyDescent="0.3">
      <c r="A1673" s="4" t="s">
        <v>1019</v>
      </c>
      <c r="B1673" s="4">
        <v>2015</v>
      </c>
      <c r="C1673" s="4" t="s">
        <v>1403</v>
      </c>
      <c r="D1673" s="5">
        <v>0</v>
      </c>
      <c r="E1673" s="5">
        <v>0</v>
      </c>
      <c r="F1673" s="5">
        <v>0</v>
      </c>
    </row>
    <row r="1674" spans="1:6" ht="16.5" x14ac:dyDescent="0.3">
      <c r="A1674" s="4" t="s">
        <v>1019</v>
      </c>
      <c r="B1674" s="4">
        <v>2015</v>
      </c>
      <c r="C1674" s="4" t="s">
        <v>1404</v>
      </c>
      <c r="D1674" s="5">
        <v>0</v>
      </c>
      <c r="E1674" s="5">
        <v>0</v>
      </c>
      <c r="F1674" s="5">
        <v>0</v>
      </c>
    </row>
    <row r="1675" spans="1:6" ht="16.5" x14ac:dyDescent="0.3">
      <c r="A1675" s="4" t="s">
        <v>1019</v>
      </c>
      <c r="B1675" s="4">
        <v>2015</v>
      </c>
      <c r="C1675" s="4" t="s">
        <v>1405</v>
      </c>
      <c r="D1675" s="5">
        <v>0</v>
      </c>
      <c r="E1675" s="5">
        <v>0</v>
      </c>
      <c r="F1675" s="5">
        <v>0</v>
      </c>
    </row>
    <row r="1676" spans="1:6" ht="16.5" x14ac:dyDescent="0.3">
      <c r="A1676" s="4" t="s">
        <v>1019</v>
      </c>
      <c r="B1676" s="4">
        <v>2015</v>
      </c>
      <c r="C1676" s="4" t="s">
        <v>1406</v>
      </c>
      <c r="D1676" s="5">
        <v>0</v>
      </c>
      <c r="E1676" s="5">
        <v>0</v>
      </c>
      <c r="F1676" s="5">
        <v>0</v>
      </c>
    </row>
    <row r="1677" spans="1:6" ht="16.5" x14ac:dyDescent="0.3">
      <c r="A1677" s="4" t="s">
        <v>1019</v>
      </c>
      <c r="B1677" s="4">
        <v>2015</v>
      </c>
      <c r="C1677" s="4" t="s">
        <v>1407</v>
      </c>
      <c r="D1677" s="5">
        <v>0</v>
      </c>
      <c r="E1677" s="5">
        <v>0</v>
      </c>
      <c r="F1677" s="5">
        <v>0</v>
      </c>
    </row>
    <row r="1678" spans="1:6" ht="16.5" x14ac:dyDescent="0.3">
      <c r="A1678" s="4" t="s">
        <v>1019</v>
      </c>
      <c r="B1678" s="4">
        <v>2015</v>
      </c>
      <c r="C1678" s="4" t="s">
        <v>1408</v>
      </c>
      <c r="D1678" s="5">
        <v>0</v>
      </c>
      <c r="E1678" s="5">
        <v>0</v>
      </c>
      <c r="F1678" s="5">
        <v>0</v>
      </c>
    </row>
    <row r="1679" spans="1:6" ht="16.5" x14ac:dyDescent="0.3">
      <c r="A1679" s="4" t="s">
        <v>1019</v>
      </c>
      <c r="B1679" s="4">
        <v>2015</v>
      </c>
      <c r="C1679" s="4" t="s">
        <v>1409</v>
      </c>
      <c r="D1679" s="4">
        <v>1</v>
      </c>
      <c r="E1679" s="4">
        <v>81</v>
      </c>
      <c r="F1679" s="4">
        <v>410</v>
      </c>
    </row>
    <row r="1680" spans="1:6" ht="16.5" x14ac:dyDescent="0.3">
      <c r="A1680" s="4" t="s">
        <v>1019</v>
      </c>
      <c r="B1680" s="4">
        <v>2015</v>
      </c>
      <c r="C1680" s="4" t="s">
        <v>937</v>
      </c>
      <c r="D1680" s="5">
        <v>0</v>
      </c>
      <c r="E1680" s="5">
        <v>0</v>
      </c>
      <c r="F1680" s="5">
        <v>0</v>
      </c>
    </row>
    <row r="1681" spans="1:6" ht="16.5" x14ac:dyDescent="0.3">
      <c r="A1681" s="4" t="s">
        <v>1019</v>
      </c>
      <c r="B1681" s="4">
        <v>2015</v>
      </c>
      <c r="C1681" s="4" t="s">
        <v>1410</v>
      </c>
      <c r="D1681" s="5">
        <v>0</v>
      </c>
      <c r="E1681" s="5">
        <v>0</v>
      </c>
      <c r="F1681" s="5">
        <v>0</v>
      </c>
    </row>
    <row r="1682" spans="1:6" ht="16.5" x14ac:dyDescent="0.3">
      <c r="A1682" s="4" t="s">
        <v>1019</v>
      </c>
      <c r="B1682" s="4">
        <v>2015</v>
      </c>
      <c r="C1682" s="4" t="s">
        <v>1411</v>
      </c>
      <c r="D1682" s="5">
        <v>0</v>
      </c>
      <c r="E1682" s="5">
        <v>0</v>
      </c>
      <c r="F1682" s="5">
        <v>0</v>
      </c>
    </row>
    <row r="1683" spans="1:6" ht="16.5" x14ac:dyDescent="0.3">
      <c r="A1683" s="4" t="s">
        <v>1019</v>
      </c>
      <c r="B1683" s="4">
        <v>2015</v>
      </c>
      <c r="C1683" s="4" t="s">
        <v>1412</v>
      </c>
      <c r="D1683" s="5">
        <v>0</v>
      </c>
      <c r="E1683" s="5">
        <v>0</v>
      </c>
      <c r="F1683" s="5">
        <v>0</v>
      </c>
    </row>
    <row r="1684" spans="1:6" ht="16.5" x14ac:dyDescent="0.3">
      <c r="A1684" s="4" t="s">
        <v>1019</v>
      </c>
      <c r="B1684" s="4">
        <v>2015</v>
      </c>
      <c r="C1684" s="4" t="s">
        <v>1413</v>
      </c>
      <c r="D1684" s="5">
        <v>0</v>
      </c>
      <c r="E1684" s="5">
        <v>0</v>
      </c>
      <c r="F1684" s="5">
        <v>0</v>
      </c>
    </row>
    <row r="1685" spans="1:6" ht="16.5" x14ac:dyDescent="0.3">
      <c r="A1685" s="4" t="s">
        <v>1019</v>
      </c>
      <c r="B1685" s="4">
        <v>2015</v>
      </c>
      <c r="C1685" s="4" t="s">
        <v>1414</v>
      </c>
      <c r="D1685" s="5">
        <v>0</v>
      </c>
      <c r="E1685" s="5">
        <v>0</v>
      </c>
      <c r="F1685" s="5">
        <v>0</v>
      </c>
    </row>
    <row r="1686" spans="1:6" ht="16.5" x14ac:dyDescent="0.3">
      <c r="A1686" s="4" t="s">
        <v>1019</v>
      </c>
      <c r="B1686" s="4">
        <v>2015</v>
      </c>
      <c r="C1686" s="4" t="s">
        <v>1415</v>
      </c>
      <c r="D1686" s="5">
        <v>0</v>
      </c>
      <c r="E1686" s="5">
        <v>0</v>
      </c>
      <c r="F1686" s="5">
        <v>0</v>
      </c>
    </row>
    <row r="1687" spans="1:6" ht="16.5" x14ac:dyDescent="0.3">
      <c r="A1687" s="4" t="s">
        <v>1019</v>
      </c>
      <c r="B1687" s="4">
        <v>2015</v>
      </c>
      <c r="C1687" s="4" t="s">
        <v>1416</v>
      </c>
      <c r="D1687" s="5">
        <v>0</v>
      </c>
      <c r="E1687" s="5">
        <v>0</v>
      </c>
      <c r="F1687" s="5">
        <v>0</v>
      </c>
    </row>
    <row r="1688" spans="1:6" ht="16.5" x14ac:dyDescent="0.3">
      <c r="A1688" s="4" t="s">
        <v>1019</v>
      </c>
      <c r="B1688" s="4">
        <v>2015</v>
      </c>
      <c r="C1688" s="4" t="s">
        <v>1417</v>
      </c>
      <c r="D1688" s="5">
        <v>0</v>
      </c>
      <c r="E1688" s="5">
        <v>0</v>
      </c>
      <c r="F1688" s="5">
        <v>0</v>
      </c>
    </row>
    <row r="1689" spans="1:6" ht="16.5" x14ac:dyDescent="0.3">
      <c r="A1689" s="4" t="s">
        <v>1019</v>
      </c>
      <c r="B1689" s="4">
        <v>2015</v>
      </c>
      <c r="C1689" s="4" t="s">
        <v>1418</v>
      </c>
      <c r="D1689" s="5">
        <v>0</v>
      </c>
      <c r="E1689" s="5">
        <v>0</v>
      </c>
      <c r="F1689" s="5">
        <v>0</v>
      </c>
    </row>
    <row r="1690" spans="1:6" ht="16.5" x14ac:dyDescent="0.3">
      <c r="A1690" s="4" t="s">
        <v>1019</v>
      </c>
      <c r="B1690" s="4">
        <v>2015</v>
      </c>
      <c r="C1690" s="4" t="s">
        <v>1419</v>
      </c>
      <c r="D1690" s="5">
        <v>0</v>
      </c>
      <c r="E1690" s="5">
        <v>0</v>
      </c>
      <c r="F1690" s="5">
        <v>0</v>
      </c>
    </row>
    <row r="1691" spans="1:6" ht="16.5" x14ac:dyDescent="0.3">
      <c r="A1691" s="4" t="s">
        <v>1019</v>
      </c>
      <c r="B1691" s="4">
        <v>2015</v>
      </c>
      <c r="C1691" s="4" t="s">
        <v>1420</v>
      </c>
      <c r="D1691" s="5">
        <v>0</v>
      </c>
      <c r="E1691" s="5">
        <v>0</v>
      </c>
      <c r="F1691" s="5">
        <v>0</v>
      </c>
    </row>
    <row r="1692" spans="1:6" ht="16.5" x14ac:dyDescent="0.3">
      <c r="A1692" s="4" t="s">
        <v>1019</v>
      </c>
      <c r="B1692" s="4">
        <v>2015</v>
      </c>
      <c r="C1692" s="4" t="s">
        <v>1421</v>
      </c>
      <c r="D1692" s="5">
        <v>0</v>
      </c>
      <c r="E1692" s="5">
        <v>0</v>
      </c>
      <c r="F1692" s="5">
        <v>0</v>
      </c>
    </row>
    <row r="1693" spans="1:6" ht="16.5" x14ac:dyDescent="0.3">
      <c r="A1693" s="4" t="s">
        <v>1019</v>
      </c>
      <c r="B1693" s="4">
        <v>2015</v>
      </c>
      <c r="C1693" s="4" t="s">
        <v>1422</v>
      </c>
      <c r="D1693" s="5">
        <v>0</v>
      </c>
      <c r="E1693" s="5">
        <v>0</v>
      </c>
      <c r="F1693" s="5">
        <v>0</v>
      </c>
    </row>
    <row r="1694" spans="1:6" ht="16.5" x14ac:dyDescent="0.3">
      <c r="A1694" s="4" t="s">
        <v>1019</v>
      </c>
      <c r="B1694" s="4">
        <v>2015</v>
      </c>
      <c r="C1694" s="4" t="s">
        <v>1423</v>
      </c>
      <c r="D1694" s="5">
        <v>0</v>
      </c>
      <c r="E1694" s="5">
        <v>0</v>
      </c>
      <c r="F1694" s="5">
        <v>0</v>
      </c>
    </row>
    <row r="1695" spans="1:6" ht="16.5" x14ac:dyDescent="0.3">
      <c r="A1695" s="4" t="s">
        <v>1019</v>
      </c>
      <c r="B1695" s="4">
        <v>2015</v>
      </c>
      <c r="C1695" s="4" t="s">
        <v>1424</v>
      </c>
      <c r="D1695" s="5">
        <v>0</v>
      </c>
      <c r="E1695" s="5">
        <v>0</v>
      </c>
      <c r="F1695" s="5">
        <v>0</v>
      </c>
    </row>
    <row r="1696" spans="1:6" ht="16.5" x14ac:dyDescent="0.3">
      <c r="A1696" s="4" t="s">
        <v>1019</v>
      </c>
      <c r="B1696" s="4">
        <v>2015</v>
      </c>
      <c r="C1696" s="4" t="s">
        <v>1425</v>
      </c>
      <c r="D1696" s="5">
        <v>0</v>
      </c>
      <c r="E1696" s="5">
        <v>0</v>
      </c>
      <c r="F1696" s="5">
        <v>0</v>
      </c>
    </row>
    <row r="1697" spans="1:6" ht="16.5" x14ac:dyDescent="0.3">
      <c r="A1697" s="4" t="s">
        <v>1019</v>
      </c>
      <c r="B1697" s="4">
        <v>2015</v>
      </c>
      <c r="C1697" s="4" t="s">
        <v>226</v>
      </c>
      <c r="D1697" s="5">
        <v>0</v>
      </c>
      <c r="E1697" s="5">
        <v>0</v>
      </c>
      <c r="F1697" s="5">
        <v>0</v>
      </c>
    </row>
    <row r="1698" spans="1:6" ht="16.5" x14ac:dyDescent="0.3">
      <c r="A1698" s="4" t="s">
        <v>1019</v>
      </c>
      <c r="B1698" s="4">
        <v>2015</v>
      </c>
      <c r="C1698" s="4" t="s">
        <v>1426</v>
      </c>
      <c r="D1698" s="5">
        <v>0</v>
      </c>
      <c r="E1698" s="5">
        <v>0</v>
      </c>
      <c r="F1698" s="5">
        <v>0</v>
      </c>
    </row>
    <row r="1699" spans="1:6" ht="16.5" x14ac:dyDescent="0.3">
      <c r="A1699" s="4" t="s">
        <v>1019</v>
      </c>
      <c r="B1699" s="4">
        <v>2015</v>
      </c>
      <c r="C1699" s="4" t="s">
        <v>75</v>
      </c>
      <c r="D1699" s="5">
        <v>0</v>
      </c>
      <c r="E1699" s="5">
        <v>0</v>
      </c>
      <c r="F1699" s="5">
        <v>0</v>
      </c>
    </row>
    <row r="1700" spans="1:6" ht="16.5" x14ac:dyDescent="0.3">
      <c r="A1700" s="4" t="s">
        <v>1019</v>
      </c>
      <c r="B1700" s="4">
        <v>2015</v>
      </c>
      <c r="C1700" s="4" t="s">
        <v>188</v>
      </c>
      <c r="D1700" s="5">
        <v>0</v>
      </c>
      <c r="E1700" s="5">
        <v>0</v>
      </c>
      <c r="F1700" s="5">
        <v>0</v>
      </c>
    </row>
    <row r="1701" spans="1:6" ht="16.5" x14ac:dyDescent="0.3">
      <c r="A1701" s="4" t="s">
        <v>1019</v>
      </c>
      <c r="B1701" s="4">
        <v>2015</v>
      </c>
      <c r="C1701" s="4" t="s">
        <v>1427</v>
      </c>
      <c r="D1701" s="5">
        <v>0</v>
      </c>
      <c r="E1701" s="5">
        <v>0</v>
      </c>
      <c r="F1701" s="5">
        <v>0</v>
      </c>
    </row>
    <row r="1702" spans="1:6" ht="16.5" x14ac:dyDescent="0.3">
      <c r="A1702" s="4" t="s">
        <v>1019</v>
      </c>
      <c r="B1702" s="4">
        <v>2015</v>
      </c>
      <c r="C1702" s="4" t="s">
        <v>1428</v>
      </c>
      <c r="D1702" s="5">
        <v>0</v>
      </c>
      <c r="E1702" s="5">
        <v>0</v>
      </c>
      <c r="F1702" s="5">
        <v>0</v>
      </c>
    </row>
    <row r="1703" spans="1:6" ht="16.5" x14ac:dyDescent="0.3">
      <c r="A1703" s="4" t="s">
        <v>1019</v>
      </c>
      <c r="B1703" s="4">
        <v>2015</v>
      </c>
      <c r="C1703" s="4" t="s">
        <v>1429</v>
      </c>
      <c r="D1703" s="5">
        <v>0</v>
      </c>
      <c r="E1703" s="5">
        <v>0</v>
      </c>
      <c r="F1703" s="5">
        <v>0</v>
      </c>
    </row>
    <row r="1704" spans="1:6" ht="16.5" x14ac:dyDescent="0.3">
      <c r="A1704" s="4" t="s">
        <v>1019</v>
      </c>
      <c r="B1704" s="4">
        <v>2015</v>
      </c>
      <c r="C1704" s="4" t="s">
        <v>1430</v>
      </c>
      <c r="D1704" s="5">
        <v>0</v>
      </c>
      <c r="E1704" s="5">
        <v>0</v>
      </c>
      <c r="F1704" s="5">
        <v>0</v>
      </c>
    </row>
    <row r="1705" spans="1:6" ht="16.5" x14ac:dyDescent="0.3">
      <c r="A1705" s="4" t="s">
        <v>1019</v>
      </c>
      <c r="B1705" s="4">
        <v>2015</v>
      </c>
      <c r="C1705" s="4" t="s">
        <v>1431</v>
      </c>
      <c r="D1705" s="5">
        <v>0</v>
      </c>
      <c r="E1705" s="5">
        <v>0</v>
      </c>
      <c r="F1705" s="5">
        <v>0</v>
      </c>
    </row>
    <row r="1706" spans="1:6" ht="16.5" x14ac:dyDescent="0.3">
      <c r="A1706" s="4" t="s">
        <v>1019</v>
      </c>
      <c r="B1706" s="4">
        <v>2015</v>
      </c>
      <c r="C1706" s="4" t="s">
        <v>1432</v>
      </c>
      <c r="D1706" s="5">
        <v>0</v>
      </c>
      <c r="E1706" s="5">
        <v>0</v>
      </c>
      <c r="F1706" s="5">
        <v>0</v>
      </c>
    </row>
    <row r="1707" spans="1:6" ht="16.5" x14ac:dyDescent="0.3">
      <c r="A1707" s="4" t="s">
        <v>1019</v>
      </c>
      <c r="B1707" s="4">
        <v>2015</v>
      </c>
      <c r="C1707" s="4" t="s">
        <v>1433</v>
      </c>
      <c r="D1707" s="4">
        <v>1</v>
      </c>
      <c r="E1707" s="4">
        <v>81</v>
      </c>
      <c r="F1707" s="4">
        <v>410</v>
      </c>
    </row>
    <row r="1708" spans="1:6" ht="16.5" x14ac:dyDescent="0.3">
      <c r="A1708" s="4" t="s">
        <v>1019</v>
      </c>
      <c r="B1708" s="4">
        <v>2015</v>
      </c>
      <c r="C1708" s="4" t="s">
        <v>1434</v>
      </c>
      <c r="D1708" s="5">
        <v>0</v>
      </c>
      <c r="E1708" s="5">
        <v>0</v>
      </c>
      <c r="F1708" s="5">
        <v>0</v>
      </c>
    </row>
    <row r="1709" spans="1:6" ht="16.5" x14ac:dyDescent="0.3">
      <c r="A1709" s="4" t="s">
        <v>1019</v>
      </c>
      <c r="B1709" s="4">
        <v>2015</v>
      </c>
      <c r="C1709" s="4" t="s">
        <v>1182</v>
      </c>
      <c r="D1709" s="5">
        <v>0</v>
      </c>
      <c r="E1709" s="5">
        <v>0</v>
      </c>
      <c r="F1709" s="5">
        <v>0</v>
      </c>
    </row>
    <row r="1710" spans="1:6" ht="16.5" x14ac:dyDescent="0.3">
      <c r="A1710" s="4" t="s">
        <v>1019</v>
      </c>
      <c r="B1710" s="4">
        <v>2015</v>
      </c>
      <c r="C1710" s="4" t="s">
        <v>1435</v>
      </c>
      <c r="D1710" s="5">
        <v>0</v>
      </c>
      <c r="E1710" s="5">
        <v>0</v>
      </c>
      <c r="F1710" s="5">
        <v>0</v>
      </c>
    </row>
    <row r="1711" spans="1:6" ht="16.5" x14ac:dyDescent="0.3">
      <c r="A1711" s="4" t="s">
        <v>1019</v>
      </c>
      <c r="B1711" s="4">
        <v>2015</v>
      </c>
      <c r="C1711" s="4" t="s">
        <v>1436</v>
      </c>
      <c r="D1711" s="5">
        <v>0</v>
      </c>
      <c r="E1711" s="5">
        <v>0</v>
      </c>
      <c r="F1711" s="5">
        <v>0</v>
      </c>
    </row>
    <row r="1712" spans="1:6" ht="16.5" x14ac:dyDescent="0.3">
      <c r="A1712" s="4" t="s">
        <v>1019</v>
      </c>
      <c r="B1712" s="4">
        <v>2015</v>
      </c>
      <c r="C1712" s="4" t="s">
        <v>1437</v>
      </c>
      <c r="D1712" s="5">
        <v>0</v>
      </c>
      <c r="E1712" s="5">
        <v>0</v>
      </c>
      <c r="F1712" s="5">
        <v>0</v>
      </c>
    </row>
    <row r="1713" spans="1:6" ht="16.5" x14ac:dyDescent="0.3">
      <c r="A1713" s="4" t="s">
        <v>1019</v>
      </c>
      <c r="B1713" s="4">
        <v>2015</v>
      </c>
      <c r="C1713" s="4" t="s">
        <v>1438</v>
      </c>
      <c r="D1713" s="5">
        <v>0</v>
      </c>
      <c r="E1713" s="5">
        <v>0</v>
      </c>
      <c r="F1713" s="5">
        <v>0</v>
      </c>
    </row>
    <row r="1714" spans="1:6" ht="16.5" x14ac:dyDescent="0.3">
      <c r="A1714" s="4" t="s">
        <v>1019</v>
      </c>
      <c r="B1714" s="4">
        <v>2015</v>
      </c>
      <c r="C1714" s="4" t="s">
        <v>1439</v>
      </c>
      <c r="D1714" s="5">
        <v>0</v>
      </c>
      <c r="E1714" s="5">
        <v>0</v>
      </c>
      <c r="F1714" s="5">
        <v>0</v>
      </c>
    </row>
    <row r="1715" spans="1:6" ht="16.5" x14ac:dyDescent="0.3">
      <c r="A1715" s="4" t="s">
        <v>1019</v>
      </c>
      <c r="B1715" s="4">
        <v>2015</v>
      </c>
      <c r="C1715" s="4" t="s">
        <v>1440</v>
      </c>
      <c r="D1715" s="5">
        <v>0</v>
      </c>
      <c r="E1715" s="5">
        <v>0</v>
      </c>
      <c r="F1715" s="5">
        <v>0</v>
      </c>
    </row>
    <row r="1716" spans="1:6" ht="16.5" x14ac:dyDescent="0.3">
      <c r="A1716" s="4" t="s">
        <v>1019</v>
      </c>
      <c r="B1716" s="4">
        <v>2015</v>
      </c>
      <c r="C1716" s="4" t="s">
        <v>1441</v>
      </c>
      <c r="D1716" s="5">
        <v>0</v>
      </c>
      <c r="E1716" s="5">
        <v>0</v>
      </c>
      <c r="F1716" s="5">
        <v>0</v>
      </c>
    </row>
    <row r="1717" spans="1:6" ht="16.5" x14ac:dyDescent="0.3">
      <c r="A1717" s="4" t="s">
        <v>1019</v>
      </c>
      <c r="B1717" s="4">
        <v>2015</v>
      </c>
      <c r="C1717" s="4" t="s">
        <v>1442</v>
      </c>
      <c r="D1717" s="5">
        <v>0</v>
      </c>
      <c r="E1717" s="5">
        <v>0</v>
      </c>
      <c r="F1717" s="5">
        <v>0</v>
      </c>
    </row>
    <row r="1718" spans="1:6" ht="16.5" x14ac:dyDescent="0.3">
      <c r="A1718" s="4" t="s">
        <v>1019</v>
      </c>
      <c r="B1718" s="4">
        <v>2015</v>
      </c>
      <c r="C1718" s="4" t="s">
        <v>1443</v>
      </c>
      <c r="D1718" s="5">
        <v>0</v>
      </c>
      <c r="E1718" s="5">
        <v>0</v>
      </c>
      <c r="F1718" s="5">
        <v>0</v>
      </c>
    </row>
    <row r="1719" spans="1:6" ht="16.5" x14ac:dyDescent="0.3">
      <c r="A1719" s="4" t="s">
        <v>1019</v>
      </c>
      <c r="B1719" s="4">
        <v>2015</v>
      </c>
      <c r="C1719" s="4" t="s">
        <v>1444</v>
      </c>
      <c r="D1719" s="5">
        <v>0</v>
      </c>
      <c r="E1719" s="5">
        <v>0</v>
      </c>
      <c r="F1719" s="5">
        <v>0</v>
      </c>
    </row>
    <row r="1720" spans="1:6" ht="16.5" x14ac:dyDescent="0.3">
      <c r="A1720" s="4" t="s">
        <v>1019</v>
      </c>
      <c r="B1720" s="4">
        <v>2015</v>
      </c>
      <c r="C1720" s="4" t="s">
        <v>1445</v>
      </c>
      <c r="D1720" s="5">
        <v>0</v>
      </c>
      <c r="E1720" s="5">
        <v>0</v>
      </c>
      <c r="F1720" s="5">
        <v>0</v>
      </c>
    </row>
    <row r="1721" spans="1:6" ht="16.5" x14ac:dyDescent="0.3">
      <c r="A1721" s="4" t="s">
        <v>1019</v>
      </c>
      <c r="B1721" s="4">
        <v>2015</v>
      </c>
      <c r="C1721" s="4" t="s">
        <v>1446</v>
      </c>
      <c r="D1721" s="5">
        <v>0</v>
      </c>
      <c r="E1721" s="5">
        <v>0</v>
      </c>
      <c r="F1721" s="5">
        <v>0</v>
      </c>
    </row>
    <row r="1722" spans="1:6" ht="16.5" x14ac:dyDescent="0.3">
      <c r="A1722" s="4" t="s">
        <v>1019</v>
      </c>
      <c r="B1722" s="4">
        <v>2015</v>
      </c>
      <c r="C1722" s="4" t="s">
        <v>1447</v>
      </c>
      <c r="D1722" s="5">
        <v>0</v>
      </c>
      <c r="E1722" s="5">
        <v>0</v>
      </c>
      <c r="F1722" s="5">
        <v>0</v>
      </c>
    </row>
    <row r="1723" spans="1:6" ht="16.5" x14ac:dyDescent="0.3">
      <c r="A1723" s="4" t="s">
        <v>1019</v>
      </c>
      <c r="B1723" s="4">
        <v>2015</v>
      </c>
      <c r="C1723" s="4" t="s">
        <v>1448</v>
      </c>
      <c r="D1723" s="5">
        <v>0</v>
      </c>
      <c r="E1723" s="5">
        <v>0</v>
      </c>
      <c r="F1723" s="5">
        <v>0</v>
      </c>
    </row>
    <row r="1724" spans="1:6" ht="16.5" x14ac:dyDescent="0.3">
      <c r="A1724" s="4" t="s">
        <v>1019</v>
      </c>
      <c r="B1724" s="4">
        <v>2015</v>
      </c>
      <c r="C1724" s="4" t="s">
        <v>1449</v>
      </c>
      <c r="D1724" s="5">
        <v>0</v>
      </c>
      <c r="E1724" s="5">
        <v>0</v>
      </c>
      <c r="F1724" s="5">
        <v>0</v>
      </c>
    </row>
    <row r="1725" spans="1:6" ht="16.5" x14ac:dyDescent="0.3">
      <c r="A1725" s="4" t="s">
        <v>1019</v>
      </c>
      <c r="B1725" s="4">
        <v>2015</v>
      </c>
      <c r="C1725" s="4" t="s">
        <v>1450</v>
      </c>
      <c r="D1725" s="5">
        <v>0</v>
      </c>
      <c r="E1725" s="5">
        <v>0</v>
      </c>
      <c r="F1725" s="5">
        <v>0</v>
      </c>
    </row>
    <row r="1726" spans="1:6" ht="16.5" x14ac:dyDescent="0.3">
      <c r="A1726" s="4" t="s">
        <v>1019</v>
      </c>
      <c r="B1726" s="4">
        <v>2015</v>
      </c>
      <c r="C1726" s="4" t="s">
        <v>1451</v>
      </c>
      <c r="D1726" s="5">
        <v>0</v>
      </c>
      <c r="E1726" s="5">
        <v>0</v>
      </c>
      <c r="F1726" s="5">
        <v>0</v>
      </c>
    </row>
    <row r="1727" spans="1:6" ht="16.5" x14ac:dyDescent="0.3">
      <c r="A1727" s="4" t="s">
        <v>1019</v>
      </c>
      <c r="B1727" s="4">
        <v>2015</v>
      </c>
      <c r="C1727" s="4" t="s">
        <v>951</v>
      </c>
      <c r="D1727" s="4">
        <v>164</v>
      </c>
      <c r="E1727" s="4">
        <v>15368</v>
      </c>
      <c r="F1727" s="4">
        <v>69329</v>
      </c>
    </row>
    <row r="1728" spans="1:6" ht="16.5" x14ac:dyDescent="0.3">
      <c r="A1728" s="4" t="s">
        <v>1019</v>
      </c>
      <c r="B1728" s="4">
        <v>2015</v>
      </c>
      <c r="C1728" s="4" t="s">
        <v>1452</v>
      </c>
      <c r="D1728" s="4">
        <v>21</v>
      </c>
      <c r="E1728" s="4">
        <v>1722</v>
      </c>
      <c r="F1728" s="4">
        <v>7347</v>
      </c>
    </row>
    <row r="1729" spans="1:6" ht="16.5" x14ac:dyDescent="0.3">
      <c r="A1729" s="4" t="s">
        <v>1019</v>
      </c>
      <c r="B1729" s="4">
        <v>2015</v>
      </c>
      <c r="C1729" s="4" t="s">
        <v>1453</v>
      </c>
      <c r="D1729" s="5" t="s">
        <v>1021</v>
      </c>
      <c r="E1729" s="5" t="s">
        <v>1021</v>
      </c>
      <c r="F1729" s="5" t="s">
        <v>1021</v>
      </c>
    </row>
    <row r="1730" spans="1:6" ht="16.5" x14ac:dyDescent="0.3">
      <c r="A1730" s="4" t="s">
        <v>1019</v>
      </c>
      <c r="B1730" s="4">
        <v>2015</v>
      </c>
      <c r="C1730" s="4" t="s">
        <v>1454</v>
      </c>
      <c r="D1730" s="4">
        <v>4</v>
      </c>
      <c r="E1730" s="4">
        <v>24</v>
      </c>
      <c r="F1730" s="4">
        <v>148</v>
      </c>
    </row>
    <row r="1731" spans="1:6" ht="16.5" x14ac:dyDescent="0.3">
      <c r="A1731" s="4" t="s">
        <v>1019</v>
      </c>
      <c r="B1731" s="4">
        <v>2015</v>
      </c>
      <c r="C1731" s="4" t="s">
        <v>1372</v>
      </c>
      <c r="D1731" s="4">
        <v>2</v>
      </c>
      <c r="E1731" s="4">
        <v>549</v>
      </c>
      <c r="F1731" s="4">
        <v>2648</v>
      </c>
    </row>
    <row r="1732" spans="1:6" ht="16.5" x14ac:dyDescent="0.3">
      <c r="A1732" s="4" t="s">
        <v>1019</v>
      </c>
      <c r="B1732" s="4">
        <v>2015</v>
      </c>
      <c r="C1732" s="4" t="s">
        <v>1455</v>
      </c>
      <c r="D1732" s="4">
        <v>4</v>
      </c>
      <c r="E1732" s="4">
        <v>52</v>
      </c>
      <c r="F1732" s="4">
        <v>237</v>
      </c>
    </row>
    <row r="1733" spans="1:6" ht="16.5" x14ac:dyDescent="0.3">
      <c r="A1733" s="4" t="s">
        <v>1019</v>
      </c>
      <c r="B1733" s="4">
        <v>2015</v>
      </c>
      <c r="C1733" s="4" t="s">
        <v>1456</v>
      </c>
      <c r="D1733" s="5" t="s">
        <v>1021</v>
      </c>
      <c r="E1733" s="5" t="s">
        <v>1021</v>
      </c>
      <c r="F1733" s="5" t="s">
        <v>1021</v>
      </c>
    </row>
    <row r="1734" spans="1:6" ht="16.5" x14ac:dyDescent="0.3">
      <c r="A1734" s="4" t="s">
        <v>1019</v>
      </c>
      <c r="B1734" s="4">
        <v>2015</v>
      </c>
      <c r="C1734" s="4" t="s">
        <v>1457</v>
      </c>
      <c r="D1734" s="5" t="s">
        <v>1021</v>
      </c>
      <c r="E1734" s="5" t="s">
        <v>1021</v>
      </c>
      <c r="F1734" s="5" t="s">
        <v>1021</v>
      </c>
    </row>
    <row r="1735" spans="1:6" ht="16.5" x14ac:dyDescent="0.3">
      <c r="A1735" s="4" t="s">
        <v>1019</v>
      </c>
      <c r="B1735" s="4">
        <v>2015</v>
      </c>
      <c r="C1735" s="4" t="s">
        <v>1458</v>
      </c>
      <c r="D1735" s="4">
        <v>1</v>
      </c>
      <c r="E1735" s="4">
        <v>50</v>
      </c>
      <c r="F1735" s="4">
        <v>250</v>
      </c>
    </row>
    <row r="1736" spans="1:6" ht="16.5" x14ac:dyDescent="0.3">
      <c r="A1736" s="4" t="s">
        <v>1019</v>
      </c>
      <c r="B1736" s="4">
        <v>2015</v>
      </c>
      <c r="C1736" s="4" t="s">
        <v>1459</v>
      </c>
      <c r="D1736" s="4">
        <v>5</v>
      </c>
      <c r="E1736" s="4">
        <v>165</v>
      </c>
      <c r="F1736" s="4">
        <v>511</v>
      </c>
    </row>
    <row r="1737" spans="1:6" ht="16.5" x14ac:dyDescent="0.3">
      <c r="A1737" s="4" t="s">
        <v>1019</v>
      </c>
      <c r="B1737" s="4">
        <v>2015</v>
      </c>
      <c r="C1737" s="4" t="s">
        <v>1460</v>
      </c>
      <c r="D1737" s="5" t="s">
        <v>1021</v>
      </c>
      <c r="E1737" s="5" t="s">
        <v>1021</v>
      </c>
      <c r="F1737" s="5" t="s">
        <v>1021</v>
      </c>
    </row>
    <row r="1738" spans="1:6" ht="16.5" x14ac:dyDescent="0.3">
      <c r="A1738" s="4" t="s">
        <v>1019</v>
      </c>
      <c r="B1738" s="4">
        <v>2015</v>
      </c>
      <c r="C1738" s="4" t="s">
        <v>1461</v>
      </c>
      <c r="D1738" s="4">
        <v>1</v>
      </c>
      <c r="E1738" s="4">
        <v>40</v>
      </c>
      <c r="F1738" s="4">
        <v>139</v>
      </c>
    </row>
    <row r="1739" spans="1:6" ht="16.5" x14ac:dyDescent="0.3">
      <c r="A1739" s="4" t="s">
        <v>1019</v>
      </c>
      <c r="B1739" s="4">
        <v>2015</v>
      </c>
      <c r="C1739" s="4" t="s">
        <v>366</v>
      </c>
      <c r="D1739" s="5" t="s">
        <v>1021</v>
      </c>
      <c r="E1739" s="5" t="s">
        <v>1021</v>
      </c>
      <c r="F1739" s="5" t="s">
        <v>1021</v>
      </c>
    </row>
    <row r="1740" spans="1:6" ht="16.5" x14ac:dyDescent="0.3">
      <c r="A1740" s="4" t="s">
        <v>1019</v>
      </c>
      <c r="B1740" s="4">
        <v>2015</v>
      </c>
      <c r="C1740" s="4" t="s">
        <v>1462</v>
      </c>
      <c r="D1740" s="5" t="s">
        <v>1021</v>
      </c>
      <c r="E1740" s="5" t="s">
        <v>1021</v>
      </c>
      <c r="F1740" s="5" t="s">
        <v>1021</v>
      </c>
    </row>
    <row r="1741" spans="1:6" ht="16.5" x14ac:dyDescent="0.3">
      <c r="A1741" s="4" t="s">
        <v>1019</v>
      </c>
      <c r="B1741" s="4">
        <v>2015</v>
      </c>
      <c r="C1741" s="4" t="s">
        <v>1463</v>
      </c>
      <c r="D1741" s="5" t="s">
        <v>1021</v>
      </c>
      <c r="E1741" s="5" t="s">
        <v>1021</v>
      </c>
      <c r="F1741" s="5" t="s">
        <v>1021</v>
      </c>
    </row>
    <row r="1742" spans="1:6" ht="16.5" x14ac:dyDescent="0.3">
      <c r="A1742" s="4" t="s">
        <v>1019</v>
      </c>
      <c r="B1742" s="4">
        <v>2015</v>
      </c>
      <c r="C1742" s="4" t="s">
        <v>1464</v>
      </c>
      <c r="D1742" s="5" t="s">
        <v>1021</v>
      </c>
      <c r="E1742" s="5" t="s">
        <v>1021</v>
      </c>
      <c r="F1742" s="5" t="s">
        <v>1021</v>
      </c>
    </row>
    <row r="1743" spans="1:6" ht="16.5" x14ac:dyDescent="0.3">
      <c r="A1743" s="4" t="s">
        <v>1019</v>
      </c>
      <c r="B1743" s="4">
        <v>2015</v>
      </c>
      <c r="C1743" s="4" t="s">
        <v>1465</v>
      </c>
      <c r="D1743" s="5" t="s">
        <v>1021</v>
      </c>
      <c r="E1743" s="5" t="s">
        <v>1021</v>
      </c>
      <c r="F1743" s="5" t="s">
        <v>1021</v>
      </c>
    </row>
    <row r="1744" spans="1:6" ht="16.5" x14ac:dyDescent="0.3">
      <c r="A1744" s="4" t="s">
        <v>1019</v>
      </c>
      <c r="B1744" s="4">
        <v>2015</v>
      </c>
      <c r="C1744" s="4" t="s">
        <v>1466</v>
      </c>
      <c r="D1744" s="5" t="s">
        <v>1021</v>
      </c>
      <c r="E1744" s="5" t="s">
        <v>1021</v>
      </c>
      <c r="F1744" s="5" t="s">
        <v>1021</v>
      </c>
    </row>
    <row r="1745" spans="1:6" ht="16.5" x14ac:dyDescent="0.3">
      <c r="A1745" s="4" t="s">
        <v>1019</v>
      </c>
      <c r="B1745" s="4">
        <v>2015</v>
      </c>
      <c r="C1745" s="4" t="s">
        <v>1467</v>
      </c>
      <c r="D1745" s="5" t="s">
        <v>1021</v>
      </c>
      <c r="E1745" s="5" t="s">
        <v>1021</v>
      </c>
      <c r="F1745" s="5" t="s">
        <v>1021</v>
      </c>
    </row>
    <row r="1746" spans="1:6" ht="16.5" x14ac:dyDescent="0.3">
      <c r="A1746" s="4" t="s">
        <v>1019</v>
      </c>
      <c r="B1746" s="4">
        <v>2015</v>
      </c>
      <c r="C1746" s="4" t="s">
        <v>1468</v>
      </c>
      <c r="D1746" s="5" t="s">
        <v>1021</v>
      </c>
      <c r="E1746" s="5" t="s">
        <v>1021</v>
      </c>
      <c r="F1746" s="5" t="s">
        <v>1021</v>
      </c>
    </row>
    <row r="1747" spans="1:6" ht="16.5" x14ac:dyDescent="0.3">
      <c r="A1747" s="4" t="s">
        <v>1019</v>
      </c>
      <c r="B1747" s="4">
        <v>2015</v>
      </c>
      <c r="C1747" s="4" t="s">
        <v>887</v>
      </c>
      <c r="D1747" s="5" t="s">
        <v>1021</v>
      </c>
      <c r="E1747" s="5" t="s">
        <v>1021</v>
      </c>
      <c r="F1747" s="5" t="s">
        <v>1021</v>
      </c>
    </row>
    <row r="1748" spans="1:6" ht="16.5" x14ac:dyDescent="0.3">
      <c r="A1748" s="4" t="s">
        <v>1019</v>
      </c>
      <c r="B1748" s="4">
        <v>2015</v>
      </c>
      <c r="C1748" s="4" t="s">
        <v>1469</v>
      </c>
      <c r="D1748" s="5" t="s">
        <v>1021</v>
      </c>
      <c r="E1748" s="5" t="s">
        <v>1021</v>
      </c>
      <c r="F1748" s="5" t="s">
        <v>1021</v>
      </c>
    </row>
    <row r="1749" spans="1:6" ht="16.5" x14ac:dyDescent="0.3">
      <c r="A1749" s="4" t="s">
        <v>1019</v>
      </c>
      <c r="B1749" s="4">
        <v>2015</v>
      </c>
      <c r="C1749" s="4" t="s">
        <v>1470</v>
      </c>
      <c r="D1749" s="5" t="s">
        <v>1021</v>
      </c>
      <c r="E1749" s="5" t="s">
        <v>1021</v>
      </c>
      <c r="F1749" s="5" t="s">
        <v>1021</v>
      </c>
    </row>
    <row r="1750" spans="1:6" ht="16.5" x14ac:dyDescent="0.3">
      <c r="A1750" s="4" t="s">
        <v>1019</v>
      </c>
      <c r="B1750" s="4">
        <v>2015</v>
      </c>
      <c r="C1750" s="4" t="s">
        <v>1471</v>
      </c>
      <c r="D1750" s="4">
        <v>4</v>
      </c>
      <c r="E1750" s="4">
        <v>842</v>
      </c>
      <c r="F1750" s="4">
        <v>3414</v>
      </c>
    </row>
    <row r="1751" spans="1:6" ht="16.5" x14ac:dyDescent="0.3">
      <c r="A1751" s="4" t="s">
        <v>1019</v>
      </c>
      <c r="B1751" s="4">
        <v>2015</v>
      </c>
      <c r="C1751" s="4" t="s">
        <v>1472</v>
      </c>
      <c r="D1751" s="4">
        <v>8</v>
      </c>
      <c r="E1751" s="4">
        <v>80</v>
      </c>
      <c r="F1751" s="4">
        <v>344</v>
      </c>
    </row>
    <row r="1752" spans="1:6" ht="16.5" x14ac:dyDescent="0.3">
      <c r="A1752" s="4" t="s">
        <v>1019</v>
      </c>
      <c r="B1752" s="4">
        <v>2015</v>
      </c>
      <c r="C1752" s="4" t="s">
        <v>1473</v>
      </c>
      <c r="D1752" s="5" t="s">
        <v>1021</v>
      </c>
      <c r="E1752" s="5" t="s">
        <v>1021</v>
      </c>
      <c r="F1752" s="5" t="s">
        <v>1021</v>
      </c>
    </row>
    <row r="1753" spans="1:6" ht="16.5" x14ac:dyDescent="0.3">
      <c r="A1753" s="4" t="s">
        <v>1019</v>
      </c>
      <c r="B1753" s="4">
        <v>2015</v>
      </c>
      <c r="C1753" s="4" t="s">
        <v>1474</v>
      </c>
      <c r="D1753" s="4">
        <v>2</v>
      </c>
      <c r="E1753" s="4">
        <v>13</v>
      </c>
      <c r="F1753" s="4">
        <v>77</v>
      </c>
    </row>
    <row r="1754" spans="1:6" ht="16.5" x14ac:dyDescent="0.3">
      <c r="A1754" s="4" t="s">
        <v>1019</v>
      </c>
      <c r="B1754" s="4">
        <v>2015</v>
      </c>
      <c r="C1754" s="4" t="s">
        <v>410</v>
      </c>
      <c r="D1754" s="5" t="s">
        <v>1021</v>
      </c>
      <c r="E1754" s="5" t="s">
        <v>1021</v>
      </c>
      <c r="F1754" s="5" t="s">
        <v>1021</v>
      </c>
    </row>
    <row r="1755" spans="1:6" ht="16.5" x14ac:dyDescent="0.3">
      <c r="A1755" s="4" t="s">
        <v>1019</v>
      </c>
      <c r="B1755" s="4">
        <v>2015</v>
      </c>
      <c r="C1755" s="4" t="s">
        <v>1475</v>
      </c>
      <c r="D1755" s="5" t="s">
        <v>1021</v>
      </c>
      <c r="E1755" s="5" t="s">
        <v>1021</v>
      </c>
      <c r="F1755" s="5" t="s">
        <v>1021</v>
      </c>
    </row>
    <row r="1756" spans="1:6" ht="16.5" x14ac:dyDescent="0.3">
      <c r="A1756" s="4" t="s">
        <v>1019</v>
      </c>
      <c r="B1756" s="4">
        <v>2015</v>
      </c>
      <c r="C1756" s="4" t="s">
        <v>1476</v>
      </c>
      <c r="D1756" s="4">
        <v>6</v>
      </c>
      <c r="E1756" s="4">
        <v>67</v>
      </c>
      <c r="F1756" s="4">
        <v>267</v>
      </c>
    </row>
    <row r="1757" spans="1:6" ht="16.5" x14ac:dyDescent="0.3">
      <c r="A1757" s="4" t="s">
        <v>1019</v>
      </c>
      <c r="B1757" s="4">
        <v>2015</v>
      </c>
      <c r="C1757" s="4" t="s">
        <v>1477</v>
      </c>
      <c r="D1757" s="4">
        <v>9</v>
      </c>
      <c r="E1757" s="4">
        <v>117</v>
      </c>
      <c r="F1757" s="4">
        <v>451</v>
      </c>
    </row>
    <row r="1758" spans="1:6" ht="16.5" x14ac:dyDescent="0.3">
      <c r="A1758" s="4" t="s">
        <v>1019</v>
      </c>
      <c r="B1758" s="4">
        <v>2015</v>
      </c>
      <c r="C1758" s="4" t="s">
        <v>1478</v>
      </c>
      <c r="D1758" s="4">
        <v>9</v>
      </c>
      <c r="E1758" s="4">
        <v>117</v>
      </c>
      <c r="F1758" s="4">
        <v>451</v>
      </c>
    </row>
    <row r="1759" spans="1:6" ht="16.5" x14ac:dyDescent="0.3">
      <c r="A1759" s="4" t="s">
        <v>1019</v>
      </c>
      <c r="B1759" s="4">
        <v>2015</v>
      </c>
      <c r="C1759" s="4" t="s">
        <v>1479</v>
      </c>
      <c r="D1759" s="5" t="s">
        <v>1021</v>
      </c>
      <c r="E1759" s="5" t="s">
        <v>1021</v>
      </c>
      <c r="F1759" s="5" t="s">
        <v>1021</v>
      </c>
    </row>
    <row r="1760" spans="1:6" ht="16.5" x14ac:dyDescent="0.3">
      <c r="A1760" s="4" t="s">
        <v>1019</v>
      </c>
      <c r="B1760" s="4">
        <v>2015</v>
      </c>
      <c r="C1760" s="4" t="s">
        <v>1480</v>
      </c>
      <c r="D1760" s="5" t="s">
        <v>1021</v>
      </c>
      <c r="E1760" s="5" t="s">
        <v>1021</v>
      </c>
      <c r="F1760" s="5" t="s">
        <v>1021</v>
      </c>
    </row>
    <row r="1761" spans="1:6" ht="16.5" x14ac:dyDescent="0.3">
      <c r="A1761" s="4" t="s">
        <v>1019</v>
      </c>
      <c r="B1761" s="4">
        <v>2015</v>
      </c>
      <c r="C1761" s="4" t="s">
        <v>1481</v>
      </c>
      <c r="D1761" s="5" t="s">
        <v>1021</v>
      </c>
      <c r="E1761" s="5" t="s">
        <v>1021</v>
      </c>
      <c r="F1761" s="5" t="s">
        <v>1021</v>
      </c>
    </row>
    <row r="1762" spans="1:6" ht="16.5" x14ac:dyDescent="0.3">
      <c r="A1762" s="4" t="s">
        <v>1019</v>
      </c>
      <c r="B1762" s="4">
        <v>2015</v>
      </c>
      <c r="C1762" s="4" t="s">
        <v>1482</v>
      </c>
      <c r="D1762" s="5" t="s">
        <v>1021</v>
      </c>
      <c r="E1762" s="5" t="s">
        <v>1021</v>
      </c>
      <c r="F1762" s="5" t="s">
        <v>1021</v>
      </c>
    </row>
    <row r="1763" spans="1:6" ht="16.5" x14ac:dyDescent="0.3">
      <c r="A1763" s="4" t="s">
        <v>1019</v>
      </c>
      <c r="B1763" s="4">
        <v>2015</v>
      </c>
      <c r="C1763" s="4" t="s">
        <v>1483</v>
      </c>
      <c r="D1763" s="5" t="s">
        <v>1021</v>
      </c>
      <c r="E1763" s="5" t="s">
        <v>1021</v>
      </c>
      <c r="F1763" s="5" t="s">
        <v>1021</v>
      </c>
    </row>
    <row r="1764" spans="1:6" ht="16.5" x14ac:dyDescent="0.3">
      <c r="A1764" s="4" t="s">
        <v>1019</v>
      </c>
      <c r="B1764" s="4">
        <v>2015</v>
      </c>
      <c r="C1764" s="4" t="s">
        <v>1484</v>
      </c>
      <c r="D1764" s="5" t="s">
        <v>1021</v>
      </c>
      <c r="E1764" s="5" t="s">
        <v>1021</v>
      </c>
      <c r="F1764" s="5" t="s">
        <v>1021</v>
      </c>
    </row>
    <row r="1765" spans="1:6" ht="16.5" x14ac:dyDescent="0.3">
      <c r="A1765" s="4" t="s">
        <v>1019</v>
      </c>
      <c r="B1765" s="4">
        <v>2015</v>
      </c>
      <c r="C1765" s="4" t="s">
        <v>1485</v>
      </c>
      <c r="D1765" s="5" t="s">
        <v>1021</v>
      </c>
      <c r="E1765" s="5" t="s">
        <v>1021</v>
      </c>
      <c r="F1765" s="5" t="s">
        <v>1021</v>
      </c>
    </row>
    <row r="1766" spans="1:6" ht="16.5" x14ac:dyDescent="0.3">
      <c r="A1766" s="4" t="s">
        <v>1019</v>
      </c>
      <c r="B1766" s="4">
        <v>2015</v>
      </c>
      <c r="C1766" s="4" t="s">
        <v>1486</v>
      </c>
      <c r="D1766" s="5" t="s">
        <v>1021</v>
      </c>
      <c r="E1766" s="5" t="s">
        <v>1021</v>
      </c>
      <c r="F1766" s="5" t="s">
        <v>1021</v>
      </c>
    </row>
    <row r="1767" spans="1:6" ht="16.5" x14ac:dyDescent="0.3">
      <c r="A1767" s="4" t="s">
        <v>1019</v>
      </c>
      <c r="B1767" s="4">
        <v>2015</v>
      </c>
      <c r="C1767" s="4" t="s">
        <v>1487</v>
      </c>
      <c r="D1767" s="5" t="s">
        <v>1021</v>
      </c>
      <c r="E1767" s="5" t="s">
        <v>1021</v>
      </c>
      <c r="F1767" s="5" t="s">
        <v>1021</v>
      </c>
    </row>
    <row r="1768" spans="1:6" ht="16.5" x14ac:dyDescent="0.3">
      <c r="A1768" s="4" t="s">
        <v>1019</v>
      </c>
      <c r="B1768" s="4">
        <v>2015</v>
      </c>
      <c r="C1768" s="4" t="s">
        <v>1488</v>
      </c>
      <c r="D1768" s="5" t="s">
        <v>1021</v>
      </c>
      <c r="E1768" s="5" t="s">
        <v>1021</v>
      </c>
      <c r="F1768" s="5" t="s">
        <v>1021</v>
      </c>
    </row>
    <row r="1769" spans="1:6" ht="16.5" x14ac:dyDescent="0.3">
      <c r="A1769" s="4" t="s">
        <v>1019</v>
      </c>
      <c r="B1769" s="4">
        <v>2015</v>
      </c>
      <c r="C1769" s="4" t="s">
        <v>999</v>
      </c>
      <c r="D1769" s="5" t="s">
        <v>1021</v>
      </c>
      <c r="E1769" s="5" t="s">
        <v>1021</v>
      </c>
      <c r="F1769" s="5" t="s">
        <v>1021</v>
      </c>
    </row>
    <row r="1770" spans="1:6" ht="16.5" x14ac:dyDescent="0.3">
      <c r="A1770" s="4" t="s">
        <v>1019</v>
      </c>
      <c r="B1770" s="4">
        <v>2015</v>
      </c>
      <c r="C1770" s="4" t="s">
        <v>1489</v>
      </c>
      <c r="D1770" s="5" t="s">
        <v>1021</v>
      </c>
      <c r="E1770" s="5" t="s">
        <v>1021</v>
      </c>
      <c r="F1770" s="5" t="s">
        <v>1021</v>
      </c>
    </row>
    <row r="1771" spans="1:6" ht="16.5" x14ac:dyDescent="0.3">
      <c r="A1771" s="4" t="s">
        <v>1019</v>
      </c>
      <c r="B1771" s="4">
        <v>2015</v>
      </c>
      <c r="C1771" s="4" t="s">
        <v>1490</v>
      </c>
      <c r="D1771" s="5" t="s">
        <v>1021</v>
      </c>
      <c r="E1771" s="5" t="s">
        <v>1021</v>
      </c>
      <c r="F1771" s="5" t="s">
        <v>1021</v>
      </c>
    </row>
    <row r="1772" spans="1:6" ht="16.5" x14ac:dyDescent="0.3">
      <c r="A1772" s="4" t="s">
        <v>1019</v>
      </c>
      <c r="B1772" s="4">
        <v>2015</v>
      </c>
      <c r="C1772" s="4" t="s">
        <v>265</v>
      </c>
      <c r="D1772" s="5" t="s">
        <v>1021</v>
      </c>
      <c r="E1772" s="5" t="s">
        <v>1021</v>
      </c>
      <c r="F1772" s="5" t="s">
        <v>1021</v>
      </c>
    </row>
    <row r="1773" spans="1:6" ht="16.5" x14ac:dyDescent="0.3">
      <c r="A1773" s="4" t="s">
        <v>1019</v>
      </c>
      <c r="B1773" s="4">
        <v>2015</v>
      </c>
      <c r="C1773" s="4" t="s">
        <v>1491</v>
      </c>
      <c r="D1773" s="5" t="s">
        <v>1021</v>
      </c>
      <c r="E1773" s="5" t="s">
        <v>1021</v>
      </c>
      <c r="F1773" s="5" t="s">
        <v>1021</v>
      </c>
    </row>
    <row r="1774" spans="1:6" ht="16.5" x14ac:dyDescent="0.3">
      <c r="A1774" s="4" t="s">
        <v>1019</v>
      </c>
      <c r="B1774" s="4">
        <v>2015</v>
      </c>
      <c r="C1774" s="4" t="s">
        <v>1492</v>
      </c>
      <c r="D1774" s="5" t="s">
        <v>1021</v>
      </c>
      <c r="E1774" s="5" t="s">
        <v>1021</v>
      </c>
      <c r="F1774" s="5" t="s">
        <v>1021</v>
      </c>
    </row>
    <row r="1775" spans="1:6" ht="16.5" x14ac:dyDescent="0.3">
      <c r="A1775" s="4" t="s">
        <v>1019</v>
      </c>
      <c r="B1775" s="4">
        <v>2015</v>
      </c>
      <c r="C1775" s="4" t="s">
        <v>1493</v>
      </c>
      <c r="D1775" s="5" t="s">
        <v>1021</v>
      </c>
      <c r="E1775" s="5" t="s">
        <v>1021</v>
      </c>
      <c r="F1775" s="5" t="s">
        <v>1021</v>
      </c>
    </row>
    <row r="1776" spans="1:6" ht="16.5" x14ac:dyDescent="0.3">
      <c r="A1776" s="4" t="s">
        <v>1019</v>
      </c>
      <c r="B1776" s="4">
        <v>2015</v>
      </c>
      <c r="C1776" s="4" t="s">
        <v>1494</v>
      </c>
      <c r="D1776" s="5" t="s">
        <v>1021</v>
      </c>
      <c r="E1776" s="5" t="s">
        <v>1021</v>
      </c>
      <c r="F1776" s="5" t="s">
        <v>1021</v>
      </c>
    </row>
    <row r="1777" spans="1:6" ht="16.5" x14ac:dyDescent="0.3">
      <c r="A1777" s="4" t="s">
        <v>1019</v>
      </c>
      <c r="B1777" s="4">
        <v>2015</v>
      </c>
      <c r="C1777" s="4" t="s">
        <v>1495</v>
      </c>
      <c r="D1777" s="5" t="s">
        <v>1021</v>
      </c>
      <c r="E1777" s="5" t="s">
        <v>1021</v>
      </c>
      <c r="F1777" s="5" t="s">
        <v>1021</v>
      </c>
    </row>
    <row r="1778" spans="1:6" ht="16.5" x14ac:dyDescent="0.3">
      <c r="A1778" s="4" t="s">
        <v>1019</v>
      </c>
      <c r="B1778" s="4">
        <v>2015</v>
      </c>
      <c r="C1778" s="4" t="s">
        <v>1496</v>
      </c>
      <c r="D1778" s="5" t="s">
        <v>1021</v>
      </c>
      <c r="E1778" s="5" t="s">
        <v>1021</v>
      </c>
      <c r="F1778" s="5" t="s">
        <v>1021</v>
      </c>
    </row>
    <row r="1779" spans="1:6" ht="16.5" x14ac:dyDescent="0.3">
      <c r="A1779" s="4" t="s">
        <v>1019</v>
      </c>
      <c r="B1779" s="4">
        <v>2015</v>
      </c>
      <c r="C1779" s="4" t="s">
        <v>1497</v>
      </c>
      <c r="D1779" s="5" t="s">
        <v>1021</v>
      </c>
      <c r="E1779" s="5" t="s">
        <v>1021</v>
      </c>
      <c r="F1779" s="5" t="s">
        <v>1021</v>
      </c>
    </row>
    <row r="1780" spans="1:6" ht="16.5" x14ac:dyDescent="0.3">
      <c r="A1780" s="4" t="s">
        <v>1019</v>
      </c>
      <c r="B1780" s="4">
        <v>2015</v>
      </c>
      <c r="C1780" s="4" t="s">
        <v>1498</v>
      </c>
      <c r="D1780" s="5" t="s">
        <v>1021</v>
      </c>
      <c r="E1780" s="5" t="s">
        <v>1021</v>
      </c>
      <c r="F1780" s="5" t="s">
        <v>1021</v>
      </c>
    </row>
    <row r="1781" spans="1:6" ht="16.5" x14ac:dyDescent="0.3">
      <c r="A1781" s="4" t="s">
        <v>1019</v>
      </c>
      <c r="B1781" s="4">
        <v>2015</v>
      </c>
      <c r="C1781" s="4" t="s">
        <v>1499</v>
      </c>
      <c r="D1781" s="5">
        <v>0</v>
      </c>
      <c r="E1781" s="5">
        <v>0</v>
      </c>
      <c r="F1781" s="5">
        <v>0</v>
      </c>
    </row>
    <row r="1782" spans="1:6" ht="16.5" x14ac:dyDescent="0.3">
      <c r="A1782" s="4" t="s">
        <v>1019</v>
      </c>
      <c r="B1782" s="4">
        <v>2015</v>
      </c>
      <c r="C1782" s="4" t="s">
        <v>1500</v>
      </c>
      <c r="D1782" s="5" t="s">
        <v>1021</v>
      </c>
      <c r="E1782" s="5" t="s">
        <v>1021</v>
      </c>
      <c r="F1782" s="5" t="s">
        <v>1021</v>
      </c>
    </row>
    <row r="1783" spans="1:6" ht="16.5" x14ac:dyDescent="0.3">
      <c r="A1783" s="4" t="s">
        <v>1019</v>
      </c>
      <c r="B1783" s="4">
        <v>2015</v>
      </c>
      <c r="C1783" s="4" t="s">
        <v>1501</v>
      </c>
      <c r="D1783" s="5" t="s">
        <v>1021</v>
      </c>
      <c r="E1783" s="5" t="s">
        <v>1021</v>
      </c>
      <c r="F1783" s="5" t="s">
        <v>1021</v>
      </c>
    </row>
    <row r="1784" spans="1:6" ht="16.5" x14ac:dyDescent="0.3">
      <c r="A1784" s="4" t="s">
        <v>1019</v>
      </c>
      <c r="B1784" s="4">
        <v>2015</v>
      </c>
      <c r="C1784" s="4" t="s">
        <v>1502</v>
      </c>
      <c r="D1784" s="5" t="s">
        <v>1021</v>
      </c>
      <c r="E1784" s="5" t="s">
        <v>1021</v>
      </c>
      <c r="F1784" s="5" t="s">
        <v>1021</v>
      </c>
    </row>
    <row r="1785" spans="1:6" ht="16.5" x14ac:dyDescent="0.3">
      <c r="A1785" s="4" t="s">
        <v>1019</v>
      </c>
      <c r="B1785" s="4">
        <v>2015</v>
      </c>
      <c r="C1785" s="4" t="s">
        <v>1053</v>
      </c>
      <c r="D1785" s="5" t="s">
        <v>1021</v>
      </c>
      <c r="E1785" s="5" t="s">
        <v>1021</v>
      </c>
      <c r="F1785" s="5" t="s">
        <v>1021</v>
      </c>
    </row>
    <row r="1786" spans="1:6" ht="16.5" x14ac:dyDescent="0.3">
      <c r="A1786" s="4" t="s">
        <v>1019</v>
      </c>
      <c r="B1786" s="4">
        <v>2015</v>
      </c>
      <c r="C1786" s="4" t="s">
        <v>1503</v>
      </c>
      <c r="D1786" s="5" t="s">
        <v>1021</v>
      </c>
      <c r="E1786" s="5" t="s">
        <v>1021</v>
      </c>
      <c r="F1786" s="5" t="s">
        <v>1021</v>
      </c>
    </row>
    <row r="1787" spans="1:6" ht="16.5" x14ac:dyDescent="0.3">
      <c r="A1787" s="4" t="s">
        <v>1019</v>
      </c>
      <c r="B1787" s="4">
        <v>2015</v>
      </c>
      <c r="C1787" s="4" t="s">
        <v>1504</v>
      </c>
      <c r="D1787" s="5" t="s">
        <v>1021</v>
      </c>
      <c r="E1787" s="5" t="s">
        <v>1021</v>
      </c>
      <c r="F1787" s="5" t="s">
        <v>1021</v>
      </c>
    </row>
    <row r="1788" spans="1:6" ht="16.5" x14ac:dyDescent="0.3">
      <c r="A1788" s="4" t="s">
        <v>1019</v>
      </c>
      <c r="B1788" s="4">
        <v>2015</v>
      </c>
      <c r="C1788" s="4" t="s">
        <v>1505</v>
      </c>
      <c r="D1788" s="5" t="s">
        <v>1021</v>
      </c>
      <c r="E1788" s="5" t="s">
        <v>1021</v>
      </c>
      <c r="F1788" s="5" t="s">
        <v>1021</v>
      </c>
    </row>
    <row r="1789" spans="1:6" ht="16.5" x14ac:dyDescent="0.3">
      <c r="A1789" s="4" t="s">
        <v>1019</v>
      </c>
      <c r="B1789" s="4">
        <v>2015</v>
      </c>
      <c r="C1789" s="4" t="s">
        <v>1506</v>
      </c>
      <c r="D1789" s="5" t="s">
        <v>1021</v>
      </c>
      <c r="E1789" s="5" t="s">
        <v>1021</v>
      </c>
      <c r="F1789" s="5" t="s">
        <v>1021</v>
      </c>
    </row>
    <row r="1790" spans="1:6" ht="16.5" x14ac:dyDescent="0.3">
      <c r="A1790" s="4" t="s">
        <v>1019</v>
      </c>
      <c r="B1790" s="4">
        <v>2015</v>
      </c>
      <c r="C1790" s="4" t="s">
        <v>72</v>
      </c>
      <c r="D1790" s="5" t="s">
        <v>1021</v>
      </c>
      <c r="E1790" s="5" t="s">
        <v>1021</v>
      </c>
      <c r="F1790" s="5" t="s">
        <v>1021</v>
      </c>
    </row>
    <row r="1791" spans="1:6" ht="16.5" x14ac:dyDescent="0.3">
      <c r="A1791" s="4" t="s">
        <v>1019</v>
      </c>
      <c r="B1791" s="4">
        <v>2015</v>
      </c>
      <c r="C1791" s="4" t="s">
        <v>1507</v>
      </c>
      <c r="D1791" s="5" t="s">
        <v>1021</v>
      </c>
      <c r="E1791" s="5" t="s">
        <v>1021</v>
      </c>
      <c r="F1791" s="5" t="s">
        <v>1021</v>
      </c>
    </row>
    <row r="1792" spans="1:6" ht="16.5" x14ac:dyDescent="0.3">
      <c r="A1792" s="4" t="s">
        <v>1019</v>
      </c>
      <c r="B1792" s="4">
        <v>2015</v>
      </c>
      <c r="C1792" s="4" t="s">
        <v>1508</v>
      </c>
      <c r="D1792" s="5" t="s">
        <v>1021</v>
      </c>
      <c r="E1792" s="5" t="s">
        <v>1021</v>
      </c>
      <c r="F1792" s="5" t="s">
        <v>1021</v>
      </c>
    </row>
    <row r="1793" spans="1:6" ht="16.5" x14ac:dyDescent="0.3">
      <c r="A1793" s="4" t="s">
        <v>1019</v>
      </c>
      <c r="B1793" s="4">
        <v>2015</v>
      </c>
      <c r="C1793" s="4" t="s">
        <v>1192</v>
      </c>
      <c r="D1793" s="5" t="s">
        <v>1021</v>
      </c>
      <c r="E1793" s="5" t="s">
        <v>1021</v>
      </c>
      <c r="F1793" s="5" t="s">
        <v>1021</v>
      </c>
    </row>
    <row r="1794" spans="1:6" ht="16.5" x14ac:dyDescent="0.3">
      <c r="A1794" s="4" t="s">
        <v>1019</v>
      </c>
      <c r="B1794" s="4">
        <v>2015</v>
      </c>
      <c r="C1794" s="4" t="s">
        <v>1509</v>
      </c>
      <c r="D1794" s="5" t="s">
        <v>1021</v>
      </c>
      <c r="E1794" s="5" t="s">
        <v>1021</v>
      </c>
      <c r="F1794" s="5" t="s">
        <v>1021</v>
      </c>
    </row>
    <row r="1795" spans="1:6" ht="16.5" x14ac:dyDescent="0.3">
      <c r="A1795" s="4" t="s">
        <v>1019</v>
      </c>
      <c r="B1795" s="4">
        <v>2015</v>
      </c>
      <c r="C1795" s="4" t="s">
        <v>1510</v>
      </c>
      <c r="D1795" s="5" t="s">
        <v>1021</v>
      </c>
      <c r="E1795" s="5" t="s">
        <v>1021</v>
      </c>
      <c r="F1795" s="5" t="s">
        <v>1021</v>
      </c>
    </row>
    <row r="1796" spans="1:6" ht="16.5" x14ac:dyDescent="0.3">
      <c r="A1796" s="4" t="s">
        <v>1019</v>
      </c>
      <c r="B1796" s="4">
        <v>2015</v>
      </c>
      <c r="C1796" s="4" t="s">
        <v>1511</v>
      </c>
      <c r="D1796" s="5" t="s">
        <v>1021</v>
      </c>
      <c r="E1796" s="5" t="s">
        <v>1021</v>
      </c>
      <c r="F1796" s="5" t="s">
        <v>1021</v>
      </c>
    </row>
    <row r="1797" spans="1:6" ht="16.5" x14ac:dyDescent="0.3">
      <c r="A1797" s="4" t="s">
        <v>1019</v>
      </c>
      <c r="B1797" s="4">
        <v>2015</v>
      </c>
      <c r="C1797" s="4" t="s">
        <v>1512</v>
      </c>
      <c r="D1797" s="5" t="s">
        <v>1021</v>
      </c>
      <c r="E1797" s="5" t="s">
        <v>1021</v>
      </c>
      <c r="F1797" s="5" t="s">
        <v>1021</v>
      </c>
    </row>
    <row r="1798" spans="1:6" ht="16.5" x14ac:dyDescent="0.3">
      <c r="A1798" s="4" t="s">
        <v>1019</v>
      </c>
      <c r="B1798" s="4">
        <v>2015</v>
      </c>
      <c r="C1798" s="4" t="s">
        <v>1264</v>
      </c>
      <c r="D1798" s="5" t="s">
        <v>1021</v>
      </c>
      <c r="E1798" s="5" t="s">
        <v>1021</v>
      </c>
      <c r="F1798" s="5" t="s">
        <v>1021</v>
      </c>
    </row>
    <row r="1799" spans="1:6" ht="16.5" x14ac:dyDescent="0.3">
      <c r="A1799" s="4" t="s">
        <v>1019</v>
      </c>
      <c r="B1799" s="4">
        <v>2015</v>
      </c>
      <c r="C1799" s="4" t="s">
        <v>1513</v>
      </c>
      <c r="D1799" s="4">
        <v>126</v>
      </c>
      <c r="E1799" s="4">
        <v>13449</v>
      </c>
      <c r="F1799" s="4">
        <v>61187</v>
      </c>
    </row>
    <row r="1800" spans="1:6" ht="16.5" x14ac:dyDescent="0.3">
      <c r="A1800" s="4" t="s">
        <v>1019</v>
      </c>
      <c r="B1800" s="4">
        <v>2015</v>
      </c>
      <c r="C1800" s="4" t="s">
        <v>1514</v>
      </c>
      <c r="D1800" s="5" t="s">
        <v>1021</v>
      </c>
      <c r="E1800" s="5" t="s">
        <v>1021</v>
      </c>
      <c r="F1800" s="5" t="s">
        <v>1021</v>
      </c>
    </row>
    <row r="1801" spans="1:6" ht="16.5" x14ac:dyDescent="0.3">
      <c r="A1801" s="4" t="s">
        <v>1019</v>
      </c>
      <c r="B1801" s="4">
        <v>2015</v>
      </c>
      <c r="C1801" s="4" t="s">
        <v>1515</v>
      </c>
      <c r="D1801" s="4">
        <v>22</v>
      </c>
      <c r="E1801" s="4">
        <v>2131</v>
      </c>
      <c r="F1801" s="4">
        <v>8851</v>
      </c>
    </row>
    <row r="1802" spans="1:6" ht="16.5" x14ac:dyDescent="0.3">
      <c r="A1802" s="4" t="s">
        <v>1019</v>
      </c>
      <c r="B1802" s="4">
        <v>2015</v>
      </c>
      <c r="C1802" s="4" t="s">
        <v>1516</v>
      </c>
      <c r="D1802" s="4">
        <v>13</v>
      </c>
      <c r="E1802" s="4">
        <v>1594</v>
      </c>
      <c r="F1802" s="4">
        <v>6925</v>
      </c>
    </row>
    <row r="1803" spans="1:6" ht="16.5" x14ac:dyDescent="0.3">
      <c r="A1803" s="4" t="s">
        <v>1019</v>
      </c>
      <c r="B1803" s="4">
        <v>2015</v>
      </c>
      <c r="C1803" s="4" t="s">
        <v>1517</v>
      </c>
      <c r="D1803" s="4">
        <v>2</v>
      </c>
      <c r="E1803" s="4">
        <v>11</v>
      </c>
      <c r="F1803" s="4">
        <v>38</v>
      </c>
    </row>
    <row r="1804" spans="1:6" ht="16.5" x14ac:dyDescent="0.3">
      <c r="A1804" s="4" t="s">
        <v>1019</v>
      </c>
      <c r="B1804" s="4">
        <v>2015</v>
      </c>
      <c r="C1804" s="4" t="s">
        <v>1518</v>
      </c>
      <c r="D1804" s="4">
        <v>3</v>
      </c>
      <c r="E1804" s="4">
        <v>200</v>
      </c>
      <c r="F1804" s="4">
        <v>686</v>
      </c>
    </row>
    <row r="1805" spans="1:6" ht="16.5" x14ac:dyDescent="0.3">
      <c r="A1805" s="4" t="s">
        <v>1019</v>
      </c>
      <c r="B1805" s="4">
        <v>2015</v>
      </c>
      <c r="C1805" s="4" t="s">
        <v>1519</v>
      </c>
      <c r="D1805" s="4">
        <v>26</v>
      </c>
      <c r="E1805" s="4">
        <v>1405</v>
      </c>
      <c r="F1805" s="4">
        <v>6295</v>
      </c>
    </row>
    <row r="1806" spans="1:6" ht="16.5" x14ac:dyDescent="0.3">
      <c r="A1806" s="4" t="s">
        <v>1019</v>
      </c>
      <c r="B1806" s="4">
        <v>2015</v>
      </c>
      <c r="C1806" s="4" t="s">
        <v>1520</v>
      </c>
      <c r="D1806" s="4">
        <v>2</v>
      </c>
      <c r="E1806" s="4">
        <v>382</v>
      </c>
      <c r="F1806" s="4">
        <v>1769</v>
      </c>
    </row>
    <row r="1807" spans="1:6" ht="16.5" x14ac:dyDescent="0.3">
      <c r="A1807" s="4" t="s">
        <v>1019</v>
      </c>
      <c r="B1807" s="4">
        <v>2015</v>
      </c>
      <c r="C1807" s="4" t="s">
        <v>1521</v>
      </c>
      <c r="D1807" s="4">
        <v>3</v>
      </c>
      <c r="E1807" s="4">
        <v>503</v>
      </c>
      <c r="F1807" s="4">
        <v>2446</v>
      </c>
    </row>
    <row r="1808" spans="1:6" ht="16.5" x14ac:dyDescent="0.3">
      <c r="A1808" s="4" t="s">
        <v>1019</v>
      </c>
      <c r="B1808" s="4">
        <v>2015</v>
      </c>
      <c r="C1808" s="4" t="s">
        <v>1522</v>
      </c>
      <c r="D1808" s="4">
        <v>8</v>
      </c>
      <c r="E1808" s="4">
        <v>270</v>
      </c>
      <c r="F1808" s="4">
        <v>1092</v>
      </c>
    </row>
    <row r="1809" spans="1:6" ht="16.5" x14ac:dyDescent="0.3">
      <c r="A1809" s="4" t="s">
        <v>1019</v>
      </c>
      <c r="B1809" s="4">
        <v>2015</v>
      </c>
      <c r="C1809" s="4" t="s">
        <v>1523</v>
      </c>
      <c r="D1809" s="4">
        <v>1</v>
      </c>
      <c r="E1809" s="4">
        <v>202</v>
      </c>
      <c r="F1809" s="4">
        <v>965</v>
      </c>
    </row>
    <row r="1810" spans="1:6" ht="16.5" x14ac:dyDescent="0.3">
      <c r="A1810" s="4" t="s">
        <v>1019</v>
      </c>
      <c r="B1810" s="4">
        <v>2015</v>
      </c>
      <c r="C1810" s="4" t="s">
        <v>1524</v>
      </c>
      <c r="D1810" s="4">
        <v>12</v>
      </c>
      <c r="E1810" s="4">
        <v>881</v>
      </c>
      <c r="F1810" s="4">
        <v>4476</v>
      </c>
    </row>
    <row r="1811" spans="1:6" ht="16.5" x14ac:dyDescent="0.3">
      <c r="A1811" s="4" t="s">
        <v>1019</v>
      </c>
      <c r="B1811" s="4">
        <v>2015</v>
      </c>
      <c r="C1811" s="4" t="s">
        <v>1525</v>
      </c>
      <c r="D1811" s="4">
        <v>8</v>
      </c>
      <c r="E1811" s="4">
        <v>542</v>
      </c>
      <c r="F1811" s="4">
        <v>3252</v>
      </c>
    </row>
    <row r="1812" spans="1:6" ht="16.5" x14ac:dyDescent="0.3">
      <c r="A1812" s="4" t="s">
        <v>1019</v>
      </c>
      <c r="B1812" s="4">
        <v>2015</v>
      </c>
      <c r="C1812" s="4" t="s">
        <v>1526</v>
      </c>
      <c r="D1812" s="4">
        <v>8</v>
      </c>
      <c r="E1812" s="4">
        <v>482</v>
      </c>
      <c r="F1812" s="4">
        <v>2352</v>
      </c>
    </row>
    <row r="1813" spans="1:6" ht="16.5" x14ac:dyDescent="0.3">
      <c r="A1813" s="4" t="s">
        <v>1019</v>
      </c>
      <c r="B1813" s="4">
        <v>2015</v>
      </c>
      <c r="C1813" s="4" t="s">
        <v>1527</v>
      </c>
      <c r="D1813" s="5" t="s">
        <v>1021</v>
      </c>
      <c r="E1813" s="5" t="s">
        <v>1021</v>
      </c>
      <c r="F1813" s="5" t="s">
        <v>1021</v>
      </c>
    </row>
    <row r="1814" spans="1:6" ht="16.5" x14ac:dyDescent="0.3">
      <c r="A1814" s="4" t="s">
        <v>1019</v>
      </c>
      <c r="B1814" s="4">
        <v>2015</v>
      </c>
      <c r="C1814" s="4" t="s">
        <v>387</v>
      </c>
      <c r="D1814" s="4">
        <v>2</v>
      </c>
      <c r="E1814" s="4">
        <v>47</v>
      </c>
      <c r="F1814" s="4">
        <v>237</v>
      </c>
    </row>
    <row r="1815" spans="1:6" ht="16.5" x14ac:dyDescent="0.3">
      <c r="A1815" s="4" t="s">
        <v>1019</v>
      </c>
      <c r="B1815" s="4">
        <v>2015</v>
      </c>
      <c r="C1815" s="4" t="s">
        <v>1528</v>
      </c>
      <c r="D1815" s="4">
        <v>1</v>
      </c>
      <c r="E1815" s="4">
        <v>86</v>
      </c>
      <c r="F1815" s="4">
        <v>393</v>
      </c>
    </row>
    <row r="1816" spans="1:6" ht="16.5" x14ac:dyDescent="0.3">
      <c r="A1816" s="4" t="s">
        <v>1019</v>
      </c>
      <c r="B1816" s="4">
        <v>2015</v>
      </c>
      <c r="C1816" s="4" t="s">
        <v>1529</v>
      </c>
      <c r="D1816" s="5" t="s">
        <v>1021</v>
      </c>
      <c r="E1816" s="5" t="s">
        <v>1021</v>
      </c>
      <c r="F1816" s="5" t="s">
        <v>1021</v>
      </c>
    </row>
    <row r="1817" spans="1:6" ht="16.5" x14ac:dyDescent="0.3">
      <c r="A1817" s="4" t="s">
        <v>1019</v>
      </c>
      <c r="B1817" s="4">
        <v>2015</v>
      </c>
      <c r="C1817" s="4" t="s">
        <v>1530</v>
      </c>
      <c r="D1817" s="5" t="s">
        <v>1021</v>
      </c>
      <c r="E1817" s="5" t="s">
        <v>1021</v>
      </c>
      <c r="F1817" s="5" t="s">
        <v>1021</v>
      </c>
    </row>
    <row r="1818" spans="1:6" ht="16.5" x14ac:dyDescent="0.3">
      <c r="A1818" s="4" t="s">
        <v>1019</v>
      </c>
      <c r="B1818" s="4">
        <v>2015</v>
      </c>
      <c r="C1818" s="4" t="s">
        <v>1531</v>
      </c>
      <c r="D1818" s="4">
        <v>7</v>
      </c>
      <c r="E1818" s="4">
        <v>933</v>
      </c>
      <c r="F1818" s="4">
        <v>3517</v>
      </c>
    </row>
    <row r="1819" spans="1:6" ht="16.5" x14ac:dyDescent="0.3">
      <c r="A1819" s="4" t="s">
        <v>1019</v>
      </c>
      <c r="B1819" s="4">
        <v>2015</v>
      </c>
      <c r="C1819" s="4" t="s">
        <v>1532</v>
      </c>
      <c r="D1819" s="4">
        <v>1</v>
      </c>
      <c r="E1819" s="4">
        <v>16</v>
      </c>
      <c r="F1819" s="4">
        <v>87</v>
      </c>
    </row>
    <row r="1820" spans="1:6" ht="16.5" x14ac:dyDescent="0.3">
      <c r="A1820" s="4" t="s">
        <v>1019</v>
      </c>
      <c r="B1820" s="4">
        <v>2015</v>
      </c>
      <c r="C1820" s="4" t="s">
        <v>1087</v>
      </c>
      <c r="D1820" s="5" t="s">
        <v>1021</v>
      </c>
      <c r="E1820" s="5" t="s">
        <v>1021</v>
      </c>
      <c r="F1820" s="5" t="s">
        <v>1021</v>
      </c>
    </row>
    <row r="1821" spans="1:6" ht="16.5" x14ac:dyDescent="0.3">
      <c r="A1821" s="4" t="s">
        <v>1019</v>
      </c>
      <c r="B1821" s="4">
        <v>2015</v>
      </c>
      <c r="C1821" s="4" t="s">
        <v>1533</v>
      </c>
      <c r="D1821" s="4">
        <v>1</v>
      </c>
      <c r="E1821" s="4">
        <v>20</v>
      </c>
      <c r="F1821" s="4">
        <v>100</v>
      </c>
    </row>
    <row r="1822" spans="1:6" ht="16.5" x14ac:dyDescent="0.3">
      <c r="A1822" s="4" t="s">
        <v>1019</v>
      </c>
      <c r="B1822" s="4">
        <v>2015</v>
      </c>
      <c r="C1822" s="4" t="s">
        <v>1534</v>
      </c>
      <c r="D1822" s="4">
        <v>1</v>
      </c>
      <c r="E1822" s="4">
        <v>4</v>
      </c>
      <c r="F1822" s="4">
        <v>13</v>
      </c>
    </row>
    <row r="1823" spans="1:6" ht="16.5" x14ac:dyDescent="0.3">
      <c r="A1823" s="4" t="s">
        <v>1019</v>
      </c>
      <c r="B1823" s="4">
        <v>2015</v>
      </c>
      <c r="C1823" s="4" t="s">
        <v>1535</v>
      </c>
      <c r="D1823" s="5" t="s">
        <v>1021</v>
      </c>
      <c r="E1823" s="5" t="s">
        <v>1021</v>
      </c>
      <c r="F1823" s="5" t="s">
        <v>1021</v>
      </c>
    </row>
    <row r="1824" spans="1:6" ht="16.5" x14ac:dyDescent="0.3">
      <c r="A1824" s="4" t="s">
        <v>1019</v>
      </c>
      <c r="B1824" s="4">
        <v>2015</v>
      </c>
      <c r="C1824" s="4" t="s">
        <v>1536</v>
      </c>
      <c r="D1824" s="5" t="s">
        <v>1021</v>
      </c>
      <c r="E1824" s="5" t="s">
        <v>1021</v>
      </c>
      <c r="F1824" s="5" t="s">
        <v>1021</v>
      </c>
    </row>
    <row r="1825" spans="1:6" ht="16.5" x14ac:dyDescent="0.3">
      <c r="A1825" s="4" t="s">
        <v>1019</v>
      </c>
      <c r="B1825" s="4">
        <v>2015</v>
      </c>
      <c r="C1825" s="4" t="s">
        <v>1488</v>
      </c>
      <c r="D1825" s="4">
        <v>3</v>
      </c>
      <c r="E1825" s="4">
        <v>3088</v>
      </c>
      <c r="F1825" s="4">
        <v>13564</v>
      </c>
    </row>
    <row r="1826" spans="1:6" ht="16.5" x14ac:dyDescent="0.3">
      <c r="A1826" s="4" t="s">
        <v>1019</v>
      </c>
      <c r="B1826" s="4">
        <v>2015</v>
      </c>
      <c r="C1826" s="4" t="s">
        <v>1537</v>
      </c>
      <c r="D1826" s="4">
        <v>2</v>
      </c>
      <c r="E1826" s="4">
        <v>652</v>
      </c>
      <c r="F1826" s="4">
        <v>4129</v>
      </c>
    </row>
    <row r="1827" spans="1:6" ht="16.5" x14ac:dyDescent="0.3">
      <c r="A1827" s="4" t="s">
        <v>1019</v>
      </c>
      <c r="B1827" s="4">
        <v>2015</v>
      </c>
      <c r="C1827" s="4" t="s">
        <v>952</v>
      </c>
      <c r="D1827" s="4">
        <v>30</v>
      </c>
      <c r="E1827" s="4">
        <v>2781</v>
      </c>
      <c r="F1827" s="4">
        <v>11324</v>
      </c>
    </row>
    <row r="1828" spans="1:6" ht="16.5" x14ac:dyDescent="0.3">
      <c r="A1828" s="4" t="s">
        <v>1019</v>
      </c>
      <c r="B1828" s="4">
        <v>2015</v>
      </c>
      <c r="C1828" s="4" t="s">
        <v>1538</v>
      </c>
      <c r="D1828" s="5" t="s">
        <v>1021</v>
      </c>
      <c r="E1828" s="5" t="s">
        <v>1021</v>
      </c>
      <c r="F1828" s="5" t="s">
        <v>1021</v>
      </c>
    </row>
    <row r="1829" spans="1:6" ht="16.5" x14ac:dyDescent="0.3">
      <c r="A1829" s="4" t="s">
        <v>1019</v>
      </c>
      <c r="B1829" s="4">
        <v>2015</v>
      </c>
      <c r="C1829" s="4" t="s">
        <v>1539</v>
      </c>
      <c r="D1829" s="4">
        <v>26</v>
      </c>
      <c r="E1829" s="4">
        <v>2538</v>
      </c>
      <c r="F1829" s="4">
        <v>10180</v>
      </c>
    </row>
    <row r="1830" spans="1:6" ht="16.5" x14ac:dyDescent="0.3">
      <c r="A1830" s="4" t="s">
        <v>1019</v>
      </c>
      <c r="B1830" s="4">
        <v>2015</v>
      </c>
      <c r="C1830" s="4" t="s">
        <v>1540</v>
      </c>
      <c r="D1830" s="5" t="s">
        <v>1021</v>
      </c>
      <c r="E1830" s="5" t="s">
        <v>1021</v>
      </c>
      <c r="F1830" s="5" t="s">
        <v>1021</v>
      </c>
    </row>
    <row r="1831" spans="1:6" ht="16.5" x14ac:dyDescent="0.3">
      <c r="A1831" s="4" t="s">
        <v>1019</v>
      </c>
      <c r="B1831" s="4">
        <v>2015</v>
      </c>
      <c r="C1831" s="4" t="s">
        <v>1235</v>
      </c>
      <c r="D1831" s="4">
        <v>9</v>
      </c>
      <c r="E1831" s="4">
        <v>517</v>
      </c>
      <c r="F1831" s="4">
        <v>2051</v>
      </c>
    </row>
    <row r="1832" spans="1:6" ht="16.5" x14ac:dyDescent="0.3">
      <c r="A1832" s="4" t="s">
        <v>1019</v>
      </c>
      <c r="B1832" s="4">
        <v>2015</v>
      </c>
      <c r="C1832" s="4" t="s">
        <v>1541</v>
      </c>
      <c r="D1832" s="5" t="s">
        <v>1021</v>
      </c>
      <c r="E1832" s="5" t="s">
        <v>1021</v>
      </c>
      <c r="F1832" s="5" t="s">
        <v>1021</v>
      </c>
    </row>
    <row r="1833" spans="1:6" ht="16.5" x14ac:dyDescent="0.3">
      <c r="A1833" s="4" t="s">
        <v>1019</v>
      </c>
      <c r="B1833" s="4">
        <v>2015</v>
      </c>
      <c r="C1833" s="4" t="s">
        <v>1542</v>
      </c>
      <c r="D1833" s="4">
        <v>3</v>
      </c>
      <c r="E1833" s="4">
        <v>96</v>
      </c>
      <c r="F1833" s="4">
        <v>447</v>
      </c>
    </row>
    <row r="1834" spans="1:6" ht="16.5" x14ac:dyDescent="0.3">
      <c r="A1834" s="4" t="s">
        <v>1019</v>
      </c>
      <c r="B1834" s="4">
        <v>2015</v>
      </c>
      <c r="C1834" s="4" t="s">
        <v>1543</v>
      </c>
      <c r="D1834" s="4">
        <v>5</v>
      </c>
      <c r="E1834" s="4">
        <v>149</v>
      </c>
      <c r="F1834" s="4">
        <v>570</v>
      </c>
    </row>
    <row r="1835" spans="1:6" ht="16.5" x14ac:dyDescent="0.3">
      <c r="A1835" s="4" t="s">
        <v>1019</v>
      </c>
      <c r="B1835" s="4">
        <v>2015</v>
      </c>
      <c r="C1835" s="4" t="s">
        <v>1544</v>
      </c>
      <c r="D1835" s="4">
        <v>5</v>
      </c>
      <c r="E1835" s="4">
        <v>1673</v>
      </c>
      <c r="F1835" s="4">
        <v>6700</v>
      </c>
    </row>
    <row r="1836" spans="1:6" ht="16.5" x14ac:dyDescent="0.3">
      <c r="A1836" s="4" t="s">
        <v>1019</v>
      </c>
      <c r="B1836" s="4">
        <v>2015</v>
      </c>
      <c r="C1836" s="4" t="s">
        <v>1545</v>
      </c>
      <c r="D1836" s="5" t="s">
        <v>1021</v>
      </c>
      <c r="E1836" s="5" t="s">
        <v>1021</v>
      </c>
      <c r="F1836" s="5" t="s">
        <v>1021</v>
      </c>
    </row>
    <row r="1837" spans="1:6" ht="16.5" x14ac:dyDescent="0.3">
      <c r="A1837" s="4" t="s">
        <v>1019</v>
      </c>
      <c r="B1837" s="4">
        <v>2015</v>
      </c>
      <c r="C1837" s="4" t="s">
        <v>1546</v>
      </c>
      <c r="D1837" s="5" t="s">
        <v>1021</v>
      </c>
      <c r="E1837" s="5" t="s">
        <v>1021</v>
      </c>
      <c r="F1837" s="5" t="s">
        <v>1021</v>
      </c>
    </row>
    <row r="1838" spans="1:6" ht="16.5" x14ac:dyDescent="0.3">
      <c r="A1838" s="4" t="s">
        <v>1019</v>
      </c>
      <c r="B1838" s="4">
        <v>2015</v>
      </c>
      <c r="C1838" s="4" t="s">
        <v>1547</v>
      </c>
      <c r="D1838" s="5" t="s">
        <v>1021</v>
      </c>
      <c r="E1838" s="5" t="s">
        <v>1021</v>
      </c>
      <c r="F1838" s="5" t="s">
        <v>1021</v>
      </c>
    </row>
    <row r="1839" spans="1:6" ht="16.5" x14ac:dyDescent="0.3">
      <c r="A1839" s="4" t="s">
        <v>1019</v>
      </c>
      <c r="B1839" s="4">
        <v>2015</v>
      </c>
      <c r="C1839" s="4" t="s">
        <v>1548</v>
      </c>
      <c r="D1839" s="5" t="s">
        <v>1021</v>
      </c>
      <c r="E1839" s="5" t="s">
        <v>1021</v>
      </c>
      <c r="F1839" s="5" t="s">
        <v>1021</v>
      </c>
    </row>
    <row r="1840" spans="1:6" ht="16.5" x14ac:dyDescent="0.3">
      <c r="A1840" s="4" t="s">
        <v>1019</v>
      </c>
      <c r="B1840" s="4">
        <v>2015</v>
      </c>
      <c r="C1840" s="4" t="s">
        <v>1549</v>
      </c>
      <c r="D1840" s="4">
        <v>4</v>
      </c>
      <c r="E1840" s="4">
        <v>103</v>
      </c>
      <c r="F1840" s="4">
        <v>412</v>
      </c>
    </row>
    <row r="1841" spans="1:6" ht="16.5" x14ac:dyDescent="0.3">
      <c r="A1841" s="4" t="s">
        <v>1019</v>
      </c>
      <c r="B1841" s="4">
        <v>2015</v>
      </c>
      <c r="C1841" s="4" t="s">
        <v>1550</v>
      </c>
      <c r="D1841" s="5" t="s">
        <v>1021</v>
      </c>
      <c r="E1841" s="5" t="s">
        <v>1021</v>
      </c>
      <c r="F1841" s="5" t="s">
        <v>1021</v>
      </c>
    </row>
    <row r="1842" spans="1:6" ht="16.5" x14ac:dyDescent="0.3">
      <c r="A1842" s="4" t="s">
        <v>1019</v>
      </c>
      <c r="B1842" s="4">
        <v>2015</v>
      </c>
      <c r="C1842" s="4" t="s">
        <v>1551</v>
      </c>
      <c r="D1842" s="4">
        <v>3</v>
      </c>
      <c r="E1842" s="4">
        <v>223</v>
      </c>
      <c r="F1842" s="4">
        <v>1064</v>
      </c>
    </row>
    <row r="1843" spans="1:6" ht="16.5" x14ac:dyDescent="0.3">
      <c r="A1843" s="4" t="s">
        <v>1019</v>
      </c>
      <c r="B1843" s="4">
        <v>2015</v>
      </c>
      <c r="C1843" s="4" t="s">
        <v>1540</v>
      </c>
      <c r="D1843" s="5" t="s">
        <v>1021</v>
      </c>
      <c r="E1843" s="5" t="s">
        <v>1021</v>
      </c>
      <c r="F1843" s="5" t="s">
        <v>1021</v>
      </c>
    </row>
    <row r="1844" spans="1:6" ht="16.5" x14ac:dyDescent="0.3">
      <c r="A1844" s="4" t="s">
        <v>1019</v>
      </c>
      <c r="B1844" s="4">
        <v>2015</v>
      </c>
      <c r="C1844" s="4" t="s">
        <v>1552</v>
      </c>
      <c r="D1844" s="4">
        <v>1</v>
      </c>
      <c r="E1844" s="4">
        <v>55</v>
      </c>
      <c r="F1844" s="4">
        <v>275</v>
      </c>
    </row>
    <row r="1845" spans="1:6" ht="16.5" x14ac:dyDescent="0.3">
      <c r="A1845" s="4" t="s">
        <v>1019</v>
      </c>
      <c r="B1845" s="4">
        <v>2015</v>
      </c>
      <c r="C1845" s="4" t="s">
        <v>1553</v>
      </c>
      <c r="D1845" s="5" t="s">
        <v>1021</v>
      </c>
      <c r="E1845" s="5" t="s">
        <v>1021</v>
      </c>
      <c r="F1845" s="5" t="s">
        <v>1021</v>
      </c>
    </row>
    <row r="1846" spans="1:6" ht="16.5" x14ac:dyDescent="0.3">
      <c r="A1846" s="4" t="s">
        <v>1019</v>
      </c>
      <c r="B1846" s="4">
        <v>2015</v>
      </c>
      <c r="C1846" s="4" t="s">
        <v>1554</v>
      </c>
      <c r="D1846" s="4">
        <v>1</v>
      </c>
      <c r="E1846" s="4">
        <v>136</v>
      </c>
      <c r="F1846" s="4">
        <v>675</v>
      </c>
    </row>
    <row r="1847" spans="1:6" ht="16.5" x14ac:dyDescent="0.3">
      <c r="A1847" s="4" t="s">
        <v>1019</v>
      </c>
      <c r="B1847" s="4">
        <v>2015</v>
      </c>
      <c r="C1847" s="4" t="s">
        <v>554</v>
      </c>
      <c r="D1847" s="5" t="s">
        <v>1021</v>
      </c>
      <c r="E1847" s="5" t="s">
        <v>1021</v>
      </c>
      <c r="F1847" s="5" t="s">
        <v>1021</v>
      </c>
    </row>
    <row r="1848" spans="1:6" ht="16.5" x14ac:dyDescent="0.3">
      <c r="A1848" s="4" t="s">
        <v>1019</v>
      </c>
      <c r="B1848" s="4">
        <v>2015</v>
      </c>
      <c r="C1848" s="4" t="s">
        <v>1555</v>
      </c>
      <c r="D1848" s="4">
        <v>1</v>
      </c>
      <c r="E1848" s="4">
        <v>32</v>
      </c>
      <c r="F1848" s="4">
        <v>114</v>
      </c>
    </row>
    <row r="1849" spans="1:6" ht="16.5" x14ac:dyDescent="0.3">
      <c r="A1849" s="4" t="s">
        <v>1019</v>
      </c>
      <c r="B1849" s="4">
        <v>2015</v>
      </c>
      <c r="C1849" s="4" t="s">
        <v>1556</v>
      </c>
      <c r="D1849" s="5" t="s">
        <v>1021</v>
      </c>
      <c r="E1849" s="5" t="s">
        <v>1021</v>
      </c>
      <c r="F1849" s="5" t="s">
        <v>1021</v>
      </c>
    </row>
    <row r="1850" spans="1:6" ht="16.5" x14ac:dyDescent="0.3">
      <c r="A1850" s="4" t="s">
        <v>1019</v>
      </c>
      <c r="B1850" s="4">
        <v>2015</v>
      </c>
      <c r="C1850" s="4" t="s">
        <v>1557</v>
      </c>
      <c r="D1850" s="5" t="s">
        <v>1021</v>
      </c>
      <c r="E1850" s="5" t="s">
        <v>1021</v>
      </c>
      <c r="F1850" s="5" t="s">
        <v>1021</v>
      </c>
    </row>
    <row r="1851" spans="1:6" ht="16.5" x14ac:dyDescent="0.3">
      <c r="A1851" s="4" t="s">
        <v>1019</v>
      </c>
      <c r="B1851" s="4">
        <v>2015</v>
      </c>
      <c r="C1851" s="4" t="s">
        <v>958</v>
      </c>
      <c r="D1851" s="5" t="s">
        <v>1021</v>
      </c>
      <c r="E1851" s="5" t="s">
        <v>1021</v>
      </c>
      <c r="F1851" s="5" t="s">
        <v>1021</v>
      </c>
    </row>
    <row r="1852" spans="1:6" ht="16.5" x14ac:dyDescent="0.3">
      <c r="A1852" s="4" t="s">
        <v>1019</v>
      </c>
      <c r="B1852" s="4">
        <v>2015</v>
      </c>
      <c r="C1852" s="4" t="s">
        <v>1558</v>
      </c>
      <c r="D1852" s="5" t="s">
        <v>1021</v>
      </c>
      <c r="E1852" s="5" t="s">
        <v>1021</v>
      </c>
      <c r="F1852" s="5" t="s">
        <v>1021</v>
      </c>
    </row>
    <row r="1853" spans="1:6" ht="16.5" x14ac:dyDescent="0.3">
      <c r="A1853" s="4" t="s">
        <v>1019</v>
      </c>
      <c r="B1853" s="4">
        <v>2015</v>
      </c>
      <c r="C1853" s="4" t="s">
        <v>1559</v>
      </c>
      <c r="D1853" s="5" t="s">
        <v>1021</v>
      </c>
      <c r="E1853" s="5" t="s">
        <v>1021</v>
      </c>
      <c r="F1853" s="5" t="s">
        <v>1021</v>
      </c>
    </row>
    <row r="1854" spans="1:6" ht="16.5" x14ac:dyDescent="0.3">
      <c r="A1854" s="4" t="s">
        <v>1019</v>
      </c>
      <c r="B1854" s="4">
        <v>2015</v>
      </c>
      <c r="C1854" s="4" t="s">
        <v>481</v>
      </c>
      <c r="D1854" s="5" t="s">
        <v>1021</v>
      </c>
      <c r="E1854" s="5" t="s">
        <v>1021</v>
      </c>
      <c r="F1854" s="5" t="s">
        <v>1021</v>
      </c>
    </row>
    <row r="1855" spans="1:6" ht="16.5" x14ac:dyDescent="0.3">
      <c r="A1855" s="4" t="s">
        <v>1019</v>
      </c>
      <c r="B1855" s="4">
        <v>2015</v>
      </c>
      <c r="C1855" s="4" t="s">
        <v>1560</v>
      </c>
      <c r="D1855" s="5">
        <v>0</v>
      </c>
      <c r="E1855" s="5">
        <v>0</v>
      </c>
      <c r="F1855" s="5">
        <v>0</v>
      </c>
    </row>
    <row r="1856" spans="1:6" ht="16.5" x14ac:dyDescent="0.3">
      <c r="A1856" s="4" t="s">
        <v>1019</v>
      </c>
      <c r="B1856" s="4">
        <v>2015</v>
      </c>
      <c r="C1856" s="4" t="s">
        <v>1540</v>
      </c>
      <c r="D1856" s="5" t="s">
        <v>1021</v>
      </c>
      <c r="E1856" s="5" t="s">
        <v>1021</v>
      </c>
      <c r="F1856" s="5" t="s">
        <v>1021</v>
      </c>
    </row>
    <row r="1857" spans="1:6" ht="16.5" x14ac:dyDescent="0.3">
      <c r="A1857" s="4" t="s">
        <v>1019</v>
      </c>
      <c r="B1857" s="4">
        <v>2015</v>
      </c>
      <c r="C1857" s="4" t="s">
        <v>1561</v>
      </c>
      <c r="D1857" s="5" t="s">
        <v>1021</v>
      </c>
      <c r="E1857" s="5" t="s">
        <v>1021</v>
      </c>
      <c r="F1857" s="5" t="s">
        <v>1021</v>
      </c>
    </row>
    <row r="1858" spans="1:6" ht="16.5" x14ac:dyDescent="0.3">
      <c r="A1858" s="4" t="s">
        <v>1019</v>
      </c>
      <c r="B1858" s="4">
        <v>2015</v>
      </c>
      <c r="C1858" s="4" t="s">
        <v>1562</v>
      </c>
      <c r="D1858" s="5" t="s">
        <v>1021</v>
      </c>
      <c r="E1858" s="5" t="s">
        <v>1021</v>
      </c>
      <c r="F1858" s="5" t="s">
        <v>1021</v>
      </c>
    </row>
    <row r="1859" spans="1:6" ht="16.5" x14ac:dyDescent="0.3">
      <c r="A1859" s="4" t="s">
        <v>1019</v>
      </c>
      <c r="B1859" s="4">
        <v>2015</v>
      </c>
      <c r="C1859" s="4" t="s">
        <v>1563</v>
      </c>
      <c r="D1859" s="5" t="s">
        <v>1021</v>
      </c>
      <c r="E1859" s="5" t="s">
        <v>1021</v>
      </c>
      <c r="F1859" s="5" t="s">
        <v>1021</v>
      </c>
    </row>
    <row r="1860" spans="1:6" ht="16.5" x14ac:dyDescent="0.3">
      <c r="A1860" s="4" t="s">
        <v>1019</v>
      </c>
      <c r="B1860" s="4">
        <v>2015</v>
      </c>
      <c r="C1860" s="4" t="s">
        <v>66</v>
      </c>
      <c r="D1860" s="5" t="s">
        <v>1021</v>
      </c>
      <c r="E1860" s="5" t="s">
        <v>1021</v>
      </c>
      <c r="F1860" s="5" t="s">
        <v>1021</v>
      </c>
    </row>
    <row r="1861" spans="1:6" ht="16.5" x14ac:dyDescent="0.3">
      <c r="A1861" s="4" t="s">
        <v>1019</v>
      </c>
      <c r="B1861" s="4">
        <v>2015</v>
      </c>
      <c r="C1861" s="4" t="s">
        <v>265</v>
      </c>
      <c r="D1861" s="5" t="s">
        <v>1021</v>
      </c>
      <c r="E1861" s="5" t="s">
        <v>1021</v>
      </c>
      <c r="F1861" s="5" t="s">
        <v>1021</v>
      </c>
    </row>
    <row r="1862" spans="1:6" ht="16.5" x14ac:dyDescent="0.3">
      <c r="A1862" s="4" t="s">
        <v>1019</v>
      </c>
      <c r="B1862" s="4">
        <v>2015</v>
      </c>
      <c r="C1862" s="4" t="s">
        <v>1564</v>
      </c>
      <c r="D1862" s="5" t="s">
        <v>1021</v>
      </c>
      <c r="E1862" s="5" t="s">
        <v>1021</v>
      </c>
      <c r="F1862" s="5" t="s">
        <v>1021</v>
      </c>
    </row>
    <row r="1863" spans="1:6" ht="16.5" x14ac:dyDescent="0.3">
      <c r="A1863" s="4" t="s">
        <v>1019</v>
      </c>
      <c r="B1863" s="4">
        <v>2015</v>
      </c>
      <c r="C1863" s="4" t="s">
        <v>1565</v>
      </c>
      <c r="D1863" s="5" t="s">
        <v>1021</v>
      </c>
      <c r="E1863" s="5" t="s">
        <v>1021</v>
      </c>
      <c r="F1863" s="5" t="s">
        <v>1021</v>
      </c>
    </row>
    <row r="1864" spans="1:6" ht="16.5" x14ac:dyDescent="0.3">
      <c r="A1864" s="4" t="s">
        <v>1019</v>
      </c>
      <c r="B1864" s="4">
        <v>2015</v>
      </c>
      <c r="C1864" s="4" t="s">
        <v>566</v>
      </c>
      <c r="D1864" s="5" t="s">
        <v>1021</v>
      </c>
      <c r="E1864" s="5" t="s">
        <v>1021</v>
      </c>
      <c r="F1864" s="5" t="s">
        <v>1021</v>
      </c>
    </row>
    <row r="1865" spans="1:6" ht="16.5" x14ac:dyDescent="0.3">
      <c r="A1865" s="4" t="s">
        <v>1019</v>
      </c>
      <c r="B1865" s="4">
        <v>2015</v>
      </c>
      <c r="C1865" s="4" t="s">
        <v>1566</v>
      </c>
      <c r="D1865" s="5" t="s">
        <v>1021</v>
      </c>
      <c r="E1865" s="5" t="s">
        <v>1021</v>
      </c>
      <c r="F1865" s="5" t="s">
        <v>1021</v>
      </c>
    </row>
    <row r="1866" spans="1:6" ht="16.5" x14ac:dyDescent="0.3">
      <c r="A1866" s="4" t="s">
        <v>1019</v>
      </c>
      <c r="B1866" s="4">
        <v>2015</v>
      </c>
      <c r="C1866" s="4" t="s">
        <v>1567</v>
      </c>
      <c r="D1866" s="5" t="s">
        <v>1021</v>
      </c>
      <c r="E1866" s="5" t="s">
        <v>1021</v>
      </c>
      <c r="F1866" s="5" t="s">
        <v>1021</v>
      </c>
    </row>
    <row r="1867" spans="1:6" ht="16.5" x14ac:dyDescent="0.3">
      <c r="A1867" s="4" t="s">
        <v>1019</v>
      </c>
      <c r="B1867" s="4">
        <v>2015</v>
      </c>
      <c r="C1867" s="4" t="s">
        <v>1568</v>
      </c>
      <c r="D1867" s="5" t="s">
        <v>1021</v>
      </c>
      <c r="E1867" s="5" t="s">
        <v>1021</v>
      </c>
      <c r="F1867" s="5" t="s">
        <v>1021</v>
      </c>
    </row>
    <row r="1868" spans="1:6" ht="16.5" x14ac:dyDescent="0.3">
      <c r="A1868" s="4" t="s">
        <v>1019</v>
      </c>
      <c r="B1868" s="4">
        <v>2015</v>
      </c>
      <c r="C1868" s="4" t="s">
        <v>1569</v>
      </c>
      <c r="D1868" s="5" t="s">
        <v>1021</v>
      </c>
      <c r="E1868" s="5" t="s">
        <v>1021</v>
      </c>
      <c r="F1868" s="5" t="s">
        <v>1021</v>
      </c>
    </row>
    <row r="1869" spans="1:6" ht="16.5" x14ac:dyDescent="0.3">
      <c r="A1869" s="4" t="s">
        <v>1019</v>
      </c>
      <c r="B1869" s="4">
        <v>2015</v>
      </c>
      <c r="C1869" s="4" t="s">
        <v>1570</v>
      </c>
      <c r="D1869" s="5" t="s">
        <v>1021</v>
      </c>
      <c r="E1869" s="5" t="s">
        <v>1021</v>
      </c>
      <c r="F1869" s="5" t="s">
        <v>1021</v>
      </c>
    </row>
    <row r="1870" spans="1:6" ht="16.5" x14ac:dyDescent="0.3">
      <c r="A1870" s="4" t="s">
        <v>1019</v>
      </c>
      <c r="B1870" s="4">
        <v>2015</v>
      </c>
      <c r="C1870" s="4" t="s">
        <v>531</v>
      </c>
      <c r="D1870" s="5" t="s">
        <v>1021</v>
      </c>
      <c r="E1870" s="5" t="s">
        <v>1021</v>
      </c>
      <c r="F1870" s="5" t="s">
        <v>1021</v>
      </c>
    </row>
    <row r="1871" spans="1:6" ht="16.5" x14ac:dyDescent="0.3">
      <c r="A1871" s="4" t="s">
        <v>1019</v>
      </c>
      <c r="B1871" s="4">
        <v>2015</v>
      </c>
      <c r="C1871" s="4" t="s">
        <v>1571</v>
      </c>
      <c r="D1871" s="5" t="s">
        <v>1021</v>
      </c>
      <c r="E1871" s="5" t="s">
        <v>1021</v>
      </c>
      <c r="F1871" s="5" t="s">
        <v>1021</v>
      </c>
    </row>
    <row r="1872" spans="1:6" ht="16.5" x14ac:dyDescent="0.3">
      <c r="A1872" s="4" t="s">
        <v>1019</v>
      </c>
      <c r="B1872" s="4">
        <v>2015</v>
      </c>
      <c r="C1872" s="4" t="s">
        <v>1572</v>
      </c>
      <c r="D1872" s="5" t="s">
        <v>1021</v>
      </c>
      <c r="E1872" s="5" t="s">
        <v>1021</v>
      </c>
      <c r="F1872" s="5" t="s">
        <v>1021</v>
      </c>
    </row>
    <row r="1873" spans="1:6" ht="16.5" x14ac:dyDescent="0.3">
      <c r="A1873" s="4" t="s">
        <v>1019</v>
      </c>
      <c r="B1873" s="4">
        <v>2015</v>
      </c>
      <c r="C1873" s="4" t="s">
        <v>1573</v>
      </c>
      <c r="D1873" s="4">
        <v>1</v>
      </c>
      <c r="E1873" s="4">
        <v>20</v>
      </c>
      <c r="F1873" s="4">
        <v>80</v>
      </c>
    </row>
    <row r="1874" spans="1:6" ht="16.5" x14ac:dyDescent="0.3">
      <c r="A1874" s="4" t="s">
        <v>1019</v>
      </c>
      <c r="B1874" s="4">
        <v>2015</v>
      </c>
      <c r="C1874" s="4" t="s">
        <v>1540</v>
      </c>
      <c r="D1874" s="5" t="s">
        <v>1021</v>
      </c>
      <c r="E1874" s="5" t="s">
        <v>1021</v>
      </c>
      <c r="F1874" s="5" t="s">
        <v>1021</v>
      </c>
    </row>
    <row r="1875" spans="1:6" ht="16.5" x14ac:dyDescent="0.3">
      <c r="A1875" s="4" t="s">
        <v>1019</v>
      </c>
      <c r="B1875" s="4">
        <v>2015</v>
      </c>
      <c r="C1875" s="4" t="s">
        <v>1574</v>
      </c>
      <c r="D1875" s="5" t="s">
        <v>1021</v>
      </c>
      <c r="E1875" s="5" t="s">
        <v>1021</v>
      </c>
      <c r="F1875" s="5" t="s">
        <v>1021</v>
      </c>
    </row>
    <row r="1876" spans="1:6" ht="16.5" x14ac:dyDescent="0.3">
      <c r="A1876" s="4" t="s">
        <v>1019</v>
      </c>
      <c r="B1876" s="4">
        <v>2015</v>
      </c>
      <c r="C1876" s="4" t="s">
        <v>1575</v>
      </c>
      <c r="D1876" s="5" t="s">
        <v>1021</v>
      </c>
      <c r="E1876" s="5" t="s">
        <v>1021</v>
      </c>
      <c r="F1876" s="5" t="s">
        <v>1021</v>
      </c>
    </row>
    <row r="1877" spans="1:6" ht="16.5" x14ac:dyDescent="0.3">
      <c r="A1877" s="4" t="s">
        <v>1019</v>
      </c>
      <c r="B1877" s="4">
        <v>2015</v>
      </c>
      <c r="C1877" s="4" t="s">
        <v>1576</v>
      </c>
      <c r="D1877" s="5" t="s">
        <v>1021</v>
      </c>
      <c r="E1877" s="5" t="s">
        <v>1021</v>
      </c>
      <c r="F1877" s="5" t="s">
        <v>1021</v>
      </c>
    </row>
    <row r="1878" spans="1:6" ht="16.5" x14ac:dyDescent="0.3">
      <c r="A1878" s="4" t="s">
        <v>1019</v>
      </c>
      <c r="B1878" s="4">
        <v>2015</v>
      </c>
      <c r="C1878" s="4" t="s">
        <v>1577</v>
      </c>
      <c r="D1878" s="4">
        <v>1</v>
      </c>
      <c r="E1878" s="4">
        <v>20</v>
      </c>
      <c r="F1878" s="4">
        <v>80</v>
      </c>
    </row>
    <row r="1879" spans="1:6" ht="16.5" x14ac:dyDescent="0.3">
      <c r="A1879" s="4" t="s">
        <v>1019</v>
      </c>
      <c r="B1879" s="4">
        <v>2015</v>
      </c>
      <c r="C1879" s="4" t="s">
        <v>1578</v>
      </c>
      <c r="D1879" s="5" t="s">
        <v>1021</v>
      </c>
      <c r="E1879" s="5" t="s">
        <v>1021</v>
      </c>
      <c r="F1879" s="5" t="s">
        <v>1021</v>
      </c>
    </row>
    <row r="1880" spans="1:6" ht="16.5" x14ac:dyDescent="0.3">
      <c r="A1880" s="4" t="s">
        <v>1019</v>
      </c>
      <c r="B1880" s="4">
        <v>2015</v>
      </c>
      <c r="C1880" s="4" t="s">
        <v>1579</v>
      </c>
      <c r="D1880" s="5" t="s">
        <v>1021</v>
      </c>
      <c r="E1880" s="5" t="s">
        <v>1021</v>
      </c>
      <c r="F1880" s="5" t="s">
        <v>1021</v>
      </c>
    </row>
    <row r="1881" spans="1:6" ht="16.5" x14ac:dyDescent="0.3">
      <c r="A1881" s="4" t="s">
        <v>1019</v>
      </c>
      <c r="B1881" s="4">
        <v>2015</v>
      </c>
      <c r="C1881" s="4" t="s">
        <v>1580</v>
      </c>
      <c r="D1881" s="5" t="s">
        <v>1021</v>
      </c>
      <c r="E1881" s="5" t="s">
        <v>1021</v>
      </c>
      <c r="F1881" s="5" t="s">
        <v>1021</v>
      </c>
    </row>
    <row r="1882" spans="1:6" ht="16.5" x14ac:dyDescent="0.3">
      <c r="A1882" s="4" t="s">
        <v>1019</v>
      </c>
      <c r="B1882" s="4">
        <v>2015</v>
      </c>
      <c r="C1882" s="4" t="s">
        <v>1581</v>
      </c>
      <c r="D1882" s="5" t="s">
        <v>1021</v>
      </c>
      <c r="E1882" s="5" t="s">
        <v>1021</v>
      </c>
      <c r="F1882" s="5" t="s">
        <v>1021</v>
      </c>
    </row>
    <row r="1883" spans="1:6" ht="16.5" x14ac:dyDescent="0.3">
      <c r="A1883" s="4" t="s">
        <v>1019</v>
      </c>
      <c r="B1883" s="4">
        <v>2015</v>
      </c>
      <c r="C1883" s="4" t="s">
        <v>1582</v>
      </c>
      <c r="D1883" s="5" t="s">
        <v>1021</v>
      </c>
      <c r="E1883" s="5" t="s">
        <v>1021</v>
      </c>
      <c r="F1883" s="5" t="s">
        <v>1021</v>
      </c>
    </row>
    <row r="1884" spans="1:6" ht="16.5" x14ac:dyDescent="0.3">
      <c r="A1884" s="4" t="s">
        <v>1019</v>
      </c>
      <c r="B1884" s="4">
        <v>2015</v>
      </c>
      <c r="C1884" s="4" t="s">
        <v>1583</v>
      </c>
      <c r="D1884" s="5" t="s">
        <v>1021</v>
      </c>
      <c r="E1884" s="5" t="s">
        <v>1021</v>
      </c>
      <c r="F1884" s="5" t="s">
        <v>1021</v>
      </c>
    </row>
    <row r="1885" spans="1:6" ht="16.5" x14ac:dyDescent="0.3">
      <c r="A1885" s="4" t="s">
        <v>1019</v>
      </c>
      <c r="B1885" s="4">
        <v>2015</v>
      </c>
      <c r="C1885" s="4" t="s">
        <v>554</v>
      </c>
      <c r="D1885" s="5" t="s">
        <v>1021</v>
      </c>
      <c r="E1885" s="5" t="s">
        <v>1021</v>
      </c>
      <c r="F1885" s="5" t="s">
        <v>1021</v>
      </c>
    </row>
    <row r="1886" spans="1:6" ht="16.5" x14ac:dyDescent="0.3">
      <c r="A1886" s="4" t="s">
        <v>1019</v>
      </c>
      <c r="B1886" s="4">
        <v>2015</v>
      </c>
      <c r="C1886" s="4" t="s">
        <v>953</v>
      </c>
      <c r="D1886" s="5">
        <v>0</v>
      </c>
      <c r="E1886" s="5">
        <v>0</v>
      </c>
      <c r="F1886" s="5">
        <v>0</v>
      </c>
    </row>
    <row r="1887" spans="1:6" ht="16.5" x14ac:dyDescent="0.3">
      <c r="A1887" s="4" t="s">
        <v>1019</v>
      </c>
      <c r="B1887" s="4">
        <v>2015</v>
      </c>
      <c r="C1887" s="4" t="s">
        <v>1584</v>
      </c>
      <c r="D1887" s="5">
        <v>0</v>
      </c>
      <c r="E1887" s="5">
        <v>0</v>
      </c>
      <c r="F1887" s="5">
        <v>0</v>
      </c>
    </row>
    <row r="1888" spans="1:6" ht="16.5" x14ac:dyDescent="0.3">
      <c r="A1888" s="4" t="s">
        <v>1019</v>
      </c>
      <c r="B1888" s="4">
        <v>2015</v>
      </c>
      <c r="C1888" s="4" t="s">
        <v>1585</v>
      </c>
      <c r="D1888" s="5">
        <v>0</v>
      </c>
      <c r="E1888" s="5">
        <v>0</v>
      </c>
      <c r="F1888" s="5">
        <v>0</v>
      </c>
    </row>
    <row r="1889" spans="1:6" ht="16.5" x14ac:dyDescent="0.3">
      <c r="A1889" s="4" t="s">
        <v>1019</v>
      </c>
      <c r="B1889" s="4">
        <v>2015</v>
      </c>
      <c r="C1889" s="4" t="s">
        <v>1586</v>
      </c>
      <c r="D1889" s="5">
        <v>0</v>
      </c>
      <c r="E1889" s="5">
        <v>0</v>
      </c>
      <c r="F1889" s="5">
        <v>0</v>
      </c>
    </row>
    <row r="1890" spans="1:6" ht="16.5" x14ac:dyDescent="0.3">
      <c r="A1890" s="4" t="s">
        <v>1019</v>
      </c>
      <c r="B1890" s="4">
        <v>2015</v>
      </c>
      <c r="C1890" s="4" t="s">
        <v>1587</v>
      </c>
      <c r="D1890" s="5">
        <v>0</v>
      </c>
      <c r="E1890" s="5">
        <v>0</v>
      </c>
      <c r="F1890" s="5">
        <v>0</v>
      </c>
    </row>
    <row r="1891" spans="1:6" ht="16.5" x14ac:dyDescent="0.3">
      <c r="A1891" s="4" t="s">
        <v>1019</v>
      </c>
      <c r="B1891" s="4">
        <v>2015</v>
      </c>
      <c r="C1891" s="4" t="s">
        <v>1588</v>
      </c>
      <c r="D1891" s="5">
        <v>0</v>
      </c>
      <c r="E1891" s="5">
        <v>0</v>
      </c>
      <c r="F1891" s="5">
        <v>0</v>
      </c>
    </row>
    <row r="1892" spans="1:6" ht="16.5" x14ac:dyDescent="0.3">
      <c r="A1892" s="4" t="s">
        <v>1019</v>
      </c>
      <c r="B1892" s="4">
        <v>2015</v>
      </c>
      <c r="C1892" s="4" t="s">
        <v>1589</v>
      </c>
      <c r="D1892" s="5">
        <v>0</v>
      </c>
      <c r="E1892" s="5">
        <v>0</v>
      </c>
      <c r="F1892" s="5">
        <v>0</v>
      </c>
    </row>
    <row r="1893" spans="1:6" ht="16.5" x14ac:dyDescent="0.3">
      <c r="A1893" s="4" t="s">
        <v>1019</v>
      </c>
      <c r="B1893" s="4">
        <v>2015</v>
      </c>
      <c r="C1893" s="4" t="s">
        <v>1590</v>
      </c>
      <c r="D1893" s="5">
        <v>0</v>
      </c>
      <c r="E1893" s="5">
        <v>0</v>
      </c>
      <c r="F1893" s="5">
        <v>0</v>
      </c>
    </row>
    <row r="1894" spans="1:6" ht="16.5" x14ac:dyDescent="0.3">
      <c r="A1894" s="4" t="s">
        <v>1019</v>
      </c>
      <c r="B1894" s="4">
        <v>2015</v>
      </c>
      <c r="C1894" s="4" t="s">
        <v>958</v>
      </c>
      <c r="D1894" s="5">
        <v>0</v>
      </c>
      <c r="E1894" s="5">
        <v>0</v>
      </c>
      <c r="F1894" s="5">
        <v>0</v>
      </c>
    </row>
    <row r="1895" spans="1:6" ht="16.5" x14ac:dyDescent="0.3">
      <c r="A1895" s="4" t="s">
        <v>1019</v>
      </c>
      <c r="B1895" s="4">
        <v>2015</v>
      </c>
      <c r="C1895" s="4" t="s">
        <v>1591</v>
      </c>
      <c r="D1895" s="5">
        <v>0</v>
      </c>
      <c r="E1895" s="5">
        <v>0</v>
      </c>
      <c r="F1895" s="5">
        <v>0</v>
      </c>
    </row>
    <row r="1896" spans="1:6" ht="16.5" x14ac:dyDescent="0.3">
      <c r="A1896" s="4" t="s">
        <v>1019</v>
      </c>
      <c r="B1896" s="4">
        <v>2015</v>
      </c>
      <c r="C1896" s="4" t="s">
        <v>1592</v>
      </c>
      <c r="D1896" s="5">
        <v>0</v>
      </c>
      <c r="E1896" s="5">
        <v>0</v>
      </c>
      <c r="F1896" s="5">
        <v>0</v>
      </c>
    </row>
    <row r="1897" spans="1:6" ht="16.5" x14ac:dyDescent="0.3">
      <c r="A1897" s="4" t="s">
        <v>1019</v>
      </c>
      <c r="B1897" s="4">
        <v>2015</v>
      </c>
      <c r="C1897" s="4" t="s">
        <v>1593</v>
      </c>
      <c r="D1897" s="5">
        <v>0</v>
      </c>
      <c r="E1897" s="5">
        <v>0</v>
      </c>
      <c r="F1897" s="5">
        <v>0</v>
      </c>
    </row>
    <row r="1898" spans="1:6" ht="16.5" x14ac:dyDescent="0.3">
      <c r="A1898" s="4" t="s">
        <v>1019</v>
      </c>
      <c r="B1898" s="4">
        <v>2015</v>
      </c>
      <c r="C1898" s="4" t="s">
        <v>1594</v>
      </c>
      <c r="D1898" s="5">
        <v>0</v>
      </c>
      <c r="E1898" s="5">
        <v>0</v>
      </c>
      <c r="F1898" s="5">
        <v>0</v>
      </c>
    </row>
    <row r="1899" spans="1:6" ht="16.5" x14ac:dyDescent="0.3">
      <c r="A1899" s="4" t="s">
        <v>1019</v>
      </c>
      <c r="B1899" s="4">
        <v>2015</v>
      </c>
      <c r="C1899" s="4" t="s">
        <v>1595</v>
      </c>
      <c r="D1899" s="5">
        <v>0</v>
      </c>
      <c r="E1899" s="5">
        <v>0</v>
      </c>
      <c r="F1899" s="5">
        <v>0</v>
      </c>
    </row>
    <row r="1900" spans="1:6" ht="16.5" x14ac:dyDescent="0.3">
      <c r="A1900" s="4" t="s">
        <v>1019</v>
      </c>
      <c r="B1900" s="4">
        <v>2015</v>
      </c>
      <c r="C1900" s="4" t="s">
        <v>1596</v>
      </c>
      <c r="D1900" s="5">
        <v>0</v>
      </c>
      <c r="E1900" s="5">
        <v>0</v>
      </c>
      <c r="F1900" s="5">
        <v>0</v>
      </c>
    </row>
    <row r="1901" spans="1:6" ht="16.5" x14ac:dyDescent="0.3">
      <c r="A1901" s="4" t="s">
        <v>1019</v>
      </c>
      <c r="B1901" s="4">
        <v>2015</v>
      </c>
      <c r="C1901" s="4" t="s">
        <v>1597</v>
      </c>
      <c r="D1901" s="5">
        <v>0</v>
      </c>
      <c r="E1901" s="5">
        <v>0</v>
      </c>
      <c r="F1901" s="5">
        <v>0</v>
      </c>
    </row>
    <row r="1902" spans="1:6" ht="16.5" x14ac:dyDescent="0.3">
      <c r="A1902" s="4" t="s">
        <v>1019</v>
      </c>
      <c r="B1902" s="4">
        <v>2015</v>
      </c>
      <c r="C1902" s="4" t="s">
        <v>1598</v>
      </c>
      <c r="D1902" s="5">
        <v>0</v>
      </c>
      <c r="E1902" s="5">
        <v>0</v>
      </c>
      <c r="F1902" s="5">
        <v>0</v>
      </c>
    </row>
    <row r="1903" spans="1:6" ht="16.5" x14ac:dyDescent="0.3">
      <c r="A1903" s="4" t="s">
        <v>1019</v>
      </c>
      <c r="B1903" s="4">
        <v>2015</v>
      </c>
      <c r="C1903" s="4" t="s">
        <v>1599</v>
      </c>
      <c r="D1903" s="5">
        <v>0</v>
      </c>
      <c r="E1903" s="5">
        <v>0</v>
      </c>
      <c r="F1903" s="5">
        <v>0</v>
      </c>
    </row>
    <row r="1904" spans="1:6" ht="16.5" x14ac:dyDescent="0.3">
      <c r="A1904" s="4" t="s">
        <v>1019</v>
      </c>
      <c r="B1904" s="4">
        <v>2015</v>
      </c>
      <c r="C1904" s="4" t="s">
        <v>1103</v>
      </c>
      <c r="D1904" s="5">
        <v>0</v>
      </c>
      <c r="E1904" s="5">
        <v>0</v>
      </c>
      <c r="F1904" s="5">
        <v>0</v>
      </c>
    </row>
    <row r="1905" spans="1:6" ht="16.5" x14ac:dyDescent="0.3">
      <c r="A1905" s="4" t="s">
        <v>1019</v>
      </c>
      <c r="B1905" s="4">
        <v>2015</v>
      </c>
      <c r="C1905" s="4" t="s">
        <v>1600</v>
      </c>
      <c r="D1905" s="5">
        <v>0</v>
      </c>
      <c r="E1905" s="5">
        <v>0</v>
      </c>
      <c r="F1905" s="5">
        <v>0</v>
      </c>
    </row>
    <row r="1906" spans="1:6" ht="16.5" x14ac:dyDescent="0.3">
      <c r="A1906" s="4" t="s">
        <v>1019</v>
      </c>
      <c r="B1906" s="4">
        <v>2015</v>
      </c>
      <c r="C1906" s="4" t="s">
        <v>1571</v>
      </c>
      <c r="D1906" s="5">
        <v>0</v>
      </c>
      <c r="E1906" s="5">
        <v>0</v>
      </c>
      <c r="F1906" s="5">
        <v>0</v>
      </c>
    </row>
    <row r="1907" spans="1:6" ht="16.5" x14ac:dyDescent="0.3">
      <c r="A1907" s="4" t="s">
        <v>1019</v>
      </c>
      <c r="B1907" s="4">
        <v>2015</v>
      </c>
      <c r="C1907" s="4" t="s">
        <v>1601</v>
      </c>
      <c r="D1907" s="5">
        <v>0</v>
      </c>
      <c r="E1907" s="5">
        <v>0</v>
      </c>
      <c r="F1907" s="5">
        <v>0</v>
      </c>
    </row>
    <row r="1908" spans="1:6" ht="16.5" x14ac:dyDescent="0.3">
      <c r="A1908" s="4" t="s">
        <v>1019</v>
      </c>
      <c r="B1908" s="4">
        <v>2015</v>
      </c>
      <c r="C1908" s="4" t="s">
        <v>1602</v>
      </c>
      <c r="D1908" s="5">
        <v>0</v>
      </c>
      <c r="E1908" s="5">
        <v>0</v>
      </c>
      <c r="F1908" s="5">
        <v>0</v>
      </c>
    </row>
    <row r="1909" spans="1:6" ht="16.5" x14ac:dyDescent="0.3">
      <c r="A1909" s="4" t="s">
        <v>1019</v>
      </c>
      <c r="B1909" s="4">
        <v>2015</v>
      </c>
      <c r="C1909" s="4" t="s">
        <v>1603</v>
      </c>
      <c r="D1909" s="5">
        <v>0</v>
      </c>
      <c r="E1909" s="5">
        <v>0</v>
      </c>
      <c r="F1909" s="5">
        <v>0</v>
      </c>
    </row>
    <row r="1910" spans="1:6" ht="16.5" x14ac:dyDescent="0.3">
      <c r="A1910" s="4" t="s">
        <v>1019</v>
      </c>
      <c r="B1910" s="4">
        <v>2015</v>
      </c>
      <c r="C1910" s="4" t="s">
        <v>1604</v>
      </c>
      <c r="D1910" s="5">
        <v>0</v>
      </c>
      <c r="E1910" s="5">
        <v>0</v>
      </c>
      <c r="F1910" s="5">
        <v>0</v>
      </c>
    </row>
    <row r="1911" spans="1:6" ht="16.5" x14ac:dyDescent="0.3">
      <c r="A1911" s="4" t="s">
        <v>1019</v>
      </c>
      <c r="B1911" s="4">
        <v>2015</v>
      </c>
      <c r="C1911" s="4" t="s">
        <v>1605</v>
      </c>
      <c r="D1911" s="5">
        <v>0</v>
      </c>
      <c r="E1911" s="5">
        <v>0</v>
      </c>
      <c r="F1911" s="5">
        <v>0</v>
      </c>
    </row>
    <row r="1912" spans="1:6" ht="16.5" x14ac:dyDescent="0.3">
      <c r="A1912" s="4" t="s">
        <v>1019</v>
      </c>
      <c r="B1912" s="4">
        <v>2015</v>
      </c>
      <c r="C1912" s="4" t="s">
        <v>1606</v>
      </c>
      <c r="D1912" s="5">
        <v>0</v>
      </c>
      <c r="E1912" s="5">
        <v>0</v>
      </c>
      <c r="F1912" s="5">
        <v>0</v>
      </c>
    </row>
    <row r="1913" spans="1:6" ht="16.5" x14ac:dyDescent="0.3">
      <c r="A1913" s="4" t="s">
        <v>1019</v>
      </c>
      <c r="B1913" s="4">
        <v>2015</v>
      </c>
      <c r="C1913" s="4" t="s">
        <v>1607</v>
      </c>
      <c r="D1913" s="5">
        <v>0</v>
      </c>
      <c r="E1913" s="5">
        <v>0</v>
      </c>
      <c r="F1913" s="5">
        <v>0</v>
      </c>
    </row>
    <row r="1914" spans="1:6" ht="16.5" x14ac:dyDescent="0.3">
      <c r="A1914" s="4" t="s">
        <v>1019</v>
      </c>
      <c r="B1914" s="4">
        <v>2015</v>
      </c>
      <c r="C1914" s="4" t="s">
        <v>1608</v>
      </c>
      <c r="D1914" s="5">
        <v>0</v>
      </c>
      <c r="E1914" s="5">
        <v>0</v>
      </c>
      <c r="F1914" s="5">
        <v>0</v>
      </c>
    </row>
    <row r="1915" spans="1:6" ht="16.5" x14ac:dyDescent="0.3">
      <c r="A1915" s="4" t="s">
        <v>1019</v>
      </c>
      <c r="B1915" s="4">
        <v>2015</v>
      </c>
      <c r="C1915" s="4" t="s">
        <v>1059</v>
      </c>
      <c r="D1915" s="5">
        <v>0</v>
      </c>
      <c r="E1915" s="5">
        <v>0</v>
      </c>
      <c r="F1915" s="5">
        <v>0</v>
      </c>
    </row>
    <row r="1916" spans="1:6" ht="16.5" x14ac:dyDescent="0.3">
      <c r="A1916" s="4" t="s">
        <v>1019</v>
      </c>
      <c r="B1916" s="4">
        <v>2015</v>
      </c>
      <c r="C1916" s="4" t="s">
        <v>1609</v>
      </c>
      <c r="D1916" s="5">
        <v>0</v>
      </c>
      <c r="E1916" s="5">
        <v>0</v>
      </c>
      <c r="F1916" s="5">
        <v>0</v>
      </c>
    </row>
    <row r="1917" spans="1:6" ht="16.5" x14ac:dyDescent="0.3">
      <c r="A1917" s="4" t="s">
        <v>1019</v>
      </c>
      <c r="B1917" s="4">
        <v>2015</v>
      </c>
      <c r="C1917" s="4" t="s">
        <v>1610</v>
      </c>
      <c r="D1917" s="5">
        <v>0</v>
      </c>
      <c r="E1917" s="5">
        <v>0</v>
      </c>
      <c r="F1917" s="5">
        <v>0</v>
      </c>
    </row>
    <row r="1918" spans="1:6" ht="16.5" x14ac:dyDescent="0.3">
      <c r="A1918" s="4" t="s">
        <v>1019</v>
      </c>
      <c r="B1918" s="4">
        <v>2015</v>
      </c>
      <c r="C1918" s="4" t="s">
        <v>1611</v>
      </c>
      <c r="D1918" s="5">
        <v>0</v>
      </c>
      <c r="E1918" s="5">
        <v>0</v>
      </c>
      <c r="F1918" s="5">
        <v>0</v>
      </c>
    </row>
    <row r="1919" spans="1:6" ht="16.5" x14ac:dyDescent="0.3">
      <c r="A1919" s="4" t="s">
        <v>1019</v>
      </c>
      <c r="B1919" s="4">
        <v>2015</v>
      </c>
      <c r="C1919" s="4" t="s">
        <v>1612</v>
      </c>
      <c r="D1919" s="5">
        <v>0</v>
      </c>
      <c r="E1919" s="5">
        <v>0</v>
      </c>
      <c r="F1919" s="5">
        <v>0</v>
      </c>
    </row>
    <row r="1920" spans="1:6" ht="16.5" x14ac:dyDescent="0.3">
      <c r="A1920" s="4" t="s">
        <v>1019</v>
      </c>
      <c r="B1920" s="4">
        <v>2015</v>
      </c>
      <c r="C1920" s="4" t="s">
        <v>1613</v>
      </c>
      <c r="D1920" s="5">
        <v>0</v>
      </c>
      <c r="E1920" s="5">
        <v>0</v>
      </c>
      <c r="F1920" s="5">
        <v>0</v>
      </c>
    </row>
    <row r="1921" spans="1:6" ht="16.5" x14ac:dyDescent="0.3">
      <c r="A1921" s="4" t="s">
        <v>1019</v>
      </c>
      <c r="B1921" s="4">
        <v>2015</v>
      </c>
      <c r="C1921" s="4" t="s">
        <v>1361</v>
      </c>
      <c r="D1921" s="5">
        <v>0</v>
      </c>
      <c r="E1921" s="5">
        <v>0</v>
      </c>
      <c r="F1921" s="5">
        <v>0</v>
      </c>
    </row>
    <row r="1922" spans="1:6" ht="16.5" x14ac:dyDescent="0.3">
      <c r="A1922" s="4" t="s">
        <v>1019</v>
      </c>
      <c r="B1922" s="4">
        <v>2015</v>
      </c>
      <c r="C1922" s="4" t="s">
        <v>1614</v>
      </c>
      <c r="D1922" s="5">
        <v>0</v>
      </c>
      <c r="E1922" s="5">
        <v>0</v>
      </c>
      <c r="F1922" s="5">
        <v>0</v>
      </c>
    </row>
    <row r="1923" spans="1:6" ht="16.5" x14ac:dyDescent="0.3">
      <c r="A1923" s="4" t="s">
        <v>1019</v>
      </c>
      <c r="B1923" s="4">
        <v>2015</v>
      </c>
      <c r="C1923" s="4" t="s">
        <v>1615</v>
      </c>
      <c r="D1923" s="5">
        <v>0</v>
      </c>
      <c r="E1923" s="5">
        <v>0</v>
      </c>
      <c r="F1923" s="5">
        <v>0</v>
      </c>
    </row>
    <row r="1924" spans="1:6" ht="16.5" x14ac:dyDescent="0.3">
      <c r="A1924" s="4" t="s">
        <v>1019</v>
      </c>
      <c r="B1924" s="4">
        <v>2015</v>
      </c>
      <c r="C1924" s="4" t="s">
        <v>1616</v>
      </c>
      <c r="D1924" s="5">
        <v>0</v>
      </c>
      <c r="E1924" s="5">
        <v>0</v>
      </c>
      <c r="F1924" s="5">
        <v>0</v>
      </c>
    </row>
    <row r="1925" spans="1:6" ht="16.5" x14ac:dyDescent="0.3">
      <c r="A1925" s="4" t="s">
        <v>1019</v>
      </c>
      <c r="B1925" s="4">
        <v>2015</v>
      </c>
      <c r="C1925" s="4" t="s">
        <v>1617</v>
      </c>
      <c r="D1925" s="5">
        <v>0</v>
      </c>
      <c r="E1925" s="5">
        <v>0</v>
      </c>
      <c r="F1925" s="5">
        <v>0</v>
      </c>
    </row>
    <row r="1926" spans="1:6" ht="16.5" x14ac:dyDescent="0.3">
      <c r="A1926" s="4" t="s">
        <v>1019</v>
      </c>
      <c r="B1926" s="4">
        <v>2015</v>
      </c>
      <c r="C1926" s="4" t="s">
        <v>1618</v>
      </c>
      <c r="D1926" s="5">
        <v>0</v>
      </c>
      <c r="E1926" s="5">
        <v>0</v>
      </c>
      <c r="F1926" s="5">
        <v>0</v>
      </c>
    </row>
    <row r="1927" spans="1:6" ht="16.5" x14ac:dyDescent="0.3">
      <c r="A1927" s="4" t="s">
        <v>1019</v>
      </c>
      <c r="B1927" s="4">
        <v>2015</v>
      </c>
      <c r="C1927" s="4" t="s">
        <v>1619</v>
      </c>
      <c r="D1927" s="5">
        <v>0</v>
      </c>
      <c r="E1927" s="5">
        <v>0</v>
      </c>
      <c r="F1927" s="5">
        <v>0</v>
      </c>
    </row>
    <row r="1928" spans="1:6" ht="16.5" x14ac:dyDescent="0.3">
      <c r="A1928" s="4" t="s">
        <v>1019</v>
      </c>
      <c r="B1928" s="4">
        <v>2015</v>
      </c>
      <c r="C1928" s="4" t="s">
        <v>1620</v>
      </c>
      <c r="D1928" s="5">
        <v>0</v>
      </c>
      <c r="E1928" s="5">
        <v>0</v>
      </c>
      <c r="F1928" s="5">
        <v>0</v>
      </c>
    </row>
    <row r="1929" spans="1:6" ht="16.5" x14ac:dyDescent="0.3">
      <c r="A1929" s="4" t="s">
        <v>1019</v>
      </c>
      <c r="B1929" s="4">
        <v>2015</v>
      </c>
      <c r="C1929" s="4" t="s">
        <v>1621</v>
      </c>
      <c r="D1929" s="5">
        <v>0</v>
      </c>
      <c r="E1929" s="5">
        <v>0</v>
      </c>
      <c r="F1929" s="5">
        <v>0</v>
      </c>
    </row>
    <row r="1930" spans="1:6" ht="16.5" x14ac:dyDescent="0.3">
      <c r="A1930" s="4" t="s">
        <v>1019</v>
      </c>
      <c r="B1930" s="4">
        <v>2015</v>
      </c>
      <c r="C1930" s="4" t="s">
        <v>1622</v>
      </c>
      <c r="D1930" s="5">
        <v>0</v>
      </c>
      <c r="E1930" s="5">
        <v>0</v>
      </c>
      <c r="F1930" s="5">
        <v>0</v>
      </c>
    </row>
    <row r="1931" spans="1:6" ht="16.5" x14ac:dyDescent="0.3">
      <c r="A1931" s="4" t="s">
        <v>1019</v>
      </c>
      <c r="B1931" s="4">
        <v>2015</v>
      </c>
      <c r="C1931" s="4" t="s">
        <v>1623</v>
      </c>
      <c r="D1931" s="5">
        <v>0</v>
      </c>
      <c r="E1931" s="5">
        <v>0</v>
      </c>
      <c r="F1931" s="5">
        <v>0</v>
      </c>
    </row>
    <row r="1932" spans="1:6" ht="16.5" x14ac:dyDescent="0.3">
      <c r="A1932" s="4" t="s">
        <v>1019</v>
      </c>
      <c r="B1932" s="4">
        <v>2015</v>
      </c>
      <c r="C1932" s="4" t="s">
        <v>1624</v>
      </c>
      <c r="D1932" s="5">
        <v>0</v>
      </c>
      <c r="E1932" s="5">
        <v>0</v>
      </c>
      <c r="F1932" s="5">
        <v>0</v>
      </c>
    </row>
    <row r="1933" spans="1:6" ht="16.5" x14ac:dyDescent="0.3">
      <c r="A1933" s="4" t="s">
        <v>1019</v>
      </c>
      <c r="B1933" s="4">
        <v>2015</v>
      </c>
      <c r="C1933" s="4" t="s">
        <v>1625</v>
      </c>
      <c r="D1933" s="5">
        <v>0</v>
      </c>
      <c r="E1933" s="5">
        <v>0</v>
      </c>
      <c r="F1933" s="5">
        <v>0</v>
      </c>
    </row>
    <row r="1934" spans="1:6" ht="16.5" x14ac:dyDescent="0.3">
      <c r="A1934" s="4" t="s">
        <v>1019</v>
      </c>
      <c r="B1934" s="4">
        <v>2015</v>
      </c>
      <c r="C1934" s="4" t="s">
        <v>1626</v>
      </c>
      <c r="D1934" s="5">
        <v>0</v>
      </c>
      <c r="E1934" s="5">
        <v>0</v>
      </c>
      <c r="F1934" s="5">
        <v>0</v>
      </c>
    </row>
    <row r="1935" spans="1:6" ht="16.5" x14ac:dyDescent="0.3">
      <c r="A1935" s="4" t="s">
        <v>1019</v>
      </c>
      <c r="B1935" s="4">
        <v>2015</v>
      </c>
      <c r="C1935" s="4" t="s">
        <v>390</v>
      </c>
      <c r="D1935" s="5">
        <v>0</v>
      </c>
      <c r="E1935" s="5">
        <v>0</v>
      </c>
      <c r="F1935" s="5">
        <v>0</v>
      </c>
    </row>
    <row r="1936" spans="1:6" ht="16.5" x14ac:dyDescent="0.3">
      <c r="A1936" s="4" t="s">
        <v>1019</v>
      </c>
      <c r="B1936" s="4">
        <v>2015</v>
      </c>
      <c r="C1936" s="4" t="s">
        <v>1627</v>
      </c>
      <c r="D1936" s="5">
        <v>0</v>
      </c>
      <c r="E1936" s="5">
        <v>0</v>
      </c>
      <c r="F1936" s="5">
        <v>0</v>
      </c>
    </row>
    <row r="1937" spans="1:6" ht="16.5" x14ac:dyDescent="0.3">
      <c r="A1937" s="4" t="s">
        <v>1019</v>
      </c>
      <c r="B1937" s="4">
        <v>2015</v>
      </c>
      <c r="C1937" s="4" t="s">
        <v>1628</v>
      </c>
      <c r="D1937" s="5">
        <v>0</v>
      </c>
      <c r="E1937" s="5">
        <v>0</v>
      </c>
      <c r="F1937" s="5">
        <v>0</v>
      </c>
    </row>
    <row r="1938" spans="1:6" ht="16.5" x14ac:dyDescent="0.3">
      <c r="A1938" s="4" t="s">
        <v>1019</v>
      </c>
      <c r="B1938" s="4">
        <v>2015</v>
      </c>
      <c r="C1938" s="4" t="s">
        <v>1629</v>
      </c>
      <c r="D1938" s="5">
        <v>0</v>
      </c>
      <c r="E1938" s="5">
        <v>0</v>
      </c>
      <c r="F1938" s="5">
        <v>0</v>
      </c>
    </row>
    <row r="1939" spans="1:6" ht="16.5" x14ac:dyDescent="0.3">
      <c r="A1939" s="4" t="s">
        <v>1019</v>
      </c>
      <c r="B1939" s="4">
        <v>2015</v>
      </c>
      <c r="C1939" s="4" t="s">
        <v>1630</v>
      </c>
      <c r="D1939" s="5">
        <v>0</v>
      </c>
      <c r="E1939" s="5">
        <v>0</v>
      </c>
      <c r="F1939" s="5">
        <v>0</v>
      </c>
    </row>
    <row r="1940" spans="1:6" ht="16.5" x14ac:dyDescent="0.3">
      <c r="A1940" s="4" t="s">
        <v>1019</v>
      </c>
      <c r="B1940" s="4">
        <v>2015</v>
      </c>
      <c r="C1940" s="4" t="s">
        <v>1631</v>
      </c>
      <c r="D1940" s="4">
        <v>243</v>
      </c>
      <c r="E1940" s="4">
        <v>31373</v>
      </c>
      <c r="F1940" s="4">
        <v>140895</v>
      </c>
    </row>
    <row r="1941" spans="1:6" ht="16.5" x14ac:dyDescent="0.3">
      <c r="A1941" s="4" t="s">
        <v>1019</v>
      </c>
      <c r="B1941" s="4">
        <v>2015</v>
      </c>
      <c r="C1941" s="4" t="s">
        <v>955</v>
      </c>
      <c r="D1941" s="4">
        <v>98</v>
      </c>
      <c r="E1941" s="4">
        <v>9976</v>
      </c>
      <c r="F1941" s="4">
        <v>48095</v>
      </c>
    </row>
    <row r="1942" spans="1:6" ht="16.5" x14ac:dyDescent="0.3">
      <c r="A1942" s="4" t="s">
        <v>1019</v>
      </c>
      <c r="B1942" s="4">
        <v>2015</v>
      </c>
      <c r="C1942" s="4" t="s">
        <v>1538</v>
      </c>
      <c r="D1942" s="5" t="s">
        <v>1021</v>
      </c>
      <c r="E1942" s="5" t="s">
        <v>1021</v>
      </c>
      <c r="F1942" s="5" t="s">
        <v>1021</v>
      </c>
    </row>
    <row r="1943" spans="1:6" ht="16.5" x14ac:dyDescent="0.3">
      <c r="A1943" s="4" t="s">
        <v>1019</v>
      </c>
      <c r="B1943" s="4">
        <v>2015</v>
      </c>
      <c r="C1943" s="4" t="s">
        <v>1632</v>
      </c>
      <c r="D1943" s="4">
        <v>36</v>
      </c>
      <c r="E1943" s="4">
        <v>5935</v>
      </c>
      <c r="F1943" s="4">
        <v>29129</v>
      </c>
    </row>
    <row r="1944" spans="1:6" ht="16.5" x14ac:dyDescent="0.3">
      <c r="A1944" s="4" t="s">
        <v>1019</v>
      </c>
      <c r="B1944" s="4">
        <v>2015</v>
      </c>
      <c r="C1944" s="4" t="s">
        <v>961</v>
      </c>
      <c r="D1944" s="4">
        <v>12</v>
      </c>
      <c r="E1944" s="4">
        <v>544</v>
      </c>
      <c r="F1944" s="4">
        <v>2199</v>
      </c>
    </row>
    <row r="1945" spans="1:6" ht="16.5" x14ac:dyDescent="0.3">
      <c r="A1945" s="4" t="s">
        <v>1019</v>
      </c>
      <c r="B1945" s="4">
        <v>2015</v>
      </c>
      <c r="C1945" s="4" t="s">
        <v>220</v>
      </c>
      <c r="D1945" s="4">
        <v>14</v>
      </c>
      <c r="E1945" s="4">
        <v>569</v>
      </c>
      <c r="F1945" s="4">
        <v>2774</v>
      </c>
    </row>
    <row r="1946" spans="1:6" ht="16.5" x14ac:dyDescent="0.3">
      <c r="A1946" s="4" t="s">
        <v>1019</v>
      </c>
      <c r="B1946" s="4">
        <v>2015</v>
      </c>
      <c r="C1946" s="4" t="s">
        <v>1633</v>
      </c>
      <c r="D1946" s="4">
        <v>10</v>
      </c>
      <c r="E1946" s="4">
        <v>1116</v>
      </c>
      <c r="F1946" s="4">
        <v>5580</v>
      </c>
    </row>
    <row r="1947" spans="1:6" ht="16.5" x14ac:dyDescent="0.3">
      <c r="A1947" s="4" t="s">
        <v>1019</v>
      </c>
      <c r="B1947" s="4">
        <v>2015</v>
      </c>
      <c r="C1947" s="4" t="s">
        <v>958</v>
      </c>
      <c r="D1947" s="5" t="s">
        <v>1021</v>
      </c>
      <c r="E1947" s="5" t="s">
        <v>1021</v>
      </c>
      <c r="F1947" s="5" t="s">
        <v>1021</v>
      </c>
    </row>
    <row r="1948" spans="1:6" ht="16.5" x14ac:dyDescent="0.3">
      <c r="A1948" s="4" t="s">
        <v>1019</v>
      </c>
      <c r="B1948" s="4">
        <v>2015</v>
      </c>
      <c r="C1948" s="4" t="s">
        <v>959</v>
      </c>
      <c r="D1948" s="4">
        <v>3</v>
      </c>
      <c r="E1948" s="4">
        <v>232</v>
      </c>
      <c r="F1948" s="4">
        <v>1073</v>
      </c>
    </row>
    <row r="1949" spans="1:6" ht="16.5" x14ac:dyDescent="0.3">
      <c r="A1949" s="4" t="s">
        <v>1019</v>
      </c>
      <c r="B1949" s="4">
        <v>2015</v>
      </c>
      <c r="C1949" s="4" t="s">
        <v>960</v>
      </c>
      <c r="D1949" s="5" t="s">
        <v>1021</v>
      </c>
      <c r="E1949" s="5" t="s">
        <v>1021</v>
      </c>
      <c r="F1949" s="5" t="s">
        <v>1021</v>
      </c>
    </row>
    <row r="1950" spans="1:6" ht="16.5" x14ac:dyDescent="0.3">
      <c r="A1950" s="4" t="s">
        <v>1019</v>
      </c>
      <c r="B1950" s="4">
        <v>2015</v>
      </c>
      <c r="C1950" s="4" t="s">
        <v>175</v>
      </c>
      <c r="D1950" s="4">
        <v>1</v>
      </c>
      <c r="E1950" s="4">
        <v>140</v>
      </c>
      <c r="F1950" s="4">
        <v>700</v>
      </c>
    </row>
    <row r="1951" spans="1:6" ht="16.5" x14ac:dyDescent="0.3">
      <c r="A1951" s="4" t="s">
        <v>1019</v>
      </c>
      <c r="B1951" s="4">
        <v>2015</v>
      </c>
      <c r="C1951" s="4" t="s">
        <v>962</v>
      </c>
      <c r="D1951" s="4">
        <v>9</v>
      </c>
      <c r="E1951" s="4">
        <v>575</v>
      </c>
      <c r="F1951" s="4">
        <v>2670</v>
      </c>
    </row>
    <row r="1952" spans="1:6" ht="16.5" x14ac:dyDescent="0.3">
      <c r="A1952" s="4" t="s">
        <v>1019</v>
      </c>
      <c r="B1952" s="4">
        <v>2015</v>
      </c>
      <c r="C1952" s="4" t="s">
        <v>963</v>
      </c>
      <c r="D1952" s="4">
        <v>5</v>
      </c>
      <c r="E1952" s="4">
        <v>288</v>
      </c>
      <c r="F1952" s="4">
        <v>1275</v>
      </c>
    </row>
    <row r="1953" spans="1:6" ht="16.5" x14ac:dyDescent="0.3">
      <c r="A1953" s="4" t="s">
        <v>1019</v>
      </c>
      <c r="B1953" s="4">
        <v>2015</v>
      </c>
      <c r="C1953" s="4" t="s">
        <v>915</v>
      </c>
      <c r="D1953" s="4">
        <v>3</v>
      </c>
      <c r="E1953" s="4">
        <v>103</v>
      </c>
      <c r="F1953" s="4">
        <v>514</v>
      </c>
    </row>
    <row r="1954" spans="1:6" ht="16.5" x14ac:dyDescent="0.3">
      <c r="A1954" s="4" t="s">
        <v>1019</v>
      </c>
      <c r="B1954" s="4">
        <v>2015</v>
      </c>
      <c r="C1954" s="4" t="s">
        <v>964</v>
      </c>
      <c r="D1954" s="4">
        <v>5</v>
      </c>
      <c r="E1954" s="4">
        <v>474</v>
      </c>
      <c r="F1954" s="4">
        <v>2181</v>
      </c>
    </row>
    <row r="1955" spans="1:6" ht="16.5" x14ac:dyDescent="0.3">
      <c r="A1955" s="4" t="s">
        <v>1019</v>
      </c>
      <c r="B1955" s="4">
        <v>2015</v>
      </c>
      <c r="C1955" s="4" t="s">
        <v>965</v>
      </c>
      <c r="D1955" s="4">
        <v>32</v>
      </c>
      <c r="E1955" s="4">
        <v>4667</v>
      </c>
      <c r="F1955" s="4">
        <v>20961</v>
      </c>
    </row>
    <row r="1956" spans="1:6" ht="16.5" x14ac:dyDescent="0.3">
      <c r="A1956" s="4" t="s">
        <v>1019</v>
      </c>
      <c r="B1956" s="4">
        <v>2015</v>
      </c>
      <c r="C1956" s="4" t="s">
        <v>1538</v>
      </c>
      <c r="D1956" s="5" t="s">
        <v>1021</v>
      </c>
      <c r="E1956" s="5" t="s">
        <v>1021</v>
      </c>
      <c r="F1956" s="5" t="s">
        <v>1021</v>
      </c>
    </row>
    <row r="1957" spans="1:6" ht="16.5" x14ac:dyDescent="0.3">
      <c r="A1957" s="4" t="s">
        <v>1019</v>
      </c>
      <c r="B1957" s="4">
        <v>2015</v>
      </c>
      <c r="C1957" s="4" t="s">
        <v>1634</v>
      </c>
      <c r="D1957" s="4">
        <v>1</v>
      </c>
      <c r="E1957" s="4">
        <v>2306</v>
      </c>
      <c r="F1957" s="4">
        <v>11530</v>
      </c>
    </row>
    <row r="1958" spans="1:6" ht="16.5" x14ac:dyDescent="0.3">
      <c r="A1958" s="4" t="s">
        <v>1019</v>
      </c>
      <c r="B1958" s="4">
        <v>2015</v>
      </c>
      <c r="C1958" s="4" t="s">
        <v>390</v>
      </c>
      <c r="D1958" s="4">
        <v>3</v>
      </c>
      <c r="E1958" s="4">
        <v>146</v>
      </c>
      <c r="F1958" s="4">
        <v>730</v>
      </c>
    </row>
    <row r="1959" spans="1:6" ht="16.5" x14ac:dyDescent="0.3">
      <c r="A1959" s="4" t="s">
        <v>1019</v>
      </c>
      <c r="B1959" s="4">
        <v>2015</v>
      </c>
      <c r="C1959" s="4" t="s">
        <v>1635</v>
      </c>
      <c r="D1959" s="5" t="s">
        <v>1021</v>
      </c>
      <c r="E1959" s="5" t="s">
        <v>1021</v>
      </c>
      <c r="F1959" s="5" t="s">
        <v>1021</v>
      </c>
    </row>
    <row r="1960" spans="1:6" ht="16.5" x14ac:dyDescent="0.3">
      <c r="A1960" s="4" t="s">
        <v>1019</v>
      </c>
      <c r="B1960" s="4">
        <v>2015</v>
      </c>
      <c r="C1960" s="4" t="s">
        <v>135</v>
      </c>
      <c r="D1960" s="5" t="s">
        <v>1021</v>
      </c>
      <c r="E1960" s="5" t="s">
        <v>1021</v>
      </c>
      <c r="F1960" s="5" t="s">
        <v>1021</v>
      </c>
    </row>
    <row r="1961" spans="1:6" ht="16.5" x14ac:dyDescent="0.3">
      <c r="A1961" s="4" t="s">
        <v>1019</v>
      </c>
      <c r="B1961" s="4">
        <v>2015</v>
      </c>
      <c r="C1961" s="4" t="s">
        <v>971</v>
      </c>
      <c r="D1961" s="4">
        <v>4</v>
      </c>
      <c r="E1961" s="4">
        <v>370</v>
      </c>
      <c r="F1961" s="4">
        <v>1826</v>
      </c>
    </row>
    <row r="1962" spans="1:6" ht="16.5" x14ac:dyDescent="0.3">
      <c r="A1962" s="4" t="s">
        <v>1019</v>
      </c>
      <c r="B1962" s="4">
        <v>2015</v>
      </c>
      <c r="C1962" s="4" t="s">
        <v>972</v>
      </c>
      <c r="D1962" s="5" t="s">
        <v>1021</v>
      </c>
      <c r="E1962" s="5" t="s">
        <v>1021</v>
      </c>
      <c r="F1962" s="5" t="s">
        <v>1021</v>
      </c>
    </row>
    <row r="1963" spans="1:6" ht="16.5" x14ac:dyDescent="0.3">
      <c r="A1963" s="4" t="s">
        <v>1019</v>
      </c>
      <c r="B1963" s="4">
        <v>2015</v>
      </c>
      <c r="C1963" s="4" t="s">
        <v>967</v>
      </c>
      <c r="D1963" s="4">
        <v>5</v>
      </c>
      <c r="E1963" s="4">
        <v>908</v>
      </c>
      <c r="F1963" s="4">
        <v>3300</v>
      </c>
    </row>
    <row r="1964" spans="1:6" ht="16.5" x14ac:dyDescent="0.3">
      <c r="A1964" s="4" t="s">
        <v>1019</v>
      </c>
      <c r="B1964" s="4">
        <v>2015</v>
      </c>
      <c r="C1964" s="4" t="s">
        <v>564</v>
      </c>
      <c r="D1964" s="4">
        <v>1</v>
      </c>
      <c r="E1964" s="4">
        <v>15</v>
      </c>
      <c r="F1964" s="4">
        <v>52</v>
      </c>
    </row>
    <row r="1965" spans="1:6" ht="16.5" x14ac:dyDescent="0.3">
      <c r="A1965" s="4" t="s">
        <v>1019</v>
      </c>
      <c r="B1965" s="4">
        <v>2015</v>
      </c>
      <c r="C1965" s="4" t="s">
        <v>968</v>
      </c>
      <c r="D1965" s="5" t="s">
        <v>1021</v>
      </c>
      <c r="E1965" s="5" t="s">
        <v>1021</v>
      </c>
      <c r="F1965" s="5" t="s">
        <v>1021</v>
      </c>
    </row>
    <row r="1966" spans="1:6" ht="16.5" x14ac:dyDescent="0.3">
      <c r="A1966" s="4" t="s">
        <v>1019</v>
      </c>
      <c r="B1966" s="4">
        <v>2015</v>
      </c>
      <c r="C1966" s="4" t="s">
        <v>152</v>
      </c>
      <c r="D1966" s="5" t="s">
        <v>1021</v>
      </c>
      <c r="E1966" s="5" t="s">
        <v>1021</v>
      </c>
      <c r="F1966" s="5" t="s">
        <v>1021</v>
      </c>
    </row>
    <row r="1967" spans="1:6" ht="16.5" x14ac:dyDescent="0.3">
      <c r="A1967" s="4" t="s">
        <v>1019</v>
      </c>
      <c r="B1967" s="4">
        <v>2015</v>
      </c>
      <c r="C1967" s="4" t="s">
        <v>228</v>
      </c>
      <c r="D1967" s="4">
        <v>9</v>
      </c>
      <c r="E1967" s="4">
        <v>381</v>
      </c>
      <c r="F1967" s="4">
        <v>1822</v>
      </c>
    </row>
    <row r="1968" spans="1:6" ht="16.5" x14ac:dyDescent="0.3">
      <c r="A1968" s="4" t="s">
        <v>1019</v>
      </c>
      <c r="B1968" s="4">
        <v>2015</v>
      </c>
      <c r="C1968" s="4" t="s">
        <v>970</v>
      </c>
      <c r="D1968" s="4">
        <v>4</v>
      </c>
      <c r="E1968" s="4">
        <v>70</v>
      </c>
      <c r="F1968" s="4">
        <v>264</v>
      </c>
    </row>
    <row r="1969" spans="1:6" ht="16.5" x14ac:dyDescent="0.3">
      <c r="A1969" s="4" t="s">
        <v>1019</v>
      </c>
      <c r="B1969" s="4">
        <v>2015</v>
      </c>
      <c r="C1969" s="4" t="s">
        <v>973</v>
      </c>
      <c r="D1969" s="4">
        <v>2</v>
      </c>
      <c r="E1969" s="4">
        <v>112</v>
      </c>
      <c r="F1969" s="4">
        <v>339</v>
      </c>
    </row>
    <row r="1970" spans="1:6" ht="16.5" x14ac:dyDescent="0.3">
      <c r="A1970" s="4" t="s">
        <v>1019</v>
      </c>
      <c r="B1970" s="4">
        <v>2015</v>
      </c>
      <c r="C1970" s="4" t="s">
        <v>974</v>
      </c>
      <c r="D1970" s="4">
        <v>3</v>
      </c>
      <c r="E1970" s="4">
        <v>359</v>
      </c>
      <c r="F1970" s="4">
        <v>1098</v>
      </c>
    </row>
    <row r="1971" spans="1:6" ht="16.5" x14ac:dyDescent="0.3">
      <c r="A1971" s="4" t="s">
        <v>1019</v>
      </c>
      <c r="B1971" s="4">
        <v>2015</v>
      </c>
      <c r="C1971" s="4" t="s">
        <v>975</v>
      </c>
      <c r="D1971" s="4">
        <v>26</v>
      </c>
      <c r="E1971" s="4">
        <v>1000</v>
      </c>
      <c r="F1971" s="4">
        <v>3149</v>
      </c>
    </row>
    <row r="1972" spans="1:6" ht="16.5" x14ac:dyDescent="0.3">
      <c r="A1972" s="4" t="s">
        <v>1019</v>
      </c>
      <c r="B1972" s="4">
        <v>2015</v>
      </c>
      <c r="C1972" s="4" t="s">
        <v>976</v>
      </c>
      <c r="D1972" s="4">
        <v>11</v>
      </c>
      <c r="E1972" s="4">
        <v>360</v>
      </c>
      <c r="F1972" s="4">
        <v>1098</v>
      </c>
    </row>
    <row r="1973" spans="1:6" ht="16.5" x14ac:dyDescent="0.3">
      <c r="A1973" s="4" t="s">
        <v>1019</v>
      </c>
      <c r="B1973" s="4">
        <v>2015</v>
      </c>
      <c r="C1973" s="4" t="s">
        <v>979</v>
      </c>
      <c r="D1973" s="5" t="s">
        <v>1021</v>
      </c>
      <c r="E1973" s="5" t="s">
        <v>1021</v>
      </c>
      <c r="F1973" s="5" t="s">
        <v>1021</v>
      </c>
    </row>
    <row r="1974" spans="1:6" ht="16.5" x14ac:dyDescent="0.3">
      <c r="A1974" s="4" t="s">
        <v>1019</v>
      </c>
      <c r="B1974" s="4">
        <v>2015</v>
      </c>
      <c r="C1974" s="4" t="s">
        <v>968</v>
      </c>
      <c r="D1974" s="4">
        <v>2</v>
      </c>
      <c r="E1974" s="4">
        <v>33</v>
      </c>
      <c r="F1974" s="4">
        <v>161</v>
      </c>
    </row>
    <row r="1975" spans="1:6" ht="16.5" x14ac:dyDescent="0.3">
      <c r="A1975" s="4" t="s">
        <v>1019</v>
      </c>
      <c r="B1975" s="4">
        <v>2015</v>
      </c>
      <c r="C1975" s="4" t="s">
        <v>982</v>
      </c>
      <c r="D1975" s="4">
        <v>1</v>
      </c>
      <c r="E1975" s="4">
        <v>3</v>
      </c>
      <c r="F1975" s="4">
        <v>16</v>
      </c>
    </row>
    <row r="1976" spans="1:6" ht="16.5" x14ac:dyDescent="0.3">
      <c r="A1976" s="4" t="s">
        <v>1019</v>
      </c>
      <c r="B1976" s="4">
        <v>2015</v>
      </c>
      <c r="C1976" s="4" t="s">
        <v>977</v>
      </c>
      <c r="D1976" s="4">
        <v>2</v>
      </c>
      <c r="E1976" s="4">
        <v>37</v>
      </c>
      <c r="F1976" s="4">
        <v>171</v>
      </c>
    </row>
    <row r="1977" spans="1:6" ht="16.5" x14ac:dyDescent="0.3">
      <c r="A1977" s="4" t="s">
        <v>1019</v>
      </c>
      <c r="B1977" s="4">
        <v>2015</v>
      </c>
      <c r="C1977" s="4" t="s">
        <v>978</v>
      </c>
      <c r="D1977" s="4">
        <v>3</v>
      </c>
      <c r="E1977" s="4">
        <v>22</v>
      </c>
      <c r="F1977" s="4">
        <v>87</v>
      </c>
    </row>
    <row r="1978" spans="1:6" ht="16.5" x14ac:dyDescent="0.3">
      <c r="A1978" s="4" t="s">
        <v>1019</v>
      </c>
      <c r="B1978" s="4">
        <v>2015</v>
      </c>
      <c r="C1978" s="4" t="s">
        <v>153</v>
      </c>
      <c r="D1978" s="4">
        <v>7</v>
      </c>
      <c r="E1978" s="4">
        <v>545</v>
      </c>
      <c r="F1978" s="4">
        <v>1616</v>
      </c>
    </row>
    <row r="1979" spans="1:6" ht="16.5" x14ac:dyDescent="0.3">
      <c r="A1979" s="4" t="s">
        <v>1019</v>
      </c>
      <c r="B1979" s="4">
        <v>2015</v>
      </c>
      <c r="C1979" s="4" t="s">
        <v>983</v>
      </c>
      <c r="D1979" s="4">
        <v>22</v>
      </c>
      <c r="E1979" s="4">
        <v>1035</v>
      </c>
      <c r="F1979" s="4">
        <v>4300</v>
      </c>
    </row>
    <row r="1980" spans="1:6" ht="16.5" x14ac:dyDescent="0.3">
      <c r="A1980" s="4" t="s">
        <v>1019</v>
      </c>
      <c r="B1980" s="4">
        <v>2015</v>
      </c>
      <c r="C1980" s="4" t="s">
        <v>1538</v>
      </c>
      <c r="D1980" s="5" t="s">
        <v>1021</v>
      </c>
      <c r="E1980" s="5" t="s">
        <v>1021</v>
      </c>
      <c r="F1980" s="5" t="s">
        <v>1021</v>
      </c>
    </row>
    <row r="1981" spans="1:6" ht="16.5" x14ac:dyDescent="0.3">
      <c r="A1981" s="4" t="s">
        <v>1019</v>
      </c>
      <c r="B1981" s="4">
        <v>2015</v>
      </c>
      <c r="C1981" s="4" t="s">
        <v>986</v>
      </c>
      <c r="D1981" s="4">
        <v>5</v>
      </c>
      <c r="E1981" s="4">
        <v>78</v>
      </c>
      <c r="F1981" s="4">
        <v>322</v>
      </c>
    </row>
    <row r="1982" spans="1:6" ht="16.5" x14ac:dyDescent="0.3">
      <c r="A1982" s="4" t="s">
        <v>1019</v>
      </c>
      <c r="B1982" s="4">
        <v>2015</v>
      </c>
      <c r="C1982" s="4" t="s">
        <v>988</v>
      </c>
      <c r="D1982" s="4">
        <v>2</v>
      </c>
      <c r="E1982" s="4">
        <v>94</v>
      </c>
      <c r="F1982" s="4">
        <v>346</v>
      </c>
    </row>
    <row r="1983" spans="1:6" ht="16.5" x14ac:dyDescent="0.3">
      <c r="A1983" s="4" t="s">
        <v>1019</v>
      </c>
      <c r="B1983" s="4">
        <v>2015</v>
      </c>
      <c r="C1983" s="4" t="s">
        <v>989</v>
      </c>
      <c r="D1983" s="5" t="s">
        <v>1021</v>
      </c>
      <c r="E1983" s="5" t="s">
        <v>1021</v>
      </c>
      <c r="F1983" s="5" t="s">
        <v>1021</v>
      </c>
    </row>
    <row r="1984" spans="1:6" ht="16.5" x14ac:dyDescent="0.3">
      <c r="A1984" s="4" t="s">
        <v>1019</v>
      </c>
      <c r="B1984" s="4">
        <v>2015</v>
      </c>
      <c r="C1984" s="4" t="s">
        <v>222</v>
      </c>
      <c r="D1984" s="5" t="s">
        <v>1021</v>
      </c>
      <c r="E1984" s="5" t="s">
        <v>1021</v>
      </c>
      <c r="F1984" s="5" t="s">
        <v>1021</v>
      </c>
    </row>
    <row r="1985" spans="1:6" ht="16.5" x14ac:dyDescent="0.3">
      <c r="A1985" s="4" t="s">
        <v>1019</v>
      </c>
      <c r="B1985" s="4">
        <v>2015</v>
      </c>
      <c r="C1985" s="4" t="s">
        <v>51</v>
      </c>
      <c r="D1985" s="5" t="s">
        <v>1021</v>
      </c>
      <c r="E1985" s="5" t="s">
        <v>1021</v>
      </c>
      <c r="F1985" s="5" t="s">
        <v>1021</v>
      </c>
    </row>
    <row r="1986" spans="1:6" ht="16.5" x14ac:dyDescent="0.3">
      <c r="A1986" s="4" t="s">
        <v>1019</v>
      </c>
      <c r="B1986" s="4">
        <v>2015</v>
      </c>
      <c r="C1986" s="4" t="s">
        <v>993</v>
      </c>
      <c r="D1986" s="5" t="s">
        <v>1021</v>
      </c>
      <c r="E1986" s="5" t="s">
        <v>1021</v>
      </c>
      <c r="F1986" s="5" t="s">
        <v>1021</v>
      </c>
    </row>
    <row r="1987" spans="1:6" ht="16.5" x14ac:dyDescent="0.3">
      <c r="A1987" s="4" t="s">
        <v>1019</v>
      </c>
      <c r="B1987" s="4">
        <v>2015</v>
      </c>
      <c r="C1987" s="4" t="s">
        <v>554</v>
      </c>
      <c r="D1987" s="5" t="s">
        <v>1021</v>
      </c>
      <c r="E1987" s="5" t="s">
        <v>1021</v>
      </c>
      <c r="F1987" s="5" t="s">
        <v>1021</v>
      </c>
    </row>
    <row r="1988" spans="1:6" ht="16.5" x14ac:dyDescent="0.3">
      <c r="A1988" s="4" t="s">
        <v>1019</v>
      </c>
      <c r="B1988" s="4">
        <v>2015</v>
      </c>
      <c r="C1988" s="4" t="s">
        <v>995</v>
      </c>
      <c r="D1988" s="5" t="s">
        <v>1021</v>
      </c>
      <c r="E1988" s="5" t="s">
        <v>1021</v>
      </c>
      <c r="F1988" s="5" t="s">
        <v>1021</v>
      </c>
    </row>
    <row r="1989" spans="1:6" ht="16.5" x14ac:dyDescent="0.3">
      <c r="A1989" s="4" t="s">
        <v>1019</v>
      </c>
      <c r="B1989" s="4">
        <v>2015</v>
      </c>
      <c r="C1989" s="4" t="s">
        <v>996</v>
      </c>
      <c r="D1989" s="5" t="s">
        <v>1021</v>
      </c>
      <c r="E1989" s="5" t="s">
        <v>1021</v>
      </c>
      <c r="F1989" s="5" t="s">
        <v>1021</v>
      </c>
    </row>
    <row r="1990" spans="1:6" ht="16.5" x14ac:dyDescent="0.3">
      <c r="A1990" s="4" t="s">
        <v>1019</v>
      </c>
      <c r="B1990" s="4">
        <v>2015</v>
      </c>
      <c r="C1990" s="4" t="s">
        <v>984</v>
      </c>
      <c r="D1990" s="5" t="s">
        <v>1021</v>
      </c>
      <c r="E1990" s="5" t="s">
        <v>1021</v>
      </c>
      <c r="F1990" s="5" t="s">
        <v>1021</v>
      </c>
    </row>
    <row r="1991" spans="1:6" ht="16.5" x14ac:dyDescent="0.3">
      <c r="A1991" s="4" t="s">
        <v>1019</v>
      </c>
      <c r="B1991" s="4">
        <v>2015</v>
      </c>
      <c r="C1991" s="4" t="s">
        <v>985</v>
      </c>
      <c r="D1991" s="4">
        <v>1</v>
      </c>
      <c r="E1991" s="4">
        <v>46</v>
      </c>
      <c r="F1991" s="4">
        <v>171</v>
      </c>
    </row>
    <row r="1992" spans="1:6" ht="16.5" x14ac:dyDescent="0.3">
      <c r="A1992" s="4" t="s">
        <v>1019</v>
      </c>
      <c r="B1992" s="4">
        <v>2015</v>
      </c>
      <c r="C1992" s="4" t="s">
        <v>987</v>
      </c>
      <c r="D1992" s="5" t="s">
        <v>1021</v>
      </c>
      <c r="E1992" s="5" t="s">
        <v>1021</v>
      </c>
      <c r="F1992" s="5" t="s">
        <v>1021</v>
      </c>
    </row>
    <row r="1993" spans="1:6" ht="16.5" x14ac:dyDescent="0.3">
      <c r="A1993" s="4" t="s">
        <v>1019</v>
      </c>
      <c r="B1993" s="4">
        <v>2015</v>
      </c>
      <c r="C1993" s="4" t="s">
        <v>990</v>
      </c>
      <c r="D1993" s="4">
        <v>2</v>
      </c>
      <c r="E1993" s="4">
        <v>13</v>
      </c>
      <c r="F1993" s="4">
        <v>61</v>
      </c>
    </row>
    <row r="1994" spans="1:6" ht="16.5" x14ac:dyDescent="0.3">
      <c r="A1994" s="4" t="s">
        <v>1019</v>
      </c>
      <c r="B1994" s="4">
        <v>2015</v>
      </c>
      <c r="C1994" s="4" t="s">
        <v>991</v>
      </c>
      <c r="D1994" s="5" t="s">
        <v>1021</v>
      </c>
      <c r="E1994" s="5" t="s">
        <v>1021</v>
      </c>
      <c r="F1994" s="5" t="s">
        <v>1021</v>
      </c>
    </row>
    <row r="1995" spans="1:6" ht="16.5" x14ac:dyDescent="0.3">
      <c r="A1995" s="4" t="s">
        <v>1019</v>
      </c>
      <c r="B1995" s="4">
        <v>2015</v>
      </c>
      <c r="C1995" s="4" t="s">
        <v>992</v>
      </c>
      <c r="D1995" s="4">
        <v>7</v>
      </c>
      <c r="E1995" s="4">
        <v>718</v>
      </c>
      <c r="F1995" s="4">
        <v>2995</v>
      </c>
    </row>
    <row r="1996" spans="1:6" ht="16.5" x14ac:dyDescent="0.3">
      <c r="A1996" s="4" t="s">
        <v>1019</v>
      </c>
      <c r="B1996" s="4">
        <v>2015</v>
      </c>
      <c r="C1996" s="4" t="s">
        <v>399</v>
      </c>
      <c r="D1996" s="5" t="s">
        <v>1021</v>
      </c>
      <c r="E1996" s="5" t="s">
        <v>1021</v>
      </c>
      <c r="F1996" s="5" t="s">
        <v>1021</v>
      </c>
    </row>
    <row r="1997" spans="1:6" ht="16.5" x14ac:dyDescent="0.3">
      <c r="A1997" s="4" t="s">
        <v>1019</v>
      </c>
      <c r="B1997" s="4">
        <v>2015</v>
      </c>
      <c r="C1997" s="4" t="s">
        <v>994</v>
      </c>
      <c r="D1997" s="5" t="s">
        <v>1021</v>
      </c>
      <c r="E1997" s="5" t="s">
        <v>1021</v>
      </c>
      <c r="F1997" s="5" t="s">
        <v>1021</v>
      </c>
    </row>
    <row r="1998" spans="1:6" ht="16.5" x14ac:dyDescent="0.3">
      <c r="A1998" s="4" t="s">
        <v>1019</v>
      </c>
      <c r="B1998" s="4">
        <v>2015</v>
      </c>
      <c r="C1998" s="4" t="s">
        <v>504</v>
      </c>
      <c r="D1998" s="5" t="s">
        <v>1021</v>
      </c>
      <c r="E1998" s="5" t="s">
        <v>1021</v>
      </c>
      <c r="F1998" s="5" t="s">
        <v>1021</v>
      </c>
    </row>
    <row r="1999" spans="1:6" ht="16.5" x14ac:dyDescent="0.3">
      <c r="A1999" s="4" t="s">
        <v>1019</v>
      </c>
      <c r="B1999" s="4">
        <v>2015</v>
      </c>
      <c r="C1999" s="4" t="s">
        <v>1636</v>
      </c>
      <c r="D1999" s="4">
        <v>3</v>
      </c>
      <c r="E1999" s="4">
        <v>31</v>
      </c>
      <c r="F1999" s="4">
        <v>152</v>
      </c>
    </row>
    <row r="2000" spans="1:6" ht="16.5" x14ac:dyDescent="0.3">
      <c r="A2000" s="4" t="s">
        <v>1019</v>
      </c>
      <c r="B2000" s="4">
        <v>2015</v>
      </c>
      <c r="C2000" s="4" t="s">
        <v>998</v>
      </c>
      <c r="D2000" s="5" t="s">
        <v>1021</v>
      </c>
      <c r="E2000" s="5" t="s">
        <v>1021</v>
      </c>
      <c r="F2000" s="5" t="s">
        <v>1021</v>
      </c>
    </row>
    <row r="2001" spans="1:6" ht="16.5" x14ac:dyDescent="0.3">
      <c r="A2001" s="4" t="s">
        <v>1019</v>
      </c>
      <c r="B2001" s="4">
        <v>2015</v>
      </c>
      <c r="C2001" s="4" t="s">
        <v>999</v>
      </c>
      <c r="D2001" s="4">
        <v>2</v>
      </c>
      <c r="E2001" s="4">
        <v>55</v>
      </c>
      <c r="F2001" s="4">
        <v>253</v>
      </c>
    </row>
    <row r="2002" spans="1:6" ht="16.5" x14ac:dyDescent="0.3">
      <c r="A2002" s="4" t="s">
        <v>1019</v>
      </c>
      <c r="B2002" s="4">
        <v>2015</v>
      </c>
      <c r="C2002" s="4" t="s">
        <v>1000</v>
      </c>
      <c r="D2002" s="4">
        <v>65</v>
      </c>
      <c r="E2002" s="4">
        <v>14695</v>
      </c>
      <c r="F2002" s="4">
        <v>64390</v>
      </c>
    </row>
    <row r="2003" spans="1:6" ht="16.5" x14ac:dyDescent="0.3">
      <c r="A2003" s="4" t="s">
        <v>1019</v>
      </c>
      <c r="B2003" s="4">
        <v>2015</v>
      </c>
      <c r="C2003" s="4" t="s">
        <v>1538</v>
      </c>
      <c r="D2003" s="5" t="s">
        <v>1021</v>
      </c>
      <c r="E2003" s="5" t="s">
        <v>1021</v>
      </c>
      <c r="F2003" s="5" t="s">
        <v>1021</v>
      </c>
    </row>
    <row r="2004" spans="1:6" ht="16.5" x14ac:dyDescent="0.3">
      <c r="A2004" s="4" t="s">
        <v>1019</v>
      </c>
      <c r="B2004" s="4">
        <v>2015</v>
      </c>
      <c r="C2004" s="4" t="s">
        <v>1002</v>
      </c>
      <c r="D2004" s="4">
        <v>5</v>
      </c>
      <c r="E2004" s="4">
        <v>194</v>
      </c>
      <c r="F2004" s="4">
        <v>685</v>
      </c>
    </row>
    <row r="2005" spans="1:6" ht="16.5" x14ac:dyDescent="0.3">
      <c r="A2005" s="4" t="s">
        <v>1019</v>
      </c>
      <c r="B2005" s="4">
        <v>2015</v>
      </c>
      <c r="C2005" s="4" t="s">
        <v>1004</v>
      </c>
      <c r="D2005" s="4">
        <v>1</v>
      </c>
      <c r="E2005" s="4">
        <v>1339</v>
      </c>
      <c r="F2005" s="4">
        <v>6700</v>
      </c>
    </row>
    <row r="2006" spans="1:6" ht="16.5" x14ac:dyDescent="0.3">
      <c r="A2006" s="4" t="s">
        <v>1019</v>
      </c>
      <c r="B2006" s="4">
        <v>2015</v>
      </c>
      <c r="C2006" s="4" t="s">
        <v>1005</v>
      </c>
      <c r="D2006" s="4">
        <v>5</v>
      </c>
      <c r="E2006" s="4">
        <v>605</v>
      </c>
      <c r="F2006" s="4">
        <v>3025</v>
      </c>
    </row>
    <row r="2007" spans="1:6" ht="16.5" x14ac:dyDescent="0.3">
      <c r="A2007" s="4" t="s">
        <v>1019</v>
      </c>
      <c r="B2007" s="4">
        <v>2015</v>
      </c>
      <c r="C2007" s="4" t="s">
        <v>958</v>
      </c>
      <c r="D2007" s="5" t="s">
        <v>1021</v>
      </c>
      <c r="E2007" s="5" t="s">
        <v>1021</v>
      </c>
      <c r="F2007" s="5" t="s">
        <v>1021</v>
      </c>
    </row>
    <row r="2008" spans="1:6" ht="16.5" x14ac:dyDescent="0.3">
      <c r="A2008" s="4" t="s">
        <v>1019</v>
      </c>
      <c r="B2008" s="4">
        <v>2015</v>
      </c>
      <c r="C2008" s="4" t="s">
        <v>1007</v>
      </c>
      <c r="D2008" s="4">
        <v>3</v>
      </c>
      <c r="E2008" s="4">
        <v>201</v>
      </c>
      <c r="F2008" s="4">
        <v>1300</v>
      </c>
    </row>
    <row r="2009" spans="1:6" ht="16.5" x14ac:dyDescent="0.3">
      <c r="A2009" s="4" t="s">
        <v>1019</v>
      </c>
      <c r="B2009" s="4">
        <v>2015</v>
      </c>
      <c r="C2009" s="4" t="s">
        <v>1008</v>
      </c>
      <c r="D2009" s="4">
        <v>11</v>
      </c>
      <c r="E2009" s="4">
        <v>702</v>
      </c>
      <c r="F2009" s="4">
        <v>3510</v>
      </c>
    </row>
    <row r="2010" spans="1:6" ht="16.5" x14ac:dyDescent="0.3">
      <c r="A2010" s="4" t="s">
        <v>1019</v>
      </c>
      <c r="B2010" s="4">
        <v>2015</v>
      </c>
      <c r="C2010" s="4" t="s">
        <v>1010</v>
      </c>
      <c r="D2010" s="4">
        <v>1</v>
      </c>
      <c r="E2010" s="4">
        <v>123</v>
      </c>
      <c r="F2010" s="4">
        <v>440</v>
      </c>
    </row>
    <row r="2011" spans="1:6" ht="16.5" x14ac:dyDescent="0.3">
      <c r="A2011" s="4" t="s">
        <v>1019</v>
      </c>
      <c r="B2011" s="4">
        <v>2015</v>
      </c>
      <c r="C2011" s="4" t="s">
        <v>1011</v>
      </c>
      <c r="D2011" s="4">
        <v>2</v>
      </c>
      <c r="E2011" s="4">
        <v>103</v>
      </c>
      <c r="F2011" s="4">
        <v>502</v>
      </c>
    </row>
    <row r="2012" spans="1:6" ht="16.5" x14ac:dyDescent="0.3">
      <c r="A2012" s="4" t="s">
        <v>1019</v>
      </c>
      <c r="B2012" s="4">
        <v>2015</v>
      </c>
      <c r="C2012" s="4" t="s">
        <v>1013</v>
      </c>
      <c r="D2012" s="5" t="s">
        <v>1021</v>
      </c>
      <c r="E2012" s="5" t="s">
        <v>1021</v>
      </c>
      <c r="F2012" s="5" t="s">
        <v>1021</v>
      </c>
    </row>
    <row r="2013" spans="1:6" ht="16.5" x14ac:dyDescent="0.3">
      <c r="A2013" s="4" t="s">
        <v>1019</v>
      </c>
      <c r="B2013" s="4">
        <v>2015</v>
      </c>
      <c r="C2013" s="4" t="s">
        <v>1014</v>
      </c>
      <c r="D2013" s="4">
        <v>2</v>
      </c>
      <c r="E2013" s="4">
        <v>57</v>
      </c>
      <c r="F2013" s="4">
        <v>285</v>
      </c>
    </row>
    <row r="2014" spans="1:6" ht="16.5" x14ac:dyDescent="0.3">
      <c r="A2014" s="4" t="s">
        <v>1019</v>
      </c>
      <c r="B2014" s="4">
        <v>2015</v>
      </c>
      <c r="C2014" s="4" t="s">
        <v>282</v>
      </c>
      <c r="D2014" s="5" t="s">
        <v>1021</v>
      </c>
      <c r="E2014" s="5" t="s">
        <v>1021</v>
      </c>
      <c r="F2014" s="5" t="s">
        <v>1021</v>
      </c>
    </row>
    <row r="2015" spans="1:6" ht="16.5" x14ac:dyDescent="0.3">
      <c r="A2015" s="4" t="s">
        <v>1019</v>
      </c>
      <c r="B2015" s="4">
        <v>2015</v>
      </c>
      <c r="C2015" s="4" t="s">
        <v>75</v>
      </c>
      <c r="D2015" s="4">
        <v>3</v>
      </c>
      <c r="E2015" s="4">
        <v>404</v>
      </c>
      <c r="F2015" s="4">
        <v>1562</v>
      </c>
    </row>
    <row r="2016" spans="1:6" ht="16.5" x14ac:dyDescent="0.3">
      <c r="A2016" s="4" t="s">
        <v>1019</v>
      </c>
      <c r="B2016" s="4">
        <v>2015</v>
      </c>
      <c r="C2016" s="4" t="s">
        <v>1016</v>
      </c>
      <c r="D2016" s="4">
        <v>1</v>
      </c>
      <c r="E2016" s="4">
        <v>4265</v>
      </c>
      <c r="F2016" s="4">
        <v>20858</v>
      </c>
    </row>
    <row r="2017" spans="1:6" ht="16.5" x14ac:dyDescent="0.3">
      <c r="A2017" s="4" t="s">
        <v>1019</v>
      </c>
      <c r="B2017" s="4">
        <v>2015</v>
      </c>
      <c r="C2017" s="4" t="s">
        <v>1637</v>
      </c>
      <c r="D2017" s="4">
        <v>8</v>
      </c>
      <c r="E2017" s="4">
        <v>5418</v>
      </c>
      <c r="F2017" s="4">
        <v>20239</v>
      </c>
    </row>
    <row r="2018" spans="1:6" ht="16.5" x14ac:dyDescent="0.3">
      <c r="A2018" s="4" t="s">
        <v>1019</v>
      </c>
      <c r="B2018" s="4">
        <v>2015</v>
      </c>
      <c r="C2018" s="4" t="s">
        <v>1001</v>
      </c>
      <c r="D2018" s="5" t="s">
        <v>1021</v>
      </c>
      <c r="E2018" s="5" t="s">
        <v>1021</v>
      </c>
      <c r="F2018" s="5" t="s">
        <v>1021</v>
      </c>
    </row>
    <row r="2019" spans="1:6" ht="16.5" x14ac:dyDescent="0.3">
      <c r="A2019" s="4" t="s">
        <v>1019</v>
      </c>
      <c r="B2019" s="4">
        <v>2015</v>
      </c>
      <c r="C2019" s="4" t="s">
        <v>1638</v>
      </c>
      <c r="D2019" s="4">
        <v>11</v>
      </c>
      <c r="E2019" s="4">
        <v>478</v>
      </c>
      <c r="F2019" s="4">
        <v>1656</v>
      </c>
    </row>
    <row r="2020" spans="1:6" ht="16.5" x14ac:dyDescent="0.3">
      <c r="A2020" s="4" t="s">
        <v>1019</v>
      </c>
      <c r="B2020" s="4">
        <v>2015</v>
      </c>
      <c r="C2020" s="4" t="s">
        <v>1009</v>
      </c>
      <c r="D2020" s="4">
        <v>8</v>
      </c>
      <c r="E2020" s="4">
        <v>739</v>
      </c>
      <c r="F2020" s="4">
        <v>3293</v>
      </c>
    </row>
    <row r="2021" spans="1:6" ht="16.5" x14ac:dyDescent="0.3">
      <c r="A2021" s="4" t="s">
        <v>1019</v>
      </c>
      <c r="B2021" s="4">
        <v>2015</v>
      </c>
      <c r="C2021" s="4" t="s">
        <v>1012</v>
      </c>
      <c r="D2021" s="5" t="s">
        <v>1021</v>
      </c>
      <c r="E2021" s="5" t="s">
        <v>1021</v>
      </c>
      <c r="F2021" s="5" t="s">
        <v>1021</v>
      </c>
    </row>
    <row r="2022" spans="1:6" ht="16.5" x14ac:dyDescent="0.3">
      <c r="A2022" s="4" t="s">
        <v>1019</v>
      </c>
      <c r="B2022" s="4">
        <v>2015</v>
      </c>
      <c r="C2022" s="4" t="s">
        <v>1015</v>
      </c>
      <c r="D2022" s="4">
        <v>4</v>
      </c>
      <c r="E2022" s="4">
        <v>67</v>
      </c>
      <c r="F2022" s="4">
        <v>335</v>
      </c>
    </row>
    <row r="2023" spans="1:6" ht="16.5" x14ac:dyDescent="0.3">
      <c r="A2023" s="4" t="s">
        <v>1639</v>
      </c>
      <c r="B2023" s="4">
        <v>2015</v>
      </c>
      <c r="C2023" s="4" t="s">
        <v>947</v>
      </c>
      <c r="D2023" s="5">
        <v>0</v>
      </c>
      <c r="E2023" s="5">
        <v>0</v>
      </c>
      <c r="F2023" s="5">
        <v>0</v>
      </c>
    </row>
    <row r="2024" spans="1:6" ht="16.5" x14ac:dyDescent="0.3">
      <c r="A2024" s="4" t="s">
        <v>1639</v>
      </c>
      <c r="B2024" s="4">
        <v>2015</v>
      </c>
      <c r="C2024" s="4" t="s">
        <v>1640</v>
      </c>
      <c r="D2024" s="5">
        <v>0</v>
      </c>
      <c r="E2024" s="5">
        <v>0</v>
      </c>
      <c r="F2024" s="5">
        <v>0</v>
      </c>
    </row>
    <row r="2025" spans="1:6" ht="16.5" x14ac:dyDescent="0.3">
      <c r="A2025" s="4" t="s">
        <v>1639</v>
      </c>
      <c r="B2025" s="4">
        <v>2015</v>
      </c>
      <c r="C2025" s="4" t="s">
        <v>24</v>
      </c>
      <c r="D2025" s="5">
        <v>0</v>
      </c>
      <c r="E2025" s="5">
        <v>0</v>
      </c>
      <c r="F2025" s="5">
        <v>0</v>
      </c>
    </row>
    <row r="2026" spans="1:6" ht="16.5" x14ac:dyDescent="0.3">
      <c r="A2026" s="4" t="s">
        <v>1639</v>
      </c>
      <c r="B2026" s="4">
        <v>2015</v>
      </c>
      <c r="C2026" s="4" t="s">
        <v>1641</v>
      </c>
      <c r="D2026" s="5">
        <v>0</v>
      </c>
      <c r="E2026" s="5">
        <v>0</v>
      </c>
      <c r="F2026" s="5">
        <v>0</v>
      </c>
    </row>
    <row r="2027" spans="1:6" ht="16.5" x14ac:dyDescent="0.3">
      <c r="A2027" s="4" t="s">
        <v>1639</v>
      </c>
      <c r="B2027" s="4">
        <v>2015</v>
      </c>
      <c r="C2027" s="4" t="s">
        <v>1642</v>
      </c>
      <c r="D2027" s="5">
        <v>0</v>
      </c>
      <c r="E2027" s="5">
        <v>0</v>
      </c>
      <c r="F2027" s="5">
        <v>0</v>
      </c>
    </row>
    <row r="2028" spans="1:6" ht="16.5" x14ac:dyDescent="0.3">
      <c r="A2028" s="4" t="s">
        <v>1639</v>
      </c>
      <c r="B2028" s="4">
        <v>2015</v>
      </c>
      <c r="C2028" s="4" t="s">
        <v>1643</v>
      </c>
      <c r="D2028" s="5">
        <v>0</v>
      </c>
      <c r="E2028" s="5">
        <v>0</v>
      </c>
      <c r="F2028" s="5">
        <v>0</v>
      </c>
    </row>
    <row r="2029" spans="1:6" ht="16.5" x14ac:dyDescent="0.3">
      <c r="A2029" s="4" t="s">
        <v>1639</v>
      </c>
      <c r="B2029" s="4">
        <v>2015</v>
      </c>
      <c r="C2029" s="4" t="s">
        <v>1644</v>
      </c>
      <c r="D2029" s="5">
        <v>0</v>
      </c>
      <c r="E2029" s="5">
        <v>0</v>
      </c>
      <c r="F2029" s="5">
        <v>0</v>
      </c>
    </row>
    <row r="2030" spans="1:6" ht="16.5" x14ac:dyDescent="0.3">
      <c r="A2030" s="4" t="s">
        <v>1639</v>
      </c>
      <c r="B2030" s="4">
        <v>2015</v>
      </c>
      <c r="C2030" s="4" t="s">
        <v>1645</v>
      </c>
      <c r="D2030" s="5">
        <v>0</v>
      </c>
      <c r="E2030" s="5">
        <v>0</v>
      </c>
      <c r="F2030" s="5">
        <v>0</v>
      </c>
    </row>
    <row r="2031" spans="1:6" ht="16.5" x14ac:dyDescent="0.3">
      <c r="A2031" s="4" t="s">
        <v>1639</v>
      </c>
      <c r="B2031" s="4">
        <v>2015</v>
      </c>
      <c r="C2031" s="4" t="s">
        <v>1646</v>
      </c>
      <c r="D2031" s="5">
        <v>0</v>
      </c>
      <c r="E2031" s="5">
        <v>0</v>
      </c>
      <c r="F2031" s="5">
        <v>0</v>
      </c>
    </row>
    <row r="2032" spans="1:6" ht="16.5" x14ac:dyDescent="0.3">
      <c r="A2032" s="4" t="s">
        <v>1639</v>
      </c>
      <c r="B2032" s="4">
        <v>2015</v>
      </c>
      <c r="C2032" s="4" t="s">
        <v>16</v>
      </c>
      <c r="D2032" s="5">
        <v>0</v>
      </c>
      <c r="E2032" s="5">
        <v>0</v>
      </c>
      <c r="F2032" s="5">
        <v>0</v>
      </c>
    </row>
    <row r="2033" spans="1:6" ht="16.5" x14ac:dyDescent="0.3">
      <c r="A2033" s="4" t="s">
        <v>1639</v>
      </c>
      <c r="B2033" s="4">
        <v>2015</v>
      </c>
      <c r="C2033" s="4" t="s">
        <v>1647</v>
      </c>
      <c r="D2033" s="5">
        <v>0</v>
      </c>
      <c r="E2033" s="5">
        <v>0</v>
      </c>
      <c r="F2033" s="5">
        <v>0</v>
      </c>
    </row>
    <row r="2034" spans="1:6" ht="16.5" x14ac:dyDescent="0.3">
      <c r="A2034" s="4" t="s">
        <v>1639</v>
      </c>
      <c r="B2034" s="4">
        <v>2015</v>
      </c>
      <c r="C2034" s="4" t="s">
        <v>1648</v>
      </c>
      <c r="D2034" s="5">
        <v>0</v>
      </c>
      <c r="E2034" s="5">
        <v>0</v>
      </c>
      <c r="F2034" s="5">
        <v>0</v>
      </c>
    </row>
    <row r="2035" spans="1:6" ht="16.5" x14ac:dyDescent="0.3">
      <c r="A2035" s="4" t="s">
        <v>1639</v>
      </c>
      <c r="B2035" s="4">
        <v>2015</v>
      </c>
      <c r="C2035" s="4" t="s">
        <v>1649</v>
      </c>
      <c r="D2035" s="5">
        <v>0</v>
      </c>
      <c r="E2035" s="5">
        <v>0</v>
      </c>
      <c r="F2035" s="5">
        <v>0</v>
      </c>
    </row>
    <row r="2036" spans="1:6" ht="16.5" x14ac:dyDescent="0.3">
      <c r="A2036" s="4" t="s">
        <v>1639</v>
      </c>
      <c r="B2036" s="4">
        <v>2015</v>
      </c>
      <c r="C2036" s="4" t="s">
        <v>1650</v>
      </c>
      <c r="D2036" s="5">
        <v>0</v>
      </c>
      <c r="E2036" s="5">
        <v>0</v>
      </c>
      <c r="F2036" s="5">
        <v>0</v>
      </c>
    </row>
    <row r="2037" spans="1:6" ht="16.5" x14ac:dyDescent="0.3">
      <c r="A2037" s="4" t="s">
        <v>1639</v>
      </c>
      <c r="B2037" s="4">
        <v>2015</v>
      </c>
      <c r="C2037" s="4" t="s">
        <v>1651</v>
      </c>
      <c r="D2037" s="5">
        <v>0</v>
      </c>
      <c r="E2037" s="5">
        <v>0</v>
      </c>
      <c r="F2037" s="5">
        <v>0</v>
      </c>
    </row>
    <row r="2038" spans="1:6" ht="16.5" x14ac:dyDescent="0.3">
      <c r="A2038" s="4" t="s">
        <v>1639</v>
      </c>
      <c r="B2038" s="4">
        <v>2015</v>
      </c>
      <c r="C2038" s="4" t="s">
        <v>18</v>
      </c>
      <c r="D2038" s="5">
        <v>0</v>
      </c>
      <c r="E2038" s="5">
        <v>0</v>
      </c>
      <c r="F2038" s="5">
        <v>0</v>
      </c>
    </row>
    <row r="2039" spans="1:6" ht="16.5" x14ac:dyDescent="0.3">
      <c r="A2039" s="4" t="s">
        <v>1639</v>
      </c>
      <c r="B2039" s="4">
        <v>2015</v>
      </c>
      <c r="C2039" s="4" t="s">
        <v>1652</v>
      </c>
      <c r="D2039" s="5">
        <v>0</v>
      </c>
      <c r="E2039" s="5">
        <v>0</v>
      </c>
      <c r="F2039" s="5">
        <v>0</v>
      </c>
    </row>
    <row r="2040" spans="1:6" ht="16.5" x14ac:dyDescent="0.3">
      <c r="A2040" s="4" t="s">
        <v>1639</v>
      </c>
      <c r="B2040" s="4">
        <v>2015</v>
      </c>
      <c r="C2040" s="4" t="s">
        <v>1653</v>
      </c>
      <c r="D2040" s="5">
        <v>0</v>
      </c>
      <c r="E2040" s="5">
        <v>0</v>
      </c>
      <c r="F2040" s="5">
        <v>0</v>
      </c>
    </row>
    <row r="2041" spans="1:6" ht="16.5" x14ac:dyDescent="0.3">
      <c r="A2041" s="4" t="s">
        <v>1639</v>
      </c>
      <c r="B2041" s="4">
        <v>2015</v>
      </c>
      <c r="C2041" s="4" t="s">
        <v>29</v>
      </c>
      <c r="D2041" s="5">
        <v>0</v>
      </c>
      <c r="E2041" s="5">
        <v>0</v>
      </c>
      <c r="F2041" s="5">
        <v>0</v>
      </c>
    </row>
    <row r="2042" spans="1:6" ht="16.5" x14ac:dyDescent="0.3">
      <c r="A2042" s="4" t="s">
        <v>1639</v>
      </c>
      <c r="B2042" s="4">
        <v>2015</v>
      </c>
      <c r="C2042" s="4" t="s">
        <v>472</v>
      </c>
      <c r="D2042" s="5">
        <v>0</v>
      </c>
      <c r="E2042" s="5">
        <v>0</v>
      </c>
      <c r="F2042" s="5">
        <v>0</v>
      </c>
    </row>
    <row r="2043" spans="1:6" ht="16.5" x14ac:dyDescent="0.3">
      <c r="A2043" s="4" t="s">
        <v>1639</v>
      </c>
      <c r="B2043" s="4">
        <v>2015</v>
      </c>
      <c r="C2043" s="4" t="s">
        <v>909</v>
      </c>
      <c r="D2043" s="5">
        <v>0</v>
      </c>
      <c r="E2043" s="5">
        <v>0</v>
      </c>
      <c r="F2043" s="5">
        <v>0</v>
      </c>
    </row>
    <row r="2044" spans="1:6" ht="16.5" x14ac:dyDescent="0.3">
      <c r="A2044" s="4" t="s">
        <v>1639</v>
      </c>
      <c r="B2044" s="4">
        <v>2015</v>
      </c>
      <c r="C2044" s="4" t="s">
        <v>475</v>
      </c>
      <c r="D2044" s="5">
        <v>0</v>
      </c>
      <c r="E2044" s="5">
        <v>0</v>
      </c>
      <c r="F2044" s="5">
        <v>0</v>
      </c>
    </row>
    <row r="2045" spans="1:6" ht="16.5" x14ac:dyDescent="0.3">
      <c r="A2045" s="4" t="s">
        <v>1639</v>
      </c>
      <c r="B2045" s="4">
        <v>2015</v>
      </c>
      <c r="C2045" s="4" t="s">
        <v>482</v>
      </c>
      <c r="D2045" s="5">
        <v>0</v>
      </c>
      <c r="E2045" s="5">
        <v>0</v>
      </c>
      <c r="F2045" s="5">
        <v>0</v>
      </c>
    </row>
    <row r="2046" spans="1:6" ht="16.5" x14ac:dyDescent="0.3">
      <c r="A2046" s="4" t="s">
        <v>1639</v>
      </c>
      <c r="B2046" s="4">
        <v>2015</v>
      </c>
      <c r="C2046" s="4" t="s">
        <v>948</v>
      </c>
      <c r="D2046" s="4">
        <v>78</v>
      </c>
      <c r="E2046" s="4">
        <v>3352</v>
      </c>
      <c r="F2046" s="4">
        <v>12696</v>
      </c>
    </row>
    <row r="2047" spans="1:6" ht="16.5" x14ac:dyDescent="0.3">
      <c r="A2047" s="4" t="s">
        <v>1639</v>
      </c>
      <c r="B2047" s="4">
        <v>2015</v>
      </c>
      <c r="C2047" s="4" t="s">
        <v>1654</v>
      </c>
      <c r="D2047" s="4">
        <v>8</v>
      </c>
      <c r="E2047" s="4">
        <v>614</v>
      </c>
      <c r="F2047" s="4">
        <v>2323</v>
      </c>
    </row>
    <row r="2048" spans="1:6" ht="16.5" x14ac:dyDescent="0.3">
      <c r="A2048" s="4" t="s">
        <v>1639</v>
      </c>
      <c r="B2048" s="4">
        <v>2015</v>
      </c>
      <c r="C2048" s="4" t="s">
        <v>1655</v>
      </c>
      <c r="D2048" s="4">
        <v>48</v>
      </c>
      <c r="E2048" s="4">
        <v>2274</v>
      </c>
      <c r="F2048" s="4">
        <v>8699</v>
      </c>
    </row>
    <row r="2049" spans="1:6" ht="16.5" x14ac:dyDescent="0.3">
      <c r="A2049" s="4" t="s">
        <v>1639</v>
      </c>
      <c r="B2049" s="4">
        <v>2015</v>
      </c>
      <c r="C2049" s="4" t="s">
        <v>571</v>
      </c>
      <c r="D2049" s="4">
        <v>22</v>
      </c>
      <c r="E2049" s="4">
        <v>464</v>
      </c>
      <c r="F2049" s="4">
        <v>1674</v>
      </c>
    </row>
    <row r="2050" spans="1:6" ht="16.5" x14ac:dyDescent="0.3">
      <c r="A2050" s="4" t="s">
        <v>1639</v>
      </c>
      <c r="B2050" s="4">
        <v>2015</v>
      </c>
      <c r="C2050" s="4" t="s">
        <v>1656</v>
      </c>
      <c r="D2050" s="5">
        <v>0</v>
      </c>
      <c r="E2050" s="5">
        <v>0</v>
      </c>
      <c r="F2050" s="5">
        <v>0</v>
      </c>
    </row>
    <row r="2051" spans="1:6" ht="16.5" x14ac:dyDescent="0.3">
      <c r="A2051" s="4" t="s">
        <v>1639</v>
      </c>
      <c r="B2051" s="4">
        <v>2015</v>
      </c>
      <c r="C2051" s="4" t="s">
        <v>1657</v>
      </c>
      <c r="D2051" s="5">
        <v>0</v>
      </c>
      <c r="E2051" s="5">
        <v>0</v>
      </c>
      <c r="F2051" s="5">
        <v>0</v>
      </c>
    </row>
    <row r="2052" spans="1:6" ht="16.5" x14ac:dyDescent="0.3">
      <c r="A2052" s="4" t="s">
        <v>1639</v>
      </c>
      <c r="B2052" s="4">
        <v>2015</v>
      </c>
      <c r="C2052" s="4" t="s">
        <v>37</v>
      </c>
      <c r="D2052" s="5">
        <v>0</v>
      </c>
      <c r="E2052" s="5">
        <v>0</v>
      </c>
      <c r="F2052" s="5">
        <v>0</v>
      </c>
    </row>
    <row r="2053" spans="1:6" ht="16.5" x14ac:dyDescent="0.3">
      <c r="A2053" s="4" t="s">
        <v>1639</v>
      </c>
      <c r="B2053" s="4">
        <v>2015</v>
      </c>
      <c r="C2053" s="4" t="s">
        <v>937</v>
      </c>
      <c r="D2053" s="5">
        <v>0</v>
      </c>
      <c r="E2053" s="5">
        <v>0</v>
      </c>
      <c r="F2053" s="5">
        <v>0</v>
      </c>
    </row>
    <row r="2054" spans="1:6" ht="16.5" x14ac:dyDescent="0.3">
      <c r="A2054" s="4" t="s">
        <v>1639</v>
      </c>
      <c r="B2054" s="4">
        <v>2015</v>
      </c>
      <c r="C2054" s="4" t="s">
        <v>1658</v>
      </c>
      <c r="D2054" s="5">
        <v>0</v>
      </c>
      <c r="E2054" s="5">
        <v>0</v>
      </c>
      <c r="F2054" s="5">
        <v>0</v>
      </c>
    </row>
    <row r="2055" spans="1:6" ht="16.5" x14ac:dyDescent="0.3">
      <c r="A2055" s="4" t="s">
        <v>1639</v>
      </c>
      <c r="B2055" s="4">
        <v>2015</v>
      </c>
      <c r="C2055" s="4" t="s">
        <v>1659</v>
      </c>
      <c r="D2055" s="5">
        <v>0</v>
      </c>
      <c r="E2055" s="5">
        <v>0</v>
      </c>
      <c r="F2055" s="5">
        <v>0</v>
      </c>
    </row>
    <row r="2056" spans="1:6" ht="16.5" x14ac:dyDescent="0.3">
      <c r="A2056" s="4" t="s">
        <v>1639</v>
      </c>
      <c r="B2056" s="4">
        <v>2015</v>
      </c>
      <c r="C2056" s="4" t="s">
        <v>1660</v>
      </c>
      <c r="D2056" s="5">
        <v>0</v>
      </c>
      <c r="E2056" s="5">
        <v>0</v>
      </c>
      <c r="F2056" s="5">
        <v>0</v>
      </c>
    </row>
    <row r="2057" spans="1:6" ht="16.5" x14ac:dyDescent="0.3">
      <c r="A2057" s="4" t="s">
        <v>1639</v>
      </c>
      <c r="B2057" s="4">
        <v>2015</v>
      </c>
      <c r="C2057" s="4" t="s">
        <v>1661</v>
      </c>
      <c r="D2057" s="5">
        <v>0</v>
      </c>
      <c r="E2057" s="5">
        <v>0</v>
      </c>
      <c r="F2057" s="5">
        <v>0</v>
      </c>
    </row>
    <row r="2058" spans="1:6" ht="16.5" x14ac:dyDescent="0.3">
      <c r="A2058" s="4" t="s">
        <v>1639</v>
      </c>
      <c r="B2058" s="4">
        <v>2015</v>
      </c>
      <c r="C2058" s="4" t="s">
        <v>1662</v>
      </c>
      <c r="D2058" s="5">
        <v>0</v>
      </c>
      <c r="E2058" s="5">
        <v>0</v>
      </c>
      <c r="F2058" s="5">
        <v>0</v>
      </c>
    </row>
    <row r="2059" spans="1:6" ht="16.5" x14ac:dyDescent="0.3">
      <c r="A2059" s="4" t="s">
        <v>1639</v>
      </c>
      <c r="B2059" s="4">
        <v>2015</v>
      </c>
      <c r="C2059" s="4" t="s">
        <v>1663</v>
      </c>
      <c r="D2059" s="5">
        <v>0</v>
      </c>
      <c r="E2059" s="5">
        <v>0</v>
      </c>
      <c r="F2059" s="5">
        <v>0</v>
      </c>
    </row>
    <row r="2060" spans="1:6" ht="16.5" x14ac:dyDescent="0.3">
      <c r="A2060" s="4" t="s">
        <v>1639</v>
      </c>
      <c r="B2060" s="4">
        <v>2015</v>
      </c>
      <c r="C2060" s="4" t="s">
        <v>886</v>
      </c>
      <c r="D2060" s="5">
        <v>0</v>
      </c>
      <c r="E2060" s="5">
        <v>0</v>
      </c>
      <c r="F2060" s="5">
        <v>0</v>
      </c>
    </row>
    <row r="2061" spans="1:6" ht="16.5" x14ac:dyDescent="0.3">
      <c r="A2061" s="4" t="s">
        <v>1639</v>
      </c>
      <c r="B2061" s="4">
        <v>2015</v>
      </c>
      <c r="C2061" s="4" t="s">
        <v>1664</v>
      </c>
      <c r="D2061" s="5">
        <v>0</v>
      </c>
      <c r="E2061" s="5">
        <v>0</v>
      </c>
      <c r="F2061" s="5">
        <v>0</v>
      </c>
    </row>
    <row r="2062" spans="1:6" ht="16.5" x14ac:dyDescent="0.3">
      <c r="A2062" s="4" t="s">
        <v>1639</v>
      </c>
      <c r="B2062" s="4">
        <v>2015</v>
      </c>
      <c r="C2062" s="4" t="s">
        <v>1665</v>
      </c>
      <c r="D2062" s="5">
        <v>0</v>
      </c>
      <c r="E2062" s="5">
        <v>0</v>
      </c>
      <c r="F2062" s="5">
        <v>0</v>
      </c>
    </row>
    <row r="2063" spans="1:6" ht="16.5" x14ac:dyDescent="0.3">
      <c r="A2063" s="4" t="s">
        <v>1639</v>
      </c>
      <c r="B2063" s="4">
        <v>2015</v>
      </c>
      <c r="C2063" s="4" t="s">
        <v>1666</v>
      </c>
      <c r="D2063" s="5">
        <v>0</v>
      </c>
      <c r="E2063" s="5">
        <v>0</v>
      </c>
      <c r="F2063" s="5">
        <v>0</v>
      </c>
    </row>
    <row r="2064" spans="1:6" ht="16.5" x14ac:dyDescent="0.3">
      <c r="A2064" s="4" t="s">
        <v>1639</v>
      </c>
      <c r="B2064" s="4">
        <v>2015</v>
      </c>
      <c r="C2064" s="4" t="s">
        <v>887</v>
      </c>
      <c r="D2064" s="5">
        <v>0</v>
      </c>
      <c r="E2064" s="5">
        <v>0</v>
      </c>
      <c r="F2064" s="5">
        <v>0</v>
      </c>
    </row>
    <row r="2065" spans="1:6" ht="16.5" x14ac:dyDescent="0.3">
      <c r="A2065" s="4" t="s">
        <v>1639</v>
      </c>
      <c r="B2065" s="4">
        <v>2015</v>
      </c>
      <c r="C2065" s="4" t="s">
        <v>193</v>
      </c>
      <c r="D2065" s="5">
        <v>0</v>
      </c>
      <c r="E2065" s="5">
        <v>0</v>
      </c>
      <c r="F2065" s="5">
        <v>0</v>
      </c>
    </row>
    <row r="2066" spans="1:6" ht="16.5" x14ac:dyDescent="0.3">
      <c r="A2066" s="4" t="s">
        <v>1639</v>
      </c>
      <c r="B2066" s="4">
        <v>2015</v>
      </c>
      <c r="C2066" s="4" t="s">
        <v>1667</v>
      </c>
      <c r="D2066" s="5">
        <v>0</v>
      </c>
      <c r="E2066" s="5">
        <v>0</v>
      </c>
      <c r="F2066" s="5">
        <v>0</v>
      </c>
    </row>
    <row r="2067" spans="1:6" ht="16.5" x14ac:dyDescent="0.3">
      <c r="A2067" s="4" t="s">
        <v>1639</v>
      </c>
      <c r="B2067" s="4">
        <v>2015</v>
      </c>
      <c r="C2067" s="4" t="s">
        <v>1020</v>
      </c>
      <c r="D2067" s="5">
        <v>0</v>
      </c>
      <c r="E2067" s="5">
        <v>0</v>
      </c>
      <c r="F2067" s="5">
        <v>0</v>
      </c>
    </row>
    <row r="2068" spans="1:6" ht="16.5" x14ac:dyDescent="0.3">
      <c r="A2068" s="4" t="s">
        <v>1639</v>
      </c>
      <c r="B2068" s="4">
        <v>2015</v>
      </c>
      <c r="C2068" s="4" t="s">
        <v>1023</v>
      </c>
      <c r="D2068" s="5">
        <v>0</v>
      </c>
      <c r="E2068" s="5">
        <v>0</v>
      </c>
      <c r="F2068" s="5">
        <v>0</v>
      </c>
    </row>
    <row r="2069" spans="1:6" ht="16.5" x14ac:dyDescent="0.3">
      <c r="A2069" s="4" t="s">
        <v>1639</v>
      </c>
      <c r="B2069" s="4">
        <v>2015</v>
      </c>
      <c r="C2069" s="4" t="s">
        <v>1025</v>
      </c>
      <c r="D2069" s="5">
        <v>0</v>
      </c>
      <c r="E2069" s="5">
        <v>0</v>
      </c>
      <c r="F2069" s="5">
        <v>0</v>
      </c>
    </row>
    <row r="2070" spans="1:6" ht="16.5" x14ac:dyDescent="0.3">
      <c r="A2070" s="4" t="s">
        <v>1639</v>
      </c>
      <c r="B2070" s="4">
        <v>2015</v>
      </c>
      <c r="C2070" s="4" t="s">
        <v>932</v>
      </c>
      <c r="D2070" s="5">
        <v>0</v>
      </c>
      <c r="E2070" s="5">
        <v>0</v>
      </c>
      <c r="F2070" s="5">
        <v>0</v>
      </c>
    </row>
    <row r="2071" spans="1:6" ht="16.5" x14ac:dyDescent="0.3">
      <c r="A2071" s="4" t="s">
        <v>1639</v>
      </c>
      <c r="B2071" s="4">
        <v>2015</v>
      </c>
      <c r="C2071" s="4" t="s">
        <v>1051</v>
      </c>
      <c r="D2071" s="5">
        <v>0</v>
      </c>
      <c r="E2071" s="5">
        <v>0</v>
      </c>
      <c r="F2071" s="5">
        <v>0</v>
      </c>
    </row>
    <row r="2072" spans="1:6" ht="16.5" x14ac:dyDescent="0.3">
      <c r="A2072" s="4" t="s">
        <v>1639</v>
      </c>
      <c r="B2072" s="4">
        <v>2015</v>
      </c>
      <c r="C2072" s="4" t="s">
        <v>284</v>
      </c>
      <c r="D2072" s="5">
        <v>0</v>
      </c>
      <c r="E2072" s="5">
        <v>0</v>
      </c>
      <c r="F2072" s="5">
        <v>0</v>
      </c>
    </row>
    <row r="2073" spans="1:6" ht="16.5" x14ac:dyDescent="0.3">
      <c r="A2073" s="4" t="s">
        <v>1639</v>
      </c>
      <c r="B2073" s="4">
        <v>2015</v>
      </c>
      <c r="C2073" s="4" t="s">
        <v>888</v>
      </c>
      <c r="D2073" s="5">
        <v>0</v>
      </c>
      <c r="E2073" s="5">
        <v>0</v>
      </c>
      <c r="F2073" s="5">
        <v>0</v>
      </c>
    </row>
    <row r="2074" spans="1:6" ht="16.5" x14ac:dyDescent="0.3">
      <c r="A2074" s="4" t="s">
        <v>1639</v>
      </c>
      <c r="B2074" s="4">
        <v>2015</v>
      </c>
      <c r="C2074" s="4" t="s">
        <v>889</v>
      </c>
      <c r="D2074" s="5">
        <v>0</v>
      </c>
      <c r="E2074" s="5">
        <v>0</v>
      </c>
      <c r="F2074" s="5">
        <v>0</v>
      </c>
    </row>
    <row r="2075" spans="1:6" ht="16.5" x14ac:dyDescent="0.3">
      <c r="A2075" s="4" t="s">
        <v>1639</v>
      </c>
      <c r="B2075" s="4">
        <v>2015</v>
      </c>
      <c r="C2075" s="4" t="s">
        <v>890</v>
      </c>
      <c r="D2075" s="5">
        <v>0</v>
      </c>
      <c r="E2075" s="5">
        <v>0</v>
      </c>
      <c r="F2075" s="5">
        <v>0</v>
      </c>
    </row>
    <row r="2076" spans="1:6" ht="16.5" x14ac:dyDescent="0.3">
      <c r="A2076" s="4" t="s">
        <v>1639</v>
      </c>
      <c r="B2076" s="4">
        <v>2015</v>
      </c>
      <c r="C2076" s="4" t="s">
        <v>891</v>
      </c>
      <c r="D2076" s="5">
        <v>0</v>
      </c>
      <c r="E2076" s="5">
        <v>0</v>
      </c>
      <c r="F2076" s="5">
        <v>0</v>
      </c>
    </row>
    <row r="2077" spans="1:6" ht="16.5" x14ac:dyDescent="0.3">
      <c r="A2077" s="4" t="s">
        <v>1639</v>
      </c>
      <c r="B2077" s="4">
        <v>2015</v>
      </c>
      <c r="C2077" s="4" t="s">
        <v>1668</v>
      </c>
      <c r="D2077" s="5">
        <v>0</v>
      </c>
      <c r="E2077" s="5">
        <v>0</v>
      </c>
      <c r="F2077" s="5">
        <v>0</v>
      </c>
    </row>
    <row r="2078" spans="1:6" ht="16.5" x14ac:dyDescent="0.3">
      <c r="A2078" s="4" t="s">
        <v>1639</v>
      </c>
      <c r="B2078" s="4">
        <v>2015</v>
      </c>
      <c r="C2078" s="4" t="s">
        <v>892</v>
      </c>
      <c r="D2078" s="5">
        <v>0</v>
      </c>
      <c r="E2078" s="5">
        <v>0</v>
      </c>
      <c r="F2078" s="5">
        <v>0</v>
      </c>
    </row>
    <row r="2079" spans="1:6" ht="16.5" x14ac:dyDescent="0.3">
      <c r="A2079" s="4" t="s">
        <v>1639</v>
      </c>
      <c r="B2079" s="4">
        <v>2015</v>
      </c>
      <c r="C2079" s="4" t="s">
        <v>949</v>
      </c>
      <c r="D2079" s="5">
        <v>0</v>
      </c>
      <c r="E2079" s="5">
        <v>0</v>
      </c>
      <c r="F2079" s="5">
        <v>0</v>
      </c>
    </row>
    <row r="2080" spans="1:6" ht="16.5" x14ac:dyDescent="0.3">
      <c r="A2080" s="4" t="s">
        <v>1639</v>
      </c>
      <c r="B2080" s="4">
        <v>2015</v>
      </c>
      <c r="C2080" s="4" t="s">
        <v>1057</v>
      </c>
      <c r="D2080" s="5">
        <v>0</v>
      </c>
      <c r="E2080" s="5">
        <v>0</v>
      </c>
      <c r="F2080" s="5">
        <v>0</v>
      </c>
    </row>
    <row r="2081" spans="1:6" ht="16.5" x14ac:dyDescent="0.3">
      <c r="A2081" s="4" t="s">
        <v>1639</v>
      </c>
      <c r="B2081" s="4">
        <v>2015</v>
      </c>
      <c r="C2081" s="4" t="s">
        <v>1074</v>
      </c>
      <c r="D2081" s="5">
        <v>0</v>
      </c>
      <c r="E2081" s="5">
        <v>0</v>
      </c>
      <c r="F2081" s="5">
        <v>0</v>
      </c>
    </row>
    <row r="2082" spans="1:6" ht="16.5" x14ac:dyDescent="0.3">
      <c r="A2082" s="4" t="s">
        <v>1639</v>
      </c>
      <c r="B2082" s="4">
        <v>2015</v>
      </c>
      <c r="C2082" s="4" t="s">
        <v>1091</v>
      </c>
      <c r="D2082" s="5">
        <v>0</v>
      </c>
      <c r="E2082" s="5">
        <v>0</v>
      </c>
      <c r="F2082" s="5">
        <v>0</v>
      </c>
    </row>
    <row r="2083" spans="1:6" ht="16.5" x14ac:dyDescent="0.3">
      <c r="A2083" s="4" t="s">
        <v>1639</v>
      </c>
      <c r="B2083" s="4">
        <v>2015</v>
      </c>
      <c r="C2083" s="4" t="s">
        <v>1108</v>
      </c>
      <c r="D2083" s="5">
        <v>0</v>
      </c>
      <c r="E2083" s="5">
        <v>0</v>
      </c>
      <c r="F2083" s="5">
        <v>0</v>
      </c>
    </row>
    <row r="2084" spans="1:6" ht="16.5" x14ac:dyDescent="0.3">
      <c r="A2084" s="4" t="s">
        <v>1639</v>
      </c>
      <c r="B2084" s="4">
        <v>2015</v>
      </c>
      <c r="C2084" s="4" t="s">
        <v>1113</v>
      </c>
      <c r="D2084" s="5">
        <v>0</v>
      </c>
      <c r="E2084" s="5">
        <v>0</v>
      </c>
      <c r="F2084" s="5">
        <v>0</v>
      </c>
    </row>
    <row r="2085" spans="1:6" ht="16.5" x14ac:dyDescent="0.3">
      <c r="A2085" s="4" t="s">
        <v>1639</v>
      </c>
      <c r="B2085" s="4">
        <v>2015</v>
      </c>
      <c r="C2085" s="4" t="s">
        <v>1153</v>
      </c>
      <c r="D2085" s="5">
        <v>0</v>
      </c>
      <c r="E2085" s="5">
        <v>0</v>
      </c>
      <c r="F2085" s="5">
        <v>0</v>
      </c>
    </row>
    <row r="2086" spans="1:6" ht="16.5" x14ac:dyDescent="0.3">
      <c r="A2086" s="4" t="s">
        <v>1639</v>
      </c>
      <c r="B2086" s="4">
        <v>2015</v>
      </c>
      <c r="C2086" s="4" t="s">
        <v>893</v>
      </c>
      <c r="D2086" s="5">
        <v>0</v>
      </c>
      <c r="E2086" s="5">
        <v>0</v>
      </c>
      <c r="F2086" s="5">
        <v>0</v>
      </c>
    </row>
    <row r="2087" spans="1:6" ht="16.5" x14ac:dyDescent="0.3">
      <c r="A2087" s="4" t="s">
        <v>1639</v>
      </c>
      <c r="B2087" s="4">
        <v>2015</v>
      </c>
      <c r="C2087" s="4" t="s">
        <v>1180</v>
      </c>
      <c r="D2087" s="5">
        <v>0</v>
      </c>
      <c r="E2087" s="5">
        <v>0</v>
      </c>
      <c r="F2087" s="5">
        <v>0</v>
      </c>
    </row>
    <row r="2088" spans="1:6" ht="16.5" x14ac:dyDescent="0.3">
      <c r="A2088" s="4" t="s">
        <v>1639</v>
      </c>
      <c r="B2088" s="4">
        <v>2015</v>
      </c>
      <c r="C2088" s="4" t="s">
        <v>894</v>
      </c>
      <c r="D2088" s="5">
        <v>0</v>
      </c>
      <c r="E2088" s="5">
        <v>0</v>
      </c>
      <c r="F2088" s="5">
        <v>0</v>
      </c>
    </row>
    <row r="2089" spans="1:6" ht="16.5" x14ac:dyDescent="0.3">
      <c r="A2089" s="4" t="s">
        <v>1639</v>
      </c>
      <c r="B2089" s="4">
        <v>2015</v>
      </c>
      <c r="C2089" s="4" t="s">
        <v>1265</v>
      </c>
      <c r="D2089" s="5">
        <v>0</v>
      </c>
      <c r="E2089" s="5">
        <v>0</v>
      </c>
      <c r="F2089" s="5">
        <v>0</v>
      </c>
    </row>
    <row r="2090" spans="1:6" ht="16.5" x14ac:dyDescent="0.3">
      <c r="A2090" s="4" t="s">
        <v>1639</v>
      </c>
      <c r="B2090" s="4">
        <v>2015</v>
      </c>
      <c r="C2090" s="4" t="s">
        <v>1289</v>
      </c>
      <c r="D2090" s="5">
        <v>0</v>
      </c>
      <c r="E2090" s="5">
        <v>0</v>
      </c>
      <c r="F2090" s="5">
        <v>0</v>
      </c>
    </row>
    <row r="2091" spans="1:6" ht="16.5" x14ac:dyDescent="0.3">
      <c r="A2091" s="4" t="s">
        <v>1639</v>
      </c>
      <c r="B2091" s="4">
        <v>2015</v>
      </c>
      <c r="C2091" s="4" t="s">
        <v>403</v>
      </c>
      <c r="D2091" s="5">
        <v>0</v>
      </c>
      <c r="E2091" s="5">
        <v>0</v>
      </c>
      <c r="F2091" s="5">
        <v>0</v>
      </c>
    </row>
    <row r="2092" spans="1:6" ht="16.5" x14ac:dyDescent="0.3">
      <c r="A2092" s="4" t="s">
        <v>1639</v>
      </c>
      <c r="B2092" s="4">
        <v>2015</v>
      </c>
      <c r="C2092" s="4" t="s">
        <v>1294</v>
      </c>
      <c r="D2092" s="5">
        <v>0</v>
      </c>
      <c r="E2092" s="5">
        <v>0</v>
      </c>
      <c r="F2092" s="5">
        <v>0</v>
      </c>
    </row>
    <row r="2093" spans="1:6" ht="16.5" x14ac:dyDescent="0.3">
      <c r="A2093" s="4" t="s">
        <v>1639</v>
      </c>
      <c r="B2093" s="4">
        <v>2015</v>
      </c>
      <c r="C2093" s="4" t="s">
        <v>895</v>
      </c>
      <c r="D2093" s="5">
        <v>0</v>
      </c>
      <c r="E2093" s="5">
        <v>0</v>
      </c>
      <c r="F2093" s="5">
        <v>0</v>
      </c>
    </row>
    <row r="2094" spans="1:6" ht="16.5" x14ac:dyDescent="0.3">
      <c r="A2094" s="4" t="s">
        <v>1639</v>
      </c>
      <c r="B2094" s="4">
        <v>2015</v>
      </c>
      <c r="C2094" s="4" t="s">
        <v>1319</v>
      </c>
      <c r="D2094" s="5">
        <v>0</v>
      </c>
      <c r="E2094" s="5">
        <v>0</v>
      </c>
      <c r="F2094" s="5">
        <v>0</v>
      </c>
    </row>
    <row r="2095" spans="1:6" ht="16.5" x14ac:dyDescent="0.3">
      <c r="A2095" s="4" t="s">
        <v>1639</v>
      </c>
      <c r="B2095" s="4">
        <v>2015</v>
      </c>
      <c r="C2095" s="4" t="s">
        <v>896</v>
      </c>
      <c r="D2095" s="5">
        <v>0</v>
      </c>
      <c r="E2095" s="5">
        <v>0</v>
      </c>
      <c r="F2095" s="5">
        <v>0</v>
      </c>
    </row>
    <row r="2096" spans="1:6" ht="16.5" x14ac:dyDescent="0.3">
      <c r="A2096" s="4" t="s">
        <v>1639</v>
      </c>
      <c r="B2096" s="4">
        <v>2015</v>
      </c>
      <c r="C2096" s="4" t="s">
        <v>897</v>
      </c>
      <c r="D2096" s="5">
        <v>0</v>
      </c>
      <c r="E2096" s="5">
        <v>0</v>
      </c>
      <c r="F2096" s="5">
        <v>0</v>
      </c>
    </row>
    <row r="2097" spans="1:6" ht="16.5" x14ac:dyDescent="0.3">
      <c r="A2097" s="4" t="s">
        <v>1639</v>
      </c>
      <c r="B2097" s="4">
        <v>2015</v>
      </c>
      <c r="C2097" s="4" t="s">
        <v>1368</v>
      </c>
      <c r="D2097" s="5">
        <v>0</v>
      </c>
      <c r="E2097" s="5">
        <v>0</v>
      </c>
      <c r="F2097" s="5">
        <v>0</v>
      </c>
    </row>
    <row r="2098" spans="1:6" ht="16.5" x14ac:dyDescent="0.3">
      <c r="A2098" s="4" t="s">
        <v>1639</v>
      </c>
      <c r="B2098" s="4">
        <v>2015</v>
      </c>
      <c r="C2098" s="4" t="s">
        <v>950</v>
      </c>
      <c r="D2098" s="5">
        <v>0</v>
      </c>
      <c r="E2098" s="5">
        <v>0</v>
      </c>
      <c r="F2098" s="5">
        <v>0</v>
      </c>
    </row>
    <row r="2099" spans="1:6" ht="16.5" x14ac:dyDescent="0.3">
      <c r="A2099" s="4" t="s">
        <v>1639</v>
      </c>
      <c r="B2099" s="4">
        <v>2015</v>
      </c>
      <c r="C2099" s="4" t="s">
        <v>1383</v>
      </c>
      <c r="D2099" s="5">
        <v>0</v>
      </c>
      <c r="E2099" s="5">
        <v>0</v>
      </c>
      <c r="F2099" s="5">
        <v>0</v>
      </c>
    </row>
    <row r="2100" spans="1:6" ht="16.5" x14ac:dyDescent="0.3">
      <c r="A2100" s="4" t="s">
        <v>1639</v>
      </c>
      <c r="B2100" s="4">
        <v>2015</v>
      </c>
      <c r="C2100" s="4" t="s">
        <v>1409</v>
      </c>
      <c r="D2100" s="5">
        <v>0</v>
      </c>
      <c r="E2100" s="5">
        <v>0</v>
      </c>
      <c r="F2100" s="5">
        <v>0</v>
      </c>
    </row>
    <row r="2101" spans="1:6" ht="16.5" x14ac:dyDescent="0.3">
      <c r="A2101" s="4" t="s">
        <v>1639</v>
      </c>
      <c r="B2101" s="4">
        <v>2015</v>
      </c>
      <c r="C2101" s="4" t="s">
        <v>1434</v>
      </c>
      <c r="D2101" s="5">
        <v>0</v>
      </c>
      <c r="E2101" s="5">
        <v>0</v>
      </c>
      <c r="F2101" s="5">
        <v>0</v>
      </c>
    </row>
    <row r="2102" spans="1:6" ht="16.5" x14ac:dyDescent="0.3">
      <c r="A2102" s="4" t="s">
        <v>1639</v>
      </c>
      <c r="B2102" s="4">
        <v>2015</v>
      </c>
      <c r="C2102" s="4" t="s">
        <v>1450</v>
      </c>
      <c r="D2102" s="5">
        <v>0</v>
      </c>
      <c r="E2102" s="5">
        <v>0</v>
      </c>
      <c r="F2102" s="5">
        <v>0</v>
      </c>
    </row>
    <row r="2103" spans="1:6" ht="16.5" x14ac:dyDescent="0.3">
      <c r="A2103" s="4" t="s">
        <v>1639</v>
      </c>
      <c r="B2103" s="4">
        <v>2015</v>
      </c>
      <c r="C2103" s="4" t="s">
        <v>951</v>
      </c>
      <c r="D2103" s="5">
        <v>0</v>
      </c>
      <c r="E2103" s="5">
        <v>0</v>
      </c>
      <c r="F2103" s="5">
        <v>0</v>
      </c>
    </row>
    <row r="2104" spans="1:6" ht="16.5" x14ac:dyDescent="0.3">
      <c r="A2104" s="4" t="s">
        <v>1639</v>
      </c>
      <c r="B2104" s="4">
        <v>2015</v>
      </c>
      <c r="C2104" s="4" t="s">
        <v>1452</v>
      </c>
      <c r="D2104" s="5">
        <v>0</v>
      </c>
      <c r="E2104" s="5">
        <v>0</v>
      </c>
      <c r="F2104" s="5">
        <v>0</v>
      </c>
    </row>
    <row r="2105" spans="1:6" ht="16.5" x14ac:dyDescent="0.3">
      <c r="A2105" s="4" t="s">
        <v>1639</v>
      </c>
      <c r="B2105" s="4">
        <v>2015</v>
      </c>
      <c r="C2105" s="4" t="s">
        <v>1472</v>
      </c>
      <c r="D2105" s="5">
        <v>0</v>
      </c>
      <c r="E2105" s="5">
        <v>0</v>
      </c>
      <c r="F2105" s="5">
        <v>0</v>
      </c>
    </row>
    <row r="2106" spans="1:6" ht="16.5" x14ac:dyDescent="0.3">
      <c r="A2106" s="4" t="s">
        <v>1639</v>
      </c>
      <c r="B2106" s="4">
        <v>2015</v>
      </c>
      <c r="C2106" s="4" t="s">
        <v>1477</v>
      </c>
      <c r="D2106" s="5">
        <v>0</v>
      </c>
      <c r="E2106" s="5">
        <v>0</v>
      </c>
      <c r="F2106" s="5">
        <v>0</v>
      </c>
    </row>
    <row r="2107" spans="1:6" ht="16.5" x14ac:dyDescent="0.3">
      <c r="A2107" s="4" t="s">
        <v>1639</v>
      </c>
      <c r="B2107" s="4">
        <v>2015</v>
      </c>
      <c r="C2107" s="4" t="s">
        <v>1499</v>
      </c>
      <c r="D2107" s="5">
        <v>0</v>
      </c>
      <c r="E2107" s="5">
        <v>0</v>
      </c>
      <c r="F2107" s="5">
        <v>0</v>
      </c>
    </row>
    <row r="2108" spans="1:6" ht="16.5" x14ac:dyDescent="0.3">
      <c r="A2108" s="4" t="s">
        <v>1639</v>
      </c>
      <c r="B2108" s="4">
        <v>2015</v>
      </c>
      <c r="C2108" s="4" t="s">
        <v>1513</v>
      </c>
      <c r="D2108" s="5">
        <v>0</v>
      </c>
      <c r="E2108" s="5">
        <v>0</v>
      </c>
      <c r="F2108" s="5">
        <v>0</v>
      </c>
    </row>
    <row r="2109" spans="1:6" ht="16.5" x14ac:dyDescent="0.3">
      <c r="A2109" s="4" t="s">
        <v>1639</v>
      </c>
      <c r="B2109" s="4">
        <v>2015</v>
      </c>
      <c r="C2109" s="4" t="s">
        <v>952</v>
      </c>
      <c r="D2109" s="5">
        <v>0</v>
      </c>
      <c r="E2109" s="5">
        <v>0</v>
      </c>
      <c r="F2109" s="5">
        <v>0</v>
      </c>
    </row>
    <row r="2110" spans="1:6" ht="16.5" x14ac:dyDescent="0.3">
      <c r="A2110" s="4" t="s">
        <v>1639</v>
      </c>
      <c r="B2110" s="4">
        <v>2015</v>
      </c>
      <c r="C2110" s="4" t="s">
        <v>1539</v>
      </c>
      <c r="D2110" s="5">
        <v>0</v>
      </c>
      <c r="E2110" s="5">
        <v>0</v>
      </c>
      <c r="F2110" s="5">
        <v>0</v>
      </c>
    </row>
    <row r="2111" spans="1:6" ht="16.5" x14ac:dyDescent="0.3">
      <c r="A2111" s="4" t="s">
        <v>1639</v>
      </c>
      <c r="B2111" s="4">
        <v>2015</v>
      </c>
      <c r="C2111" s="4" t="s">
        <v>1551</v>
      </c>
      <c r="D2111" s="5">
        <v>0</v>
      </c>
      <c r="E2111" s="5">
        <v>0</v>
      </c>
      <c r="F2111" s="5">
        <v>0</v>
      </c>
    </row>
    <row r="2112" spans="1:6" ht="16.5" x14ac:dyDescent="0.3">
      <c r="A2112" s="4" t="s">
        <v>1639</v>
      </c>
      <c r="B2112" s="4">
        <v>2015</v>
      </c>
      <c r="C2112" s="4" t="s">
        <v>1560</v>
      </c>
      <c r="D2112" s="5">
        <v>0</v>
      </c>
      <c r="E2112" s="5">
        <v>0</v>
      </c>
      <c r="F2112" s="5">
        <v>0</v>
      </c>
    </row>
    <row r="2113" spans="1:6" ht="16.5" x14ac:dyDescent="0.3">
      <c r="A2113" s="4" t="s">
        <v>1639</v>
      </c>
      <c r="B2113" s="4">
        <v>2015</v>
      </c>
      <c r="C2113" s="4" t="s">
        <v>1573</v>
      </c>
      <c r="D2113" s="5">
        <v>0</v>
      </c>
      <c r="E2113" s="5">
        <v>0</v>
      </c>
      <c r="F2113" s="5">
        <v>0</v>
      </c>
    </row>
    <row r="2114" spans="1:6" ht="16.5" x14ac:dyDescent="0.3">
      <c r="A2114" s="4" t="s">
        <v>1639</v>
      </c>
      <c r="B2114" s="4">
        <v>2015</v>
      </c>
      <c r="C2114" s="4" t="s">
        <v>953</v>
      </c>
      <c r="D2114" s="5">
        <v>0</v>
      </c>
      <c r="E2114" s="5">
        <v>0</v>
      </c>
      <c r="F2114" s="5">
        <v>0</v>
      </c>
    </row>
    <row r="2115" spans="1:6" ht="16.5" x14ac:dyDescent="0.3">
      <c r="A2115" s="4" t="s">
        <v>1639</v>
      </c>
      <c r="B2115" s="4">
        <v>2015</v>
      </c>
      <c r="C2115" s="4" t="s">
        <v>1584</v>
      </c>
      <c r="D2115" s="5">
        <v>0</v>
      </c>
      <c r="E2115" s="5">
        <v>0</v>
      </c>
      <c r="F2115" s="5">
        <v>0</v>
      </c>
    </row>
    <row r="2116" spans="1:6" ht="16.5" x14ac:dyDescent="0.3">
      <c r="A2116" s="4" t="s">
        <v>1639</v>
      </c>
      <c r="B2116" s="4">
        <v>2015</v>
      </c>
      <c r="C2116" s="4" t="s">
        <v>1571</v>
      </c>
      <c r="D2116" s="5">
        <v>0</v>
      </c>
      <c r="E2116" s="5">
        <v>0</v>
      </c>
      <c r="F2116" s="5">
        <v>0</v>
      </c>
    </row>
    <row r="2117" spans="1:6" ht="16.5" x14ac:dyDescent="0.3">
      <c r="A2117" s="4" t="s">
        <v>1639</v>
      </c>
      <c r="B2117" s="4">
        <v>2015</v>
      </c>
      <c r="C2117" s="4" t="s">
        <v>1608</v>
      </c>
      <c r="D2117" s="5">
        <v>0</v>
      </c>
      <c r="E2117" s="5">
        <v>0</v>
      </c>
      <c r="F2117" s="5">
        <v>0</v>
      </c>
    </row>
    <row r="2118" spans="1:6" ht="16.5" x14ac:dyDescent="0.3">
      <c r="A2118" s="4" t="s">
        <v>1639</v>
      </c>
      <c r="B2118" s="4">
        <v>2015</v>
      </c>
      <c r="C2118" s="4" t="s">
        <v>1619</v>
      </c>
      <c r="D2118" s="5">
        <v>0</v>
      </c>
      <c r="E2118" s="5">
        <v>0</v>
      </c>
      <c r="F2118" s="5">
        <v>0</v>
      </c>
    </row>
    <row r="2119" spans="1:6" ht="16.5" x14ac:dyDescent="0.3">
      <c r="A2119" s="4" t="s">
        <v>1639</v>
      </c>
      <c r="B2119" s="4">
        <v>2015</v>
      </c>
      <c r="C2119" s="4" t="s">
        <v>1631</v>
      </c>
      <c r="D2119" s="5">
        <v>0</v>
      </c>
      <c r="E2119" s="5">
        <v>0</v>
      </c>
      <c r="F2119" s="5">
        <v>0</v>
      </c>
    </row>
    <row r="2120" spans="1:6" ht="16.5" x14ac:dyDescent="0.3">
      <c r="A2120" s="4" t="s">
        <v>1639</v>
      </c>
      <c r="B2120" s="4">
        <v>2015</v>
      </c>
      <c r="C2120" s="4" t="s">
        <v>955</v>
      </c>
      <c r="D2120" s="5">
        <v>0</v>
      </c>
      <c r="E2120" s="5">
        <v>0</v>
      </c>
      <c r="F2120" s="5">
        <v>0</v>
      </c>
    </row>
    <row r="2121" spans="1:6" ht="16.5" x14ac:dyDescent="0.3">
      <c r="A2121" s="4" t="s">
        <v>1639</v>
      </c>
      <c r="B2121" s="4">
        <v>2015</v>
      </c>
      <c r="C2121" s="4" t="s">
        <v>965</v>
      </c>
      <c r="D2121" s="5">
        <v>0</v>
      </c>
      <c r="E2121" s="5">
        <v>0</v>
      </c>
      <c r="F2121" s="5">
        <v>0</v>
      </c>
    </row>
    <row r="2122" spans="1:6" ht="16.5" x14ac:dyDescent="0.3">
      <c r="A2122" s="4" t="s">
        <v>1639</v>
      </c>
      <c r="B2122" s="4">
        <v>2015</v>
      </c>
      <c r="C2122" s="4" t="s">
        <v>975</v>
      </c>
      <c r="D2122" s="5">
        <v>0</v>
      </c>
      <c r="E2122" s="5">
        <v>0</v>
      </c>
      <c r="F2122" s="5">
        <v>0</v>
      </c>
    </row>
    <row r="2123" spans="1:6" ht="16.5" x14ac:dyDescent="0.3">
      <c r="A2123" s="4" t="s">
        <v>1639</v>
      </c>
      <c r="B2123" s="4">
        <v>2015</v>
      </c>
      <c r="C2123" s="4" t="s">
        <v>983</v>
      </c>
      <c r="D2123" s="5">
        <v>0</v>
      </c>
      <c r="E2123" s="5">
        <v>0</v>
      </c>
      <c r="F2123" s="5">
        <v>0</v>
      </c>
    </row>
    <row r="2124" spans="1:6" ht="16.5" x14ac:dyDescent="0.3">
      <c r="A2124" s="4" t="s">
        <v>1639</v>
      </c>
      <c r="B2124" s="4">
        <v>2015</v>
      </c>
      <c r="C2124" s="4" t="s">
        <v>1000</v>
      </c>
      <c r="D2124" s="5">
        <v>0</v>
      </c>
      <c r="E2124" s="5">
        <v>0</v>
      </c>
      <c r="F2124" s="5">
        <v>0</v>
      </c>
    </row>
    <row r="2125" spans="1:6" ht="16.5" x14ac:dyDescent="0.3">
      <c r="A2125" s="4" t="s">
        <v>1639</v>
      </c>
      <c r="B2125" s="4">
        <v>2015</v>
      </c>
      <c r="C2125" s="4" t="s">
        <v>926</v>
      </c>
      <c r="D2125" s="5">
        <v>0</v>
      </c>
      <c r="E2125" s="5">
        <v>0</v>
      </c>
      <c r="F2125" s="5">
        <v>0</v>
      </c>
    </row>
    <row r="2126" spans="1:6" ht="16.5" x14ac:dyDescent="0.3">
      <c r="A2126" s="4" t="s">
        <v>1639</v>
      </c>
      <c r="B2126" s="4">
        <v>2015</v>
      </c>
      <c r="C2126" s="4" t="s">
        <v>1669</v>
      </c>
      <c r="D2126" s="5">
        <v>0</v>
      </c>
      <c r="E2126" s="5">
        <v>0</v>
      </c>
      <c r="F2126" s="5">
        <v>0</v>
      </c>
    </row>
    <row r="2127" spans="1:6" ht="16.5" x14ac:dyDescent="0.3">
      <c r="A2127" s="4" t="s">
        <v>1639</v>
      </c>
      <c r="B2127" s="4">
        <v>2015</v>
      </c>
      <c r="C2127" s="4" t="s">
        <v>454</v>
      </c>
      <c r="D2127" s="5">
        <v>0</v>
      </c>
      <c r="E2127" s="5">
        <v>0</v>
      </c>
      <c r="F2127" s="5">
        <v>0</v>
      </c>
    </row>
    <row r="2128" spans="1:6" ht="16.5" x14ac:dyDescent="0.3">
      <c r="A2128" s="4" t="s">
        <v>1639</v>
      </c>
      <c r="B2128" s="4">
        <v>2015</v>
      </c>
      <c r="C2128" s="4" t="s">
        <v>461</v>
      </c>
      <c r="D2128" s="5">
        <v>0</v>
      </c>
      <c r="E2128" s="5">
        <v>0</v>
      </c>
      <c r="F2128" s="5">
        <v>0</v>
      </c>
    </row>
    <row r="2129" spans="1:6" ht="16.5" x14ac:dyDescent="0.3">
      <c r="A2129" s="4" t="s">
        <v>1639</v>
      </c>
      <c r="B2129" s="4">
        <v>2015</v>
      </c>
      <c r="C2129" s="4" t="s">
        <v>1670</v>
      </c>
      <c r="D2129" s="5">
        <v>0</v>
      </c>
      <c r="E2129" s="5">
        <v>0</v>
      </c>
      <c r="F2129" s="5">
        <v>0</v>
      </c>
    </row>
    <row r="2130" spans="1:6" ht="16.5" x14ac:dyDescent="0.3">
      <c r="A2130" s="4" t="s">
        <v>1639</v>
      </c>
      <c r="B2130" s="4">
        <v>2015</v>
      </c>
      <c r="C2130" s="4" t="s">
        <v>929</v>
      </c>
      <c r="D2130" s="5">
        <v>0</v>
      </c>
      <c r="E2130" s="5">
        <v>0</v>
      </c>
      <c r="F2130" s="5">
        <v>0</v>
      </c>
    </row>
    <row r="2131" spans="1:6" ht="16.5" x14ac:dyDescent="0.3">
      <c r="A2131" s="4" t="s">
        <v>1639</v>
      </c>
      <c r="B2131" s="4">
        <v>2015</v>
      </c>
      <c r="C2131" s="4" t="s">
        <v>1671</v>
      </c>
      <c r="D2131" s="5">
        <v>0</v>
      </c>
      <c r="E2131" s="5">
        <v>0</v>
      </c>
      <c r="F2131" s="5">
        <v>0</v>
      </c>
    </row>
    <row r="2132" spans="1:6" ht="16.5" x14ac:dyDescent="0.3">
      <c r="A2132" s="4" t="s">
        <v>1639</v>
      </c>
      <c r="B2132" s="4">
        <v>2015</v>
      </c>
      <c r="C2132" s="4" t="s">
        <v>1018</v>
      </c>
      <c r="D2132" s="5">
        <v>0</v>
      </c>
      <c r="E2132" s="5">
        <v>0</v>
      </c>
      <c r="F2132" s="5">
        <v>0</v>
      </c>
    </row>
    <row r="2133" spans="1:6" ht="16.5" x14ac:dyDescent="0.3">
      <c r="A2133" s="4" t="s">
        <v>1639</v>
      </c>
      <c r="B2133" s="4">
        <v>2015</v>
      </c>
      <c r="C2133" s="4" t="s">
        <v>1672</v>
      </c>
      <c r="D2133" s="5">
        <v>0</v>
      </c>
      <c r="E2133" s="5">
        <v>0</v>
      </c>
      <c r="F2133" s="5">
        <v>0</v>
      </c>
    </row>
    <row r="2134" spans="1:6" ht="16.5" x14ac:dyDescent="0.3">
      <c r="A2134" s="4" t="s">
        <v>1639</v>
      </c>
      <c r="B2134" s="4">
        <v>2015</v>
      </c>
      <c r="C2134" s="4" t="s">
        <v>1673</v>
      </c>
      <c r="D2134" s="5">
        <v>0</v>
      </c>
      <c r="E2134" s="5">
        <v>0</v>
      </c>
      <c r="F2134" s="5">
        <v>0</v>
      </c>
    </row>
    <row r="2135" spans="1:6" ht="16.5" x14ac:dyDescent="0.3">
      <c r="A2135" s="4" t="s">
        <v>1639</v>
      </c>
      <c r="B2135" s="4">
        <v>2015</v>
      </c>
      <c r="C2135" s="4" t="s">
        <v>1674</v>
      </c>
      <c r="D2135" s="5">
        <v>0</v>
      </c>
      <c r="E2135" s="5">
        <v>0</v>
      </c>
      <c r="F2135" s="5">
        <v>0</v>
      </c>
    </row>
    <row r="2136" spans="1:6" ht="16.5" x14ac:dyDescent="0.3">
      <c r="A2136" s="4" t="s">
        <v>1639</v>
      </c>
      <c r="B2136" s="4">
        <v>2015</v>
      </c>
      <c r="C2136" s="4" t="s">
        <v>1675</v>
      </c>
      <c r="D2136" s="5">
        <v>0</v>
      </c>
      <c r="E2136" s="5">
        <v>0</v>
      </c>
      <c r="F2136" s="5">
        <v>0</v>
      </c>
    </row>
    <row r="2137" spans="1:6" ht="16.5" x14ac:dyDescent="0.3">
      <c r="A2137" s="4" t="s">
        <v>1639</v>
      </c>
      <c r="B2137" s="4">
        <v>2015</v>
      </c>
      <c r="C2137" s="4" t="s">
        <v>1676</v>
      </c>
      <c r="D2137" s="5">
        <v>0</v>
      </c>
      <c r="E2137" s="5">
        <v>0</v>
      </c>
      <c r="F2137" s="5">
        <v>0</v>
      </c>
    </row>
    <row r="2138" spans="1:6" ht="16.5" x14ac:dyDescent="0.3">
      <c r="A2138" s="4" t="s">
        <v>1677</v>
      </c>
      <c r="B2138" s="4">
        <v>2015</v>
      </c>
      <c r="C2138" s="4" t="s">
        <v>1678</v>
      </c>
      <c r="D2138" s="5">
        <v>917</v>
      </c>
      <c r="E2138" s="5">
        <v>98499</v>
      </c>
      <c r="F2138" s="5">
        <v>435696</v>
      </c>
    </row>
    <row r="2139" spans="1:6" ht="16.5" x14ac:dyDescent="0.3">
      <c r="A2139" s="4" t="s">
        <v>1677</v>
      </c>
      <c r="B2139" s="4">
        <v>2015</v>
      </c>
      <c r="C2139" s="4" t="s">
        <v>29</v>
      </c>
      <c r="D2139" s="4">
        <v>384</v>
      </c>
      <c r="E2139" s="6">
        <v>45982</v>
      </c>
      <c r="F2139" s="6">
        <v>202999</v>
      </c>
    </row>
    <row r="2140" spans="1:6" ht="16.5" x14ac:dyDescent="0.3">
      <c r="A2140" s="4" t="s">
        <v>1677</v>
      </c>
      <c r="B2140" s="4">
        <v>2015</v>
      </c>
      <c r="C2140" s="4" t="s">
        <v>472</v>
      </c>
      <c r="D2140" s="4">
        <v>237</v>
      </c>
      <c r="E2140" s="6">
        <v>18877</v>
      </c>
      <c r="F2140" s="6">
        <v>81634</v>
      </c>
    </row>
    <row r="2141" spans="1:6" ht="16.5" x14ac:dyDescent="0.3">
      <c r="A2141" s="4" t="s">
        <v>1677</v>
      </c>
      <c r="B2141" s="4">
        <v>2015</v>
      </c>
      <c r="C2141" s="4" t="s">
        <v>909</v>
      </c>
      <c r="D2141" s="4">
        <v>129</v>
      </c>
      <c r="E2141" s="6">
        <v>26442</v>
      </c>
      <c r="F2141" s="6">
        <v>118389</v>
      </c>
    </row>
    <row r="2142" spans="1:6" ht="16.5" x14ac:dyDescent="0.3">
      <c r="A2142" s="4" t="s">
        <v>1677</v>
      </c>
      <c r="B2142" s="4">
        <v>2015</v>
      </c>
      <c r="C2142" s="4" t="s">
        <v>475</v>
      </c>
      <c r="D2142" s="4">
        <v>18</v>
      </c>
      <c r="E2142" s="4">
        <v>663</v>
      </c>
      <c r="F2142" s="6">
        <v>2976</v>
      </c>
    </row>
    <row r="2143" spans="1:6" ht="16.5" x14ac:dyDescent="0.3">
      <c r="A2143" s="4" t="s">
        <v>1677</v>
      </c>
      <c r="B2143" s="4">
        <v>2015</v>
      </c>
      <c r="C2143" s="4" t="s">
        <v>948</v>
      </c>
      <c r="D2143" s="4">
        <v>171</v>
      </c>
      <c r="E2143" s="6">
        <v>22661</v>
      </c>
      <c r="F2143" s="6">
        <v>88470</v>
      </c>
    </row>
    <row r="2144" spans="1:6" ht="16.5" x14ac:dyDescent="0.3">
      <c r="A2144" s="4" t="s">
        <v>1677</v>
      </c>
      <c r="B2144" s="4">
        <v>2015</v>
      </c>
      <c r="C2144" s="4" t="s">
        <v>1654</v>
      </c>
      <c r="D2144" s="4">
        <v>9</v>
      </c>
      <c r="E2144" s="4">
        <v>341</v>
      </c>
      <c r="F2144" s="6">
        <v>1302</v>
      </c>
    </row>
    <row r="2145" spans="1:6" ht="16.5" x14ac:dyDescent="0.3">
      <c r="A2145" s="4" t="s">
        <v>1677</v>
      </c>
      <c r="B2145" s="4">
        <v>2015</v>
      </c>
      <c r="C2145" s="4" t="s">
        <v>1655</v>
      </c>
      <c r="D2145" s="4">
        <v>158</v>
      </c>
      <c r="E2145" s="6">
        <v>22300</v>
      </c>
      <c r="F2145" s="6">
        <v>87073</v>
      </c>
    </row>
    <row r="2146" spans="1:6" ht="16.5" x14ac:dyDescent="0.3">
      <c r="A2146" s="4" t="s">
        <v>1677</v>
      </c>
      <c r="B2146" s="4">
        <v>2015</v>
      </c>
      <c r="C2146" s="4" t="s">
        <v>1656</v>
      </c>
      <c r="D2146" s="4">
        <v>4</v>
      </c>
      <c r="E2146" s="4">
        <v>20</v>
      </c>
      <c r="F2146" s="4">
        <v>95</v>
      </c>
    </row>
    <row r="2147" spans="1:6" ht="16.5" x14ac:dyDescent="0.3">
      <c r="A2147" s="4" t="s">
        <v>1677</v>
      </c>
      <c r="B2147" s="4">
        <v>2015</v>
      </c>
      <c r="C2147" s="4" t="s">
        <v>926</v>
      </c>
      <c r="D2147" s="4">
        <v>362</v>
      </c>
      <c r="E2147" s="6">
        <v>29856</v>
      </c>
      <c r="F2147" s="6">
        <v>144227</v>
      </c>
    </row>
    <row r="2148" spans="1:6" ht="16.5" x14ac:dyDescent="0.3">
      <c r="A2148" s="4" t="s">
        <v>1677</v>
      </c>
      <c r="B2148" s="4">
        <v>2015</v>
      </c>
      <c r="C2148" s="4" t="s">
        <v>1669</v>
      </c>
      <c r="D2148" s="4">
        <v>249</v>
      </c>
      <c r="E2148" s="6">
        <v>19540</v>
      </c>
      <c r="F2148" s="6">
        <v>90803</v>
      </c>
    </row>
    <row r="2149" spans="1:6" ht="16.5" x14ac:dyDescent="0.3">
      <c r="A2149" s="4" t="s">
        <v>1677</v>
      </c>
      <c r="B2149" s="4">
        <v>2015</v>
      </c>
      <c r="C2149" s="4" t="s">
        <v>454</v>
      </c>
      <c r="D2149" s="4">
        <v>38</v>
      </c>
      <c r="E2149" s="6">
        <v>2068</v>
      </c>
      <c r="F2149" s="6">
        <v>10285</v>
      </c>
    </row>
    <row r="2150" spans="1:6" ht="16.5" x14ac:dyDescent="0.3">
      <c r="A2150" s="4" t="s">
        <v>1677</v>
      </c>
      <c r="B2150" s="4">
        <v>2015</v>
      </c>
      <c r="C2150" s="4" t="s">
        <v>461</v>
      </c>
      <c r="D2150" s="4">
        <v>24</v>
      </c>
      <c r="E2150" s="6">
        <v>6880</v>
      </c>
      <c r="F2150" s="6">
        <v>26211</v>
      </c>
    </row>
    <row r="2151" spans="1:6" ht="16.5" x14ac:dyDescent="0.3">
      <c r="A2151" s="4" t="s">
        <v>1677</v>
      </c>
      <c r="B2151" s="4">
        <v>2015</v>
      </c>
      <c r="C2151" s="4" t="s">
        <v>929</v>
      </c>
      <c r="D2151" s="4">
        <v>43</v>
      </c>
      <c r="E2151" s="6">
        <v>1117</v>
      </c>
      <c r="F2151" s="6">
        <v>15778</v>
      </c>
    </row>
    <row r="2152" spans="1:6" ht="16.5" x14ac:dyDescent="0.3">
      <c r="A2152" s="4" t="s">
        <v>1677</v>
      </c>
      <c r="B2152" s="4">
        <v>2015</v>
      </c>
      <c r="C2152" s="4" t="s">
        <v>1671</v>
      </c>
      <c r="D2152" s="4">
        <v>8</v>
      </c>
      <c r="E2152" s="4">
        <v>251</v>
      </c>
      <c r="F2152" s="6">
        <v>1150</v>
      </c>
    </row>
    <row r="2153" spans="1:6" ht="16.5" x14ac:dyDescent="0.3">
      <c r="A2153" s="4" t="s">
        <v>1679</v>
      </c>
      <c r="B2153" s="4">
        <v>2015</v>
      </c>
      <c r="C2153" s="4" t="s">
        <v>1678</v>
      </c>
      <c r="D2153" s="6">
        <v>3523</v>
      </c>
      <c r="E2153" s="6">
        <v>733152</v>
      </c>
      <c r="F2153" s="6">
        <v>3126130</v>
      </c>
    </row>
    <row r="2154" spans="1:6" ht="16.5" x14ac:dyDescent="0.3">
      <c r="A2154" s="4" t="s">
        <v>1679</v>
      </c>
      <c r="B2154" s="4">
        <v>2015</v>
      </c>
      <c r="C2154" s="4" t="s">
        <v>947</v>
      </c>
      <c r="D2154" s="4">
        <v>7</v>
      </c>
      <c r="E2154" s="6">
        <v>1431</v>
      </c>
      <c r="F2154" s="6">
        <v>6696</v>
      </c>
    </row>
    <row r="2155" spans="1:6" ht="16.5" x14ac:dyDescent="0.3">
      <c r="A2155" s="4" t="s">
        <v>1679</v>
      </c>
      <c r="B2155" s="4">
        <v>2015</v>
      </c>
      <c r="C2155" s="4" t="s">
        <v>1645</v>
      </c>
      <c r="D2155" s="4">
        <v>2</v>
      </c>
      <c r="E2155" s="4">
        <v>500</v>
      </c>
      <c r="F2155" s="6">
        <v>2450</v>
      </c>
    </row>
    <row r="2156" spans="1:6" ht="16.5" x14ac:dyDescent="0.3">
      <c r="A2156" s="4" t="s">
        <v>1679</v>
      </c>
      <c r="B2156" s="4">
        <v>2015</v>
      </c>
      <c r="C2156" s="4" t="s">
        <v>16</v>
      </c>
      <c r="D2156" s="4">
        <v>2</v>
      </c>
      <c r="E2156" s="4">
        <v>17</v>
      </c>
      <c r="F2156" s="4">
        <v>85</v>
      </c>
    </row>
    <row r="2157" spans="1:6" ht="16.5" x14ac:dyDescent="0.3">
      <c r="A2157" s="4" t="s">
        <v>1679</v>
      </c>
      <c r="B2157" s="4">
        <v>2015</v>
      </c>
      <c r="C2157" s="4" t="s">
        <v>18</v>
      </c>
      <c r="D2157" s="4">
        <v>3</v>
      </c>
      <c r="E2157" s="4">
        <v>914</v>
      </c>
      <c r="F2157" s="6">
        <v>4161</v>
      </c>
    </row>
    <row r="2158" spans="1:6" ht="16.5" x14ac:dyDescent="0.3">
      <c r="A2158" s="4" t="s">
        <v>1679</v>
      </c>
      <c r="B2158" s="4">
        <v>2015</v>
      </c>
      <c r="C2158" s="4" t="s">
        <v>29</v>
      </c>
      <c r="D2158" s="6">
        <v>1378</v>
      </c>
      <c r="E2158" s="6">
        <v>264305</v>
      </c>
      <c r="F2158" s="6">
        <v>1126326</v>
      </c>
    </row>
    <row r="2159" spans="1:6" ht="16.5" x14ac:dyDescent="0.3">
      <c r="A2159" s="4" t="s">
        <v>1679</v>
      </c>
      <c r="B2159" s="4">
        <v>2015</v>
      </c>
      <c r="C2159" s="4" t="s">
        <v>472</v>
      </c>
      <c r="D2159" s="4">
        <v>26</v>
      </c>
      <c r="E2159" s="6">
        <v>1402</v>
      </c>
      <c r="F2159" s="6">
        <v>5182</v>
      </c>
    </row>
    <row r="2160" spans="1:6" ht="16.5" x14ac:dyDescent="0.3">
      <c r="A2160" s="4" t="s">
        <v>1679</v>
      </c>
      <c r="B2160" s="4">
        <v>2015</v>
      </c>
      <c r="C2160" s="4" t="s">
        <v>909</v>
      </c>
      <c r="D2160" s="4">
        <v>110</v>
      </c>
      <c r="E2160" s="6">
        <v>6097</v>
      </c>
      <c r="F2160" s="6">
        <v>28905</v>
      </c>
    </row>
    <row r="2161" spans="1:6" ht="16.5" x14ac:dyDescent="0.3">
      <c r="A2161" s="4" t="s">
        <v>1679</v>
      </c>
      <c r="B2161" s="4">
        <v>2015</v>
      </c>
      <c r="C2161" s="4" t="s">
        <v>475</v>
      </c>
      <c r="D2161" s="4">
        <v>356</v>
      </c>
      <c r="E2161" s="6">
        <v>25182</v>
      </c>
      <c r="F2161" s="6">
        <v>99874</v>
      </c>
    </row>
    <row r="2162" spans="1:6" ht="16.5" x14ac:dyDescent="0.3">
      <c r="A2162" s="4" t="s">
        <v>1679</v>
      </c>
      <c r="B2162" s="4">
        <v>2015</v>
      </c>
      <c r="C2162" s="4" t="s">
        <v>482</v>
      </c>
      <c r="D2162" s="4">
        <v>886</v>
      </c>
      <c r="E2162" s="6">
        <v>231624</v>
      </c>
      <c r="F2162" s="6">
        <v>992365</v>
      </c>
    </row>
    <row r="2163" spans="1:6" ht="16.5" x14ac:dyDescent="0.3">
      <c r="A2163" s="4" t="s">
        <v>1679</v>
      </c>
      <c r="B2163" s="4">
        <v>2015</v>
      </c>
      <c r="C2163" s="4" t="s">
        <v>948</v>
      </c>
      <c r="D2163" s="4">
        <v>637</v>
      </c>
      <c r="E2163" s="6">
        <v>87425</v>
      </c>
      <c r="F2163" s="6">
        <v>390491</v>
      </c>
    </row>
    <row r="2164" spans="1:6" ht="16.5" x14ac:dyDescent="0.3">
      <c r="A2164" s="4" t="s">
        <v>1679</v>
      </c>
      <c r="B2164" s="4">
        <v>2015</v>
      </c>
      <c r="C2164" s="4" t="s">
        <v>1654</v>
      </c>
      <c r="D2164" s="4">
        <v>9</v>
      </c>
      <c r="E2164" s="4">
        <v>700</v>
      </c>
      <c r="F2164" s="6">
        <v>3034</v>
      </c>
    </row>
    <row r="2165" spans="1:6" ht="16.5" x14ac:dyDescent="0.3">
      <c r="A2165" s="4" t="s">
        <v>1679</v>
      </c>
      <c r="B2165" s="4">
        <v>2015</v>
      </c>
      <c r="C2165" s="4" t="s">
        <v>1655</v>
      </c>
      <c r="D2165" s="4">
        <v>253</v>
      </c>
      <c r="E2165" s="6">
        <v>31308</v>
      </c>
      <c r="F2165" s="6">
        <v>151879</v>
      </c>
    </row>
    <row r="2166" spans="1:6" ht="16.5" x14ac:dyDescent="0.3">
      <c r="A2166" s="4" t="s">
        <v>1679</v>
      </c>
      <c r="B2166" s="4">
        <v>2015</v>
      </c>
      <c r="C2166" s="4" t="s">
        <v>571</v>
      </c>
      <c r="D2166" s="4">
        <v>202</v>
      </c>
      <c r="E2166" s="6">
        <v>38114</v>
      </c>
      <c r="F2166" s="6">
        <v>151798</v>
      </c>
    </row>
    <row r="2167" spans="1:6" ht="16.5" x14ac:dyDescent="0.3">
      <c r="A2167" s="4" t="s">
        <v>1679</v>
      </c>
      <c r="B2167" s="4">
        <v>2015</v>
      </c>
      <c r="C2167" s="4" t="s">
        <v>1656</v>
      </c>
      <c r="D2167" s="4">
        <v>105</v>
      </c>
      <c r="E2167" s="6">
        <v>4617</v>
      </c>
      <c r="F2167" s="6">
        <v>21049</v>
      </c>
    </row>
    <row r="2168" spans="1:6" ht="16.5" x14ac:dyDescent="0.3">
      <c r="A2168" s="4" t="s">
        <v>1679</v>
      </c>
      <c r="B2168" s="4">
        <v>2015</v>
      </c>
      <c r="C2168" s="4" t="s">
        <v>1657</v>
      </c>
      <c r="D2168" s="4">
        <v>68</v>
      </c>
      <c r="E2168" s="6">
        <v>12686</v>
      </c>
      <c r="F2168" s="6">
        <v>62731</v>
      </c>
    </row>
    <row r="2169" spans="1:6" ht="16.5" x14ac:dyDescent="0.3">
      <c r="A2169" s="4" t="s">
        <v>1679</v>
      </c>
      <c r="B2169" s="4">
        <v>2015</v>
      </c>
      <c r="C2169" s="4" t="s">
        <v>37</v>
      </c>
      <c r="D2169" s="6">
        <v>1298</v>
      </c>
      <c r="E2169" s="6">
        <v>365035</v>
      </c>
      <c r="F2169" s="6">
        <v>1532331</v>
      </c>
    </row>
    <row r="2170" spans="1:6" ht="16.5" x14ac:dyDescent="0.3">
      <c r="A2170" s="4" t="s">
        <v>1679</v>
      </c>
      <c r="B2170" s="4">
        <v>2015</v>
      </c>
      <c r="C2170" s="4" t="s">
        <v>937</v>
      </c>
      <c r="D2170" s="4">
        <v>130</v>
      </c>
      <c r="E2170" s="6">
        <v>23571</v>
      </c>
      <c r="F2170" s="6">
        <v>109669</v>
      </c>
    </row>
    <row r="2171" spans="1:6" ht="16.5" x14ac:dyDescent="0.3">
      <c r="A2171" s="4" t="s">
        <v>1679</v>
      </c>
      <c r="B2171" s="4">
        <v>2015</v>
      </c>
      <c r="C2171" s="4" t="s">
        <v>1658</v>
      </c>
      <c r="D2171" s="4">
        <v>27</v>
      </c>
      <c r="E2171" s="6">
        <v>3810</v>
      </c>
      <c r="F2171" s="6">
        <v>15949</v>
      </c>
    </row>
    <row r="2172" spans="1:6" ht="16.5" x14ac:dyDescent="0.3">
      <c r="A2172" s="4" t="s">
        <v>1679</v>
      </c>
      <c r="B2172" s="4">
        <v>2015</v>
      </c>
      <c r="C2172" s="4" t="s">
        <v>1659</v>
      </c>
      <c r="D2172" s="4">
        <v>158</v>
      </c>
      <c r="E2172" s="6">
        <v>69115</v>
      </c>
      <c r="F2172" s="6">
        <v>299297</v>
      </c>
    </row>
    <row r="2173" spans="1:6" ht="16.5" x14ac:dyDescent="0.3">
      <c r="A2173" s="4" t="s">
        <v>1679</v>
      </c>
      <c r="B2173" s="4">
        <v>2015</v>
      </c>
      <c r="C2173" s="4" t="s">
        <v>1660</v>
      </c>
      <c r="D2173" s="4">
        <v>461</v>
      </c>
      <c r="E2173" s="6">
        <v>130958</v>
      </c>
      <c r="F2173" s="6">
        <v>547564</v>
      </c>
    </row>
    <row r="2174" spans="1:6" ht="16.5" x14ac:dyDescent="0.3">
      <c r="A2174" s="4" t="s">
        <v>1679</v>
      </c>
      <c r="B2174" s="4">
        <v>2015</v>
      </c>
      <c r="C2174" s="4" t="s">
        <v>1661</v>
      </c>
      <c r="D2174" s="4">
        <v>122</v>
      </c>
      <c r="E2174" s="6">
        <v>45946</v>
      </c>
      <c r="F2174" s="6">
        <v>203629</v>
      </c>
    </row>
    <row r="2175" spans="1:6" ht="16.5" x14ac:dyDescent="0.3">
      <c r="A2175" s="4" t="s">
        <v>1679</v>
      </c>
      <c r="B2175" s="4">
        <v>2015</v>
      </c>
      <c r="C2175" s="4" t="s">
        <v>1662</v>
      </c>
      <c r="D2175" s="4">
        <v>330</v>
      </c>
      <c r="E2175" s="6">
        <v>57551</v>
      </c>
      <c r="F2175" s="6">
        <v>211252</v>
      </c>
    </row>
    <row r="2176" spans="1:6" ht="16.5" x14ac:dyDescent="0.3">
      <c r="A2176" s="4" t="s">
        <v>1679</v>
      </c>
      <c r="B2176" s="4">
        <v>2015</v>
      </c>
      <c r="C2176" s="4" t="s">
        <v>1663</v>
      </c>
      <c r="D2176" s="4">
        <v>70</v>
      </c>
      <c r="E2176" s="6">
        <v>34084</v>
      </c>
      <c r="F2176" s="6">
        <v>144971</v>
      </c>
    </row>
    <row r="2177" spans="1:6" ht="16.5" x14ac:dyDescent="0.3">
      <c r="A2177" s="4" t="s">
        <v>1679</v>
      </c>
      <c r="B2177" s="4">
        <v>2015</v>
      </c>
      <c r="C2177" s="4" t="s">
        <v>121</v>
      </c>
      <c r="D2177" s="4">
        <v>82</v>
      </c>
      <c r="E2177" s="6">
        <v>8476</v>
      </c>
      <c r="F2177" s="6">
        <v>41860</v>
      </c>
    </row>
    <row r="2178" spans="1:6" ht="16.5" x14ac:dyDescent="0.3">
      <c r="A2178" s="4" t="s">
        <v>1679</v>
      </c>
      <c r="B2178" s="4">
        <v>2015</v>
      </c>
      <c r="C2178" s="4" t="s">
        <v>1665</v>
      </c>
      <c r="D2178" s="4">
        <v>3</v>
      </c>
      <c r="E2178" s="4">
        <v>60</v>
      </c>
      <c r="F2178" s="4">
        <v>222</v>
      </c>
    </row>
    <row r="2179" spans="1:6" ht="16.5" x14ac:dyDescent="0.3">
      <c r="A2179" s="4" t="s">
        <v>1679</v>
      </c>
      <c r="B2179" s="4">
        <v>2015</v>
      </c>
      <c r="C2179" s="4" t="s">
        <v>1666</v>
      </c>
      <c r="D2179" s="4">
        <v>3</v>
      </c>
      <c r="E2179" s="4">
        <v>13</v>
      </c>
      <c r="F2179" s="4">
        <v>47</v>
      </c>
    </row>
    <row r="2180" spans="1:6" ht="16.5" x14ac:dyDescent="0.3">
      <c r="A2180" s="4" t="s">
        <v>1679</v>
      </c>
      <c r="B2180" s="4">
        <v>2015</v>
      </c>
      <c r="C2180" s="4" t="s">
        <v>887</v>
      </c>
      <c r="D2180" s="4">
        <v>71</v>
      </c>
      <c r="E2180" s="6">
        <v>7666</v>
      </c>
      <c r="F2180" s="6">
        <v>38117</v>
      </c>
    </row>
    <row r="2181" spans="1:6" ht="16.5" x14ac:dyDescent="0.3">
      <c r="A2181" s="4" t="s">
        <v>1679</v>
      </c>
      <c r="B2181" s="4">
        <v>2015</v>
      </c>
      <c r="C2181" s="4" t="s">
        <v>193</v>
      </c>
      <c r="D2181" s="4">
        <v>5</v>
      </c>
      <c r="E2181" s="4">
        <v>737</v>
      </c>
      <c r="F2181" s="6">
        <v>3474</v>
      </c>
    </row>
    <row r="2182" spans="1:6" ht="16.5" x14ac:dyDescent="0.3">
      <c r="A2182" s="4" t="s">
        <v>1679</v>
      </c>
      <c r="B2182" s="4">
        <v>2015</v>
      </c>
      <c r="C2182" s="4" t="s">
        <v>284</v>
      </c>
      <c r="D2182" s="4">
        <v>6</v>
      </c>
      <c r="E2182" s="4">
        <v>57</v>
      </c>
      <c r="F2182" s="4">
        <v>227</v>
      </c>
    </row>
    <row r="2183" spans="1:6" ht="16.5" x14ac:dyDescent="0.3">
      <c r="A2183" s="4" t="s">
        <v>1679</v>
      </c>
      <c r="B2183" s="4">
        <v>2015</v>
      </c>
      <c r="C2183" s="4" t="s">
        <v>889</v>
      </c>
      <c r="D2183" s="4">
        <v>5</v>
      </c>
      <c r="E2183" s="4">
        <v>55</v>
      </c>
      <c r="F2183" s="4">
        <v>218</v>
      </c>
    </row>
    <row r="2184" spans="1:6" ht="16.5" x14ac:dyDescent="0.3">
      <c r="A2184" s="4" t="s">
        <v>1679</v>
      </c>
      <c r="B2184" s="4">
        <v>2015</v>
      </c>
      <c r="C2184" s="4" t="s">
        <v>891</v>
      </c>
      <c r="D2184" s="4">
        <v>1</v>
      </c>
      <c r="E2184" s="4">
        <v>2</v>
      </c>
      <c r="F2184" s="4">
        <v>9</v>
      </c>
    </row>
    <row r="2185" spans="1:6" ht="16.5" x14ac:dyDescent="0.3">
      <c r="A2185" s="4" t="s">
        <v>1679</v>
      </c>
      <c r="B2185" s="4">
        <v>2015</v>
      </c>
      <c r="C2185" s="4" t="s">
        <v>926</v>
      </c>
      <c r="D2185" s="4">
        <v>115</v>
      </c>
      <c r="E2185" s="6">
        <v>6423</v>
      </c>
      <c r="F2185" s="6">
        <v>28199</v>
      </c>
    </row>
    <row r="2186" spans="1:6" ht="16.5" x14ac:dyDescent="0.3">
      <c r="A2186" s="4" t="s">
        <v>1679</v>
      </c>
      <c r="B2186" s="4">
        <v>2015</v>
      </c>
      <c r="C2186" s="4" t="s">
        <v>1669</v>
      </c>
      <c r="D2186" s="4">
        <v>6</v>
      </c>
      <c r="E2186" s="6">
        <v>1757</v>
      </c>
      <c r="F2186" s="6">
        <v>7666</v>
      </c>
    </row>
    <row r="2187" spans="1:6" ht="16.5" x14ac:dyDescent="0.3">
      <c r="A2187" s="4" t="s">
        <v>1679</v>
      </c>
      <c r="B2187" s="4">
        <v>2015</v>
      </c>
      <c r="C2187" s="4" t="s">
        <v>454</v>
      </c>
      <c r="D2187" s="4">
        <v>8</v>
      </c>
      <c r="E2187" s="4">
        <v>336</v>
      </c>
      <c r="F2187" s="6">
        <v>1046</v>
      </c>
    </row>
    <row r="2188" spans="1:6" ht="16.5" x14ac:dyDescent="0.3">
      <c r="A2188" s="4" t="s">
        <v>1679</v>
      </c>
      <c r="B2188" s="4">
        <v>2015</v>
      </c>
      <c r="C2188" s="4" t="s">
        <v>461</v>
      </c>
      <c r="D2188" s="4">
        <v>82</v>
      </c>
      <c r="E2188" s="6">
        <v>1914</v>
      </c>
      <c r="F2188" s="6">
        <v>8018</v>
      </c>
    </row>
    <row r="2189" spans="1:6" ht="16.5" x14ac:dyDescent="0.3">
      <c r="A2189" s="4" t="s">
        <v>1679</v>
      </c>
      <c r="B2189" s="4">
        <v>2015</v>
      </c>
      <c r="C2189" s="4" t="s">
        <v>1670</v>
      </c>
      <c r="D2189" s="4">
        <v>7</v>
      </c>
      <c r="E2189" s="4">
        <v>544</v>
      </c>
      <c r="F2189" s="6">
        <v>2602</v>
      </c>
    </row>
    <row r="2190" spans="1:6" ht="16.5" x14ac:dyDescent="0.3">
      <c r="A2190" s="4" t="s">
        <v>1679</v>
      </c>
      <c r="B2190" s="4">
        <v>2015</v>
      </c>
      <c r="C2190" s="4" t="s">
        <v>929</v>
      </c>
      <c r="D2190" s="4">
        <v>8</v>
      </c>
      <c r="E2190" s="6">
        <v>1745</v>
      </c>
      <c r="F2190" s="6">
        <v>8116</v>
      </c>
    </row>
    <row r="2191" spans="1:6" ht="16.5" x14ac:dyDescent="0.3">
      <c r="A2191" s="4" t="s">
        <v>1679</v>
      </c>
      <c r="B2191" s="4">
        <v>2015</v>
      </c>
      <c r="C2191" s="4" t="s">
        <v>1671</v>
      </c>
      <c r="D2191" s="4">
        <v>4</v>
      </c>
      <c r="E2191" s="4">
        <v>127</v>
      </c>
      <c r="F2191" s="4">
        <v>751</v>
      </c>
    </row>
    <row r="2192" spans="1:6" ht="16.5" x14ac:dyDescent="0.3">
      <c r="A2192" s="4" t="s">
        <v>1680</v>
      </c>
      <c r="B2192" s="4">
        <v>2015</v>
      </c>
      <c r="C2192" s="4" t="s">
        <v>1678</v>
      </c>
      <c r="D2192" s="6">
        <v>3032</v>
      </c>
      <c r="E2192" s="6">
        <v>622976</v>
      </c>
      <c r="F2192" s="6">
        <v>2857737</v>
      </c>
    </row>
    <row r="2193" spans="1:6" ht="16.5" x14ac:dyDescent="0.3">
      <c r="A2193" s="4" t="s">
        <v>1680</v>
      </c>
      <c r="B2193" s="4">
        <v>2015</v>
      </c>
      <c r="C2193" s="4" t="s">
        <v>37</v>
      </c>
      <c r="D2193" s="4">
        <v>496</v>
      </c>
      <c r="E2193" s="6">
        <v>197004</v>
      </c>
      <c r="F2193" s="6">
        <v>983846</v>
      </c>
    </row>
    <row r="2194" spans="1:6" ht="16.5" x14ac:dyDescent="0.3">
      <c r="A2194" s="4" t="s">
        <v>1680</v>
      </c>
      <c r="B2194" s="4">
        <v>2015</v>
      </c>
      <c r="C2194" s="4" t="s">
        <v>937</v>
      </c>
      <c r="D2194" s="4">
        <v>30</v>
      </c>
      <c r="E2194" s="6">
        <v>8352</v>
      </c>
      <c r="F2194" s="6">
        <v>34851</v>
      </c>
    </row>
    <row r="2195" spans="1:6" ht="16.5" x14ac:dyDescent="0.3">
      <c r="A2195" s="4" t="s">
        <v>1680</v>
      </c>
      <c r="B2195" s="4">
        <v>2015</v>
      </c>
      <c r="C2195" s="4" t="s">
        <v>1658</v>
      </c>
      <c r="D2195" s="4">
        <v>1</v>
      </c>
      <c r="E2195" s="4">
        <v>5</v>
      </c>
      <c r="F2195" s="4">
        <v>19</v>
      </c>
    </row>
    <row r="2196" spans="1:6" ht="16.5" x14ac:dyDescent="0.3">
      <c r="A2196" s="4" t="s">
        <v>1680</v>
      </c>
      <c r="B2196" s="4">
        <v>2015</v>
      </c>
      <c r="C2196" s="4" t="s">
        <v>1659</v>
      </c>
      <c r="D2196" s="4">
        <v>84</v>
      </c>
      <c r="E2196" s="6">
        <v>64029</v>
      </c>
      <c r="F2196" s="6">
        <v>324286</v>
      </c>
    </row>
    <row r="2197" spans="1:6" ht="16.5" x14ac:dyDescent="0.3">
      <c r="A2197" s="4" t="s">
        <v>1680</v>
      </c>
      <c r="B2197" s="4">
        <v>2015</v>
      </c>
      <c r="C2197" s="4" t="s">
        <v>1660</v>
      </c>
      <c r="D2197" s="4">
        <v>305</v>
      </c>
      <c r="E2197" s="6">
        <v>76585</v>
      </c>
      <c r="F2197" s="6">
        <v>417830</v>
      </c>
    </row>
    <row r="2198" spans="1:6" ht="16.5" x14ac:dyDescent="0.3">
      <c r="A2198" s="4" t="s">
        <v>1680</v>
      </c>
      <c r="B2198" s="4">
        <v>2015</v>
      </c>
      <c r="C2198" s="4" t="s">
        <v>1661</v>
      </c>
      <c r="D2198" s="4">
        <v>57</v>
      </c>
      <c r="E2198" s="6">
        <v>41242</v>
      </c>
      <c r="F2198" s="6">
        <v>179988</v>
      </c>
    </row>
    <row r="2199" spans="1:6" ht="16.5" x14ac:dyDescent="0.3">
      <c r="A2199" s="4" t="s">
        <v>1680</v>
      </c>
      <c r="B2199" s="4">
        <v>2015</v>
      </c>
      <c r="C2199" s="4" t="s">
        <v>1662</v>
      </c>
      <c r="D2199" s="4">
        <v>19</v>
      </c>
      <c r="E2199" s="6">
        <v>6791</v>
      </c>
      <c r="F2199" s="6">
        <v>26872</v>
      </c>
    </row>
    <row r="2200" spans="1:6" ht="16.5" x14ac:dyDescent="0.3">
      <c r="A2200" s="4" t="s">
        <v>1680</v>
      </c>
      <c r="B2200" s="4">
        <v>2015</v>
      </c>
      <c r="C2200" s="4" t="s">
        <v>121</v>
      </c>
      <c r="D2200" s="4">
        <v>131</v>
      </c>
      <c r="E2200" s="6">
        <v>4044</v>
      </c>
      <c r="F2200" s="6">
        <v>18025</v>
      </c>
    </row>
    <row r="2201" spans="1:6" ht="16.5" x14ac:dyDescent="0.3">
      <c r="A2201" s="4" t="s">
        <v>1680</v>
      </c>
      <c r="B2201" s="4">
        <v>2015</v>
      </c>
      <c r="C2201" s="4" t="s">
        <v>1664</v>
      </c>
      <c r="D2201" s="4">
        <v>40</v>
      </c>
      <c r="E2201" s="4">
        <v>596</v>
      </c>
      <c r="F2201" s="6">
        <v>2735</v>
      </c>
    </row>
    <row r="2202" spans="1:6" ht="16.5" x14ac:dyDescent="0.3">
      <c r="A2202" s="4" t="s">
        <v>1680</v>
      </c>
      <c r="B2202" s="4">
        <v>2015</v>
      </c>
      <c r="C2202" s="4" t="s">
        <v>1665</v>
      </c>
      <c r="D2202" s="4">
        <v>3</v>
      </c>
      <c r="E2202" s="4">
        <v>75</v>
      </c>
      <c r="F2202" s="4">
        <v>398</v>
      </c>
    </row>
    <row r="2203" spans="1:6" ht="16.5" x14ac:dyDescent="0.3">
      <c r="A2203" s="4" t="s">
        <v>1680</v>
      </c>
      <c r="B2203" s="4">
        <v>2015</v>
      </c>
      <c r="C2203" s="4" t="s">
        <v>1666</v>
      </c>
      <c r="D2203" s="4">
        <v>3</v>
      </c>
      <c r="E2203" s="4">
        <v>59</v>
      </c>
      <c r="F2203" s="4">
        <v>192</v>
      </c>
    </row>
    <row r="2204" spans="1:6" ht="16.5" x14ac:dyDescent="0.3">
      <c r="A2204" s="4" t="s">
        <v>1680</v>
      </c>
      <c r="B2204" s="4">
        <v>2015</v>
      </c>
      <c r="C2204" s="4" t="s">
        <v>887</v>
      </c>
      <c r="D2204" s="4">
        <v>85</v>
      </c>
      <c r="E2204" s="6">
        <v>3314</v>
      </c>
      <c r="F2204" s="6">
        <v>14700</v>
      </c>
    </row>
    <row r="2205" spans="1:6" ht="16.5" x14ac:dyDescent="0.3">
      <c r="A2205" s="4" t="s">
        <v>1680</v>
      </c>
      <c r="B2205" s="4">
        <v>2015</v>
      </c>
      <c r="C2205" s="4" t="s">
        <v>254</v>
      </c>
      <c r="D2205" s="4">
        <v>522</v>
      </c>
      <c r="E2205" s="6">
        <v>112242</v>
      </c>
      <c r="F2205" s="6">
        <v>503652</v>
      </c>
    </row>
    <row r="2206" spans="1:6" ht="16.5" x14ac:dyDescent="0.3">
      <c r="A2206" s="4" t="s">
        <v>1680</v>
      </c>
      <c r="B2206" s="4">
        <v>2015</v>
      </c>
      <c r="C2206" s="4" t="s">
        <v>1020</v>
      </c>
      <c r="D2206" s="4">
        <v>72</v>
      </c>
      <c r="E2206" s="6">
        <v>5166</v>
      </c>
      <c r="F2206" s="6">
        <v>20416</v>
      </c>
    </row>
    <row r="2207" spans="1:6" ht="16.5" x14ac:dyDescent="0.3">
      <c r="A2207" s="4" t="s">
        <v>1680</v>
      </c>
      <c r="B2207" s="4">
        <v>2015</v>
      </c>
      <c r="C2207" s="4" t="s">
        <v>1023</v>
      </c>
      <c r="D2207" s="4">
        <v>38</v>
      </c>
      <c r="E2207" s="6">
        <v>2339</v>
      </c>
      <c r="F2207" s="6">
        <v>10210</v>
      </c>
    </row>
    <row r="2208" spans="1:6" ht="16.5" x14ac:dyDescent="0.3">
      <c r="A2208" s="4" t="s">
        <v>1680</v>
      </c>
      <c r="B2208" s="4">
        <v>2015</v>
      </c>
      <c r="C2208" s="4" t="s">
        <v>1025</v>
      </c>
      <c r="D2208" s="4">
        <v>263</v>
      </c>
      <c r="E2208" s="6">
        <v>96310</v>
      </c>
      <c r="F2208" s="6">
        <v>429888</v>
      </c>
    </row>
    <row r="2209" spans="1:6" ht="16.5" x14ac:dyDescent="0.3">
      <c r="A2209" s="4" t="s">
        <v>1680</v>
      </c>
      <c r="B2209" s="4">
        <v>2015</v>
      </c>
      <c r="C2209" s="4" t="s">
        <v>932</v>
      </c>
      <c r="D2209" s="4">
        <v>33</v>
      </c>
      <c r="E2209" s="6">
        <v>1199</v>
      </c>
      <c r="F2209" s="6">
        <v>5422</v>
      </c>
    </row>
    <row r="2210" spans="1:6" ht="16.5" x14ac:dyDescent="0.3">
      <c r="A2210" s="4" t="s">
        <v>1680</v>
      </c>
      <c r="B2210" s="4">
        <v>2015</v>
      </c>
      <c r="C2210" s="4" t="s">
        <v>1051</v>
      </c>
      <c r="D2210" s="4">
        <v>116</v>
      </c>
      <c r="E2210" s="6">
        <v>7228</v>
      </c>
      <c r="F2210" s="6">
        <v>37716</v>
      </c>
    </row>
    <row r="2211" spans="1:6" ht="16.5" x14ac:dyDescent="0.3">
      <c r="A2211" s="4" t="s">
        <v>1680</v>
      </c>
      <c r="B2211" s="4">
        <v>2015</v>
      </c>
      <c r="C2211" s="4" t="s">
        <v>284</v>
      </c>
      <c r="D2211" s="6">
        <v>1237</v>
      </c>
      <c r="E2211" s="6">
        <v>159601</v>
      </c>
      <c r="F2211" s="6">
        <v>695990</v>
      </c>
    </row>
    <row r="2212" spans="1:6" ht="16.5" x14ac:dyDescent="0.3">
      <c r="A2212" s="4" t="s">
        <v>1680</v>
      </c>
      <c r="B2212" s="4">
        <v>2015</v>
      </c>
      <c r="C2212" s="4" t="s">
        <v>888</v>
      </c>
      <c r="D2212" s="4">
        <v>410</v>
      </c>
      <c r="E2212" s="6">
        <v>73225</v>
      </c>
      <c r="F2212" s="6">
        <v>313444</v>
      </c>
    </row>
    <row r="2213" spans="1:6" ht="16.5" x14ac:dyDescent="0.3">
      <c r="A2213" s="4" t="s">
        <v>1680</v>
      </c>
      <c r="B2213" s="4">
        <v>2015</v>
      </c>
      <c r="C2213" s="4" t="s">
        <v>889</v>
      </c>
      <c r="D2213" s="4">
        <v>20</v>
      </c>
      <c r="E2213" s="4">
        <v>459</v>
      </c>
      <c r="F2213" s="6">
        <v>1936</v>
      </c>
    </row>
    <row r="2214" spans="1:6" ht="16.5" x14ac:dyDescent="0.3">
      <c r="A2214" s="4" t="s">
        <v>1680</v>
      </c>
      <c r="B2214" s="4">
        <v>2015</v>
      </c>
      <c r="C2214" s="4" t="s">
        <v>890</v>
      </c>
      <c r="D2214" s="4">
        <v>164</v>
      </c>
      <c r="E2214" s="6">
        <v>12334</v>
      </c>
      <c r="F2214" s="6">
        <v>59338</v>
      </c>
    </row>
    <row r="2215" spans="1:6" ht="16.5" x14ac:dyDescent="0.3">
      <c r="A2215" s="4" t="s">
        <v>1680</v>
      </c>
      <c r="B2215" s="4">
        <v>2015</v>
      </c>
      <c r="C2215" s="4" t="s">
        <v>891</v>
      </c>
      <c r="D2215" s="4">
        <v>54</v>
      </c>
      <c r="E2215" s="6">
        <v>1438</v>
      </c>
      <c r="F2215" s="6">
        <v>6508</v>
      </c>
    </row>
    <row r="2216" spans="1:6" ht="16.5" x14ac:dyDescent="0.3">
      <c r="A2216" s="4" t="s">
        <v>1680</v>
      </c>
      <c r="B2216" s="4">
        <v>2015</v>
      </c>
      <c r="C2216" s="4" t="s">
        <v>1668</v>
      </c>
      <c r="D2216" s="4">
        <v>241</v>
      </c>
      <c r="E2216" s="6">
        <v>28308</v>
      </c>
      <c r="F2216" s="6">
        <v>119946</v>
      </c>
    </row>
    <row r="2217" spans="1:6" ht="16.5" x14ac:dyDescent="0.3">
      <c r="A2217" s="4" t="s">
        <v>1680</v>
      </c>
      <c r="B2217" s="4">
        <v>2015</v>
      </c>
      <c r="C2217" s="4" t="s">
        <v>892</v>
      </c>
      <c r="D2217" s="4">
        <v>348</v>
      </c>
      <c r="E2217" s="6">
        <v>43837</v>
      </c>
      <c r="F2217" s="6">
        <v>194818</v>
      </c>
    </row>
    <row r="2218" spans="1:6" ht="16.5" x14ac:dyDescent="0.3">
      <c r="A2218" s="4" t="s">
        <v>1680</v>
      </c>
      <c r="B2218" s="4">
        <v>2015</v>
      </c>
      <c r="C2218" s="4" t="s">
        <v>403</v>
      </c>
      <c r="D2218" s="4">
        <v>646</v>
      </c>
      <c r="E2218" s="6">
        <v>150085</v>
      </c>
      <c r="F2218" s="6">
        <v>656224</v>
      </c>
    </row>
    <row r="2219" spans="1:6" ht="16.5" x14ac:dyDescent="0.3">
      <c r="A2219" s="4" t="s">
        <v>1680</v>
      </c>
      <c r="B2219" s="4">
        <v>2015</v>
      </c>
      <c r="C2219" s="4" t="s">
        <v>1294</v>
      </c>
      <c r="D2219" s="4">
        <v>3</v>
      </c>
      <c r="E2219" s="4">
        <v>385</v>
      </c>
      <c r="F2219" s="6">
        <v>1615</v>
      </c>
    </row>
    <row r="2220" spans="1:6" ht="16.5" x14ac:dyDescent="0.3">
      <c r="A2220" s="4" t="s">
        <v>1680</v>
      </c>
      <c r="B2220" s="4">
        <v>2015</v>
      </c>
      <c r="C2220" s="4" t="s">
        <v>895</v>
      </c>
      <c r="D2220" s="4">
        <v>24</v>
      </c>
      <c r="E2220" s="6">
        <v>7367</v>
      </c>
      <c r="F2220" s="6">
        <v>31579</v>
      </c>
    </row>
    <row r="2221" spans="1:6" ht="16.5" x14ac:dyDescent="0.3">
      <c r="A2221" s="4" t="s">
        <v>1680</v>
      </c>
      <c r="B2221" s="4">
        <v>2015</v>
      </c>
      <c r="C2221" s="4" t="s">
        <v>896</v>
      </c>
      <c r="D2221" s="4">
        <v>569</v>
      </c>
      <c r="E2221" s="6">
        <v>137549</v>
      </c>
      <c r="F2221" s="6">
        <v>606256</v>
      </c>
    </row>
    <row r="2222" spans="1:6" ht="16.5" x14ac:dyDescent="0.3">
      <c r="A2222" s="4" t="s">
        <v>1680</v>
      </c>
      <c r="B2222" s="4">
        <v>2015</v>
      </c>
      <c r="C2222" s="4" t="s">
        <v>897</v>
      </c>
      <c r="D2222" s="4">
        <v>50</v>
      </c>
      <c r="E2222" s="6">
        <v>4784</v>
      </c>
      <c r="F2222" s="6">
        <v>16774</v>
      </c>
    </row>
    <row r="2223" spans="1:6" ht="16.5" x14ac:dyDescent="0.3">
      <c r="A2223" s="7" t="s">
        <v>1681</v>
      </c>
      <c r="B2223" s="4">
        <v>2016</v>
      </c>
      <c r="C2223" s="7" t="s">
        <v>1678</v>
      </c>
      <c r="D2223" s="7">
        <v>993</v>
      </c>
      <c r="E2223" s="8">
        <v>66526</v>
      </c>
      <c r="F2223" s="8">
        <v>299394</v>
      </c>
    </row>
    <row r="2224" spans="1:6" ht="16.5" x14ac:dyDescent="0.3">
      <c r="A2224" s="7" t="s">
        <v>1681</v>
      </c>
      <c r="B2224" s="4">
        <v>2016</v>
      </c>
      <c r="C2224" s="7" t="s">
        <v>29</v>
      </c>
      <c r="D2224" s="7">
        <v>67</v>
      </c>
      <c r="E2224" s="8">
        <v>4014</v>
      </c>
      <c r="F2224" s="8">
        <v>19295</v>
      </c>
    </row>
    <row r="2225" spans="1:6" ht="16.5" x14ac:dyDescent="0.3">
      <c r="A2225" s="7" t="s">
        <v>1681</v>
      </c>
      <c r="B2225" s="4">
        <v>2016</v>
      </c>
      <c r="C2225" s="7" t="s">
        <v>472</v>
      </c>
      <c r="D2225" s="7">
        <v>1</v>
      </c>
      <c r="E2225" s="7">
        <v>20</v>
      </c>
      <c r="F2225" s="7">
        <v>100</v>
      </c>
    </row>
    <row r="2226" spans="1:6" ht="16.5" x14ac:dyDescent="0.3">
      <c r="A2226" s="7" t="s">
        <v>1681</v>
      </c>
      <c r="B2226" s="4">
        <v>2016</v>
      </c>
      <c r="C2226" s="7" t="s">
        <v>909</v>
      </c>
      <c r="D2226" s="7">
        <v>1</v>
      </c>
      <c r="E2226" s="7">
        <v>55</v>
      </c>
      <c r="F2226" s="7">
        <v>275</v>
      </c>
    </row>
    <row r="2227" spans="1:6" ht="16.5" x14ac:dyDescent="0.3">
      <c r="A2227" s="7" t="s">
        <v>1681</v>
      </c>
      <c r="B2227" s="4">
        <v>2016</v>
      </c>
      <c r="C2227" s="7" t="s">
        <v>475</v>
      </c>
      <c r="D2227" s="7">
        <v>18</v>
      </c>
      <c r="E2227" s="7">
        <v>240</v>
      </c>
      <c r="F2227" s="7">
        <v>773</v>
      </c>
    </row>
    <row r="2228" spans="1:6" ht="16.5" x14ac:dyDescent="0.3">
      <c r="A2228" s="7" t="s">
        <v>1681</v>
      </c>
      <c r="B2228" s="4">
        <v>2016</v>
      </c>
      <c r="C2228" s="7" t="s">
        <v>482</v>
      </c>
      <c r="D2228" s="7">
        <v>47</v>
      </c>
      <c r="E2228" s="8">
        <v>3699</v>
      </c>
      <c r="F2228" s="8">
        <v>18147</v>
      </c>
    </row>
    <row r="2229" spans="1:6" ht="16.5" x14ac:dyDescent="0.3">
      <c r="A2229" s="7" t="s">
        <v>1681</v>
      </c>
      <c r="B2229" s="4">
        <v>2016</v>
      </c>
      <c r="C2229" s="7" t="s">
        <v>948</v>
      </c>
      <c r="D2229" s="7">
        <v>160</v>
      </c>
      <c r="E2229" s="8">
        <v>6699</v>
      </c>
      <c r="F2229" s="8">
        <v>29589</v>
      </c>
    </row>
    <row r="2230" spans="1:6" ht="16.5" x14ac:dyDescent="0.3">
      <c r="A2230" s="7" t="s">
        <v>1681</v>
      </c>
      <c r="B2230" s="4">
        <v>2016</v>
      </c>
      <c r="C2230" s="7" t="s">
        <v>1655</v>
      </c>
      <c r="D2230" s="7">
        <v>3</v>
      </c>
      <c r="E2230" s="7">
        <v>237</v>
      </c>
      <c r="F2230" s="7">
        <v>946</v>
      </c>
    </row>
    <row r="2231" spans="1:6" ht="16.5" x14ac:dyDescent="0.3">
      <c r="A2231" s="7" t="s">
        <v>1681</v>
      </c>
      <c r="B2231" s="4">
        <v>2016</v>
      </c>
      <c r="C2231" s="7" t="s">
        <v>571</v>
      </c>
      <c r="D2231" s="7">
        <v>54</v>
      </c>
      <c r="E2231" s="8">
        <v>2794</v>
      </c>
      <c r="F2231" s="8">
        <v>10751</v>
      </c>
    </row>
    <row r="2232" spans="1:6" ht="16.5" x14ac:dyDescent="0.3">
      <c r="A2232" s="7" t="s">
        <v>1681</v>
      </c>
      <c r="B2232" s="4">
        <v>2016</v>
      </c>
      <c r="C2232" s="7" t="s">
        <v>1656</v>
      </c>
      <c r="D2232" s="7">
        <v>99</v>
      </c>
      <c r="E2232" s="8">
        <v>3639</v>
      </c>
      <c r="F2232" s="8">
        <v>17766</v>
      </c>
    </row>
    <row r="2233" spans="1:6" ht="16.5" x14ac:dyDescent="0.3">
      <c r="A2233" s="7" t="s">
        <v>1681</v>
      </c>
      <c r="B2233" s="4">
        <v>2016</v>
      </c>
      <c r="C2233" s="7" t="s">
        <v>1657</v>
      </c>
      <c r="D2233" s="7">
        <v>4</v>
      </c>
      <c r="E2233" s="7">
        <v>29</v>
      </c>
      <c r="F2233" s="7">
        <v>126</v>
      </c>
    </row>
    <row r="2234" spans="1:6" ht="16.5" x14ac:dyDescent="0.3">
      <c r="A2234" s="7" t="s">
        <v>1681</v>
      </c>
      <c r="B2234" s="4">
        <v>2016</v>
      </c>
      <c r="C2234" s="7" t="s">
        <v>37</v>
      </c>
      <c r="D2234" s="7">
        <v>338</v>
      </c>
      <c r="E2234" s="8">
        <v>40105</v>
      </c>
      <c r="F2234" s="8">
        <v>183610</v>
      </c>
    </row>
    <row r="2235" spans="1:6" ht="16.5" x14ac:dyDescent="0.3">
      <c r="A2235" s="7" t="s">
        <v>1681</v>
      </c>
      <c r="B2235" s="4">
        <v>2016</v>
      </c>
      <c r="C2235" s="7" t="s">
        <v>937</v>
      </c>
      <c r="D2235" s="7">
        <v>94</v>
      </c>
      <c r="E2235" s="8">
        <v>18001</v>
      </c>
      <c r="F2235" s="8">
        <v>77784</v>
      </c>
    </row>
    <row r="2236" spans="1:6" ht="16.5" x14ac:dyDescent="0.3">
      <c r="A2236" s="7" t="s">
        <v>1681</v>
      </c>
      <c r="B2236" s="4">
        <v>2016</v>
      </c>
      <c r="C2236" s="7" t="s">
        <v>1659</v>
      </c>
      <c r="D2236" s="7">
        <v>7</v>
      </c>
      <c r="E2236" s="7">
        <v>192</v>
      </c>
      <c r="F2236" s="7">
        <v>735</v>
      </c>
    </row>
    <row r="2237" spans="1:6" ht="16.5" x14ac:dyDescent="0.3">
      <c r="A2237" s="7" t="s">
        <v>1681</v>
      </c>
      <c r="B2237" s="4">
        <v>2016</v>
      </c>
      <c r="C2237" s="7" t="s">
        <v>1660</v>
      </c>
      <c r="D2237" s="7">
        <v>188</v>
      </c>
      <c r="E2237" s="8">
        <v>17342</v>
      </c>
      <c r="F2237" s="8">
        <v>86207</v>
      </c>
    </row>
    <row r="2238" spans="1:6" ht="16.5" x14ac:dyDescent="0.3">
      <c r="A2238" s="7" t="s">
        <v>1681</v>
      </c>
      <c r="B2238" s="4">
        <v>2016</v>
      </c>
      <c r="C2238" s="7" t="s">
        <v>1661</v>
      </c>
      <c r="D2238" s="7">
        <v>9</v>
      </c>
      <c r="E2238" s="7">
        <v>232</v>
      </c>
      <c r="F2238" s="8">
        <v>1100</v>
      </c>
    </row>
    <row r="2239" spans="1:6" ht="16.5" x14ac:dyDescent="0.3">
      <c r="A2239" s="7" t="s">
        <v>1681</v>
      </c>
      <c r="B2239" s="4">
        <v>2016</v>
      </c>
      <c r="C2239" s="7" t="s">
        <v>1662</v>
      </c>
      <c r="D2239" s="7">
        <v>21</v>
      </c>
      <c r="E2239" s="8">
        <v>3700</v>
      </c>
      <c r="F2239" s="8">
        <v>15491</v>
      </c>
    </row>
    <row r="2240" spans="1:6" ht="16.5" x14ac:dyDescent="0.3">
      <c r="A2240" s="7" t="s">
        <v>1681</v>
      </c>
      <c r="B2240" s="4">
        <v>2016</v>
      </c>
      <c r="C2240" s="7" t="s">
        <v>1663</v>
      </c>
      <c r="D2240" s="7">
        <v>19</v>
      </c>
      <c r="E2240" s="7">
        <v>638</v>
      </c>
      <c r="F2240" s="8">
        <v>2293</v>
      </c>
    </row>
    <row r="2241" spans="1:6" ht="16.5" x14ac:dyDescent="0.3">
      <c r="A2241" s="7" t="s">
        <v>1681</v>
      </c>
      <c r="B2241" s="4">
        <v>2016</v>
      </c>
      <c r="C2241" s="7" t="s">
        <v>1682</v>
      </c>
      <c r="D2241" s="7">
        <v>22</v>
      </c>
      <c r="E2241" s="7">
        <v>238</v>
      </c>
      <c r="F2241" s="8">
        <v>1134</v>
      </c>
    </row>
    <row r="2242" spans="1:6" ht="16.5" x14ac:dyDescent="0.3">
      <c r="A2242" s="7" t="s">
        <v>1681</v>
      </c>
      <c r="B2242" s="4">
        <v>2016</v>
      </c>
      <c r="C2242" s="7" t="s">
        <v>887</v>
      </c>
      <c r="D2242" s="7">
        <v>21</v>
      </c>
      <c r="E2242" s="7">
        <v>229</v>
      </c>
      <c r="F2242" s="8">
        <v>1081</v>
      </c>
    </row>
    <row r="2243" spans="1:6" ht="16.5" x14ac:dyDescent="0.3">
      <c r="A2243" s="7" t="s">
        <v>1681</v>
      </c>
      <c r="B2243" s="4">
        <v>2016</v>
      </c>
      <c r="C2243" s="7" t="s">
        <v>193</v>
      </c>
      <c r="D2243" s="7">
        <v>1</v>
      </c>
      <c r="E2243" s="7">
        <v>9</v>
      </c>
      <c r="F2243" s="7">
        <v>53</v>
      </c>
    </row>
    <row r="2244" spans="1:6" ht="16.5" x14ac:dyDescent="0.3">
      <c r="A2244" s="7" t="s">
        <v>1681</v>
      </c>
      <c r="B2244" s="4">
        <v>2016</v>
      </c>
      <c r="C2244" s="7" t="s">
        <v>284</v>
      </c>
      <c r="D2244" s="7">
        <v>389</v>
      </c>
      <c r="E2244" s="8">
        <v>15393</v>
      </c>
      <c r="F2244" s="8">
        <v>65445</v>
      </c>
    </row>
    <row r="2245" spans="1:6" ht="16.5" x14ac:dyDescent="0.3">
      <c r="A2245" s="7" t="s">
        <v>1681</v>
      </c>
      <c r="B2245" s="4">
        <v>2016</v>
      </c>
      <c r="C2245" s="7" t="s">
        <v>888</v>
      </c>
      <c r="D2245" s="7">
        <v>21</v>
      </c>
      <c r="E2245" s="8">
        <v>1436</v>
      </c>
      <c r="F2245" s="8">
        <v>6228</v>
      </c>
    </row>
    <row r="2246" spans="1:6" ht="16.5" x14ac:dyDescent="0.3">
      <c r="A2246" s="7" t="s">
        <v>1681</v>
      </c>
      <c r="B2246" s="4">
        <v>2016</v>
      </c>
      <c r="C2246" s="7" t="s">
        <v>889</v>
      </c>
      <c r="D2246" s="7">
        <v>64</v>
      </c>
      <c r="E2246" s="8">
        <v>2087</v>
      </c>
      <c r="F2246" s="8">
        <v>7063</v>
      </c>
    </row>
    <row r="2247" spans="1:6" ht="16.5" x14ac:dyDescent="0.3">
      <c r="A2247" s="7" t="s">
        <v>1681</v>
      </c>
      <c r="B2247" s="4">
        <v>2016</v>
      </c>
      <c r="C2247" s="7" t="s">
        <v>890</v>
      </c>
      <c r="D2247" s="7">
        <v>257</v>
      </c>
      <c r="E2247" s="8">
        <v>10742</v>
      </c>
      <c r="F2247" s="8">
        <v>46452</v>
      </c>
    </row>
    <row r="2248" spans="1:6" ht="16.5" x14ac:dyDescent="0.3">
      <c r="A2248" s="7" t="s">
        <v>1681</v>
      </c>
      <c r="B2248" s="4">
        <v>2016</v>
      </c>
      <c r="C2248" s="7" t="s">
        <v>891</v>
      </c>
      <c r="D2248" s="7">
        <v>44</v>
      </c>
      <c r="E2248" s="8">
        <v>1112</v>
      </c>
      <c r="F2248" s="8">
        <v>5626</v>
      </c>
    </row>
    <row r="2249" spans="1:6" ht="16.5" x14ac:dyDescent="0.3">
      <c r="A2249" s="7" t="s">
        <v>1681</v>
      </c>
      <c r="B2249" s="4">
        <v>2016</v>
      </c>
      <c r="C2249" s="7" t="s">
        <v>892</v>
      </c>
      <c r="D2249" s="7">
        <v>3</v>
      </c>
      <c r="E2249" s="7">
        <v>16</v>
      </c>
      <c r="F2249" s="7">
        <v>76</v>
      </c>
    </row>
    <row r="2250" spans="1:6" ht="16.5" x14ac:dyDescent="0.3">
      <c r="A2250" s="7" t="s">
        <v>1681</v>
      </c>
      <c r="B2250" s="4">
        <v>2016</v>
      </c>
      <c r="C2250" s="7" t="s">
        <v>453</v>
      </c>
      <c r="D2250" s="7">
        <v>17</v>
      </c>
      <c r="E2250" s="7">
        <v>77</v>
      </c>
      <c r="F2250" s="7">
        <v>321</v>
      </c>
    </row>
    <row r="2251" spans="1:6" ht="16.5" x14ac:dyDescent="0.3">
      <c r="A2251" s="7" t="s">
        <v>1681</v>
      </c>
      <c r="B2251" s="4">
        <v>2016</v>
      </c>
      <c r="C2251" s="7" t="s">
        <v>461</v>
      </c>
      <c r="D2251" s="7">
        <v>10</v>
      </c>
      <c r="E2251" s="7">
        <v>38</v>
      </c>
      <c r="F2251" s="7">
        <v>152</v>
      </c>
    </row>
    <row r="2252" spans="1:6" ht="16.5" x14ac:dyDescent="0.3">
      <c r="A2252" s="7" t="s">
        <v>1681</v>
      </c>
      <c r="B2252" s="4">
        <v>2016</v>
      </c>
      <c r="C2252" s="7" t="s">
        <v>1670</v>
      </c>
      <c r="D2252" s="7">
        <v>3</v>
      </c>
      <c r="E2252" s="7">
        <v>9</v>
      </c>
      <c r="F2252" s="7">
        <v>34</v>
      </c>
    </row>
    <row r="2253" spans="1:6" ht="16.5" x14ac:dyDescent="0.3">
      <c r="A2253" s="7" t="s">
        <v>1681</v>
      </c>
      <c r="B2253" s="4">
        <v>2016</v>
      </c>
      <c r="C2253" s="7" t="s">
        <v>929</v>
      </c>
      <c r="D2253" s="7">
        <v>3</v>
      </c>
      <c r="E2253" s="7">
        <v>29</v>
      </c>
      <c r="F2253" s="7">
        <v>128</v>
      </c>
    </row>
    <row r="2254" spans="1:6" ht="16.5" x14ac:dyDescent="0.3">
      <c r="A2254" s="7" t="s">
        <v>1681</v>
      </c>
      <c r="B2254" s="4">
        <v>2016</v>
      </c>
      <c r="C2254" s="7" t="s">
        <v>1671</v>
      </c>
      <c r="D2254" s="7">
        <v>1</v>
      </c>
      <c r="E2254" s="7">
        <v>1</v>
      </c>
      <c r="F2254" s="7">
        <v>7</v>
      </c>
    </row>
    <row r="2255" spans="1:6" ht="16.5" x14ac:dyDescent="0.3">
      <c r="A2255" s="7" t="s">
        <v>1683</v>
      </c>
      <c r="B2255" s="4">
        <v>2016</v>
      </c>
      <c r="C2255" s="7" t="s">
        <v>1678</v>
      </c>
      <c r="D2255" s="7">
        <v>242</v>
      </c>
      <c r="E2255" s="8">
        <v>11229</v>
      </c>
      <c r="F2255" s="8">
        <v>50021</v>
      </c>
    </row>
    <row r="2256" spans="1:6" ht="16.5" x14ac:dyDescent="0.3">
      <c r="A2256" s="7" t="s">
        <v>1683</v>
      </c>
      <c r="B2256" s="4">
        <v>2016</v>
      </c>
      <c r="C2256" s="7" t="s">
        <v>1684</v>
      </c>
      <c r="D2256" s="7">
        <v>32</v>
      </c>
      <c r="E2256" s="7">
        <v>666</v>
      </c>
      <c r="F2256" s="8">
        <v>2838</v>
      </c>
    </row>
    <row r="2257" spans="1:6" ht="16.5" x14ac:dyDescent="0.3">
      <c r="A2257" s="7" t="s">
        <v>1683</v>
      </c>
      <c r="B2257" s="4">
        <v>2016</v>
      </c>
      <c r="C2257" s="7" t="s">
        <v>1025</v>
      </c>
      <c r="D2257" s="7">
        <v>26</v>
      </c>
      <c r="E2257" s="7">
        <v>549</v>
      </c>
      <c r="F2257" s="8">
        <v>2292</v>
      </c>
    </row>
    <row r="2258" spans="1:6" ht="16.5" x14ac:dyDescent="0.3">
      <c r="A2258" s="7" t="s">
        <v>1683</v>
      </c>
      <c r="B2258" s="4">
        <v>2016</v>
      </c>
      <c r="C2258" s="7" t="s">
        <v>273</v>
      </c>
      <c r="D2258" s="7">
        <v>3</v>
      </c>
      <c r="E2258" s="7">
        <v>93</v>
      </c>
      <c r="F2258" s="7">
        <v>476</v>
      </c>
    </row>
    <row r="2259" spans="1:6" ht="16.5" x14ac:dyDescent="0.3">
      <c r="A2259" s="7" t="s">
        <v>1683</v>
      </c>
      <c r="B2259" s="4">
        <v>2016</v>
      </c>
      <c r="C2259" s="7" t="s">
        <v>1028</v>
      </c>
      <c r="D2259" s="7">
        <v>3</v>
      </c>
      <c r="E2259" s="7">
        <v>28</v>
      </c>
      <c r="F2259" s="7">
        <v>88</v>
      </c>
    </row>
    <row r="2260" spans="1:6" ht="16.5" x14ac:dyDescent="0.3">
      <c r="A2260" s="7" t="s">
        <v>1683</v>
      </c>
      <c r="B2260" s="4">
        <v>2016</v>
      </c>
      <c r="C2260" s="7" t="s">
        <v>1029</v>
      </c>
      <c r="D2260" s="7">
        <v>1</v>
      </c>
      <c r="E2260" s="7">
        <v>6</v>
      </c>
      <c r="F2260" s="7">
        <v>26</v>
      </c>
    </row>
    <row r="2261" spans="1:6" ht="16.5" x14ac:dyDescent="0.3">
      <c r="A2261" s="7" t="s">
        <v>1683</v>
      </c>
      <c r="B2261" s="4">
        <v>2016</v>
      </c>
      <c r="C2261" s="7" t="s">
        <v>1030</v>
      </c>
      <c r="D2261" s="7">
        <v>1</v>
      </c>
      <c r="E2261" s="7">
        <v>18</v>
      </c>
      <c r="F2261" s="7">
        <v>67</v>
      </c>
    </row>
    <row r="2262" spans="1:6" ht="16.5" x14ac:dyDescent="0.3">
      <c r="A2262" s="7" t="s">
        <v>1683</v>
      </c>
      <c r="B2262" s="4">
        <v>2016</v>
      </c>
      <c r="C2262" s="7" t="s">
        <v>1685</v>
      </c>
      <c r="D2262" s="7">
        <v>6</v>
      </c>
      <c r="E2262" s="7">
        <v>65</v>
      </c>
      <c r="F2262" s="7">
        <v>240</v>
      </c>
    </row>
    <row r="2263" spans="1:6" ht="16.5" x14ac:dyDescent="0.3">
      <c r="A2263" s="7" t="s">
        <v>1683</v>
      </c>
      <c r="B2263" s="4">
        <v>2016</v>
      </c>
      <c r="C2263" s="7" t="s">
        <v>272</v>
      </c>
      <c r="D2263" s="7">
        <v>2</v>
      </c>
      <c r="E2263" s="7">
        <v>18</v>
      </c>
      <c r="F2263" s="7">
        <v>74</v>
      </c>
    </row>
    <row r="2264" spans="1:6" ht="16.5" x14ac:dyDescent="0.3">
      <c r="A2264" s="7" t="s">
        <v>1683</v>
      </c>
      <c r="B2264" s="4">
        <v>2016</v>
      </c>
      <c r="C2264" s="7" t="s">
        <v>1026</v>
      </c>
      <c r="D2264" s="7">
        <v>1</v>
      </c>
      <c r="E2264" s="7">
        <v>25</v>
      </c>
      <c r="F2264" s="7">
        <v>125</v>
      </c>
    </row>
    <row r="2265" spans="1:6" ht="16.5" x14ac:dyDescent="0.3">
      <c r="A2265" s="7" t="s">
        <v>1683</v>
      </c>
      <c r="B2265" s="4">
        <v>2016</v>
      </c>
      <c r="C2265" s="7" t="s">
        <v>1033</v>
      </c>
      <c r="D2265" s="7">
        <v>8</v>
      </c>
      <c r="E2265" s="7">
        <v>295</v>
      </c>
      <c r="F2265" s="8">
        <v>1194</v>
      </c>
    </row>
    <row r="2266" spans="1:6" ht="16.5" x14ac:dyDescent="0.3">
      <c r="A2266" s="7" t="s">
        <v>1683</v>
      </c>
      <c r="B2266" s="4">
        <v>2016</v>
      </c>
      <c r="C2266" s="7" t="s">
        <v>996</v>
      </c>
      <c r="D2266" s="7">
        <v>1</v>
      </c>
      <c r="E2266" s="7">
        <v>1</v>
      </c>
      <c r="F2266" s="7">
        <v>2</v>
      </c>
    </row>
    <row r="2267" spans="1:6" ht="16.5" x14ac:dyDescent="0.3">
      <c r="A2267" s="7" t="s">
        <v>1683</v>
      </c>
      <c r="B2267" s="4">
        <v>2016</v>
      </c>
      <c r="C2267" s="7" t="s">
        <v>1051</v>
      </c>
      <c r="D2267" s="7">
        <v>6</v>
      </c>
      <c r="E2267" s="7">
        <v>117</v>
      </c>
      <c r="F2267" s="7">
        <v>546</v>
      </c>
    </row>
    <row r="2268" spans="1:6" ht="16.5" x14ac:dyDescent="0.3">
      <c r="A2268" s="7" t="s">
        <v>1683</v>
      </c>
      <c r="B2268" s="4">
        <v>2016</v>
      </c>
      <c r="C2268" s="7" t="s">
        <v>1055</v>
      </c>
      <c r="D2268" s="7">
        <v>1</v>
      </c>
      <c r="E2268" s="7">
        <v>2</v>
      </c>
      <c r="F2268" s="7">
        <v>5</v>
      </c>
    </row>
    <row r="2269" spans="1:6" ht="16.5" x14ac:dyDescent="0.3">
      <c r="A2269" s="7" t="s">
        <v>1683</v>
      </c>
      <c r="B2269" s="4">
        <v>2016</v>
      </c>
      <c r="C2269" s="7" t="s">
        <v>277</v>
      </c>
      <c r="D2269" s="7">
        <v>3</v>
      </c>
      <c r="E2269" s="7">
        <v>90</v>
      </c>
      <c r="F2269" s="7">
        <v>450</v>
      </c>
    </row>
    <row r="2270" spans="1:6" ht="16.5" x14ac:dyDescent="0.3">
      <c r="A2270" s="7" t="s">
        <v>1683</v>
      </c>
      <c r="B2270" s="4">
        <v>2016</v>
      </c>
      <c r="C2270" s="7" t="s">
        <v>281</v>
      </c>
      <c r="D2270" s="7">
        <v>2</v>
      </c>
      <c r="E2270" s="7">
        <v>25</v>
      </c>
      <c r="F2270" s="7">
        <v>91</v>
      </c>
    </row>
    <row r="2271" spans="1:6" ht="16.5" x14ac:dyDescent="0.3">
      <c r="A2271" s="7" t="s">
        <v>1683</v>
      </c>
      <c r="B2271" s="4">
        <v>2016</v>
      </c>
      <c r="C2271" s="7" t="s">
        <v>949</v>
      </c>
      <c r="D2271" s="7">
        <v>195</v>
      </c>
      <c r="E2271" s="8">
        <v>10206</v>
      </c>
      <c r="F2271" s="8">
        <v>45785</v>
      </c>
    </row>
    <row r="2272" spans="1:6" ht="16.5" x14ac:dyDescent="0.3">
      <c r="A2272" s="7" t="s">
        <v>1683</v>
      </c>
      <c r="B2272" s="4">
        <v>2016</v>
      </c>
      <c r="C2272" s="7" t="s">
        <v>1057</v>
      </c>
      <c r="D2272" s="7">
        <v>20</v>
      </c>
      <c r="E2272" s="7">
        <v>224</v>
      </c>
      <c r="F2272" s="8">
        <v>1113</v>
      </c>
    </row>
    <row r="2273" spans="1:6" ht="16.5" x14ac:dyDescent="0.3">
      <c r="A2273" s="7" t="s">
        <v>1683</v>
      </c>
      <c r="B2273" s="4">
        <v>2016</v>
      </c>
      <c r="C2273" s="7" t="s">
        <v>1058</v>
      </c>
      <c r="D2273" s="7">
        <v>12</v>
      </c>
      <c r="E2273" s="7">
        <v>73</v>
      </c>
      <c r="F2273" s="7">
        <v>365</v>
      </c>
    </row>
    <row r="2274" spans="1:6" ht="16.5" x14ac:dyDescent="0.3">
      <c r="A2274" s="7" t="s">
        <v>1683</v>
      </c>
      <c r="B2274" s="4">
        <v>2016</v>
      </c>
      <c r="C2274" s="7" t="s">
        <v>1059</v>
      </c>
      <c r="D2274" s="7">
        <v>1</v>
      </c>
      <c r="E2274" s="7">
        <v>4</v>
      </c>
      <c r="F2274" s="7">
        <v>20</v>
      </c>
    </row>
    <row r="2275" spans="1:6" ht="16.5" x14ac:dyDescent="0.3">
      <c r="A2275" s="7" t="s">
        <v>1683</v>
      </c>
      <c r="B2275" s="4">
        <v>2016</v>
      </c>
      <c r="C2275" s="7" t="s">
        <v>1064</v>
      </c>
      <c r="D2275" s="7">
        <v>4</v>
      </c>
      <c r="E2275" s="7">
        <v>107</v>
      </c>
      <c r="F2275" s="7">
        <v>535</v>
      </c>
    </row>
    <row r="2276" spans="1:6" ht="16.5" x14ac:dyDescent="0.3">
      <c r="A2276" s="7" t="s">
        <v>1683</v>
      </c>
      <c r="B2276" s="4">
        <v>2016</v>
      </c>
      <c r="C2276" s="7" t="s">
        <v>1065</v>
      </c>
      <c r="D2276" s="7">
        <v>1</v>
      </c>
      <c r="E2276" s="7">
        <v>5</v>
      </c>
      <c r="F2276" s="7">
        <v>25</v>
      </c>
    </row>
    <row r="2277" spans="1:6" ht="16.5" x14ac:dyDescent="0.3">
      <c r="A2277" s="7" t="s">
        <v>1683</v>
      </c>
      <c r="B2277" s="4">
        <v>2016</v>
      </c>
      <c r="C2277" s="7" t="s">
        <v>1072</v>
      </c>
      <c r="D2277" s="7">
        <v>1</v>
      </c>
      <c r="E2277" s="7">
        <v>20</v>
      </c>
      <c r="F2277" s="7">
        <v>92</v>
      </c>
    </row>
    <row r="2278" spans="1:6" ht="16.5" x14ac:dyDescent="0.3">
      <c r="A2278" s="7" t="s">
        <v>1683</v>
      </c>
      <c r="B2278" s="4">
        <v>2016</v>
      </c>
      <c r="C2278" s="7" t="s">
        <v>1073</v>
      </c>
      <c r="D2278" s="7">
        <v>1</v>
      </c>
      <c r="E2278" s="7">
        <v>15</v>
      </c>
      <c r="F2278" s="7">
        <v>76</v>
      </c>
    </row>
    <row r="2279" spans="1:6" ht="16.5" x14ac:dyDescent="0.3">
      <c r="A2279" s="7" t="s">
        <v>1683</v>
      </c>
      <c r="B2279" s="4">
        <v>2016</v>
      </c>
      <c r="C2279" s="7" t="s">
        <v>1074</v>
      </c>
      <c r="D2279" s="7">
        <v>11</v>
      </c>
      <c r="E2279" s="7">
        <v>369</v>
      </c>
      <c r="F2279" s="8">
        <v>1741</v>
      </c>
    </row>
    <row r="2280" spans="1:6" ht="16.5" x14ac:dyDescent="0.3">
      <c r="A2280" s="7" t="s">
        <v>1683</v>
      </c>
      <c r="B2280" s="4">
        <v>2016</v>
      </c>
      <c r="C2280" s="7" t="s">
        <v>1082</v>
      </c>
      <c r="D2280" s="7">
        <v>2</v>
      </c>
      <c r="E2280" s="7">
        <v>210</v>
      </c>
      <c r="F2280" s="8">
        <v>1050</v>
      </c>
    </row>
    <row r="2281" spans="1:6" ht="16.5" x14ac:dyDescent="0.3">
      <c r="A2281" s="7" t="s">
        <v>1683</v>
      </c>
      <c r="B2281" s="4">
        <v>2016</v>
      </c>
      <c r="C2281" s="7" t="s">
        <v>1089</v>
      </c>
      <c r="D2281" s="7">
        <v>2</v>
      </c>
      <c r="E2281" s="7">
        <v>24</v>
      </c>
      <c r="F2281" s="7">
        <v>109</v>
      </c>
    </row>
    <row r="2282" spans="1:6" ht="16.5" x14ac:dyDescent="0.3">
      <c r="A2282" s="7" t="s">
        <v>1683</v>
      </c>
      <c r="B2282" s="4">
        <v>2016</v>
      </c>
      <c r="C2282" s="7" t="s">
        <v>1090</v>
      </c>
      <c r="D2282" s="7">
        <v>7</v>
      </c>
      <c r="E2282" s="7">
        <v>135</v>
      </c>
      <c r="F2282" s="7">
        <v>582</v>
      </c>
    </row>
    <row r="2283" spans="1:6" ht="16.5" x14ac:dyDescent="0.3">
      <c r="A2283" s="7" t="s">
        <v>1683</v>
      </c>
      <c r="B2283" s="4">
        <v>2016</v>
      </c>
      <c r="C2283" s="7" t="s">
        <v>1091</v>
      </c>
      <c r="D2283" s="7">
        <v>84</v>
      </c>
      <c r="E2283" s="8">
        <v>3850</v>
      </c>
      <c r="F2283" s="8">
        <v>13223</v>
      </c>
    </row>
    <row r="2284" spans="1:6" ht="16.5" x14ac:dyDescent="0.3">
      <c r="A2284" s="7" t="s">
        <v>1683</v>
      </c>
      <c r="B2284" s="4">
        <v>2016</v>
      </c>
      <c r="C2284" s="7" t="s">
        <v>1092</v>
      </c>
      <c r="D2284" s="7">
        <v>5</v>
      </c>
      <c r="E2284" s="7">
        <v>114</v>
      </c>
      <c r="F2284" s="7">
        <v>427</v>
      </c>
    </row>
    <row r="2285" spans="1:6" ht="16.5" x14ac:dyDescent="0.3">
      <c r="A2285" s="7" t="s">
        <v>1683</v>
      </c>
      <c r="B2285" s="4">
        <v>2016</v>
      </c>
      <c r="C2285" s="7" t="s">
        <v>1093</v>
      </c>
      <c r="D2285" s="7">
        <v>12</v>
      </c>
      <c r="E2285" s="8">
        <v>1799</v>
      </c>
      <c r="F2285" s="8">
        <v>5858</v>
      </c>
    </row>
    <row r="2286" spans="1:6" ht="16.5" x14ac:dyDescent="0.3">
      <c r="A2286" s="7" t="s">
        <v>1683</v>
      </c>
      <c r="B2286" s="4">
        <v>2016</v>
      </c>
      <c r="C2286" s="7" t="s">
        <v>1094</v>
      </c>
      <c r="D2286" s="7">
        <v>5</v>
      </c>
      <c r="E2286" s="7">
        <v>166</v>
      </c>
      <c r="F2286" s="7">
        <v>685</v>
      </c>
    </row>
    <row r="2287" spans="1:6" ht="16.5" x14ac:dyDescent="0.3">
      <c r="A2287" s="7" t="s">
        <v>1683</v>
      </c>
      <c r="B2287" s="4">
        <v>2016</v>
      </c>
      <c r="C2287" s="7" t="s">
        <v>1095</v>
      </c>
      <c r="D2287" s="7">
        <v>2</v>
      </c>
      <c r="E2287" s="7">
        <v>13</v>
      </c>
      <c r="F2287" s="7">
        <v>55</v>
      </c>
    </row>
    <row r="2288" spans="1:6" ht="16.5" x14ac:dyDescent="0.3">
      <c r="A2288" s="7" t="s">
        <v>1683</v>
      </c>
      <c r="B2288" s="4">
        <v>2016</v>
      </c>
      <c r="C2288" s="7" t="s">
        <v>1096</v>
      </c>
      <c r="D2288" s="7">
        <v>4</v>
      </c>
      <c r="E2288" s="7">
        <v>100</v>
      </c>
      <c r="F2288" s="7">
        <v>500</v>
      </c>
    </row>
    <row r="2289" spans="1:6" ht="16.5" x14ac:dyDescent="0.3">
      <c r="A2289" s="7" t="s">
        <v>1683</v>
      </c>
      <c r="B2289" s="4">
        <v>2016</v>
      </c>
      <c r="C2289" s="7" t="s">
        <v>1098</v>
      </c>
      <c r="D2289" s="7">
        <v>3</v>
      </c>
      <c r="E2289" s="7">
        <v>93</v>
      </c>
      <c r="F2289" s="7">
        <v>445</v>
      </c>
    </row>
    <row r="2290" spans="1:6" ht="16.5" x14ac:dyDescent="0.3">
      <c r="A2290" s="7" t="s">
        <v>1683</v>
      </c>
      <c r="B2290" s="4">
        <v>2016</v>
      </c>
      <c r="C2290" s="7" t="s">
        <v>1099</v>
      </c>
      <c r="D2290" s="7">
        <v>1</v>
      </c>
      <c r="E2290" s="7">
        <v>5</v>
      </c>
      <c r="F2290" s="7">
        <v>22</v>
      </c>
    </row>
    <row r="2291" spans="1:6" ht="16.5" x14ac:dyDescent="0.3">
      <c r="A2291" s="7" t="s">
        <v>1683</v>
      </c>
      <c r="B2291" s="4">
        <v>2016</v>
      </c>
      <c r="C2291" s="7" t="s">
        <v>1100</v>
      </c>
      <c r="D2291" s="7">
        <v>2</v>
      </c>
      <c r="E2291" s="7">
        <v>71</v>
      </c>
      <c r="F2291" s="7">
        <v>355</v>
      </c>
    </row>
    <row r="2292" spans="1:6" ht="16.5" x14ac:dyDescent="0.3">
      <c r="A2292" s="7" t="s">
        <v>1683</v>
      </c>
      <c r="B2292" s="4">
        <v>2016</v>
      </c>
      <c r="C2292" s="7" t="s">
        <v>1101</v>
      </c>
      <c r="D2292" s="7">
        <v>17</v>
      </c>
      <c r="E2292" s="8">
        <v>1034</v>
      </c>
      <c r="F2292" s="8">
        <v>2892</v>
      </c>
    </row>
    <row r="2293" spans="1:6" ht="16.5" x14ac:dyDescent="0.3">
      <c r="A2293" s="7" t="s">
        <v>1683</v>
      </c>
      <c r="B2293" s="4">
        <v>2016</v>
      </c>
      <c r="C2293" s="7" t="s">
        <v>1103</v>
      </c>
      <c r="D2293" s="7">
        <v>1</v>
      </c>
      <c r="E2293" s="7">
        <v>33</v>
      </c>
      <c r="F2293" s="7">
        <v>117</v>
      </c>
    </row>
    <row r="2294" spans="1:6" ht="16.5" x14ac:dyDescent="0.3">
      <c r="A2294" s="7" t="s">
        <v>1683</v>
      </c>
      <c r="B2294" s="4">
        <v>2016</v>
      </c>
      <c r="C2294" s="7" t="s">
        <v>1686</v>
      </c>
      <c r="D2294" s="7">
        <v>2</v>
      </c>
      <c r="E2294" s="7">
        <v>34</v>
      </c>
      <c r="F2294" s="7">
        <v>170</v>
      </c>
    </row>
    <row r="2295" spans="1:6" ht="16.5" x14ac:dyDescent="0.3">
      <c r="A2295" s="7" t="s">
        <v>1683</v>
      </c>
      <c r="B2295" s="4">
        <v>2016</v>
      </c>
      <c r="C2295" s="7" t="s">
        <v>1105</v>
      </c>
      <c r="D2295" s="7">
        <v>2</v>
      </c>
      <c r="E2295" s="7">
        <v>30</v>
      </c>
      <c r="F2295" s="7">
        <v>150</v>
      </c>
    </row>
    <row r="2296" spans="1:6" ht="16.5" x14ac:dyDescent="0.3">
      <c r="A2296" s="7" t="s">
        <v>1683</v>
      </c>
      <c r="B2296" s="4">
        <v>2016</v>
      </c>
      <c r="C2296" s="7" t="s">
        <v>1106</v>
      </c>
      <c r="D2296" s="7">
        <v>21</v>
      </c>
      <c r="E2296" s="7">
        <v>173</v>
      </c>
      <c r="F2296" s="7">
        <v>622</v>
      </c>
    </row>
    <row r="2297" spans="1:6" ht="16.5" x14ac:dyDescent="0.3">
      <c r="A2297" s="7" t="s">
        <v>1683</v>
      </c>
      <c r="B2297" s="4">
        <v>2016</v>
      </c>
      <c r="C2297" s="7" t="s">
        <v>1107</v>
      </c>
      <c r="D2297" s="7">
        <v>7</v>
      </c>
      <c r="E2297" s="7">
        <v>185</v>
      </c>
      <c r="F2297" s="7">
        <v>925</v>
      </c>
    </row>
    <row r="2298" spans="1:6" ht="16.5" x14ac:dyDescent="0.3">
      <c r="A2298" s="7" t="s">
        <v>1683</v>
      </c>
      <c r="B2298" s="4">
        <v>2016</v>
      </c>
      <c r="C2298" s="7" t="s">
        <v>1113</v>
      </c>
      <c r="D2298" s="7">
        <v>80</v>
      </c>
      <c r="E2298" s="8">
        <v>5763</v>
      </c>
      <c r="F2298" s="8">
        <v>29708</v>
      </c>
    </row>
    <row r="2299" spans="1:6" ht="16.5" x14ac:dyDescent="0.3">
      <c r="A2299" s="7" t="s">
        <v>1683</v>
      </c>
      <c r="B2299" s="4">
        <v>2016</v>
      </c>
      <c r="C2299" s="7" t="s">
        <v>1116</v>
      </c>
      <c r="D2299" s="7">
        <v>1</v>
      </c>
      <c r="E2299" s="7">
        <v>5</v>
      </c>
      <c r="F2299" s="7">
        <v>30</v>
      </c>
    </row>
    <row r="2300" spans="1:6" ht="16.5" x14ac:dyDescent="0.3">
      <c r="A2300" s="7" t="s">
        <v>1683</v>
      </c>
      <c r="B2300" s="4">
        <v>2016</v>
      </c>
      <c r="C2300" s="7" t="s">
        <v>1053</v>
      </c>
      <c r="D2300" s="7">
        <v>4</v>
      </c>
      <c r="E2300" s="7">
        <v>119</v>
      </c>
      <c r="F2300" s="7">
        <v>595</v>
      </c>
    </row>
    <row r="2301" spans="1:6" ht="16.5" x14ac:dyDescent="0.3">
      <c r="A2301" s="7" t="s">
        <v>1683</v>
      </c>
      <c r="B2301" s="4">
        <v>2016</v>
      </c>
      <c r="C2301" s="7" t="s">
        <v>1127</v>
      </c>
      <c r="D2301" s="7">
        <v>10</v>
      </c>
      <c r="E2301" s="7">
        <v>355</v>
      </c>
      <c r="F2301" s="8">
        <v>1775</v>
      </c>
    </row>
    <row r="2302" spans="1:6" ht="16.5" x14ac:dyDescent="0.3">
      <c r="A2302" s="7" t="s">
        <v>1683</v>
      </c>
      <c r="B2302" s="4">
        <v>2016</v>
      </c>
      <c r="C2302" s="7" t="s">
        <v>1128</v>
      </c>
      <c r="D2302" s="7">
        <v>5</v>
      </c>
      <c r="E2302" s="7">
        <v>47</v>
      </c>
      <c r="F2302" s="7">
        <v>435</v>
      </c>
    </row>
    <row r="2303" spans="1:6" ht="16.5" x14ac:dyDescent="0.3">
      <c r="A2303" s="7" t="s">
        <v>1683</v>
      </c>
      <c r="B2303" s="4">
        <v>2016</v>
      </c>
      <c r="C2303" s="7" t="s">
        <v>1129</v>
      </c>
      <c r="D2303" s="7">
        <v>9</v>
      </c>
      <c r="E2303" s="8">
        <v>2039</v>
      </c>
      <c r="F2303" s="8">
        <v>9366</v>
      </c>
    </row>
    <row r="2304" spans="1:6" ht="16.5" x14ac:dyDescent="0.3">
      <c r="A2304" s="7" t="s">
        <v>1683</v>
      </c>
      <c r="B2304" s="4">
        <v>2016</v>
      </c>
      <c r="C2304" s="7" t="s">
        <v>1687</v>
      </c>
      <c r="D2304" s="7">
        <v>9</v>
      </c>
      <c r="E2304" s="7">
        <v>148</v>
      </c>
      <c r="F2304" s="7">
        <v>740</v>
      </c>
    </row>
    <row r="2305" spans="1:6" ht="16.5" x14ac:dyDescent="0.3">
      <c r="A2305" s="7" t="s">
        <v>1683</v>
      </c>
      <c r="B2305" s="4">
        <v>2016</v>
      </c>
      <c r="C2305" s="7" t="s">
        <v>1134</v>
      </c>
      <c r="D2305" s="7">
        <v>5</v>
      </c>
      <c r="E2305" s="7">
        <v>87</v>
      </c>
      <c r="F2305" s="7">
        <v>435</v>
      </c>
    </row>
    <row r="2306" spans="1:6" ht="16.5" x14ac:dyDescent="0.3">
      <c r="A2306" s="7" t="s">
        <v>1683</v>
      </c>
      <c r="B2306" s="4">
        <v>2016</v>
      </c>
      <c r="C2306" s="7" t="s">
        <v>1135</v>
      </c>
      <c r="D2306" s="7">
        <v>11</v>
      </c>
      <c r="E2306" s="7">
        <v>200</v>
      </c>
      <c r="F2306" s="7">
        <v>785</v>
      </c>
    </row>
    <row r="2307" spans="1:6" ht="16.5" x14ac:dyDescent="0.3">
      <c r="A2307" s="7" t="s">
        <v>1683</v>
      </c>
      <c r="B2307" s="4">
        <v>2016</v>
      </c>
      <c r="C2307" s="7" t="s">
        <v>1688</v>
      </c>
      <c r="D2307" s="7">
        <v>13</v>
      </c>
      <c r="E2307" s="7">
        <v>687</v>
      </c>
      <c r="F2307" s="8">
        <v>4122</v>
      </c>
    </row>
    <row r="2308" spans="1:6" ht="16.5" x14ac:dyDescent="0.3">
      <c r="A2308" s="7" t="s">
        <v>1683</v>
      </c>
      <c r="B2308" s="4">
        <v>2016</v>
      </c>
      <c r="C2308" s="7" t="s">
        <v>1147</v>
      </c>
      <c r="D2308" s="7">
        <v>1</v>
      </c>
      <c r="E2308" s="7">
        <v>20</v>
      </c>
      <c r="F2308" s="7">
        <v>100</v>
      </c>
    </row>
    <row r="2309" spans="1:6" ht="16.5" x14ac:dyDescent="0.3">
      <c r="A2309" s="7" t="s">
        <v>1683</v>
      </c>
      <c r="B2309" s="4">
        <v>2016</v>
      </c>
      <c r="C2309" s="7" t="s">
        <v>1152</v>
      </c>
      <c r="D2309" s="7">
        <v>12</v>
      </c>
      <c r="E2309" s="8">
        <v>2056</v>
      </c>
      <c r="F2309" s="8">
        <v>11325</v>
      </c>
    </row>
    <row r="2310" spans="1:6" ht="16.5" x14ac:dyDescent="0.3">
      <c r="A2310" s="7" t="s">
        <v>1683</v>
      </c>
      <c r="B2310" s="4">
        <v>2016</v>
      </c>
      <c r="C2310" s="7" t="s">
        <v>1689</v>
      </c>
      <c r="D2310" s="7">
        <v>1</v>
      </c>
      <c r="E2310" s="7">
        <v>8</v>
      </c>
      <c r="F2310" s="7">
        <v>32</v>
      </c>
    </row>
    <row r="2311" spans="1:6" ht="16.5" x14ac:dyDescent="0.3">
      <c r="A2311" s="7" t="s">
        <v>1683</v>
      </c>
      <c r="B2311" s="4">
        <v>2016</v>
      </c>
      <c r="C2311" s="7" t="s">
        <v>1153</v>
      </c>
      <c r="D2311" s="7">
        <v>1</v>
      </c>
      <c r="E2311" s="7">
        <v>8</v>
      </c>
      <c r="F2311" s="7">
        <v>32</v>
      </c>
    </row>
    <row r="2312" spans="1:6" ht="16.5" x14ac:dyDescent="0.3">
      <c r="A2312" s="7" t="s">
        <v>1683</v>
      </c>
      <c r="B2312" s="4">
        <v>2016</v>
      </c>
      <c r="C2312" s="7" t="s">
        <v>1690</v>
      </c>
      <c r="D2312" s="7">
        <v>1</v>
      </c>
      <c r="E2312" s="7">
        <v>8</v>
      </c>
      <c r="F2312" s="7">
        <v>32</v>
      </c>
    </row>
    <row r="2313" spans="1:6" ht="16.5" x14ac:dyDescent="0.3">
      <c r="A2313" s="7" t="s">
        <v>1683</v>
      </c>
      <c r="B2313" s="4">
        <v>2016</v>
      </c>
      <c r="C2313" s="7" t="s">
        <v>1631</v>
      </c>
      <c r="D2313" s="7">
        <v>14</v>
      </c>
      <c r="E2313" s="7">
        <v>349</v>
      </c>
      <c r="F2313" s="8">
        <v>1366</v>
      </c>
    </row>
    <row r="2314" spans="1:6" ht="16.5" x14ac:dyDescent="0.3">
      <c r="A2314" s="7" t="s">
        <v>1683</v>
      </c>
      <c r="B2314" s="4">
        <v>2016</v>
      </c>
      <c r="C2314" s="7" t="s">
        <v>975</v>
      </c>
      <c r="D2314" s="7">
        <v>10</v>
      </c>
      <c r="E2314" s="7">
        <v>244</v>
      </c>
      <c r="F2314" s="7">
        <v>865</v>
      </c>
    </row>
    <row r="2315" spans="1:6" ht="16.5" x14ac:dyDescent="0.3">
      <c r="A2315" s="7" t="s">
        <v>1683</v>
      </c>
      <c r="B2315" s="4">
        <v>2016</v>
      </c>
      <c r="C2315" s="7" t="s">
        <v>977</v>
      </c>
      <c r="D2315" s="7">
        <v>2</v>
      </c>
      <c r="E2315" s="7">
        <v>57</v>
      </c>
      <c r="F2315" s="7">
        <v>228</v>
      </c>
    </row>
    <row r="2316" spans="1:6" ht="16.5" x14ac:dyDescent="0.3">
      <c r="A2316" s="7" t="s">
        <v>1683</v>
      </c>
      <c r="B2316" s="4">
        <v>2016</v>
      </c>
      <c r="C2316" s="7" t="s">
        <v>978</v>
      </c>
      <c r="D2316" s="7">
        <v>5</v>
      </c>
      <c r="E2316" s="7">
        <v>116</v>
      </c>
      <c r="F2316" s="7">
        <v>397</v>
      </c>
    </row>
    <row r="2317" spans="1:6" ht="16.5" x14ac:dyDescent="0.3">
      <c r="A2317" s="7" t="s">
        <v>1683</v>
      </c>
      <c r="B2317" s="4">
        <v>2016</v>
      </c>
      <c r="C2317" s="7" t="s">
        <v>979</v>
      </c>
      <c r="D2317" s="7">
        <v>2</v>
      </c>
      <c r="E2317" s="7">
        <v>60</v>
      </c>
      <c r="F2317" s="7">
        <v>188</v>
      </c>
    </row>
    <row r="2318" spans="1:6" ht="16.5" x14ac:dyDescent="0.3">
      <c r="A2318" s="7" t="s">
        <v>1683</v>
      </c>
      <c r="B2318" s="4">
        <v>2016</v>
      </c>
      <c r="C2318" s="7" t="s">
        <v>981</v>
      </c>
      <c r="D2318" s="7">
        <v>1</v>
      </c>
      <c r="E2318" s="7">
        <v>11</v>
      </c>
      <c r="F2318" s="7">
        <v>52</v>
      </c>
    </row>
    <row r="2319" spans="1:6" ht="16.5" x14ac:dyDescent="0.3">
      <c r="A2319" s="7" t="s">
        <v>1683</v>
      </c>
      <c r="B2319" s="4">
        <v>2016</v>
      </c>
      <c r="C2319" s="7" t="s">
        <v>983</v>
      </c>
      <c r="D2319" s="7">
        <v>2</v>
      </c>
      <c r="E2319" s="7">
        <v>33</v>
      </c>
      <c r="F2319" s="7">
        <v>162</v>
      </c>
    </row>
    <row r="2320" spans="1:6" ht="16.5" x14ac:dyDescent="0.3">
      <c r="A2320" s="7" t="s">
        <v>1683</v>
      </c>
      <c r="B2320" s="4">
        <v>2016</v>
      </c>
      <c r="C2320" s="7" t="s">
        <v>985</v>
      </c>
      <c r="D2320" s="7">
        <v>1</v>
      </c>
      <c r="E2320" s="7">
        <v>1</v>
      </c>
      <c r="F2320" s="7">
        <v>4</v>
      </c>
    </row>
    <row r="2321" spans="1:6" ht="16.5" x14ac:dyDescent="0.3">
      <c r="A2321" s="7" t="s">
        <v>1683</v>
      </c>
      <c r="B2321" s="4">
        <v>2016</v>
      </c>
      <c r="C2321" s="7" t="s">
        <v>554</v>
      </c>
      <c r="D2321" s="7">
        <v>1</v>
      </c>
      <c r="E2321" s="7">
        <v>32</v>
      </c>
      <c r="F2321" s="7">
        <v>158</v>
      </c>
    </row>
    <row r="2322" spans="1:6" ht="16.5" x14ac:dyDescent="0.3">
      <c r="A2322" s="7" t="s">
        <v>1683</v>
      </c>
      <c r="B2322" s="4">
        <v>2016</v>
      </c>
      <c r="C2322" s="7" t="s">
        <v>1000</v>
      </c>
      <c r="D2322" s="7">
        <v>2</v>
      </c>
      <c r="E2322" s="7">
        <v>72</v>
      </c>
      <c r="F2322" s="7">
        <v>339</v>
      </c>
    </row>
    <row r="2323" spans="1:6" ht="16.5" x14ac:dyDescent="0.3">
      <c r="A2323" s="7" t="s">
        <v>1683</v>
      </c>
      <c r="B2323" s="4">
        <v>2016</v>
      </c>
      <c r="C2323" s="7" t="s">
        <v>1004</v>
      </c>
      <c r="D2323" s="7">
        <v>1</v>
      </c>
      <c r="E2323" s="7">
        <v>57</v>
      </c>
      <c r="F2323" s="7">
        <v>297</v>
      </c>
    </row>
    <row r="2324" spans="1:6" ht="16.5" x14ac:dyDescent="0.3">
      <c r="A2324" s="7" t="s">
        <v>1683</v>
      </c>
      <c r="B2324" s="4">
        <v>2016</v>
      </c>
      <c r="C2324" s="7" t="s">
        <v>1009</v>
      </c>
      <c r="D2324" s="7">
        <v>1</v>
      </c>
      <c r="E2324" s="7">
        <v>15</v>
      </c>
      <c r="F2324" s="7">
        <v>42</v>
      </c>
    </row>
    <row r="2325" spans="1:6" ht="16.5" x14ac:dyDescent="0.3">
      <c r="A2325" s="4" t="s">
        <v>1691</v>
      </c>
      <c r="B2325" s="4">
        <v>2016</v>
      </c>
      <c r="C2325" s="4" t="s">
        <v>1678</v>
      </c>
      <c r="D2325" s="9">
        <v>32</v>
      </c>
      <c r="E2325" s="6">
        <v>4588</v>
      </c>
      <c r="F2325" s="6">
        <v>16648</v>
      </c>
    </row>
    <row r="2326" spans="1:6" ht="16.5" x14ac:dyDescent="0.3">
      <c r="A2326" s="4" t="s">
        <v>1691</v>
      </c>
      <c r="B2326" s="4">
        <v>2016</v>
      </c>
      <c r="C2326" s="4" t="s">
        <v>29</v>
      </c>
      <c r="D2326" s="9">
        <v>2</v>
      </c>
      <c r="E2326" s="4">
        <v>26</v>
      </c>
      <c r="F2326" s="4">
        <v>105</v>
      </c>
    </row>
    <row r="2327" spans="1:6" ht="16.5" x14ac:dyDescent="0.3">
      <c r="A2327" s="4" t="s">
        <v>1691</v>
      </c>
      <c r="B2327" s="4">
        <v>2016</v>
      </c>
      <c r="C2327" s="4" t="s">
        <v>472</v>
      </c>
      <c r="D2327" s="9">
        <v>2</v>
      </c>
      <c r="E2327" s="4">
        <v>26</v>
      </c>
      <c r="F2327" s="4">
        <v>105</v>
      </c>
    </row>
    <row r="2328" spans="1:6" ht="16.5" x14ac:dyDescent="0.3">
      <c r="A2328" s="4" t="s">
        <v>1691</v>
      </c>
      <c r="B2328" s="4">
        <v>2016</v>
      </c>
      <c r="C2328" s="10" t="s">
        <v>902</v>
      </c>
      <c r="D2328" s="9">
        <v>1</v>
      </c>
      <c r="E2328" s="4">
        <v>1</v>
      </c>
      <c r="F2328" s="4">
        <v>5</v>
      </c>
    </row>
    <row r="2329" spans="1:6" ht="16.5" x14ac:dyDescent="0.3">
      <c r="A2329" s="4" t="s">
        <v>1691</v>
      </c>
      <c r="B2329" s="4">
        <v>2016</v>
      </c>
      <c r="C2329" s="10" t="s">
        <v>1692</v>
      </c>
      <c r="D2329" s="9">
        <v>1</v>
      </c>
      <c r="E2329" s="4">
        <v>25</v>
      </c>
      <c r="F2329" s="4">
        <v>100</v>
      </c>
    </row>
    <row r="2330" spans="1:6" ht="16.5" x14ac:dyDescent="0.3">
      <c r="A2330" s="4" t="s">
        <v>1691</v>
      </c>
      <c r="B2330" s="4">
        <v>2016</v>
      </c>
      <c r="C2330" s="10" t="s">
        <v>948</v>
      </c>
      <c r="D2330" s="9">
        <v>30</v>
      </c>
      <c r="E2330" s="6">
        <v>4562</v>
      </c>
      <c r="F2330" s="6">
        <v>16543</v>
      </c>
    </row>
    <row r="2331" spans="1:6" ht="16.5" x14ac:dyDescent="0.3">
      <c r="A2331" s="4" t="s">
        <v>1691</v>
      </c>
      <c r="B2331" s="4">
        <v>2016</v>
      </c>
      <c r="C2331" s="10" t="s">
        <v>1654</v>
      </c>
      <c r="D2331" s="9">
        <v>29</v>
      </c>
      <c r="E2331" s="6">
        <v>4549</v>
      </c>
      <c r="F2331" s="6">
        <v>16518</v>
      </c>
    </row>
    <row r="2332" spans="1:6" ht="16.5" x14ac:dyDescent="0.3">
      <c r="A2332" s="4" t="s">
        <v>1691</v>
      </c>
      <c r="B2332" s="4">
        <v>2016</v>
      </c>
      <c r="C2332" s="10" t="s">
        <v>1693</v>
      </c>
      <c r="D2332" s="9">
        <v>6</v>
      </c>
      <c r="E2332" s="6">
        <v>2160</v>
      </c>
      <c r="F2332" s="6">
        <v>8250</v>
      </c>
    </row>
    <row r="2333" spans="1:6" ht="16.5" x14ac:dyDescent="0.3">
      <c r="A2333" s="4" t="s">
        <v>1691</v>
      </c>
      <c r="B2333" s="4">
        <v>2016</v>
      </c>
      <c r="C2333" s="10" t="s">
        <v>1694</v>
      </c>
      <c r="D2333" s="9">
        <v>5</v>
      </c>
      <c r="E2333" s="4">
        <v>889</v>
      </c>
      <c r="F2333" s="6">
        <v>2667</v>
      </c>
    </row>
    <row r="2334" spans="1:6" ht="16.5" x14ac:dyDescent="0.3">
      <c r="A2334" s="4" t="s">
        <v>1691</v>
      </c>
      <c r="B2334" s="4">
        <v>2016</v>
      </c>
      <c r="C2334" s="10" t="s">
        <v>1695</v>
      </c>
      <c r="D2334" s="9">
        <v>4</v>
      </c>
      <c r="E2334" s="4">
        <v>346</v>
      </c>
      <c r="F2334" s="6">
        <v>1466</v>
      </c>
    </row>
    <row r="2335" spans="1:6" ht="16.5" x14ac:dyDescent="0.3">
      <c r="A2335" s="4" t="s">
        <v>1691</v>
      </c>
      <c r="B2335" s="4">
        <v>2016</v>
      </c>
      <c r="C2335" s="10" t="s">
        <v>1696</v>
      </c>
      <c r="D2335" s="9">
        <v>4</v>
      </c>
      <c r="E2335" s="4">
        <v>455</v>
      </c>
      <c r="F2335" s="6">
        <v>1693</v>
      </c>
    </row>
    <row r="2336" spans="1:6" ht="16.5" x14ac:dyDescent="0.3">
      <c r="A2336" s="4" t="s">
        <v>1691</v>
      </c>
      <c r="B2336" s="4">
        <v>2016</v>
      </c>
      <c r="C2336" s="10" t="s">
        <v>1697</v>
      </c>
      <c r="D2336" s="9">
        <v>6</v>
      </c>
      <c r="E2336" s="4">
        <v>304</v>
      </c>
      <c r="F2336" s="4">
        <v>912</v>
      </c>
    </row>
    <row r="2337" spans="1:6" ht="16.5" x14ac:dyDescent="0.3">
      <c r="A2337" s="4" t="s">
        <v>1691</v>
      </c>
      <c r="B2337" s="4">
        <v>2016</v>
      </c>
      <c r="C2337" s="10" t="s">
        <v>1698</v>
      </c>
      <c r="D2337" s="9">
        <v>4</v>
      </c>
      <c r="E2337" s="4">
        <v>395</v>
      </c>
      <c r="F2337" s="6">
        <v>1530</v>
      </c>
    </row>
    <row r="2338" spans="1:6" ht="16.5" x14ac:dyDescent="0.3">
      <c r="A2338" s="4" t="s">
        <v>1691</v>
      </c>
      <c r="B2338" s="4">
        <v>2016</v>
      </c>
      <c r="C2338" s="10" t="s">
        <v>1655</v>
      </c>
      <c r="D2338" s="9">
        <v>1</v>
      </c>
      <c r="E2338" s="4">
        <v>13</v>
      </c>
      <c r="F2338" s="4">
        <v>25</v>
      </c>
    </row>
    <row r="2339" spans="1:6" ht="16.5" x14ac:dyDescent="0.3">
      <c r="A2339" s="4" t="s">
        <v>1691</v>
      </c>
      <c r="B2339" s="4">
        <v>2016</v>
      </c>
      <c r="C2339" s="10" t="s">
        <v>387</v>
      </c>
      <c r="D2339" s="9">
        <v>1</v>
      </c>
      <c r="E2339" s="4">
        <v>13</v>
      </c>
      <c r="F2339" s="4">
        <v>25</v>
      </c>
    </row>
    <row r="2340" spans="1:6" ht="16.5" x14ac:dyDescent="0.3">
      <c r="A2340" s="4" t="s">
        <v>1699</v>
      </c>
      <c r="B2340" s="4">
        <v>2016</v>
      </c>
      <c r="C2340" s="7" t="s">
        <v>1678</v>
      </c>
      <c r="D2340" s="8">
        <v>4569</v>
      </c>
      <c r="E2340" s="8">
        <v>539260</v>
      </c>
      <c r="F2340" s="8">
        <v>2416591</v>
      </c>
    </row>
    <row r="2341" spans="1:6" ht="16.5" x14ac:dyDescent="0.3">
      <c r="A2341" s="4" t="s">
        <v>1699</v>
      </c>
      <c r="B2341" s="4">
        <v>2016</v>
      </c>
      <c r="C2341" s="7" t="s">
        <v>29</v>
      </c>
      <c r="D2341" s="8">
        <v>1357</v>
      </c>
      <c r="E2341" s="8">
        <v>89438</v>
      </c>
      <c r="F2341" s="8">
        <v>393713</v>
      </c>
    </row>
    <row r="2342" spans="1:6" ht="16.5" x14ac:dyDescent="0.3">
      <c r="A2342" s="4" t="s">
        <v>1699</v>
      </c>
      <c r="B2342" s="4">
        <v>2016</v>
      </c>
      <c r="C2342" s="7" t="s">
        <v>472</v>
      </c>
      <c r="D2342" s="7">
        <v>483</v>
      </c>
      <c r="E2342" s="8">
        <v>24962</v>
      </c>
      <c r="F2342" s="8">
        <v>107374</v>
      </c>
    </row>
    <row r="2343" spans="1:6" ht="16.5" x14ac:dyDescent="0.3">
      <c r="A2343" s="4" t="s">
        <v>1699</v>
      </c>
      <c r="B2343" s="4">
        <v>2016</v>
      </c>
      <c r="C2343" s="7" t="s">
        <v>909</v>
      </c>
      <c r="D2343" s="7">
        <v>512</v>
      </c>
      <c r="E2343" s="8">
        <v>40416</v>
      </c>
      <c r="F2343" s="8">
        <v>181175</v>
      </c>
    </row>
    <row r="2344" spans="1:6" ht="16.5" x14ac:dyDescent="0.3">
      <c r="A2344" s="4" t="s">
        <v>1699</v>
      </c>
      <c r="B2344" s="4">
        <v>2016</v>
      </c>
      <c r="C2344" s="7" t="s">
        <v>475</v>
      </c>
      <c r="D2344" s="7">
        <v>226</v>
      </c>
      <c r="E2344" s="8">
        <v>9147</v>
      </c>
      <c r="F2344" s="8">
        <v>34509</v>
      </c>
    </row>
    <row r="2345" spans="1:6" ht="16.5" x14ac:dyDescent="0.3">
      <c r="A2345" s="4" t="s">
        <v>1699</v>
      </c>
      <c r="B2345" s="4">
        <v>2016</v>
      </c>
      <c r="C2345" s="7" t="s">
        <v>482</v>
      </c>
      <c r="D2345" s="7">
        <v>136</v>
      </c>
      <c r="E2345" s="8">
        <v>14913</v>
      </c>
      <c r="F2345" s="8">
        <v>70655</v>
      </c>
    </row>
    <row r="2346" spans="1:6" ht="16.5" x14ac:dyDescent="0.3">
      <c r="A2346" s="4" t="s">
        <v>1699</v>
      </c>
      <c r="B2346" s="4">
        <v>2016</v>
      </c>
      <c r="C2346" s="7" t="s">
        <v>948</v>
      </c>
      <c r="D2346" s="8">
        <v>1836</v>
      </c>
      <c r="E2346" s="8">
        <v>304553</v>
      </c>
      <c r="F2346" s="8">
        <v>1386587</v>
      </c>
    </row>
    <row r="2347" spans="1:6" ht="16.5" x14ac:dyDescent="0.3">
      <c r="A2347" s="4" t="s">
        <v>1699</v>
      </c>
      <c r="B2347" s="4">
        <v>2016</v>
      </c>
      <c r="C2347" s="7" t="s">
        <v>1655</v>
      </c>
      <c r="D2347" s="7">
        <v>792</v>
      </c>
      <c r="E2347" s="8">
        <v>198385</v>
      </c>
      <c r="F2347" s="8">
        <v>899397</v>
      </c>
    </row>
    <row r="2348" spans="1:6" ht="16.5" x14ac:dyDescent="0.3">
      <c r="A2348" s="4" t="s">
        <v>1699</v>
      </c>
      <c r="B2348" s="4">
        <v>2016</v>
      </c>
      <c r="C2348" s="7" t="s">
        <v>571</v>
      </c>
      <c r="D2348" s="7">
        <v>788</v>
      </c>
      <c r="E2348" s="8">
        <v>99832</v>
      </c>
      <c r="F2348" s="8">
        <v>459991</v>
      </c>
    </row>
    <row r="2349" spans="1:6" ht="16.5" x14ac:dyDescent="0.3">
      <c r="A2349" s="4" t="s">
        <v>1699</v>
      </c>
      <c r="B2349" s="4">
        <v>2016</v>
      </c>
      <c r="C2349" s="7" t="s">
        <v>1656</v>
      </c>
      <c r="D2349" s="7">
        <v>191</v>
      </c>
      <c r="E2349" s="8">
        <v>5277</v>
      </c>
      <c r="F2349" s="8">
        <v>22675</v>
      </c>
    </row>
    <row r="2350" spans="1:6" ht="16.5" x14ac:dyDescent="0.3">
      <c r="A2350" s="4" t="s">
        <v>1699</v>
      </c>
      <c r="B2350" s="4">
        <v>2016</v>
      </c>
      <c r="C2350" s="7" t="s">
        <v>1657</v>
      </c>
      <c r="D2350" s="7">
        <v>65</v>
      </c>
      <c r="E2350" s="8">
        <v>1059</v>
      </c>
      <c r="F2350" s="8">
        <v>4524</v>
      </c>
    </row>
    <row r="2351" spans="1:6" ht="16.5" x14ac:dyDescent="0.3">
      <c r="A2351" s="4" t="s">
        <v>1699</v>
      </c>
      <c r="B2351" s="4">
        <v>2016</v>
      </c>
      <c r="C2351" s="7" t="s">
        <v>37</v>
      </c>
      <c r="D2351" s="7">
        <v>363</v>
      </c>
      <c r="E2351" s="8">
        <v>26171</v>
      </c>
      <c r="F2351" s="8">
        <v>109747</v>
      </c>
    </row>
    <row r="2352" spans="1:6" ht="16.5" x14ac:dyDescent="0.3">
      <c r="A2352" s="4" t="s">
        <v>1699</v>
      </c>
      <c r="B2352" s="4">
        <v>2016</v>
      </c>
      <c r="C2352" s="7" t="s">
        <v>937</v>
      </c>
      <c r="D2352" s="7">
        <v>151</v>
      </c>
      <c r="E2352" s="8">
        <v>12142</v>
      </c>
      <c r="F2352" s="8">
        <v>45194</v>
      </c>
    </row>
    <row r="2353" spans="1:6" ht="16.5" x14ac:dyDescent="0.3">
      <c r="A2353" s="4" t="s">
        <v>1699</v>
      </c>
      <c r="B2353" s="4">
        <v>2016</v>
      </c>
      <c r="C2353" s="7" t="s">
        <v>1658</v>
      </c>
      <c r="D2353" s="7">
        <v>7</v>
      </c>
      <c r="E2353" s="8">
        <v>1063</v>
      </c>
      <c r="F2353" s="8">
        <v>4640</v>
      </c>
    </row>
    <row r="2354" spans="1:6" ht="16.5" x14ac:dyDescent="0.3">
      <c r="A2354" s="4" t="s">
        <v>1699</v>
      </c>
      <c r="B2354" s="4">
        <v>2016</v>
      </c>
      <c r="C2354" s="7" t="s">
        <v>1659</v>
      </c>
      <c r="D2354" s="7">
        <v>23</v>
      </c>
      <c r="E2354" s="7">
        <v>453</v>
      </c>
      <c r="F2354" s="8">
        <v>1940</v>
      </c>
    </row>
    <row r="2355" spans="1:6" ht="16.5" x14ac:dyDescent="0.3">
      <c r="A2355" s="4" t="s">
        <v>1699</v>
      </c>
      <c r="B2355" s="4">
        <v>2016</v>
      </c>
      <c r="C2355" s="7" t="s">
        <v>1660</v>
      </c>
      <c r="D2355" s="7">
        <v>80</v>
      </c>
      <c r="E2355" s="8">
        <v>4892</v>
      </c>
      <c r="F2355" s="8">
        <v>22372</v>
      </c>
    </row>
    <row r="2356" spans="1:6" ht="16.5" x14ac:dyDescent="0.3">
      <c r="A2356" s="4" t="s">
        <v>1699</v>
      </c>
      <c r="B2356" s="4">
        <v>2016</v>
      </c>
      <c r="C2356" s="7" t="s">
        <v>1661</v>
      </c>
      <c r="D2356" s="7">
        <v>39</v>
      </c>
      <c r="E2356" s="8">
        <v>5881</v>
      </c>
      <c r="F2356" s="8">
        <v>29535</v>
      </c>
    </row>
    <row r="2357" spans="1:6" ht="16.5" x14ac:dyDescent="0.3">
      <c r="A2357" s="4" t="s">
        <v>1699</v>
      </c>
      <c r="B2357" s="4">
        <v>2016</v>
      </c>
      <c r="C2357" s="7" t="s">
        <v>1662</v>
      </c>
      <c r="D2357" s="7">
        <v>49</v>
      </c>
      <c r="E2357" s="8">
        <v>1199</v>
      </c>
      <c r="F2357" s="8">
        <v>4231</v>
      </c>
    </row>
    <row r="2358" spans="1:6" ht="16.5" x14ac:dyDescent="0.3">
      <c r="A2358" s="4" t="s">
        <v>1699</v>
      </c>
      <c r="B2358" s="4">
        <v>2016</v>
      </c>
      <c r="C2358" s="7" t="s">
        <v>1663</v>
      </c>
      <c r="D2358" s="7">
        <v>14</v>
      </c>
      <c r="E2358" s="7">
        <v>541</v>
      </c>
      <c r="F2358" s="8">
        <v>1835</v>
      </c>
    </row>
    <row r="2359" spans="1:6" ht="16.5" x14ac:dyDescent="0.3">
      <c r="A2359" s="4" t="s">
        <v>1699</v>
      </c>
      <c r="B2359" s="4">
        <v>2016</v>
      </c>
      <c r="C2359" s="7" t="s">
        <v>284</v>
      </c>
      <c r="D2359" s="7">
        <v>1</v>
      </c>
      <c r="E2359" s="7">
        <v>24</v>
      </c>
      <c r="F2359" s="7">
        <v>91</v>
      </c>
    </row>
    <row r="2360" spans="1:6" ht="16.5" x14ac:dyDescent="0.3">
      <c r="A2360" s="4" t="s">
        <v>1699</v>
      </c>
      <c r="B2360" s="4">
        <v>2016</v>
      </c>
      <c r="C2360" s="7" t="s">
        <v>889</v>
      </c>
      <c r="D2360" s="7">
        <v>1</v>
      </c>
      <c r="E2360" s="7">
        <v>24</v>
      </c>
      <c r="F2360" s="7">
        <v>91</v>
      </c>
    </row>
    <row r="2361" spans="1:6" ht="16.5" x14ac:dyDescent="0.3">
      <c r="A2361" s="4" t="s">
        <v>1699</v>
      </c>
      <c r="B2361" s="4">
        <v>2016</v>
      </c>
      <c r="C2361" s="7" t="s">
        <v>453</v>
      </c>
      <c r="D2361" s="8">
        <v>1012</v>
      </c>
      <c r="E2361" s="8">
        <v>119074</v>
      </c>
      <c r="F2361" s="8">
        <v>526453</v>
      </c>
    </row>
    <row r="2362" spans="1:6" ht="16.5" x14ac:dyDescent="0.3">
      <c r="A2362" s="4" t="s">
        <v>1699</v>
      </c>
      <c r="B2362" s="4">
        <v>2016</v>
      </c>
      <c r="C2362" s="7" t="s">
        <v>1669</v>
      </c>
      <c r="D2362" s="7">
        <v>303</v>
      </c>
      <c r="E2362" s="8">
        <v>44259</v>
      </c>
      <c r="F2362" s="8">
        <v>183041</v>
      </c>
    </row>
    <row r="2363" spans="1:6" ht="16.5" x14ac:dyDescent="0.3">
      <c r="A2363" s="4" t="s">
        <v>1699</v>
      </c>
      <c r="B2363" s="4">
        <v>2016</v>
      </c>
      <c r="C2363" s="7" t="s">
        <v>454</v>
      </c>
      <c r="D2363" s="7">
        <v>139</v>
      </c>
      <c r="E2363" s="8">
        <v>21974</v>
      </c>
      <c r="F2363" s="8">
        <v>87717</v>
      </c>
    </row>
    <row r="2364" spans="1:6" ht="16.5" x14ac:dyDescent="0.3">
      <c r="A2364" s="4" t="s">
        <v>1699</v>
      </c>
      <c r="B2364" s="4">
        <v>2016</v>
      </c>
      <c r="C2364" s="7" t="s">
        <v>461</v>
      </c>
      <c r="D2364" s="7">
        <v>192</v>
      </c>
      <c r="E2364" s="8">
        <v>8487</v>
      </c>
      <c r="F2364" s="8">
        <v>37315</v>
      </c>
    </row>
    <row r="2365" spans="1:6" ht="16.5" x14ac:dyDescent="0.3">
      <c r="A2365" s="4" t="s">
        <v>1699</v>
      </c>
      <c r="B2365" s="4">
        <v>2016</v>
      </c>
      <c r="C2365" s="7" t="s">
        <v>1670</v>
      </c>
      <c r="D2365" s="7">
        <v>118</v>
      </c>
      <c r="E2365" s="8">
        <v>1366</v>
      </c>
      <c r="F2365" s="8">
        <v>5340</v>
      </c>
    </row>
    <row r="2366" spans="1:6" ht="16.5" x14ac:dyDescent="0.3">
      <c r="A2366" s="4" t="s">
        <v>1699</v>
      </c>
      <c r="B2366" s="4">
        <v>2016</v>
      </c>
      <c r="C2366" s="7" t="s">
        <v>929</v>
      </c>
      <c r="D2366" s="7">
        <v>152</v>
      </c>
      <c r="E2366" s="8">
        <v>40904</v>
      </c>
      <c r="F2366" s="8">
        <v>204826</v>
      </c>
    </row>
    <row r="2367" spans="1:6" ht="16.5" x14ac:dyDescent="0.3">
      <c r="A2367" s="4" t="s">
        <v>1699</v>
      </c>
      <c r="B2367" s="4">
        <v>2016</v>
      </c>
      <c r="C2367" s="7" t="s">
        <v>1671</v>
      </c>
      <c r="D2367" s="7">
        <v>108</v>
      </c>
      <c r="E2367" s="8">
        <v>2084</v>
      </c>
      <c r="F2367" s="8">
        <v>8214</v>
      </c>
    </row>
    <row r="2368" spans="1:6" ht="16.5" x14ac:dyDescent="0.3">
      <c r="A2368" s="4" t="s">
        <v>1700</v>
      </c>
      <c r="B2368" s="4">
        <v>2016</v>
      </c>
      <c r="C2368" s="7" t="s">
        <v>1678</v>
      </c>
      <c r="D2368" s="8">
        <v>1370</v>
      </c>
      <c r="E2368" s="8">
        <v>326632</v>
      </c>
      <c r="F2368" s="8">
        <v>1501275</v>
      </c>
    </row>
    <row r="2369" spans="1:6" ht="16.5" x14ac:dyDescent="0.3">
      <c r="A2369" s="4" t="s">
        <v>1700</v>
      </c>
      <c r="B2369" s="4">
        <v>2016</v>
      </c>
      <c r="C2369" s="7" t="s">
        <v>1682</v>
      </c>
      <c r="D2369" s="7">
        <v>161</v>
      </c>
      <c r="E2369" s="8">
        <v>4190</v>
      </c>
      <c r="F2369" s="8">
        <v>17750</v>
      </c>
    </row>
    <row r="2370" spans="1:6" ht="16.5" x14ac:dyDescent="0.3">
      <c r="A2370" s="4" t="s">
        <v>1700</v>
      </c>
      <c r="B2370" s="4">
        <v>2016</v>
      </c>
      <c r="C2370" s="7" t="s">
        <v>1684</v>
      </c>
      <c r="D2370" s="7">
        <v>381</v>
      </c>
      <c r="E2370" s="8">
        <v>45685</v>
      </c>
      <c r="F2370" s="8">
        <v>212416</v>
      </c>
    </row>
    <row r="2371" spans="1:6" ht="16.5" x14ac:dyDescent="0.3">
      <c r="A2371" s="4" t="s">
        <v>1700</v>
      </c>
      <c r="B2371" s="4">
        <v>2016</v>
      </c>
      <c r="C2371" s="7" t="s">
        <v>284</v>
      </c>
      <c r="D2371" s="7">
        <v>760</v>
      </c>
      <c r="E2371" s="8">
        <v>272956</v>
      </c>
      <c r="F2371" s="8">
        <v>1253459</v>
      </c>
    </row>
    <row r="2372" spans="1:6" ht="16.5" x14ac:dyDescent="0.3">
      <c r="A2372" s="4" t="s">
        <v>1700</v>
      </c>
      <c r="B2372" s="4">
        <v>2016</v>
      </c>
      <c r="C2372" s="7" t="s">
        <v>403</v>
      </c>
      <c r="D2372" s="7">
        <v>68</v>
      </c>
      <c r="E2372" s="8">
        <v>3801</v>
      </c>
      <c r="F2372" s="8">
        <v>17650</v>
      </c>
    </row>
    <row r="2373" spans="1:6" ht="16.5" x14ac:dyDescent="0.3">
      <c r="A2373" s="4" t="s">
        <v>1701</v>
      </c>
      <c r="B2373" s="4">
        <v>2018</v>
      </c>
      <c r="C2373" s="7" t="s">
        <v>1678</v>
      </c>
      <c r="D2373" s="7">
        <v>1</v>
      </c>
      <c r="E2373" s="7">
        <v>22</v>
      </c>
      <c r="F2373" s="7">
        <v>93</v>
      </c>
    </row>
    <row r="2374" spans="1:6" ht="16.5" x14ac:dyDescent="0.3">
      <c r="A2374" s="4" t="s">
        <v>1701</v>
      </c>
      <c r="B2374" s="4">
        <v>2018</v>
      </c>
      <c r="C2374" s="7" t="s">
        <v>37</v>
      </c>
      <c r="D2374" s="7">
        <v>1</v>
      </c>
      <c r="E2374" s="7">
        <v>22</v>
      </c>
      <c r="F2374" s="7">
        <v>93</v>
      </c>
    </row>
    <row r="2375" spans="1:6" ht="16.5" x14ac:dyDescent="0.3">
      <c r="A2375" s="4" t="s">
        <v>1701</v>
      </c>
      <c r="B2375" s="4">
        <v>2018</v>
      </c>
      <c r="C2375" s="7" t="s">
        <v>1661</v>
      </c>
      <c r="D2375" s="7">
        <v>1</v>
      </c>
      <c r="E2375" s="7">
        <v>22</v>
      </c>
      <c r="F2375" s="7">
        <v>93</v>
      </c>
    </row>
    <row r="2376" spans="1:6" ht="16.5" x14ac:dyDescent="0.3">
      <c r="A2376" s="4" t="s">
        <v>1701</v>
      </c>
      <c r="B2376" s="4">
        <v>2018</v>
      </c>
      <c r="C2376" s="7" t="s">
        <v>1702</v>
      </c>
      <c r="D2376" s="7">
        <v>1</v>
      </c>
      <c r="E2376" s="7">
        <v>22</v>
      </c>
      <c r="F2376" s="7">
        <v>93</v>
      </c>
    </row>
    <row r="2377" spans="1:6" ht="16.5" x14ac:dyDescent="0.3">
      <c r="A2377" s="7" t="s">
        <v>1703</v>
      </c>
      <c r="B2377" s="4">
        <v>2018</v>
      </c>
      <c r="C2377" s="7" t="s">
        <v>1678</v>
      </c>
      <c r="D2377" s="8">
        <v>6504</v>
      </c>
      <c r="E2377" s="8">
        <v>931892</v>
      </c>
      <c r="F2377" s="8">
        <v>3816989</v>
      </c>
    </row>
    <row r="2378" spans="1:6" ht="16.5" x14ac:dyDescent="0.3">
      <c r="A2378" s="7" t="s">
        <v>1703</v>
      </c>
      <c r="B2378" s="4">
        <v>2018</v>
      </c>
      <c r="C2378" s="7" t="s">
        <v>14</v>
      </c>
      <c r="D2378" s="7">
        <v>41</v>
      </c>
      <c r="E2378" s="8">
        <v>6620</v>
      </c>
      <c r="F2378" s="8">
        <v>29885</v>
      </c>
    </row>
    <row r="2379" spans="1:6" ht="16.5" x14ac:dyDescent="0.3">
      <c r="A2379" s="7" t="s">
        <v>1703</v>
      </c>
      <c r="B2379" s="4">
        <v>2018</v>
      </c>
      <c r="C2379" s="7" t="s">
        <v>24</v>
      </c>
      <c r="D2379" s="7">
        <v>2</v>
      </c>
      <c r="E2379" s="7">
        <v>24</v>
      </c>
      <c r="F2379" s="7">
        <v>130</v>
      </c>
    </row>
    <row r="2380" spans="1:6" ht="16.5" x14ac:dyDescent="0.3">
      <c r="A2380" s="7" t="s">
        <v>1703</v>
      </c>
      <c r="B2380" s="4">
        <v>2018</v>
      </c>
      <c r="C2380" s="7" t="s">
        <v>1642</v>
      </c>
      <c r="D2380" s="7">
        <v>6</v>
      </c>
      <c r="E2380" s="7">
        <v>63</v>
      </c>
      <c r="F2380" s="7">
        <v>240</v>
      </c>
    </row>
    <row r="2381" spans="1:6" ht="16.5" x14ac:dyDescent="0.3">
      <c r="A2381" s="7" t="s">
        <v>1703</v>
      </c>
      <c r="B2381" s="4">
        <v>2018</v>
      </c>
      <c r="C2381" s="7" t="s">
        <v>1644</v>
      </c>
      <c r="D2381" s="7">
        <v>5</v>
      </c>
      <c r="E2381" s="8">
        <v>1483</v>
      </c>
      <c r="F2381" s="8">
        <v>5264</v>
      </c>
    </row>
    <row r="2382" spans="1:6" ht="16.5" x14ac:dyDescent="0.3">
      <c r="A2382" s="7" t="s">
        <v>1703</v>
      </c>
      <c r="B2382" s="4">
        <v>2018</v>
      </c>
      <c r="C2382" s="7" t="s">
        <v>1704</v>
      </c>
      <c r="D2382" s="7">
        <v>11</v>
      </c>
      <c r="E2382" s="8">
        <v>3604</v>
      </c>
      <c r="F2382" s="8">
        <v>18066</v>
      </c>
    </row>
    <row r="2383" spans="1:6" ht="16.5" x14ac:dyDescent="0.3">
      <c r="A2383" s="7" t="s">
        <v>1703</v>
      </c>
      <c r="B2383" s="4">
        <v>2018</v>
      </c>
      <c r="C2383" s="7" t="s">
        <v>1646</v>
      </c>
      <c r="D2383" s="7">
        <v>2</v>
      </c>
      <c r="E2383" s="7">
        <v>400</v>
      </c>
      <c r="F2383" s="8">
        <v>1655</v>
      </c>
    </row>
    <row r="2384" spans="1:6" ht="16.5" x14ac:dyDescent="0.3">
      <c r="A2384" s="7" t="s">
        <v>1703</v>
      </c>
      <c r="B2384" s="4">
        <v>2018</v>
      </c>
      <c r="C2384" s="7" t="s">
        <v>16</v>
      </c>
      <c r="D2384" s="7">
        <v>7</v>
      </c>
      <c r="E2384" s="7">
        <v>215</v>
      </c>
      <c r="F2384" s="8">
        <v>1098</v>
      </c>
    </row>
    <row r="2385" spans="1:6" ht="16.5" x14ac:dyDescent="0.3">
      <c r="A2385" s="7" t="s">
        <v>1703</v>
      </c>
      <c r="B2385" s="4">
        <v>2018</v>
      </c>
      <c r="C2385" s="7" t="s">
        <v>1649</v>
      </c>
      <c r="D2385" s="7">
        <v>2</v>
      </c>
      <c r="E2385" s="7">
        <v>9</v>
      </c>
      <c r="F2385" s="7">
        <v>46</v>
      </c>
    </row>
    <row r="2386" spans="1:6" ht="16.5" x14ac:dyDescent="0.3">
      <c r="A2386" s="7" t="s">
        <v>1703</v>
      </c>
      <c r="B2386" s="4">
        <v>2018</v>
      </c>
      <c r="C2386" s="7" t="s">
        <v>18</v>
      </c>
      <c r="D2386" s="7">
        <v>5</v>
      </c>
      <c r="E2386" s="7">
        <v>749</v>
      </c>
      <c r="F2386" s="8">
        <v>3202</v>
      </c>
    </row>
    <row r="2387" spans="1:6" ht="16.5" x14ac:dyDescent="0.3">
      <c r="A2387" s="7" t="s">
        <v>1703</v>
      </c>
      <c r="B2387" s="4">
        <v>2018</v>
      </c>
      <c r="C2387" s="7" t="s">
        <v>1652</v>
      </c>
      <c r="D2387" s="7">
        <v>1</v>
      </c>
      <c r="E2387" s="7">
        <v>73</v>
      </c>
      <c r="F2387" s="7">
        <v>184</v>
      </c>
    </row>
    <row r="2388" spans="1:6" ht="16.5" x14ac:dyDescent="0.3">
      <c r="A2388" s="7" t="s">
        <v>1703</v>
      </c>
      <c r="B2388" s="4">
        <v>2018</v>
      </c>
      <c r="C2388" s="7" t="s">
        <v>29</v>
      </c>
      <c r="D2388" s="8">
        <v>2485</v>
      </c>
      <c r="E2388" s="8">
        <v>363287</v>
      </c>
      <c r="F2388" s="8">
        <v>1484271</v>
      </c>
    </row>
    <row r="2389" spans="1:6" ht="16.5" x14ac:dyDescent="0.3">
      <c r="A2389" s="7" t="s">
        <v>1703</v>
      </c>
      <c r="B2389" s="4">
        <v>2018</v>
      </c>
      <c r="C2389" s="7" t="s">
        <v>472</v>
      </c>
      <c r="D2389" s="7">
        <v>556</v>
      </c>
      <c r="E2389" s="8">
        <v>42176</v>
      </c>
      <c r="F2389" s="8">
        <v>185047</v>
      </c>
    </row>
    <row r="2390" spans="1:6" ht="16.5" x14ac:dyDescent="0.3">
      <c r="A2390" s="7" t="s">
        <v>1703</v>
      </c>
      <c r="B2390" s="4">
        <v>2018</v>
      </c>
      <c r="C2390" s="7" t="s">
        <v>1705</v>
      </c>
      <c r="D2390" s="7">
        <v>1</v>
      </c>
      <c r="E2390" s="7">
        <v>298</v>
      </c>
      <c r="F2390" s="8">
        <v>1329</v>
      </c>
    </row>
    <row r="2391" spans="1:6" ht="16.5" x14ac:dyDescent="0.3">
      <c r="A2391" s="7" t="s">
        <v>1703</v>
      </c>
      <c r="B2391" s="4">
        <v>2018</v>
      </c>
      <c r="C2391" s="7" t="s">
        <v>1706</v>
      </c>
      <c r="D2391" s="7">
        <v>44</v>
      </c>
      <c r="E2391" s="8">
        <v>1938</v>
      </c>
      <c r="F2391" s="8">
        <v>8687</v>
      </c>
    </row>
    <row r="2392" spans="1:6" ht="16.5" x14ac:dyDescent="0.3">
      <c r="A2392" s="7" t="s">
        <v>1703</v>
      </c>
      <c r="B2392" s="4">
        <v>2018</v>
      </c>
      <c r="C2392" s="7" t="s">
        <v>899</v>
      </c>
      <c r="D2392" s="7">
        <v>31</v>
      </c>
      <c r="E2392" s="8">
        <v>2773</v>
      </c>
      <c r="F2392" s="8">
        <v>11711</v>
      </c>
    </row>
    <row r="2393" spans="1:6" ht="16.5" x14ac:dyDescent="0.3">
      <c r="A2393" s="7" t="s">
        <v>1703</v>
      </c>
      <c r="B2393" s="4">
        <v>2018</v>
      </c>
      <c r="C2393" s="7" t="s">
        <v>473</v>
      </c>
      <c r="D2393" s="7">
        <v>14</v>
      </c>
      <c r="E2393" s="8">
        <v>1382</v>
      </c>
      <c r="F2393" s="8">
        <v>5916</v>
      </c>
    </row>
    <row r="2394" spans="1:6" ht="16.5" x14ac:dyDescent="0.3">
      <c r="A2394" s="7" t="s">
        <v>1703</v>
      </c>
      <c r="B2394" s="4">
        <v>2018</v>
      </c>
      <c r="C2394" s="7" t="s">
        <v>1707</v>
      </c>
      <c r="D2394" s="7">
        <v>20</v>
      </c>
      <c r="E2394" s="7">
        <v>857</v>
      </c>
      <c r="F2394" s="8">
        <v>2573</v>
      </c>
    </row>
    <row r="2395" spans="1:6" ht="16.5" x14ac:dyDescent="0.3">
      <c r="A2395" s="7" t="s">
        <v>1703</v>
      </c>
      <c r="B2395" s="4">
        <v>2018</v>
      </c>
      <c r="C2395" s="7" t="s">
        <v>1708</v>
      </c>
      <c r="D2395" s="7">
        <v>43</v>
      </c>
      <c r="E2395" s="8">
        <v>3191</v>
      </c>
      <c r="F2395" s="8">
        <v>14944</v>
      </c>
    </row>
    <row r="2396" spans="1:6" ht="16.5" x14ac:dyDescent="0.3">
      <c r="A2396" s="7" t="s">
        <v>1703</v>
      </c>
      <c r="B2396" s="4">
        <v>2018</v>
      </c>
      <c r="C2396" s="7" t="s">
        <v>986</v>
      </c>
      <c r="D2396" s="7">
        <v>11</v>
      </c>
      <c r="E2396" s="7">
        <v>755</v>
      </c>
      <c r="F2396" s="8">
        <v>2952</v>
      </c>
    </row>
    <row r="2397" spans="1:6" ht="16.5" x14ac:dyDescent="0.3">
      <c r="A2397" s="7" t="s">
        <v>1703</v>
      </c>
      <c r="B2397" s="4">
        <v>2018</v>
      </c>
      <c r="C2397" s="7" t="s">
        <v>1709</v>
      </c>
      <c r="D2397" s="7">
        <v>3</v>
      </c>
      <c r="E2397" s="7">
        <v>29</v>
      </c>
      <c r="F2397" s="7">
        <v>149</v>
      </c>
    </row>
    <row r="2398" spans="1:6" ht="16.5" x14ac:dyDescent="0.3">
      <c r="A2398" s="7" t="s">
        <v>1703</v>
      </c>
      <c r="B2398" s="4">
        <v>2018</v>
      </c>
      <c r="C2398" s="7" t="s">
        <v>901</v>
      </c>
      <c r="D2398" s="7">
        <v>23</v>
      </c>
      <c r="E2398" s="8">
        <v>1001</v>
      </c>
      <c r="F2398" s="8">
        <v>4227</v>
      </c>
    </row>
    <row r="2399" spans="1:6" ht="16.5" x14ac:dyDescent="0.3">
      <c r="A2399" s="7" t="s">
        <v>1703</v>
      </c>
      <c r="B2399" s="4">
        <v>2018</v>
      </c>
      <c r="C2399" s="7" t="s">
        <v>902</v>
      </c>
      <c r="D2399" s="7">
        <v>29</v>
      </c>
      <c r="E2399" s="7">
        <v>791</v>
      </c>
      <c r="F2399" s="8">
        <v>3195</v>
      </c>
    </row>
    <row r="2400" spans="1:6" ht="16.5" x14ac:dyDescent="0.3">
      <c r="A2400" s="7" t="s">
        <v>1703</v>
      </c>
      <c r="B2400" s="4">
        <v>2018</v>
      </c>
      <c r="C2400" s="7" t="s">
        <v>1710</v>
      </c>
      <c r="D2400" s="7">
        <v>4</v>
      </c>
      <c r="E2400" s="7">
        <v>864</v>
      </c>
      <c r="F2400" s="8">
        <v>3070</v>
      </c>
    </row>
    <row r="2401" spans="1:6" ht="16.5" x14ac:dyDescent="0.3">
      <c r="A2401" s="7" t="s">
        <v>1703</v>
      </c>
      <c r="B2401" s="4">
        <v>2018</v>
      </c>
      <c r="C2401" s="7" t="s">
        <v>1711</v>
      </c>
      <c r="D2401" s="7">
        <v>80</v>
      </c>
      <c r="E2401" s="8">
        <v>14138</v>
      </c>
      <c r="F2401" s="8">
        <v>63026</v>
      </c>
    </row>
    <row r="2402" spans="1:6" ht="16.5" x14ac:dyDescent="0.3">
      <c r="A2402" s="7" t="s">
        <v>1703</v>
      </c>
      <c r="B2402" s="4">
        <v>2018</v>
      </c>
      <c r="C2402" s="7" t="s">
        <v>1712</v>
      </c>
      <c r="D2402" s="7">
        <v>13</v>
      </c>
      <c r="E2402" s="7">
        <v>780</v>
      </c>
      <c r="F2402" s="8">
        <v>2740</v>
      </c>
    </row>
    <row r="2403" spans="1:6" ht="16.5" x14ac:dyDescent="0.3">
      <c r="A2403" s="7" t="s">
        <v>1703</v>
      </c>
      <c r="B2403" s="4">
        <v>2018</v>
      </c>
      <c r="C2403" s="7" t="s">
        <v>904</v>
      </c>
      <c r="D2403" s="7">
        <v>11</v>
      </c>
      <c r="E2403" s="7">
        <v>729</v>
      </c>
      <c r="F2403" s="8">
        <v>3497</v>
      </c>
    </row>
    <row r="2404" spans="1:6" ht="16.5" x14ac:dyDescent="0.3">
      <c r="A2404" s="7" t="s">
        <v>1703</v>
      </c>
      <c r="B2404" s="4">
        <v>2018</v>
      </c>
      <c r="C2404" s="7" t="s">
        <v>474</v>
      </c>
      <c r="D2404" s="7">
        <v>16</v>
      </c>
      <c r="E2404" s="8">
        <v>2775</v>
      </c>
      <c r="F2404" s="8">
        <v>12524</v>
      </c>
    </row>
    <row r="2405" spans="1:6" ht="16.5" x14ac:dyDescent="0.3">
      <c r="A2405" s="7" t="s">
        <v>1703</v>
      </c>
      <c r="B2405" s="4">
        <v>2018</v>
      </c>
      <c r="C2405" s="7" t="s">
        <v>905</v>
      </c>
      <c r="D2405" s="7">
        <v>32</v>
      </c>
      <c r="E2405" s="8">
        <v>2202</v>
      </c>
      <c r="F2405" s="8">
        <v>8915</v>
      </c>
    </row>
    <row r="2406" spans="1:6" ht="16.5" x14ac:dyDescent="0.3">
      <c r="A2406" s="7" t="s">
        <v>1703</v>
      </c>
      <c r="B2406" s="4">
        <v>2018</v>
      </c>
      <c r="C2406" s="7" t="s">
        <v>906</v>
      </c>
      <c r="D2406" s="7">
        <v>33</v>
      </c>
      <c r="E2406" s="8">
        <v>1947</v>
      </c>
      <c r="F2406" s="8">
        <v>8978</v>
      </c>
    </row>
    <row r="2407" spans="1:6" ht="16.5" x14ac:dyDescent="0.3">
      <c r="A2407" s="7" t="s">
        <v>1703</v>
      </c>
      <c r="B2407" s="4">
        <v>2018</v>
      </c>
      <c r="C2407" s="7" t="s">
        <v>1713</v>
      </c>
      <c r="D2407" s="7">
        <v>22</v>
      </c>
      <c r="E2407" s="7">
        <v>440</v>
      </c>
      <c r="F2407" s="8">
        <v>2226</v>
      </c>
    </row>
    <row r="2408" spans="1:6" ht="16.5" x14ac:dyDescent="0.3">
      <c r="A2408" s="7" t="s">
        <v>1703</v>
      </c>
      <c r="B2408" s="4">
        <v>2018</v>
      </c>
      <c r="C2408" s="7" t="s">
        <v>907</v>
      </c>
      <c r="D2408" s="7">
        <v>25</v>
      </c>
      <c r="E2408" s="8">
        <v>1696</v>
      </c>
      <c r="F2408" s="8">
        <v>8303</v>
      </c>
    </row>
    <row r="2409" spans="1:6" ht="16.5" x14ac:dyDescent="0.3">
      <c r="A2409" s="7" t="s">
        <v>1703</v>
      </c>
      <c r="B2409" s="4">
        <v>2018</v>
      </c>
      <c r="C2409" s="7" t="s">
        <v>146</v>
      </c>
      <c r="D2409" s="7">
        <v>23</v>
      </c>
      <c r="E2409" s="8">
        <v>1234</v>
      </c>
      <c r="F2409" s="8">
        <v>6105</v>
      </c>
    </row>
    <row r="2410" spans="1:6" ht="16.5" x14ac:dyDescent="0.3">
      <c r="A2410" s="7" t="s">
        <v>1703</v>
      </c>
      <c r="B2410" s="4">
        <v>2018</v>
      </c>
      <c r="C2410" s="7" t="s">
        <v>1714</v>
      </c>
      <c r="D2410" s="7">
        <v>25</v>
      </c>
      <c r="E2410" s="7">
        <v>678</v>
      </c>
      <c r="F2410" s="8">
        <v>3377</v>
      </c>
    </row>
    <row r="2411" spans="1:6" ht="16.5" x14ac:dyDescent="0.3">
      <c r="A2411" s="7" t="s">
        <v>1703</v>
      </c>
      <c r="B2411" s="4">
        <v>2018</v>
      </c>
      <c r="C2411" s="7" t="s">
        <v>1692</v>
      </c>
      <c r="D2411" s="7">
        <v>19</v>
      </c>
      <c r="E2411" s="7">
        <v>364</v>
      </c>
      <c r="F2411" s="8">
        <v>1367</v>
      </c>
    </row>
    <row r="2412" spans="1:6" ht="16.5" x14ac:dyDescent="0.3">
      <c r="A2412" s="7" t="s">
        <v>1703</v>
      </c>
      <c r="B2412" s="4">
        <v>2018</v>
      </c>
      <c r="C2412" s="7" t="s">
        <v>908</v>
      </c>
      <c r="D2412" s="7">
        <v>34</v>
      </c>
      <c r="E2412" s="8">
        <v>1314</v>
      </c>
      <c r="F2412" s="8">
        <v>5236</v>
      </c>
    </row>
    <row r="2413" spans="1:6" ht="16.5" x14ac:dyDescent="0.3">
      <c r="A2413" s="7" t="s">
        <v>1703</v>
      </c>
      <c r="B2413" s="4">
        <v>2018</v>
      </c>
      <c r="C2413" s="7" t="s">
        <v>909</v>
      </c>
      <c r="D2413" s="7">
        <v>745</v>
      </c>
      <c r="E2413" s="8">
        <v>113270</v>
      </c>
      <c r="F2413" s="8">
        <v>459661</v>
      </c>
    </row>
    <row r="2414" spans="1:6" ht="16.5" x14ac:dyDescent="0.3">
      <c r="A2414" s="7" t="s">
        <v>1703</v>
      </c>
      <c r="B2414" s="4">
        <v>2018</v>
      </c>
      <c r="C2414" s="7" t="s">
        <v>1715</v>
      </c>
      <c r="D2414" s="7">
        <v>9</v>
      </c>
      <c r="E2414" s="7">
        <v>85</v>
      </c>
      <c r="F2414" s="7">
        <v>425</v>
      </c>
    </row>
    <row r="2415" spans="1:6" ht="16.5" x14ac:dyDescent="0.3">
      <c r="A2415" s="7" t="s">
        <v>1703</v>
      </c>
      <c r="B2415" s="4">
        <v>2018</v>
      </c>
      <c r="C2415" s="7" t="s">
        <v>1716</v>
      </c>
      <c r="D2415" s="7">
        <v>13</v>
      </c>
      <c r="E2415" s="7">
        <v>917</v>
      </c>
      <c r="F2415" s="8">
        <v>3937</v>
      </c>
    </row>
    <row r="2416" spans="1:6" ht="16.5" x14ac:dyDescent="0.3">
      <c r="A2416" s="7" t="s">
        <v>1703</v>
      </c>
      <c r="B2416" s="4">
        <v>2018</v>
      </c>
      <c r="C2416" s="7" t="s">
        <v>1717</v>
      </c>
      <c r="D2416" s="7">
        <v>34</v>
      </c>
      <c r="E2416" s="8">
        <v>6422</v>
      </c>
      <c r="F2416" s="8">
        <v>31945</v>
      </c>
    </row>
    <row r="2417" spans="1:6" ht="16.5" x14ac:dyDescent="0.3">
      <c r="A2417" s="7" t="s">
        <v>1703</v>
      </c>
      <c r="B2417" s="4">
        <v>2018</v>
      </c>
      <c r="C2417" s="7" t="s">
        <v>1718</v>
      </c>
      <c r="D2417" s="7">
        <v>26</v>
      </c>
      <c r="E2417" s="8">
        <v>2111</v>
      </c>
      <c r="F2417" s="8">
        <v>7400</v>
      </c>
    </row>
    <row r="2418" spans="1:6" ht="16.5" x14ac:dyDescent="0.3">
      <c r="A2418" s="7" t="s">
        <v>1703</v>
      </c>
      <c r="B2418" s="4">
        <v>2018</v>
      </c>
      <c r="C2418" s="7" t="s">
        <v>1719</v>
      </c>
      <c r="D2418" s="7">
        <v>33</v>
      </c>
      <c r="E2418" s="8">
        <v>11019</v>
      </c>
      <c r="F2418" s="8">
        <v>47903</v>
      </c>
    </row>
    <row r="2419" spans="1:6" ht="16.5" x14ac:dyDescent="0.3">
      <c r="A2419" s="7" t="s">
        <v>1703</v>
      </c>
      <c r="B2419" s="4">
        <v>2018</v>
      </c>
      <c r="C2419" s="7" t="s">
        <v>1720</v>
      </c>
      <c r="D2419" s="7">
        <v>43</v>
      </c>
      <c r="E2419" s="8">
        <v>17209</v>
      </c>
      <c r="F2419" s="8">
        <v>71655</v>
      </c>
    </row>
    <row r="2420" spans="1:6" ht="16.5" x14ac:dyDescent="0.3">
      <c r="A2420" s="7" t="s">
        <v>1703</v>
      </c>
      <c r="B2420" s="4">
        <v>2018</v>
      </c>
      <c r="C2420" s="7" t="s">
        <v>910</v>
      </c>
      <c r="D2420" s="7">
        <v>17</v>
      </c>
      <c r="E2420" s="8">
        <v>6832</v>
      </c>
      <c r="F2420" s="8">
        <v>34160</v>
      </c>
    </row>
    <row r="2421" spans="1:6" ht="16.5" x14ac:dyDescent="0.3">
      <c r="A2421" s="7" t="s">
        <v>1703</v>
      </c>
      <c r="B2421" s="4">
        <v>2018</v>
      </c>
      <c r="C2421" s="7" t="s">
        <v>674</v>
      </c>
      <c r="D2421" s="7">
        <v>13</v>
      </c>
      <c r="E2421" s="7">
        <v>332</v>
      </c>
      <c r="F2421" s="8">
        <v>1599</v>
      </c>
    </row>
    <row r="2422" spans="1:6" ht="16.5" x14ac:dyDescent="0.3">
      <c r="A2422" s="7" t="s">
        <v>1703</v>
      </c>
      <c r="B2422" s="4">
        <v>2018</v>
      </c>
      <c r="C2422" s="7" t="s">
        <v>1721</v>
      </c>
      <c r="D2422" s="7">
        <v>25</v>
      </c>
      <c r="E2422" s="7">
        <v>613</v>
      </c>
      <c r="F2422" s="8">
        <v>3022</v>
      </c>
    </row>
    <row r="2423" spans="1:6" ht="16.5" x14ac:dyDescent="0.3">
      <c r="A2423" s="7" t="s">
        <v>1703</v>
      </c>
      <c r="B2423" s="4">
        <v>2018</v>
      </c>
      <c r="C2423" s="7" t="s">
        <v>911</v>
      </c>
      <c r="D2423" s="7">
        <v>7</v>
      </c>
      <c r="E2423" s="7">
        <v>244</v>
      </c>
      <c r="F2423" s="8">
        <v>1220</v>
      </c>
    </row>
    <row r="2424" spans="1:6" ht="16.5" x14ac:dyDescent="0.3">
      <c r="A2424" s="7" t="s">
        <v>1703</v>
      </c>
      <c r="B2424" s="4">
        <v>2018</v>
      </c>
      <c r="C2424" s="7" t="s">
        <v>1722</v>
      </c>
      <c r="D2424" s="7">
        <v>12</v>
      </c>
      <c r="E2424" s="8">
        <v>1138</v>
      </c>
      <c r="F2424" s="8">
        <v>5366</v>
      </c>
    </row>
    <row r="2425" spans="1:6" ht="16.5" x14ac:dyDescent="0.3">
      <c r="A2425" s="7" t="s">
        <v>1703</v>
      </c>
      <c r="B2425" s="4">
        <v>2018</v>
      </c>
      <c r="C2425" s="7" t="s">
        <v>912</v>
      </c>
      <c r="D2425" s="7">
        <v>30</v>
      </c>
      <c r="E2425" s="8">
        <v>2765</v>
      </c>
      <c r="F2425" s="8">
        <v>11135</v>
      </c>
    </row>
    <row r="2426" spans="1:6" ht="16.5" x14ac:dyDescent="0.3">
      <c r="A2426" s="7" t="s">
        <v>1703</v>
      </c>
      <c r="B2426" s="4">
        <v>2018</v>
      </c>
      <c r="C2426" s="7" t="s">
        <v>1723</v>
      </c>
      <c r="D2426" s="7">
        <v>12</v>
      </c>
      <c r="E2426" s="8">
        <v>1627</v>
      </c>
      <c r="F2426" s="8">
        <v>6694</v>
      </c>
    </row>
    <row r="2427" spans="1:6" ht="16.5" x14ac:dyDescent="0.3">
      <c r="A2427" s="7" t="s">
        <v>1703</v>
      </c>
      <c r="B2427" s="4">
        <v>2018</v>
      </c>
      <c r="C2427" s="7" t="s">
        <v>1724</v>
      </c>
      <c r="D2427" s="7">
        <v>34</v>
      </c>
      <c r="E2427" s="8">
        <v>15556</v>
      </c>
      <c r="F2427" s="8">
        <v>47903</v>
      </c>
    </row>
    <row r="2428" spans="1:6" ht="16.5" x14ac:dyDescent="0.3">
      <c r="A2428" s="7" t="s">
        <v>1703</v>
      </c>
      <c r="B2428" s="4">
        <v>2018</v>
      </c>
      <c r="C2428" s="7" t="s">
        <v>1725</v>
      </c>
      <c r="D2428" s="7">
        <v>10</v>
      </c>
      <c r="E2428" s="7">
        <v>211</v>
      </c>
      <c r="F2428" s="7">
        <v>967</v>
      </c>
    </row>
    <row r="2429" spans="1:6" ht="16.5" x14ac:dyDescent="0.3">
      <c r="A2429" s="7" t="s">
        <v>1703</v>
      </c>
      <c r="B2429" s="4">
        <v>2018</v>
      </c>
      <c r="C2429" s="7" t="s">
        <v>913</v>
      </c>
      <c r="D2429" s="7">
        <v>9</v>
      </c>
      <c r="E2429" s="7">
        <v>102</v>
      </c>
      <c r="F2429" s="7">
        <v>448</v>
      </c>
    </row>
    <row r="2430" spans="1:6" ht="16.5" x14ac:dyDescent="0.3">
      <c r="A2430" s="7" t="s">
        <v>1703</v>
      </c>
      <c r="B2430" s="4">
        <v>2018</v>
      </c>
      <c r="C2430" s="7" t="s">
        <v>1726</v>
      </c>
      <c r="D2430" s="7">
        <v>3</v>
      </c>
      <c r="E2430" s="7">
        <v>9</v>
      </c>
      <c r="F2430" s="7">
        <v>36</v>
      </c>
    </row>
    <row r="2431" spans="1:6" ht="16.5" x14ac:dyDescent="0.3">
      <c r="A2431" s="7" t="s">
        <v>1703</v>
      </c>
      <c r="B2431" s="4">
        <v>2018</v>
      </c>
      <c r="C2431" s="7" t="s">
        <v>914</v>
      </c>
      <c r="D2431" s="7">
        <v>10</v>
      </c>
      <c r="E2431" s="8">
        <v>1409</v>
      </c>
      <c r="F2431" s="8">
        <v>7041</v>
      </c>
    </row>
    <row r="2432" spans="1:6" ht="16.5" x14ac:dyDescent="0.3">
      <c r="A2432" s="7" t="s">
        <v>1703</v>
      </c>
      <c r="B2432" s="4">
        <v>2018</v>
      </c>
      <c r="C2432" s="7" t="s">
        <v>74</v>
      </c>
      <c r="D2432" s="7">
        <v>11</v>
      </c>
      <c r="E2432" s="7">
        <v>258</v>
      </c>
      <c r="F2432" s="7">
        <v>779</v>
      </c>
    </row>
    <row r="2433" spans="1:6" ht="16.5" x14ac:dyDescent="0.3">
      <c r="A2433" s="7" t="s">
        <v>1703</v>
      </c>
      <c r="B2433" s="4">
        <v>2018</v>
      </c>
      <c r="C2433" s="7" t="s">
        <v>1727</v>
      </c>
      <c r="D2433" s="7">
        <v>31</v>
      </c>
      <c r="E2433" s="8">
        <v>1414</v>
      </c>
      <c r="F2433" s="8">
        <v>6521</v>
      </c>
    </row>
    <row r="2434" spans="1:6" ht="16.5" x14ac:dyDescent="0.3">
      <c r="A2434" s="7" t="s">
        <v>1703</v>
      </c>
      <c r="B2434" s="4">
        <v>2018</v>
      </c>
      <c r="C2434" s="7" t="s">
        <v>331</v>
      </c>
      <c r="D2434" s="7">
        <v>7</v>
      </c>
      <c r="E2434" s="7">
        <v>363</v>
      </c>
      <c r="F2434" s="8">
        <v>1500</v>
      </c>
    </row>
    <row r="2435" spans="1:6" ht="16.5" x14ac:dyDescent="0.3">
      <c r="A2435" s="7" t="s">
        <v>1703</v>
      </c>
      <c r="B2435" s="4">
        <v>2018</v>
      </c>
      <c r="C2435" s="7" t="s">
        <v>1728</v>
      </c>
      <c r="D2435" s="7">
        <v>26</v>
      </c>
      <c r="E2435" s="8">
        <v>1775</v>
      </c>
      <c r="F2435" s="8">
        <v>8495</v>
      </c>
    </row>
    <row r="2436" spans="1:6" ht="16.5" x14ac:dyDescent="0.3">
      <c r="A2436" s="7" t="s">
        <v>1703</v>
      </c>
      <c r="B2436" s="4">
        <v>2018</v>
      </c>
      <c r="C2436" s="7" t="s">
        <v>1281</v>
      </c>
      <c r="D2436" s="7">
        <v>9</v>
      </c>
      <c r="E2436" s="8">
        <v>1070</v>
      </c>
      <c r="F2436" s="8">
        <v>4415</v>
      </c>
    </row>
    <row r="2437" spans="1:6" ht="16.5" x14ac:dyDescent="0.3">
      <c r="A2437" s="7" t="s">
        <v>1703</v>
      </c>
      <c r="B2437" s="4">
        <v>2018</v>
      </c>
      <c r="C2437" s="7" t="s">
        <v>566</v>
      </c>
      <c r="D2437" s="7">
        <v>46</v>
      </c>
      <c r="E2437" s="8">
        <v>1319</v>
      </c>
      <c r="F2437" s="8">
        <v>5702</v>
      </c>
    </row>
    <row r="2438" spans="1:6" ht="16.5" x14ac:dyDescent="0.3">
      <c r="A2438" s="7" t="s">
        <v>1703</v>
      </c>
      <c r="B2438" s="4">
        <v>2018</v>
      </c>
      <c r="C2438" s="7" t="s">
        <v>1729</v>
      </c>
      <c r="D2438" s="7">
        <v>36</v>
      </c>
      <c r="E2438" s="8">
        <v>6609</v>
      </c>
      <c r="F2438" s="8">
        <v>31234</v>
      </c>
    </row>
    <row r="2439" spans="1:6" ht="16.5" x14ac:dyDescent="0.3">
      <c r="A2439" s="7" t="s">
        <v>1703</v>
      </c>
      <c r="B2439" s="4">
        <v>2018</v>
      </c>
      <c r="C2439" s="7" t="s">
        <v>531</v>
      </c>
      <c r="D2439" s="7">
        <v>33</v>
      </c>
      <c r="E2439" s="8">
        <v>9974</v>
      </c>
      <c r="F2439" s="8">
        <v>33982</v>
      </c>
    </row>
    <row r="2440" spans="1:6" ht="16.5" x14ac:dyDescent="0.3">
      <c r="A2440" s="7" t="s">
        <v>1703</v>
      </c>
      <c r="B2440" s="4">
        <v>2018</v>
      </c>
      <c r="C2440" s="7" t="s">
        <v>915</v>
      </c>
      <c r="D2440" s="7">
        <v>24</v>
      </c>
      <c r="E2440" s="8">
        <v>2797</v>
      </c>
      <c r="F2440" s="8">
        <v>10855</v>
      </c>
    </row>
    <row r="2441" spans="1:6" ht="16.5" x14ac:dyDescent="0.3">
      <c r="A2441" s="7" t="s">
        <v>1703</v>
      </c>
      <c r="B2441" s="4">
        <v>2018</v>
      </c>
      <c r="C2441" s="7" t="s">
        <v>1730</v>
      </c>
      <c r="D2441" s="7">
        <v>36</v>
      </c>
      <c r="E2441" s="8">
        <v>1871</v>
      </c>
      <c r="F2441" s="8">
        <v>7211</v>
      </c>
    </row>
    <row r="2442" spans="1:6" ht="16.5" x14ac:dyDescent="0.3">
      <c r="A2442" s="7" t="s">
        <v>1703</v>
      </c>
      <c r="B2442" s="4">
        <v>2018</v>
      </c>
      <c r="C2442" s="7" t="s">
        <v>1731</v>
      </c>
      <c r="D2442" s="7">
        <v>6</v>
      </c>
      <c r="E2442" s="7">
        <v>33</v>
      </c>
      <c r="F2442" s="7">
        <v>161</v>
      </c>
    </row>
    <row r="2443" spans="1:6" ht="16.5" x14ac:dyDescent="0.3">
      <c r="A2443" s="7" t="s">
        <v>1703</v>
      </c>
      <c r="B2443" s="4">
        <v>2018</v>
      </c>
      <c r="C2443" s="7" t="s">
        <v>1732</v>
      </c>
      <c r="D2443" s="7">
        <v>44</v>
      </c>
      <c r="E2443" s="8">
        <v>8384</v>
      </c>
      <c r="F2443" s="8">
        <v>25530</v>
      </c>
    </row>
    <row r="2444" spans="1:6" ht="16.5" x14ac:dyDescent="0.3">
      <c r="A2444" s="7" t="s">
        <v>1703</v>
      </c>
      <c r="B2444" s="4">
        <v>2018</v>
      </c>
      <c r="C2444" s="7" t="s">
        <v>1733</v>
      </c>
      <c r="D2444" s="7">
        <v>6</v>
      </c>
      <c r="E2444" s="7">
        <v>553</v>
      </c>
      <c r="F2444" s="8">
        <v>2765</v>
      </c>
    </row>
    <row r="2445" spans="1:6" ht="16.5" x14ac:dyDescent="0.3">
      <c r="A2445" s="7" t="s">
        <v>1703</v>
      </c>
      <c r="B2445" s="4">
        <v>2018</v>
      </c>
      <c r="C2445" s="7" t="s">
        <v>1734</v>
      </c>
      <c r="D2445" s="7">
        <v>8</v>
      </c>
      <c r="E2445" s="7">
        <v>467</v>
      </c>
      <c r="F2445" s="8">
        <v>2335</v>
      </c>
    </row>
    <row r="2446" spans="1:6" ht="16.5" x14ac:dyDescent="0.3">
      <c r="A2446" s="7" t="s">
        <v>1703</v>
      </c>
      <c r="B2446" s="4">
        <v>2018</v>
      </c>
      <c r="C2446" s="7" t="s">
        <v>916</v>
      </c>
      <c r="D2446" s="7">
        <v>43</v>
      </c>
      <c r="E2446" s="8">
        <v>5461</v>
      </c>
      <c r="F2446" s="8">
        <v>24607</v>
      </c>
    </row>
    <row r="2447" spans="1:6" ht="16.5" x14ac:dyDescent="0.3">
      <c r="A2447" s="7" t="s">
        <v>1703</v>
      </c>
      <c r="B2447" s="4">
        <v>2018</v>
      </c>
      <c r="C2447" s="7" t="s">
        <v>1735</v>
      </c>
      <c r="D2447" s="7">
        <v>39</v>
      </c>
      <c r="E2447" s="8">
        <v>2321</v>
      </c>
      <c r="F2447" s="8">
        <v>10713</v>
      </c>
    </row>
    <row r="2448" spans="1:6" ht="16.5" x14ac:dyDescent="0.3">
      <c r="A2448" s="7" t="s">
        <v>1703</v>
      </c>
      <c r="B2448" s="4">
        <v>2018</v>
      </c>
      <c r="C2448" s="7" t="s">
        <v>475</v>
      </c>
      <c r="D2448" s="7">
        <v>524</v>
      </c>
      <c r="E2448" s="8">
        <v>61834</v>
      </c>
      <c r="F2448" s="8">
        <v>251318</v>
      </c>
    </row>
    <row r="2449" spans="1:6" ht="16.5" x14ac:dyDescent="0.3">
      <c r="A2449" s="7" t="s">
        <v>1703</v>
      </c>
      <c r="B2449" s="4">
        <v>2018</v>
      </c>
      <c r="C2449" s="7" t="s">
        <v>479</v>
      </c>
      <c r="D2449" s="7">
        <v>49</v>
      </c>
      <c r="E2449" s="8">
        <v>16916</v>
      </c>
      <c r="F2449" s="8">
        <v>69363</v>
      </c>
    </row>
    <row r="2450" spans="1:6" ht="16.5" x14ac:dyDescent="0.3">
      <c r="A2450" s="7" t="s">
        <v>1703</v>
      </c>
      <c r="B2450" s="4">
        <v>2018</v>
      </c>
      <c r="C2450" s="7" t="s">
        <v>918</v>
      </c>
      <c r="D2450" s="7">
        <v>24</v>
      </c>
      <c r="E2450" s="8">
        <v>6850</v>
      </c>
      <c r="F2450" s="8">
        <v>34226</v>
      </c>
    </row>
    <row r="2451" spans="1:6" ht="16.5" x14ac:dyDescent="0.3">
      <c r="A2451" s="7" t="s">
        <v>1703</v>
      </c>
      <c r="B2451" s="4">
        <v>2018</v>
      </c>
      <c r="C2451" s="7" t="s">
        <v>476</v>
      </c>
      <c r="D2451" s="7">
        <v>47</v>
      </c>
      <c r="E2451" s="8">
        <v>1891</v>
      </c>
      <c r="F2451" s="8">
        <v>6513</v>
      </c>
    </row>
    <row r="2452" spans="1:6" ht="16.5" x14ac:dyDescent="0.3">
      <c r="A2452" s="7" t="s">
        <v>1703</v>
      </c>
      <c r="B2452" s="4">
        <v>2018</v>
      </c>
      <c r="C2452" s="7" t="s">
        <v>1736</v>
      </c>
      <c r="D2452" s="7">
        <v>10</v>
      </c>
      <c r="E2452" s="7">
        <v>529</v>
      </c>
      <c r="F2452" s="8">
        <v>2178</v>
      </c>
    </row>
    <row r="2453" spans="1:6" ht="16.5" x14ac:dyDescent="0.3">
      <c r="A2453" s="7" t="s">
        <v>1703</v>
      </c>
      <c r="B2453" s="4">
        <v>2018</v>
      </c>
      <c r="C2453" s="7" t="s">
        <v>919</v>
      </c>
      <c r="D2453" s="7">
        <v>31</v>
      </c>
      <c r="E2453" s="7">
        <v>377</v>
      </c>
      <c r="F2453" s="8">
        <v>1340</v>
      </c>
    </row>
    <row r="2454" spans="1:6" ht="16.5" x14ac:dyDescent="0.3">
      <c r="A2454" s="7" t="s">
        <v>1703</v>
      </c>
      <c r="B2454" s="4">
        <v>2018</v>
      </c>
      <c r="C2454" s="7" t="s">
        <v>920</v>
      </c>
      <c r="D2454" s="7">
        <v>31</v>
      </c>
      <c r="E2454" s="8">
        <v>2440</v>
      </c>
      <c r="F2454" s="8">
        <v>7049</v>
      </c>
    </row>
    <row r="2455" spans="1:6" ht="16.5" x14ac:dyDescent="0.3">
      <c r="A2455" s="7" t="s">
        <v>1703</v>
      </c>
      <c r="B2455" s="4">
        <v>2018</v>
      </c>
      <c r="C2455" s="7" t="s">
        <v>921</v>
      </c>
      <c r="D2455" s="7">
        <v>31</v>
      </c>
      <c r="E2455" s="8">
        <v>1769</v>
      </c>
      <c r="F2455" s="8">
        <v>6286</v>
      </c>
    </row>
    <row r="2456" spans="1:6" ht="16.5" x14ac:dyDescent="0.3">
      <c r="A2456" s="7" t="s">
        <v>1703</v>
      </c>
      <c r="B2456" s="4">
        <v>2018</v>
      </c>
      <c r="C2456" s="7" t="s">
        <v>986</v>
      </c>
      <c r="D2456" s="7">
        <v>11</v>
      </c>
      <c r="E2456" s="7">
        <v>155</v>
      </c>
      <c r="F2456" s="7">
        <v>544</v>
      </c>
    </row>
    <row r="2457" spans="1:6" ht="16.5" x14ac:dyDescent="0.3">
      <c r="A2457" s="7" t="s">
        <v>1703</v>
      </c>
      <c r="B2457" s="4">
        <v>2018</v>
      </c>
      <c r="C2457" s="7" t="s">
        <v>480</v>
      </c>
      <c r="D2457" s="7">
        <v>17</v>
      </c>
      <c r="E2457" s="8">
        <v>3393</v>
      </c>
      <c r="F2457" s="8">
        <v>9269</v>
      </c>
    </row>
    <row r="2458" spans="1:6" ht="16.5" x14ac:dyDescent="0.3">
      <c r="A2458" s="7" t="s">
        <v>1703</v>
      </c>
      <c r="B2458" s="4">
        <v>2018</v>
      </c>
      <c r="C2458" s="7" t="s">
        <v>458</v>
      </c>
      <c r="D2458" s="7">
        <v>40</v>
      </c>
      <c r="E2458" s="8">
        <v>5678</v>
      </c>
      <c r="F2458" s="8">
        <v>28420</v>
      </c>
    </row>
    <row r="2459" spans="1:6" ht="16.5" x14ac:dyDescent="0.3">
      <c r="A2459" s="7" t="s">
        <v>1703</v>
      </c>
      <c r="B2459" s="4">
        <v>2018</v>
      </c>
      <c r="C2459" s="7" t="s">
        <v>922</v>
      </c>
      <c r="D2459" s="7">
        <v>36</v>
      </c>
      <c r="E2459" s="8">
        <v>3468</v>
      </c>
      <c r="F2459" s="8">
        <v>17611</v>
      </c>
    </row>
    <row r="2460" spans="1:6" ht="16.5" x14ac:dyDescent="0.3">
      <c r="A2460" s="7" t="s">
        <v>1703</v>
      </c>
      <c r="B2460" s="4">
        <v>2018</v>
      </c>
      <c r="C2460" s="7" t="s">
        <v>936</v>
      </c>
      <c r="D2460" s="7">
        <v>13</v>
      </c>
      <c r="E2460" s="7">
        <v>445</v>
      </c>
      <c r="F2460" s="8">
        <v>1719</v>
      </c>
    </row>
    <row r="2461" spans="1:6" ht="16.5" x14ac:dyDescent="0.3">
      <c r="A2461" s="7" t="s">
        <v>1703</v>
      </c>
      <c r="B2461" s="4">
        <v>2018</v>
      </c>
      <c r="C2461" s="7" t="s">
        <v>152</v>
      </c>
      <c r="D2461" s="7">
        <v>20</v>
      </c>
      <c r="E2461" s="7">
        <v>448</v>
      </c>
      <c r="F2461" s="8">
        <v>1815</v>
      </c>
    </row>
    <row r="2462" spans="1:6" ht="16.5" x14ac:dyDescent="0.3">
      <c r="A2462" s="7" t="s">
        <v>1703</v>
      </c>
      <c r="B2462" s="4">
        <v>2018</v>
      </c>
      <c r="C2462" s="7" t="s">
        <v>1737</v>
      </c>
      <c r="D2462" s="7">
        <v>43</v>
      </c>
      <c r="E2462" s="8">
        <v>3130</v>
      </c>
      <c r="F2462" s="8">
        <v>11675</v>
      </c>
    </row>
    <row r="2463" spans="1:6" ht="16.5" x14ac:dyDescent="0.3">
      <c r="A2463" s="7" t="s">
        <v>1703</v>
      </c>
      <c r="B2463" s="4">
        <v>2018</v>
      </c>
      <c r="C2463" s="7" t="s">
        <v>924</v>
      </c>
      <c r="D2463" s="7">
        <v>15</v>
      </c>
      <c r="E2463" s="8">
        <v>3661</v>
      </c>
      <c r="F2463" s="8">
        <v>12553</v>
      </c>
    </row>
    <row r="2464" spans="1:6" ht="16.5" x14ac:dyDescent="0.3">
      <c r="A2464" s="7" t="s">
        <v>1703</v>
      </c>
      <c r="B2464" s="4">
        <v>2018</v>
      </c>
      <c r="C2464" s="7" t="s">
        <v>154</v>
      </c>
      <c r="D2464" s="7">
        <v>41</v>
      </c>
      <c r="E2464" s="8">
        <v>4641</v>
      </c>
      <c r="F2464" s="8">
        <v>16268</v>
      </c>
    </row>
    <row r="2465" spans="1:6" ht="16.5" x14ac:dyDescent="0.3">
      <c r="A2465" s="7" t="s">
        <v>1703</v>
      </c>
      <c r="B2465" s="4">
        <v>2018</v>
      </c>
      <c r="C2465" s="7" t="s">
        <v>481</v>
      </c>
      <c r="D2465" s="7">
        <v>11</v>
      </c>
      <c r="E2465" s="7">
        <v>932</v>
      </c>
      <c r="F2465" s="8">
        <v>4474</v>
      </c>
    </row>
    <row r="2466" spans="1:6" ht="16.5" x14ac:dyDescent="0.3">
      <c r="A2466" s="7" t="s">
        <v>1703</v>
      </c>
      <c r="B2466" s="4">
        <v>2018</v>
      </c>
      <c r="C2466" s="7" t="s">
        <v>925</v>
      </c>
      <c r="D2466" s="7">
        <v>24</v>
      </c>
      <c r="E2466" s="8">
        <v>4678</v>
      </c>
      <c r="F2466" s="8">
        <v>18369</v>
      </c>
    </row>
    <row r="2467" spans="1:6" ht="16.5" x14ac:dyDescent="0.3">
      <c r="A2467" s="7" t="s">
        <v>1703</v>
      </c>
      <c r="B2467" s="4">
        <v>2018</v>
      </c>
      <c r="C2467" s="7" t="s">
        <v>478</v>
      </c>
      <c r="D2467" s="7">
        <v>16</v>
      </c>
      <c r="E2467" s="7">
        <v>114</v>
      </c>
      <c r="F2467" s="7">
        <v>546</v>
      </c>
    </row>
    <row r="2468" spans="1:6" ht="16.5" x14ac:dyDescent="0.3">
      <c r="A2468" s="7" t="s">
        <v>1703</v>
      </c>
      <c r="B2468" s="4">
        <v>2018</v>
      </c>
      <c r="C2468" s="7" t="s">
        <v>1738</v>
      </c>
      <c r="D2468" s="7">
        <v>14</v>
      </c>
      <c r="E2468" s="7">
        <v>319</v>
      </c>
      <c r="F2468" s="8">
        <v>1100</v>
      </c>
    </row>
    <row r="2469" spans="1:6" ht="16.5" x14ac:dyDescent="0.3">
      <c r="A2469" s="7" t="s">
        <v>1703</v>
      </c>
      <c r="B2469" s="4">
        <v>2018</v>
      </c>
      <c r="C2469" s="7" t="s">
        <v>482</v>
      </c>
      <c r="D2469" s="7">
        <v>660</v>
      </c>
      <c r="E2469" s="8">
        <v>146007</v>
      </c>
      <c r="F2469" s="8">
        <v>588245</v>
      </c>
    </row>
    <row r="2470" spans="1:6" ht="16.5" x14ac:dyDescent="0.3">
      <c r="A2470" s="7" t="s">
        <v>1703</v>
      </c>
      <c r="B2470" s="4">
        <v>2018</v>
      </c>
      <c r="C2470" s="7" t="s">
        <v>1739</v>
      </c>
      <c r="D2470" s="7">
        <v>15</v>
      </c>
      <c r="E2470" s="7">
        <v>791</v>
      </c>
      <c r="F2470" s="8">
        <v>2648</v>
      </c>
    </row>
    <row r="2471" spans="1:6" ht="16.5" x14ac:dyDescent="0.3">
      <c r="A2471" s="7" t="s">
        <v>1703</v>
      </c>
      <c r="B2471" s="4">
        <v>2018</v>
      </c>
      <c r="C2471" s="7" t="s">
        <v>484</v>
      </c>
      <c r="D2471" s="7">
        <v>15</v>
      </c>
      <c r="E2471" s="8">
        <v>2306</v>
      </c>
      <c r="F2471" s="8">
        <v>11418</v>
      </c>
    </row>
    <row r="2472" spans="1:6" ht="16.5" x14ac:dyDescent="0.3">
      <c r="A2472" s="7" t="s">
        <v>1703</v>
      </c>
      <c r="B2472" s="4">
        <v>2018</v>
      </c>
      <c r="C2472" s="7" t="s">
        <v>1740</v>
      </c>
      <c r="D2472" s="7">
        <v>8</v>
      </c>
      <c r="E2472" s="7">
        <v>126</v>
      </c>
      <c r="F2472" s="7">
        <v>534</v>
      </c>
    </row>
    <row r="2473" spans="1:6" ht="16.5" x14ac:dyDescent="0.3">
      <c r="A2473" s="7" t="s">
        <v>1703</v>
      </c>
      <c r="B2473" s="4">
        <v>2018</v>
      </c>
      <c r="C2473" s="7" t="s">
        <v>515</v>
      </c>
      <c r="D2473" s="7">
        <v>21</v>
      </c>
      <c r="E2473" s="8">
        <v>2650</v>
      </c>
      <c r="F2473" s="8">
        <v>10600</v>
      </c>
    </row>
    <row r="2474" spans="1:6" ht="16.5" x14ac:dyDescent="0.3">
      <c r="A2474" s="7" t="s">
        <v>1703</v>
      </c>
      <c r="B2474" s="4">
        <v>2018</v>
      </c>
      <c r="C2474" s="7" t="s">
        <v>1183</v>
      </c>
      <c r="D2474" s="7">
        <v>8</v>
      </c>
      <c r="E2474" s="7">
        <v>147</v>
      </c>
      <c r="F2474" s="7">
        <v>539</v>
      </c>
    </row>
    <row r="2475" spans="1:6" ht="16.5" x14ac:dyDescent="0.3">
      <c r="A2475" s="7" t="s">
        <v>1703</v>
      </c>
      <c r="B2475" s="4">
        <v>2018</v>
      </c>
      <c r="C2475" s="7" t="s">
        <v>505</v>
      </c>
      <c r="D2475" s="7">
        <v>13</v>
      </c>
      <c r="E2475" s="8">
        <v>1305</v>
      </c>
      <c r="F2475" s="8">
        <v>6046</v>
      </c>
    </row>
    <row r="2476" spans="1:6" ht="16.5" x14ac:dyDescent="0.3">
      <c r="A2476" s="7" t="s">
        <v>1703</v>
      </c>
      <c r="B2476" s="4">
        <v>2018</v>
      </c>
      <c r="C2476" s="7" t="s">
        <v>506</v>
      </c>
      <c r="D2476" s="7">
        <v>15</v>
      </c>
      <c r="E2476" s="8">
        <v>1374</v>
      </c>
      <c r="F2476" s="8">
        <v>7782</v>
      </c>
    </row>
    <row r="2477" spans="1:6" ht="16.5" x14ac:dyDescent="0.3">
      <c r="A2477" s="7" t="s">
        <v>1703</v>
      </c>
      <c r="B2477" s="4">
        <v>2018</v>
      </c>
      <c r="C2477" s="7" t="s">
        <v>1741</v>
      </c>
      <c r="D2477" s="7">
        <v>15</v>
      </c>
      <c r="E2477" s="7">
        <v>206</v>
      </c>
      <c r="F2477" s="7">
        <v>710</v>
      </c>
    </row>
    <row r="2478" spans="1:6" ht="16.5" x14ac:dyDescent="0.3">
      <c r="A2478" s="7" t="s">
        <v>1703</v>
      </c>
      <c r="B2478" s="4">
        <v>2018</v>
      </c>
      <c r="C2478" s="7" t="s">
        <v>1742</v>
      </c>
      <c r="D2478" s="7">
        <v>13</v>
      </c>
      <c r="E2478" s="8">
        <v>10492</v>
      </c>
      <c r="F2478" s="8">
        <v>41968</v>
      </c>
    </row>
    <row r="2479" spans="1:6" ht="16.5" x14ac:dyDescent="0.3">
      <c r="A2479" s="7" t="s">
        <v>1703</v>
      </c>
      <c r="B2479" s="4">
        <v>2018</v>
      </c>
      <c r="C2479" s="7" t="s">
        <v>503</v>
      </c>
      <c r="D2479" s="7">
        <v>14</v>
      </c>
      <c r="E2479" s="8">
        <v>3095</v>
      </c>
      <c r="F2479" s="8">
        <v>11910</v>
      </c>
    </row>
    <row r="2480" spans="1:6" ht="16.5" x14ac:dyDescent="0.3">
      <c r="A2480" s="7" t="s">
        <v>1703</v>
      </c>
      <c r="B2480" s="4">
        <v>2018</v>
      </c>
      <c r="C2480" s="7" t="s">
        <v>488</v>
      </c>
      <c r="D2480" s="7">
        <v>9</v>
      </c>
      <c r="E2480" s="8">
        <v>1352</v>
      </c>
      <c r="F2480" s="8">
        <v>5762</v>
      </c>
    </row>
    <row r="2481" spans="1:6" ht="16.5" x14ac:dyDescent="0.3">
      <c r="A2481" s="7" t="s">
        <v>1703</v>
      </c>
      <c r="B2481" s="4">
        <v>2018</v>
      </c>
      <c r="C2481" s="7" t="s">
        <v>498</v>
      </c>
      <c r="D2481" s="7">
        <v>20</v>
      </c>
      <c r="E2481" s="8">
        <v>3830</v>
      </c>
      <c r="F2481" s="8">
        <v>22380</v>
      </c>
    </row>
    <row r="2482" spans="1:6" ht="16.5" x14ac:dyDescent="0.3">
      <c r="A2482" s="7" t="s">
        <v>1703</v>
      </c>
      <c r="B2482" s="4">
        <v>2018</v>
      </c>
      <c r="C2482" s="7" t="s">
        <v>1743</v>
      </c>
      <c r="D2482" s="7">
        <v>6</v>
      </c>
      <c r="E2482" s="7">
        <v>61</v>
      </c>
      <c r="F2482" s="7">
        <v>228</v>
      </c>
    </row>
    <row r="2483" spans="1:6" ht="16.5" x14ac:dyDescent="0.3">
      <c r="A2483" s="7" t="s">
        <v>1703</v>
      </c>
      <c r="B2483" s="4">
        <v>2018</v>
      </c>
      <c r="C2483" s="7" t="s">
        <v>31</v>
      </c>
      <c r="D2483" s="7">
        <v>6</v>
      </c>
      <c r="E2483" s="7">
        <v>384</v>
      </c>
      <c r="F2483" s="8">
        <v>1569</v>
      </c>
    </row>
    <row r="2484" spans="1:6" ht="16.5" x14ac:dyDescent="0.3">
      <c r="A2484" s="7" t="s">
        <v>1703</v>
      </c>
      <c r="B2484" s="4">
        <v>2018</v>
      </c>
      <c r="C2484" s="7" t="s">
        <v>487</v>
      </c>
      <c r="D2484" s="7">
        <v>7</v>
      </c>
      <c r="E2484" s="7">
        <v>249</v>
      </c>
      <c r="F2484" s="8">
        <v>1082</v>
      </c>
    </row>
    <row r="2485" spans="1:6" ht="16.5" x14ac:dyDescent="0.3">
      <c r="A2485" s="7" t="s">
        <v>1703</v>
      </c>
      <c r="B2485" s="4">
        <v>2018</v>
      </c>
      <c r="C2485" s="7" t="s">
        <v>1744</v>
      </c>
      <c r="D2485" s="7">
        <v>12</v>
      </c>
      <c r="E2485" s="7">
        <v>507</v>
      </c>
      <c r="F2485" s="8">
        <v>3146</v>
      </c>
    </row>
    <row r="2486" spans="1:6" ht="16.5" x14ac:dyDescent="0.3">
      <c r="A2486" s="7" t="s">
        <v>1703</v>
      </c>
      <c r="B2486" s="4">
        <v>2018</v>
      </c>
      <c r="C2486" s="7" t="s">
        <v>490</v>
      </c>
      <c r="D2486" s="7">
        <v>24</v>
      </c>
      <c r="E2486" s="8">
        <v>20431</v>
      </c>
      <c r="F2486" s="8">
        <v>40862</v>
      </c>
    </row>
    <row r="2487" spans="1:6" ht="16.5" x14ac:dyDescent="0.3">
      <c r="A2487" s="7" t="s">
        <v>1703</v>
      </c>
      <c r="B2487" s="4">
        <v>2018</v>
      </c>
      <c r="C2487" s="7" t="s">
        <v>494</v>
      </c>
      <c r="D2487" s="7">
        <v>31</v>
      </c>
      <c r="E2487" s="8">
        <v>23169</v>
      </c>
      <c r="F2487" s="8">
        <v>88003</v>
      </c>
    </row>
    <row r="2488" spans="1:6" ht="16.5" x14ac:dyDescent="0.3">
      <c r="A2488" s="7" t="s">
        <v>1703</v>
      </c>
      <c r="B2488" s="4">
        <v>2018</v>
      </c>
      <c r="C2488" s="7" t="s">
        <v>32</v>
      </c>
      <c r="D2488" s="7">
        <v>4</v>
      </c>
      <c r="E2488" s="7">
        <v>42</v>
      </c>
      <c r="F2488" s="7">
        <v>132</v>
      </c>
    </row>
    <row r="2489" spans="1:6" ht="16.5" x14ac:dyDescent="0.3">
      <c r="A2489" s="7" t="s">
        <v>1703</v>
      </c>
      <c r="B2489" s="4">
        <v>2018</v>
      </c>
      <c r="C2489" s="7" t="s">
        <v>33</v>
      </c>
      <c r="D2489" s="7">
        <v>10</v>
      </c>
      <c r="E2489" s="8">
        <v>1243</v>
      </c>
      <c r="F2489" s="8">
        <v>3396</v>
      </c>
    </row>
    <row r="2490" spans="1:6" ht="16.5" x14ac:dyDescent="0.3">
      <c r="A2490" s="7" t="s">
        <v>1703</v>
      </c>
      <c r="B2490" s="4">
        <v>2018</v>
      </c>
      <c r="C2490" s="7" t="s">
        <v>485</v>
      </c>
      <c r="D2490" s="7">
        <v>6</v>
      </c>
      <c r="E2490" s="7">
        <v>72</v>
      </c>
      <c r="F2490" s="7">
        <v>245</v>
      </c>
    </row>
    <row r="2491" spans="1:6" ht="16.5" x14ac:dyDescent="0.3">
      <c r="A2491" s="7" t="s">
        <v>1703</v>
      </c>
      <c r="B2491" s="4">
        <v>2018</v>
      </c>
      <c r="C2491" s="7" t="s">
        <v>499</v>
      </c>
      <c r="D2491" s="7">
        <v>20</v>
      </c>
      <c r="E2491" s="8">
        <v>3491</v>
      </c>
      <c r="F2491" s="8">
        <v>13167</v>
      </c>
    </row>
    <row r="2492" spans="1:6" ht="16.5" x14ac:dyDescent="0.3">
      <c r="A2492" s="7" t="s">
        <v>1703</v>
      </c>
      <c r="B2492" s="4">
        <v>2018</v>
      </c>
      <c r="C2492" s="7" t="s">
        <v>1745</v>
      </c>
      <c r="D2492" s="7">
        <v>32</v>
      </c>
      <c r="E2492" s="8">
        <v>1791</v>
      </c>
      <c r="F2492" s="8">
        <v>6903</v>
      </c>
    </row>
    <row r="2493" spans="1:6" ht="16.5" x14ac:dyDescent="0.3">
      <c r="A2493" s="7" t="s">
        <v>1703</v>
      </c>
      <c r="B2493" s="4">
        <v>2018</v>
      </c>
      <c r="C2493" s="7" t="s">
        <v>134</v>
      </c>
      <c r="D2493" s="7">
        <v>16</v>
      </c>
      <c r="E2493" s="8">
        <v>7769</v>
      </c>
      <c r="F2493" s="8">
        <v>29381</v>
      </c>
    </row>
    <row r="2494" spans="1:6" ht="16.5" x14ac:dyDescent="0.3">
      <c r="A2494" s="7" t="s">
        <v>1703</v>
      </c>
      <c r="B2494" s="4">
        <v>2018</v>
      </c>
      <c r="C2494" s="7" t="s">
        <v>492</v>
      </c>
      <c r="D2494" s="7">
        <v>5</v>
      </c>
      <c r="E2494" s="7">
        <v>75</v>
      </c>
      <c r="F2494" s="7">
        <v>338</v>
      </c>
    </row>
    <row r="2495" spans="1:6" ht="16.5" x14ac:dyDescent="0.3">
      <c r="A2495" s="7" t="s">
        <v>1703</v>
      </c>
      <c r="B2495" s="4">
        <v>2018</v>
      </c>
      <c r="C2495" s="7" t="s">
        <v>495</v>
      </c>
      <c r="D2495" s="7">
        <v>7</v>
      </c>
      <c r="E2495" s="7">
        <v>104</v>
      </c>
      <c r="F2495" s="7">
        <v>403</v>
      </c>
    </row>
    <row r="2496" spans="1:6" ht="16.5" x14ac:dyDescent="0.3">
      <c r="A2496" s="7" t="s">
        <v>1703</v>
      </c>
      <c r="B2496" s="4">
        <v>2018</v>
      </c>
      <c r="C2496" s="7" t="s">
        <v>496</v>
      </c>
      <c r="D2496" s="7">
        <v>30</v>
      </c>
      <c r="E2496" s="8">
        <v>16270</v>
      </c>
      <c r="F2496" s="8">
        <v>81395</v>
      </c>
    </row>
    <row r="2497" spans="1:6" ht="16.5" x14ac:dyDescent="0.3">
      <c r="A2497" s="7" t="s">
        <v>1703</v>
      </c>
      <c r="B2497" s="4">
        <v>2018</v>
      </c>
      <c r="C2497" s="7" t="s">
        <v>1746</v>
      </c>
      <c r="D2497" s="7">
        <v>57</v>
      </c>
      <c r="E2497" s="8">
        <v>10468</v>
      </c>
      <c r="F2497" s="8">
        <v>52333</v>
      </c>
    </row>
    <row r="2498" spans="1:6" ht="16.5" x14ac:dyDescent="0.3">
      <c r="A2498" s="7" t="s">
        <v>1703</v>
      </c>
      <c r="B2498" s="4">
        <v>2018</v>
      </c>
      <c r="C2498" s="7" t="s">
        <v>491</v>
      </c>
      <c r="D2498" s="7">
        <v>11</v>
      </c>
      <c r="E2498" s="7">
        <v>218</v>
      </c>
      <c r="F2498" s="7">
        <v>923</v>
      </c>
    </row>
    <row r="2499" spans="1:6" ht="16.5" x14ac:dyDescent="0.3">
      <c r="A2499" s="7" t="s">
        <v>1703</v>
      </c>
      <c r="B2499" s="4">
        <v>2018</v>
      </c>
      <c r="C2499" s="7" t="s">
        <v>507</v>
      </c>
      <c r="D2499" s="7">
        <v>10</v>
      </c>
      <c r="E2499" s="8">
        <v>1946</v>
      </c>
      <c r="F2499" s="8">
        <v>9716</v>
      </c>
    </row>
    <row r="2500" spans="1:6" ht="16.5" x14ac:dyDescent="0.3">
      <c r="A2500" s="7" t="s">
        <v>1703</v>
      </c>
      <c r="B2500" s="4">
        <v>2018</v>
      </c>
      <c r="C2500" s="7" t="s">
        <v>500</v>
      </c>
      <c r="D2500" s="7">
        <v>9</v>
      </c>
      <c r="E2500" s="7">
        <v>37</v>
      </c>
      <c r="F2500" s="7">
        <v>159</v>
      </c>
    </row>
    <row r="2501" spans="1:6" ht="16.5" x14ac:dyDescent="0.3">
      <c r="A2501" s="7" t="s">
        <v>1703</v>
      </c>
      <c r="B2501" s="4">
        <v>2018</v>
      </c>
      <c r="C2501" s="7" t="s">
        <v>508</v>
      </c>
      <c r="D2501" s="7">
        <v>19</v>
      </c>
      <c r="E2501" s="8">
        <v>3072</v>
      </c>
      <c r="F2501" s="8">
        <v>14690</v>
      </c>
    </row>
    <row r="2502" spans="1:6" ht="16.5" x14ac:dyDescent="0.3">
      <c r="A2502" s="7" t="s">
        <v>1703</v>
      </c>
      <c r="B2502" s="4">
        <v>2018</v>
      </c>
      <c r="C2502" s="7" t="s">
        <v>489</v>
      </c>
      <c r="D2502" s="7">
        <v>8</v>
      </c>
      <c r="E2502" s="7">
        <v>162</v>
      </c>
      <c r="F2502" s="7">
        <v>745</v>
      </c>
    </row>
    <row r="2503" spans="1:6" ht="16.5" x14ac:dyDescent="0.3">
      <c r="A2503" s="7" t="s">
        <v>1703</v>
      </c>
      <c r="B2503" s="4">
        <v>2018</v>
      </c>
      <c r="C2503" s="7" t="s">
        <v>497</v>
      </c>
      <c r="D2503" s="7">
        <v>27</v>
      </c>
      <c r="E2503" s="8">
        <v>10232</v>
      </c>
      <c r="F2503" s="8">
        <v>42574</v>
      </c>
    </row>
    <row r="2504" spans="1:6" ht="16.5" x14ac:dyDescent="0.3">
      <c r="A2504" s="7" t="s">
        <v>1703</v>
      </c>
      <c r="B2504" s="4">
        <v>2018</v>
      </c>
      <c r="C2504" s="7" t="s">
        <v>400</v>
      </c>
      <c r="D2504" s="7">
        <v>12</v>
      </c>
      <c r="E2504" s="7">
        <v>203</v>
      </c>
      <c r="F2504" s="7">
        <v>890</v>
      </c>
    </row>
    <row r="2505" spans="1:6" ht="16.5" x14ac:dyDescent="0.3">
      <c r="A2505" s="7" t="s">
        <v>1703</v>
      </c>
      <c r="B2505" s="4">
        <v>2018</v>
      </c>
      <c r="C2505" s="7" t="s">
        <v>509</v>
      </c>
      <c r="D2505" s="7">
        <v>11</v>
      </c>
      <c r="E2505" s="8">
        <v>1448</v>
      </c>
      <c r="F2505" s="8">
        <v>6683</v>
      </c>
    </row>
    <row r="2506" spans="1:6" ht="16.5" x14ac:dyDescent="0.3">
      <c r="A2506" s="7" t="s">
        <v>1703</v>
      </c>
      <c r="B2506" s="4">
        <v>2018</v>
      </c>
      <c r="C2506" s="7" t="s">
        <v>1747</v>
      </c>
      <c r="D2506" s="7">
        <v>9</v>
      </c>
      <c r="E2506" s="7">
        <v>303</v>
      </c>
      <c r="F2506" s="8">
        <v>1422</v>
      </c>
    </row>
    <row r="2507" spans="1:6" ht="16.5" x14ac:dyDescent="0.3">
      <c r="A2507" s="7" t="s">
        <v>1703</v>
      </c>
      <c r="B2507" s="4">
        <v>2018</v>
      </c>
      <c r="C2507" s="7" t="s">
        <v>510</v>
      </c>
      <c r="D2507" s="7">
        <v>6</v>
      </c>
      <c r="E2507" s="7">
        <v>133</v>
      </c>
      <c r="F2507" s="7">
        <v>559</v>
      </c>
    </row>
    <row r="2508" spans="1:6" ht="16.5" x14ac:dyDescent="0.3">
      <c r="A2508" s="7" t="s">
        <v>1703</v>
      </c>
      <c r="B2508" s="4">
        <v>2018</v>
      </c>
      <c r="C2508" s="7" t="s">
        <v>493</v>
      </c>
      <c r="D2508" s="7">
        <v>29</v>
      </c>
      <c r="E2508" s="8">
        <v>9066</v>
      </c>
      <c r="F2508" s="8">
        <v>41966</v>
      </c>
    </row>
    <row r="2509" spans="1:6" ht="16.5" x14ac:dyDescent="0.3">
      <c r="A2509" s="7" t="s">
        <v>1703</v>
      </c>
      <c r="B2509" s="4">
        <v>2018</v>
      </c>
      <c r="C2509" s="7" t="s">
        <v>1748</v>
      </c>
      <c r="D2509" s="7">
        <v>5</v>
      </c>
      <c r="E2509" s="7">
        <v>28</v>
      </c>
      <c r="F2509" s="7">
        <v>120</v>
      </c>
    </row>
    <row r="2510" spans="1:6" ht="16.5" x14ac:dyDescent="0.3">
      <c r="A2510" s="7" t="s">
        <v>1703</v>
      </c>
      <c r="B2510" s="4">
        <v>2018</v>
      </c>
      <c r="C2510" s="7" t="s">
        <v>504</v>
      </c>
      <c r="D2510" s="7">
        <v>7</v>
      </c>
      <c r="E2510" s="7">
        <v>37</v>
      </c>
      <c r="F2510" s="7">
        <v>133</v>
      </c>
    </row>
    <row r="2511" spans="1:6" ht="16.5" x14ac:dyDescent="0.3">
      <c r="A2511" s="7" t="s">
        <v>1703</v>
      </c>
      <c r="B2511" s="4">
        <v>2018</v>
      </c>
      <c r="C2511" s="7" t="s">
        <v>34</v>
      </c>
      <c r="D2511" s="7">
        <v>5</v>
      </c>
      <c r="E2511" s="7">
        <v>132</v>
      </c>
      <c r="F2511" s="7">
        <v>554</v>
      </c>
    </row>
    <row r="2512" spans="1:6" ht="16.5" x14ac:dyDescent="0.3">
      <c r="A2512" s="7" t="s">
        <v>1703</v>
      </c>
      <c r="B2512" s="4">
        <v>2018</v>
      </c>
      <c r="C2512" s="7" t="s">
        <v>511</v>
      </c>
      <c r="D2512" s="7">
        <v>21</v>
      </c>
      <c r="E2512" s="8">
        <v>2929</v>
      </c>
      <c r="F2512" s="8">
        <v>12974</v>
      </c>
    </row>
    <row r="2513" spans="1:6" ht="16.5" x14ac:dyDescent="0.3">
      <c r="A2513" s="7" t="s">
        <v>1703</v>
      </c>
      <c r="B2513" s="4">
        <v>2018</v>
      </c>
      <c r="C2513" s="7" t="s">
        <v>512</v>
      </c>
      <c r="D2513" s="7">
        <v>6</v>
      </c>
      <c r="E2513" s="7">
        <v>144</v>
      </c>
      <c r="F2513" s="7">
        <v>648</v>
      </c>
    </row>
    <row r="2514" spans="1:6" ht="16.5" x14ac:dyDescent="0.3">
      <c r="A2514" s="7" t="s">
        <v>1703</v>
      </c>
      <c r="B2514" s="4">
        <v>2018</v>
      </c>
      <c r="C2514" s="7" t="s">
        <v>486</v>
      </c>
      <c r="D2514" s="7">
        <v>1</v>
      </c>
      <c r="E2514" s="7">
        <v>4</v>
      </c>
      <c r="F2514" s="7">
        <v>13</v>
      </c>
    </row>
    <row r="2515" spans="1:6" ht="16.5" x14ac:dyDescent="0.3">
      <c r="A2515" s="7" t="s">
        <v>1703</v>
      </c>
      <c r="B2515" s="4">
        <v>2018</v>
      </c>
      <c r="C2515" s="7" t="s">
        <v>1749</v>
      </c>
      <c r="D2515" s="7">
        <v>10</v>
      </c>
      <c r="E2515" s="8">
        <v>1031</v>
      </c>
      <c r="F2515" s="8">
        <v>4246</v>
      </c>
    </row>
    <row r="2516" spans="1:6" ht="16.5" x14ac:dyDescent="0.3">
      <c r="A2516" s="7" t="s">
        <v>1703</v>
      </c>
      <c r="B2516" s="4">
        <v>2018</v>
      </c>
      <c r="C2516" s="7" t="s">
        <v>502</v>
      </c>
      <c r="D2516" s="7">
        <v>15</v>
      </c>
      <c r="E2516" s="8">
        <v>1082</v>
      </c>
      <c r="F2516" s="8">
        <v>4350</v>
      </c>
    </row>
    <row r="2517" spans="1:6" ht="16.5" x14ac:dyDescent="0.3">
      <c r="A2517" s="7" t="s">
        <v>1703</v>
      </c>
      <c r="B2517" s="4">
        <v>2018</v>
      </c>
      <c r="C2517" s="7" t="s">
        <v>948</v>
      </c>
      <c r="D2517" s="8">
        <v>1847</v>
      </c>
      <c r="E2517" s="8">
        <v>290927</v>
      </c>
      <c r="F2517" s="8">
        <v>1147264</v>
      </c>
    </row>
    <row r="2518" spans="1:6" ht="16.5" x14ac:dyDescent="0.3">
      <c r="A2518" s="7" t="s">
        <v>1703</v>
      </c>
      <c r="B2518" s="4">
        <v>2018</v>
      </c>
      <c r="C2518" s="7" t="s">
        <v>1654</v>
      </c>
      <c r="D2518" s="7">
        <v>6</v>
      </c>
      <c r="E2518" s="7">
        <v>26</v>
      </c>
      <c r="F2518" s="7">
        <v>69</v>
      </c>
    </row>
    <row r="2519" spans="1:6" ht="16.5" x14ac:dyDescent="0.3">
      <c r="A2519" s="7" t="s">
        <v>1703</v>
      </c>
      <c r="B2519" s="4">
        <v>2018</v>
      </c>
      <c r="C2519" s="7" t="s">
        <v>1693</v>
      </c>
      <c r="D2519" s="7">
        <v>4</v>
      </c>
      <c r="E2519" s="7">
        <v>9</v>
      </c>
      <c r="F2519" s="7">
        <v>47</v>
      </c>
    </row>
    <row r="2520" spans="1:6" ht="16.5" x14ac:dyDescent="0.3">
      <c r="A2520" s="7" t="s">
        <v>1703</v>
      </c>
      <c r="B2520" s="4">
        <v>2018</v>
      </c>
      <c r="C2520" s="7" t="s">
        <v>1695</v>
      </c>
      <c r="D2520" s="7">
        <v>1</v>
      </c>
      <c r="E2520" s="7" t="s">
        <v>1750</v>
      </c>
      <c r="F2520" s="7">
        <v>5</v>
      </c>
    </row>
    <row r="2521" spans="1:6" ht="16.5" x14ac:dyDescent="0.3">
      <c r="A2521" s="7" t="s">
        <v>1703</v>
      </c>
      <c r="B2521" s="4">
        <v>2018</v>
      </c>
      <c r="C2521" s="7" t="s">
        <v>1697</v>
      </c>
      <c r="D2521" s="7">
        <v>1</v>
      </c>
      <c r="E2521" s="7">
        <v>17</v>
      </c>
      <c r="F2521" s="7">
        <v>17</v>
      </c>
    </row>
    <row r="2522" spans="1:6" ht="16.5" x14ac:dyDescent="0.3">
      <c r="A2522" s="7" t="s">
        <v>1703</v>
      </c>
      <c r="B2522" s="4">
        <v>2018</v>
      </c>
      <c r="C2522" s="7" t="s">
        <v>1655</v>
      </c>
      <c r="D2522" s="7">
        <v>810</v>
      </c>
      <c r="E2522" s="8">
        <v>244003</v>
      </c>
      <c r="F2522" s="8">
        <v>960220</v>
      </c>
    </row>
    <row r="2523" spans="1:6" ht="16.5" x14ac:dyDescent="0.3">
      <c r="A2523" s="7" t="s">
        <v>1703</v>
      </c>
      <c r="B2523" s="4">
        <v>2018</v>
      </c>
      <c r="C2523" s="7" t="s">
        <v>1751</v>
      </c>
      <c r="D2523" s="7">
        <v>20</v>
      </c>
      <c r="E2523" s="8">
        <v>10607</v>
      </c>
      <c r="F2523" s="8">
        <v>34018</v>
      </c>
    </row>
    <row r="2524" spans="1:6" ht="16.5" x14ac:dyDescent="0.3">
      <c r="A2524" s="7" t="s">
        <v>1703</v>
      </c>
      <c r="B2524" s="4">
        <v>2018</v>
      </c>
      <c r="C2524" s="7" t="s">
        <v>515</v>
      </c>
      <c r="D2524" s="7">
        <v>23</v>
      </c>
      <c r="E2524" s="8">
        <v>9393</v>
      </c>
      <c r="F2524" s="8">
        <v>37572</v>
      </c>
    </row>
    <row r="2525" spans="1:6" ht="16.5" x14ac:dyDescent="0.3">
      <c r="A2525" s="7" t="s">
        <v>1703</v>
      </c>
      <c r="B2525" s="4">
        <v>2018</v>
      </c>
      <c r="C2525" s="7" t="s">
        <v>1752</v>
      </c>
      <c r="D2525" s="7">
        <v>27</v>
      </c>
      <c r="E2525" s="8">
        <v>6450</v>
      </c>
      <c r="F2525" s="8">
        <v>25130</v>
      </c>
    </row>
    <row r="2526" spans="1:6" ht="16.5" x14ac:dyDescent="0.3">
      <c r="A2526" s="7" t="s">
        <v>1703</v>
      </c>
      <c r="B2526" s="4">
        <v>2018</v>
      </c>
      <c r="C2526" s="7" t="s">
        <v>522</v>
      </c>
      <c r="D2526" s="7">
        <v>47</v>
      </c>
      <c r="E2526" s="8">
        <v>15520</v>
      </c>
      <c r="F2526" s="8">
        <v>54122</v>
      </c>
    </row>
    <row r="2527" spans="1:6" ht="16.5" x14ac:dyDescent="0.3">
      <c r="A2527" s="7" t="s">
        <v>1703</v>
      </c>
      <c r="B2527" s="4">
        <v>2018</v>
      </c>
      <c r="C2527" s="7" t="s">
        <v>516</v>
      </c>
      <c r="D2527" s="7">
        <v>42</v>
      </c>
      <c r="E2527" s="8">
        <v>15841</v>
      </c>
      <c r="F2527" s="8">
        <v>75804</v>
      </c>
    </row>
    <row r="2528" spans="1:6" ht="16.5" x14ac:dyDescent="0.3">
      <c r="A2528" s="7" t="s">
        <v>1703</v>
      </c>
      <c r="B2528" s="4">
        <v>2018</v>
      </c>
      <c r="C2528" s="7" t="s">
        <v>1753</v>
      </c>
      <c r="D2528" s="7">
        <v>48</v>
      </c>
      <c r="E2528" s="8">
        <v>21865</v>
      </c>
      <c r="F2528" s="8">
        <v>87818</v>
      </c>
    </row>
    <row r="2529" spans="1:6" ht="16.5" x14ac:dyDescent="0.3">
      <c r="A2529" s="7" t="s">
        <v>1703</v>
      </c>
      <c r="B2529" s="4">
        <v>2018</v>
      </c>
      <c r="C2529" s="7" t="s">
        <v>1754</v>
      </c>
      <c r="D2529" s="7">
        <v>19</v>
      </c>
      <c r="E2529" s="8">
        <v>6698</v>
      </c>
      <c r="F2529" s="8">
        <v>23408</v>
      </c>
    </row>
    <row r="2530" spans="1:6" ht="16.5" x14ac:dyDescent="0.3">
      <c r="A2530" s="7" t="s">
        <v>1703</v>
      </c>
      <c r="B2530" s="4">
        <v>2018</v>
      </c>
      <c r="C2530" s="7" t="s">
        <v>1755</v>
      </c>
      <c r="D2530" s="7">
        <v>25</v>
      </c>
      <c r="E2530" s="8">
        <v>5730</v>
      </c>
      <c r="F2530" s="8">
        <v>25224</v>
      </c>
    </row>
    <row r="2531" spans="1:6" ht="16.5" x14ac:dyDescent="0.3">
      <c r="A2531" s="7" t="s">
        <v>1703</v>
      </c>
      <c r="B2531" s="4">
        <v>2018</v>
      </c>
      <c r="C2531" s="7" t="s">
        <v>1756</v>
      </c>
      <c r="D2531" s="7">
        <v>12</v>
      </c>
      <c r="E2531" s="8">
        <v>1550</v>
      </c>
      <c r="F2531" s="8">
        <v>6173</v>
      </c>
    </row>
    <row r="2532" spans="1:6" ht="16.5" x14ac:dyDescent="0.3">
      <c r="A2532" s="7" t="s">
        <v>1703</v>
      </c>
      <c r="B2532" s="4">
        <v>2018</v>
      </c>
      <c r="C2532" s="7" t="s">
        <v>1757</v>
      </c>
      <c r="D2532" s="7">
        <v>27</v>
      </c>
      <c r="E2532" s="8">
        <v>4076</v>
      </c>
      <c r="F2532" s="8">
        <v>16317</v>
      </c>
    </row>
    <row r="2533" spans="1:6" ht="16.5" x14ac:dyDescent="0.3">
      <c r="A2533" s="7" t="s">
        <v>1703</v>
      </c>
      <c r="B2533" s="4">
        <v>2018</v>
      </c>
      <c r="C2533" s="7" t="s">
        <v>387</v>
      </c>
      <c r="D2533" s="7">
        <v>41</v>
      </c>
      <c r="E2533" s="8">
        <v>2573</v>
      </c>
      <c r="F2533" s="8">
        <v>10516</v>
      </c>
    </row>
    <row r="2534" spans="1:6" ht="16.5" x14ac:dyDescent="0.3">
      <c r="A2534" s="7" t="s">
        <v>1703</v>
      </c>
      <c r="B2534" s="4">
        <v>2018</v>
      </c>
      <c r="C2534" s="7" t="s">
        <v>1758</v>
      </c>
      <c r="D2534" s="7">
        <v>22</v>
      </c>
      <c r="E2534" s="8">
        <v>10421</v>
      </c>
      <c r="F2534" s="8">
        <v>38765</v>
      </c>
    </row>
    <row r="2535" spans="1:6" ht="16.5" x14ac:dyDescent="0.3">
      <c r="A2535" s="7" t="s">
        <v>1703</v>
      </c>
      <c r="B2535" s="4">
        <v>2018</v>
      </c>
      <c r="C2535" s="7" t="s">
        <v>1759</v>
      </c>
      <c r="D2535" s="7">
        <v>46</v>
      </c>
      <c r="E2535" s="8">
        <v>9890</v>
      </c>
      <c r="F2535" s="8">
        <v>52562</v>
      </c>
    </row>
    <row r="2536" spans="1:6" ht="16.5" x14ac:dyDescent="0.3">
      <c r="A2536" s="7" t="s">
        <v>1703</v>
      </c>
      <c r="B2536" s="4">
        <v>2018</v>
      </c>
      <c r="C2536" s="7" t="s">
        <v>517</v>
      </c>
      <c r="D2536" s="7">
        <v>25</v>
      </c>
      <c r="E2536" s="8">
        <v>7394</v>
      </c>
      <c r="F2536" s="8">
        <v>37061</v>
      </c>
    </row>
    <row r="2537" spans="1:6" ht="16.5" x14ac:dyDescent="0.3">
      <c r="A2537" s="7" t="s">
        <v>1703</v>
      </c>
      <c r="B2537" s="4">
        <v>2018</v>
      </c>
      <c r="C2537" s="7" t="s">
        <v>523</v>
      </c>
      <c r="D2537" s="7">
        <v>23</v>
      </c>
      <c r="E2537" s="8">
        <v>8175</v>
      </c>
      <c r="F2537" s="8">
        <v>32700</v>
      </c>
    </row>
    <row r="2538" spans="1:6" ht="16.5" x14ac:dyDescent="0.3">
      <c r="A2538" s="7" t="s">
        <v>1703</v>
      </c>
      <c r="B2538" s="4">
        <v>2018</v>
      </c>
      <c r="C2538" s="7" t="s">
        <v>1760</v>
      </c>
      <c r="D2538" s="7">
        <v>35</v>
      </c>
      <c r="E2538" s="8">
        <v>8076</v>
      </c>
      <c r="F2538" s="8">
        <v>29070</v>
      </c>
    </row>
    <row r="2539" spans="1:6" ht="16.5" x14ac:dyDescent="0.3">
      <c r="A2539" s="7" t="s">
        <v>1703</v>
      </c>
      <c r="B2539" s="4">
        <v>2018</v>
      </c>
      <c r="C2539" s="7" t="s">
        <v>518</v>
      </c>
      <c r="D2539" s="7">
        <v>30</v>
      </c>
      <c r="E2539" s="8">
        <v>7718</v>
      </c>
      <c r="F2539" s="8">
        <v>30045</v>
      </c>
    </row>
    <row r="2540" spans="1:6" ht="16.5" x14ac:dyDescent="0.3">
      <c r="A2540" s="7" t="s">
        <v>1703</v>
      </c>
      <c r="B2540" s="4">
        <v>2018</v>
      </c>
      <c r="C2540" s="7" t="s">
        <v>360</v>
      </c>
      <c r="D2540" s="7">
        <v>18</v>
      </c>
      <c r="E2540" s="8">
        <v>7025</v>
      </c>
      <c r="F2540" s="8">
        <v>26102</v>
      </c>
    </row>
    <row r="2541" spans="1:6" ht="16.5" x14ac:dyDescent="0.3">
      <c r="A2541" s="7" t="s">
        <v>1703</v>
      </c>
      <c r="B2541" s="4">
        <v>2018</v>
      </c>
      <c r="C2541" s="7" t="s">
        <v>1761</v>
      </c>
      <c r="D2541" s="7">
        <v>24</v>
      </c>
      <c r="E2541" s="8">
        <v>8486</v>
      </c>
      <c r="F2541" s="8">
        <v>34405</v>
      </c>
    </row>
    <row r="2542" spans="1:6" ht="16.5" x14ac:dyDescent="0.3">
      <c r="A2542" s="7" t="s">
        <v>1703</v>
      </c>
      <c r="B2542" s="4">
        <v>2018</v>
      </c>
      <c r="C2542" s="7" t="s">
        <v>519</v>
      </c>
      <c r="D2542" s="7">
        <v>18</v>
      </c>
      <c r="E2542" s="8">
        <v>5439</v>
      </c>
      <c r="F2542" s="8">
        <v>21756</v>
      </c>
    </row>
    <row r="2543" spans="1:6" ht="16.5" x14ac:dyDescent="0.3">
      <c r="A2543" s="7" t="s">
        <v>1703</v>
      </c>
      <c r="B2543" s="4">
        <v>2018</v>
      </c>
      <c r="C2543" s="7" t="s">
        <v>193</v>
      </c>
      <c r="D2543" s="7">
        <v>29</v>
      </c>
      <c r="E2543" s="8">
        <v>3936</v>
      </c>
      <c r="F2543" s="8">
        <v>14925</v>
      </c>
    </row>
    <row r="2544" spans="1:6" ht="16.5" x14ac:dyDescent="0.3">
      <c r="A2544" s="7" t="s">
        <v>1703</v>
      </c>
      <c r="B2544" s="4">
        <v>2018</v>
      </c>
      <c r="C2544" s="7" t="s">
        <v>1762</v>
      </c>
      <c r="D2544" s="7">
        <v>18</v>
      </c>
      <c r="E2544" s="8">
        <v>7504</v>
      </c>
      <c r="F2544" s="8">
        <v>26304</v>
      </c>
    </row>
    <row r="2545" spans="1:6" ht="16.5" x14ac:dyDescent="0.3">
      <c r="A2545" s="7" t="s">
        <v>1703</v>
      </c>
      <c r="B2545" s="4">
        <v>2018</v>
      </c>
      <c r="C2545" s="7" t="s">
        <v>1763</v>
      </c>
      <c r="D2545" s="7">
        <v>16</v>
      </c>
      <c r="E2545" s="8">
        <v>4632</v>
      </c>
      <c r="F2545" s="8">
        <v>18949</v>
      </c>
    </row>
    <row r="2546" spans="1:6" ht="16.5" x14ac:dyDescent="0.3">
      <c r="A2546" s="7" t="s">
        <v>1703</v>
      </c>
      <c r="B2546" s="4">
        <v>2018</v>
      </c>
      <c r="C2546" s="7" t="s">
        <v>520</v>
      </c>
      <c r="D2546" s="7">
        <v>10</v>
      </c>
      <c r="E2546" s="7">
        <v>561</v>
      </c>
      <c r="F2546" s="8">
        <v>2046</v>
      </c>
    </row>
    <row r="2547" spans="1:6" ht="16.5" x14ac:dyDescent="0.3">
      <c r="A2547" s="7" t="s">
        <v>1703</v>
      </c>
      <c r="B2547" s="4">
        <v>2018</v>
      </c>
      <c r="C2547" s="7" t="s">
        <v>1764</v>
      </c>
      <c r="D2547" s="7">
        <v>14</v>
      </c>
      <c r="E2547" s="8">
        <v>3224</v>
      </c>
      <c r="F2547" s="8">
        <v>13465</v>
      </c>
    </row>
    <row r="2548" spans="1:6" ht="16.5" x14ac:dyDescent="0.3">
      <c r="A2548" s="7" t="s">
        <v>1703</v>
      </c>
      <c r="B2548" s="4">
        <v>2018</v>
      </c>
      <c r="C2548" s="7" t="s">
        <v>521</v>
      </c>
      <c r="D2548" s="7">
        <v>31</v>
      </c>
      <c r="E2548" s="8">
        <v>8319</v>
      </c>
      <c r="F2548" s="8">
        <v>31469</v>
      </c>
    </row>
    <row r="2549" spans="1:6" ht="16.5" x14ac:dyDescent="0.3">
      <c r="A2549" s="7" t="s">
        <v>1703</v>
      </c>
      <c r="B2549" s="4">
        <v>2018</v>
      </c>
      <c r="C2549" s="7" t="s">
        <v>1765</v>
      </c>
      <c r="D2549" s="7">
        <v>38</v>
      </c>
      <c r="E2549" s="8">
        <v>9933</v>
      </c>
      <c r="F2549" s="8">
        <v>39732</v>
      </c>
    </row>
    <row r="2550" spans="1:6" ht="16.5" x14ac:dyDescent="0.3">
      <c r="A2550" s="7" t="s">
        <v>1703</v>
      </c>
      <c r="B2550" s="4">
        <v>2018</v>
      </c>
      <c r="C2550" s="7" t="s">
        <v>524</v>
      </c>
      <c r="D2550" s="7">
        <v>32</v>
      </c>
      <c r="E2550" s="8">
        <v>18241</v>
      </c>
      <c r="F2550" s="8">
        <v>63029</v>
      </c>
    </row>
    <row r="2551" spans="1:6" ht="16.5" x14ac:dyDescent="0.3">
      <c r="A2551" s="7" t="s">
        <v>1703</v>
      </c>
      <c r="B2551" s="4">
        <v>2018</v>
      </c>
      <c r="C2551" s="7" t="s">
        <v>1766</v>
      </c>
      <c r="D2551" s="7">
        <v>50</v>
      </c>
      <c r="E2551" s="8">
        <v>14726</v>
      </c>
      <c r="F2551" s="8">
        <v>51733</v>
      </c>
    </row>
    <row r="2552" spans="1:6" ht="16.5" x14ac:dyDescent="0.3">
      <c r="A2552" s="7" t="s">
        <v>1703</v>
      </c>
      <c r="B2552" s="4">
        <v>2018</v>
      </c>
      <c r="C2552" s="7" t="s">
        <v>571</v>
      </c>
      <c r="D2552" s="7">
        <v>769</v>
      </c>
      <c r="E2552" s="8">
        <v>39677</v>
      </c>
      <c r="F2552" s="8">
        <v>159288</v>
      </c>
    </row>
    <row r="2553" spans="1:6" ht="16.5" x14ac:dyDescent="0.3">
      <c r="A2553" s="7" t="s">
        <v>1703</v>
      </c>
      <c r="B2553" s="4">
        <v>2018</v>
      </c>
      <c r="C2553" s="7" t="s">
        <v>1182</v>
      </c>
      <c r="D2553" s="7">
        <v>34</v>
      </c>
      <c r="E2553" s="8">
        <v>1862</v>
      </c>
      <c r="F2553" s="8">
        <v>7833</v>
      </c>
    </row>
    <row r="2554" spans="1:6" ht="16.5" x14ac:dyDescent="0.3">
      <c r="A2554" s="7" t="s">
        <v>1703</v>
      </c>
      <c r="B2554" s="4">
        <v>2018</v>
      </c>
      <c r="C2554" s="7" t="s">
        <v>1767</v>
      </c>
      <c r="D2554" s="7">
        <v>39</v>
      </c>
      <c r="E2554" s="7">
        <v>787</v>
      </c>
      <c r="F2554" s="8">
        <v>2682</v>
      </c>
    </row>
    <row r="2555" spans="1:6" ht="16.5" x14ac:dyDescent="0.3">
      <c r="A2555" s="7" t="s">
        <v>1703</v>
      </c>
      <c r="B2555" s="4">
        <v>2018</v>
      </c>
      <c r="C2555" s="7" t="s">
        <v>937</v>
      </c>
      <c r="D2555" s="7">
        <v>25</v>
      </c>
      <c r="E2555" s="7">
        <v>588</v>
      </c>
      <c r="F2555" s="8">
        <v>2670</v>
      </c>
    </row>
    <row r="2556" spans="1:6" ht="16.5" x14ac:dyDescent="0.3">
      <c r="A2556" s="7" t="s">
        <v>1703</v>
      </c>
      <c r="B2556" s="4">
        <v>2018</v>
      </c>
      <c r="C2556" s="7" t="s">
        <v>1768</v>
      </c>
      <c r="D2556" s="7">
        <v>19</v>
      </c>
      <c r="E2556" s="7">
        <v>367</v>
      </c>
      <c r="F2556" s="8">
        <v>1462</v>
      </c>
    </row>
    <row r="2557" spans="1:6" ht="16.5" x14ac:dyDescent="0.3">
      <c r="A2557" s="7" t="s">
        <v>1703</v>
      </c>
      <c r="B2557" s="4">
        <v>2018</v>
      </c>
      <c r="C2557" s="7" t="s">
        <v>986</v>
      </c>
      <c r="D2557" s="7">
        <v>15</v>
      </c>
      <c r="E2557" s="7">
        <v>519</v>
      </c>
      <c r="F2557" s="8">
        <v>1914</v>
      </c>
    </row>
    <row r="2558" spans="1:6" ht="16.5" x14ac:dyDescent="0.3">
      <c r="A2558" s="7" t="s">
        <v>1703</v>
      </c>
      <c r="B2558" s="4">
        <v>2018</v>
      </c>
      <c r="C2558" s="7" t="s">
        <v>1769</v>
      </c>
      <c r="D2558" s="7">
        <v>26</v>
      </c>
      <c r="E2558" s="8">
        <v>2020</v>
      </c>
      <c r="F2558" s="8">
        <v>11931</v>
      </c>
    </row>
    <row r="2559" spans="1:6" ht="16.5" x14ac:dyDescent="0.3">
      <c r="A2559" s="7" t="s">
        <v>1703</v>
      </c>
      <c r="B2559" s="4">
        <v>2018</v>
      </c>
      <c r="C2559" s="7" t="s">
        <v>1124</v>
      </c>
      <c r="D2559" s="7">
        <v>22</v>
      </c>
      <c r="E2559" s="7">
        <v>490</v>
      </c>
      <c r="F2559" s="8">
        <v>1732</v>
      </c>
    </row>
    <row r="2560" spans="1:6" ht="16.5" x14ac:dyDescent="0.3">
      <c r="A2560" s="7" t="s">
        <v>1703</v>
      </c>
      <c r="B2560" s="4">
        <v>2018</v>
      </c>
      <c r="C2560" s="7" t="s">
        <v>1770</v>
      </c>
      <c r="D2560" s="7">
        <v>45</v>
      </c>
      <c r="E2560" s="7">
        <v>994</v>
      </c>
      <c r="F2560" s="8">
        <v>3677</v>
      </c>
    </row>
    <row r="2561" spans="1:6" ht="16.5" x14ac:dyDescent="0.3">
      <c r="A2561" s="7" t="s">
        <v>1703</v>
      </c>
      <c r="B2561" s="4">
        <v>2018</v>
      </c>
      <c r="C2561" s="7" t="s">
        <v>1771</v>
      </c>
      <c r="D2561" s="7">
        <v>5</v>
      </c>
      <c r="E2561" s="7">
        <v>125</v>
      </c>
      <c r="F2561" s="7">
        <v>344</v>
      </c>
    </row>
    <row r="2562" spans="1:6" ht="16.5" x14ac:dyDescent="0.3">
      <c r="A2562" s="7" t="s">
        <v>1703</v>
      </c>
      <c r="B2562" s="4">
        <v>2018</v>
      </c>
      <c r="C2562" s="7" t="s">
        <v>1772</v>
      </c>
      <c r="D2562" s="7">
        <v>29</v>
      </c>
      <c r="E2562" s="7">
        <v>687</v>
      </c>
      <c r="F2562" s="8">
        <v>3102</v>
      </c>
    </row>
    <row r="2563" spans="1:6" ht="16.5" x14ac:dyDescent="0.3">
      <c r="A2563" s="7" t="s">
        <v>1703</v>
      </c>
      <c r="B2563" s="4">
        <v>2018</v>
      </c>
      <c r="C2563" s="7" t="s">
        <v>1773</v>
      </c>
      <c r="D2563" s="7">
        <v>6</v>
      </c>
      <c r="E2563" s="7">
        <v>418</v>
      </c>
      <c r="F2563" s="8">
        <v>1295</v>
      </c>
    </row>
    <row r="2564" spans="1:6" ht="16.5" x14ac:dyDescent="0.3">
      <c r="A2564" s="7" t="s">
        <v>1703</v>
      </c>
      <c r="B2564" s="4">
        <v>2018</v>
      </c>
      <c r="C2564" s="7" t="s">
        <v>527</v>
      </c>
      <c r="D2564" s="7">
        <v>12</v>
      </c>
      <c r="E2564" s="8">
        <v>1581</v>
      </c>
      <c r="F2564" s="8">
        <v>6321</v>
      </c>
    </row>
    <row r="2565" spans="1:6" ht="16.5" x14ac:dyDescent="0.3">
      <c r="A2565" s="7" t="s">
        <v>1703</v>
      </c>
      <c r="B2565" s="4">
        <v>2018</v>
      </c>
      <c r="C2565" s="7" t="s">
        <v>1774</v>
      </c>
      <c r="D2565" s="7">
        <v>18</v>
      </c>
      <c r="E2565" s="7">
        <v>217</v>
      </c>
      <c r="F2565" s="7">
        <v>794</v>
      </c>
    </row>
    <row r="2566" spans="1:6" ht="16.5" x14ac:dyDescent="0.3">
      <c r="A2566" s="7" t="s">
        <v>1703</v>
      </c>
      <c r="B2566" s="4">
        <v>2018</v>
      </c>
      <c r="C2566" s="7" t="s">
        <v>1775</v>
      </c>
      <c r="D2566" s="7">
        <v>10</v>
      </c>
      <c r="E2566" s="7">
        <v>290</v>
      </c>
      <c r="F2566" s="7">
        <v>893</v>
      </c>
    </row>
    <row r="2567" spans="1:6" ht="16.5" x14ac:dyDescent="0.3">
      <c r="A2567" s="7" t="s">
        <v>1703</v>
      </c>
      <c r="B2567" s="4">
        <v>2018</v>
      </c>
      <c r="C2567" s="7" t="s">
        <v>1776</v>
      </c>
      <c r="D2567" s="7">
        <v>63</v>
      </c>
      <c r="E2567" s="8">
        <v>2686</v>
      </c>
      <c r="F2567" s="8">
        <v>9939</v>
      </c>
    </row>
    <row r="2568" spans="1:6" ht="16.5" x14ac:dyDescent="0.3">
      <c r="A2568" s="7" t="s">
        <v>1703</v>
      </c>
      <c r="B2568" s="4">
        <v>2018</v>
      </c>
      <c r="C2568" s="7" t="s">
        <v>1777</v>
      </c>
      <c r="D2568" s="7">
        <v>15</v>
      </c>
      <c r="E2568" s="7">
        <v>495</v>
      </c>
      <c r="F2568" s="8">
        <v>1685</v>
      </c>
    </row>
    <row r="2569" spans="1:6" ht="16.5" x14ac:dyDescent="0.3">
      <c r="A2569" s="7" t="s">
        <v>1703</v>
      </c>
      <c r="B2569" s="4">
        <v>2018</v>
      </c>
      <c r="C2569" s="7" t="s">
        <v>458</v>
      </c>
      <c r="D2569" s="7">
        <v>19</v>
      </c>
      <c r="E2569" s="7">
        <v>491</v>
      </c>
      <c r="F2569" s="8">
        <v>1639</v>
      </c>
    </row>
    <row r="2570" spans="1:6" ht="16.5" x14ac:dyDescent="0.3">
      <c r="A2570" s="7" t="s">
        <v>1703</v>
      </c>
      <c r="B2570" s="4">
        <v>2018</v>
      </c>
      <c r="C2570" s="7" t="s">
        <v>529</v>
      </c>
      <c r="D2570" s="7">
        <v>10</v>
      </c>
      <c r="E2570" s="7">
        <v>643</v>
      </c>
      <c r="F2570" s="8">
        <v>2052</v>
      </c>
    </row>
    <row r="2571" spans="1:6" ht="16.5" x14ac:dyDescent="0.3">
      <c r="A2571" s="7" t="s">
        <v>1703</v>
      </c>
      <c r="B2571" s="4">
        <v>2018</v>
      </c>
      <c r="C2571" s="7" t="s">
        <v>1778</v>
      </c>
      <c r="D2571" s="7">
        <v>18</v>
      </c>
      <c r="E2571" s="7">
        <v>693</v>
      </c>
      <c r="F2571" s="8">
        <v>2564</v>
      </c>
    </row>
    <row r="2572" spans="1:6" ht="16.5" x14ac:dyDescent="0.3">
      <c r="A2572" s="7" t="s">
        <v>1703</v>
      </c>
      <c r="B2572" s="4">
        <v>2018</v>
      </c>
      <c r="C2572" s="7" t="s">
        <v>922</v>
      </c>
      <c r="D2572" s="7">
        <v>19</v>
      </c>
      <c r="E2572" s="7">
        <v>375</v>
      </c>
      <c r="F2572" s="8">
        <v>1465</v>
      </c>
    </row>
    <row r="2573" spans="1:6" ht="16.5" x14ac:dyDescent="0.3">
      <c r="A2573" s="7" t="s">
        <v>1703</v>
      </c>
      <c r="B2573" s="4">
        <v>2018</v>
      </c>
      <c r="C2573" s="7" t="s">
        <v>530</v>
      </c>
      <c r="D2573" s="7">
        <v>17</v>
      </c>
      <c r="E2573" s="8">
        <v>4642</v>
      </c>
      <c r="F2573" s="8">
        <v>17624</v>
      </c>
    </row>
    <row r="2574" spans="1:6" ht="16.5" x14ac:dyDescent="0.3">
      <c r="A2574" s="7" t="s">
        <v>1703</v>
      </c>
      <c r="B2574" s="4">
        <v>2018</v>
      </c>
      <c r="C2574" s="7" t="s">
        <v>887</v>
      </c>
      <c r="D2574" s="7">
        <v>14</v>
      </c>
      <c r="E2574" s="7">
        <v>550</v>
      </c>
      <c r="F2574" s="8">
        <v>2052</v>
      </c>
    </row>
    <row r="2575" spans="1:6" ht="16.5" x14ac:dyDescent="0.3">
      <c r="A2575" s="7" t="s">
        <v>1703</v>
      </c>
      <c r="B2575" s="4">
        <v>2018</v>
      </c>
      <c r="C2575" s="7" t="s">
        <v>1657</v>
      </c>
      <c r="D2575" s="7">
        <v>8</v>
      </c>
      <c r="E2575" s="7">
        <v>270</v>
      </c>
      <c r="F2575" s="8">
        <v>1064</v>
      </c>
    </row>
    <row r="2576" spans="1:6" ht="16.5" x14ac:dyDescent="0.3">
      <c r="A2576" s="7" t="s">
        <v>1703</v>
      </c>
      <c r="B2576" s="4">
        <v>2018</v>
      </c>
      <c r="C2576" s="7" t="s">
        <v>1779</v>
      </c>
      <c r="D2576" s="7">
        <v>11</v>
      </c>
      <c r="E2576" s="7">
        <v>407</v>
      </c>
      <c r="F2576" s="8">
        <v>1924</v>
      </c>
    </row>
    <row r="2577" spans="1:6" ht="16.5" x14ac:dyDescent="0.3">
      <c r="A2577" s="7" t="s">
        <v>1703</v>
      </c>
      <c r="B2577" s="4">
        <v>2018</v>
      </c>
      <c r="C2577" s="7" t="s">
        <v>1780</v>
      </c>
      <c r="D2577" s="7">
        <v>20</v>
      </c>
      <c r="E2577" s="8">
        <v>1985</v>
      </c>
      <c r="F2577" s="8">
        <v>7238</v>
      </c>
    </row>
    <row r="2578" spans="1:6" ht="16.5" x14ac:dyDescent="0.3">
      <c r="A2578" s="7" t="s">
        <v>1703</v>
      </c>
      <c r="B2578" s="4">
        <v>2018</v>
      </c>
      <c r="C2578" s="7" t="s">
        <v>1033</v>
      </c>
      <c r="D2578" s="7">
        <v>26</v>
      </c>
      <c r="E2578" s="8">
        <v>1089</v>
      </c>
      <c r="F2578" s="8">
        <v>4543</v>
      </c>
    </row>
    <row r="2579" spans="1:6" ht="16.5" x14ac:dyDescent="0.3">
      <c r="A2579" s="7" t="s">
        <v>1703</v>
      </c>
      <c r="B2579" s="4">
        <v>2018</v>
      </c>
      <c r="C2579" s="7" t="s">
        <v>282</v>
      </c>
      <c r="D2579" s="7">
        <v>10</v>
      </c>
      <c r="E2579" s="7">
        <v>211</v>
      </c>
      <c r="F2579" s="7">
        <v>644</v>
      </c>
    </row>
    <row r="2580" spans="1:6" ht="16.5" x14ac:dyDescent="0.3">
      <c r="A2580" s="7" t="s">
        <v>1703</v>
      </c>
      <c r="B2580" s="4">
        <v>2018</v>
      </c>
      <c r="C2580" s="7" t="s">
        <v>1781</v>
      </c>
      <c r="D2580" s="7">
        <v>26</v>
      </c>
      <c r="E2580" s="7">
        <v>883</v>
      </c>
      <c r="F2580" s="8">
        <v>3186</v>
      </c>
    </row>
    <row r="2581" spans="1:6" ht="16.5" x14ac:dyDescent="0.3">
      <c r="A2581" s="7" t="s">
        <v>1703</v>
      </c>
      <c r="B2581" s="4">
        <v>2018</v>
      </c>
      <c r="C2581" s="7" t="s">
        <v>554</v>
      </c>
      <c r="D2581" s="7">
        <v>12</v>
      </c>
      <c r="E2581" s="7">
        <v>497</v>
      </c>
      <c r="F2581" s="8">
        <v>1782</v>
      </c>
    </row>
    <row r="2582" spans="1:6" ht="16.5" x14ac:dyDescent="0.3">
      <c r="A2582" s="7" t="s">
        <v>1703</v>
      </c>
      <c r="B2582" s="4">
        <v>2018</v>
      </c>
      <c r="C2582" s="7" t="s">
        <v>509</v>
      </c>
      <c r="D2582" s="7">
        <v>17</v>
      </c>
      <c r="E2582" s="7">
        <v>357</v>
      </c>
      <c r="F2582" s="8">
        <v>1327</v>
      </c>
    </row>
    <row r="2583" spans="1:6" ht="16.5" x14ac:dyDescent="0.3">
      <c r="A2583" s="7" t="s">
        <v>1703</v>
      </c>
      <c r="B2583" s="4">
        <v>2018</v>
      </c>
      <c r="C2583" s="7" t="s">
        <v>1782</v>
      </c>
      <c r="D2583" s="7">
        <v>36</v>
      </c>
      <c r="E2583" s="8">
        <v>2436</v>
      </c>
      <c r="F2583" s="8">
        <v>10366</v>
      </c>
    </row>
    <row r="2584" spans="1:6" ht="16.5" x14ac:dyDescent="0.3">
      <c r="A2584" s="7" t="s">
        <v>1703</v>
      </c>
      <c r="B2584" s="4">
        <v>2018</v>
      </c>
      <c r="C2584" s="7" t="s">
        <v>251</v>
      </c>
      <c r="D2584" s="7">
        <v>20</v>
      </c>
      <c r="E2584" s="7">
        <v>476</v>
      </c>
      <c r="F2584" s="8">
        <v>1612</v>
      </c>
    </row>
    <row r="2585" spans="1:6" ht="16.5" x14ac:dyDescent="0.3">
      <c r="A2585" s="7" t="s">
        <v>1703</v>
      </c>
      <c r="B2585" s="4">
        <v>2018</v>
      </c>
      <c r="C2585" s="7" t="s">
        <v>188</v>
      </c>
      <c r="D2585" s="7">
        <v>8</v>
      </c>
      <c r="E2585" s="7">
        <v>214</v>
      </c>
      <c r="F2585" s="7">
        <v>807</v>
      </c>
    </row>
    <row r="2586" spans="1:6" ht="16.5" x14ac:dyDescent="0.3">
      <c r="A2586" s="7" t="s">
        <v>1703</v>
      </c>
      <c r="B2586" s="4">
        <v>2018</v>
      </c>
      <c r="C2586" s="7" t="s">
        <v>531</v>
      </c>
      <c r="D2586" s="7">
        <v>21</v>
      </c>
      <c r="E2586" s="8">
        <v>7004</v>
      </c>
      <c r="F2586" s="8">
        <v>30066</v>
      </c>
    </row>
    <row r="2587" spans="1:6" ht="16.5" x14ac:dyDescent="0.3">
      <c r="A2587" s="7" t="s">
        <v>1703</v>
      </c>
      <c r="B2587" s="4">
        <v>2018</v>
      </c>
      <c r="C2587" s="7" t="s">
        <v>1783</v>
      </c>
      <c r="D2587" s="7">
        <v>26</v>
      </c>
      <c r="E2587" s="7">
        <v>970</v>
      </c>
      <c r="F2587" s="8">
        <v>3293</v>
      </c>
    </row>
    <row r="2588" spans="1:6" ht="16.5" x14ac:dyDescent="0.3">
      <c r="A2588" s="7" t="s">
        <v>1703</v>
      </c>
      <c r="B2588" s="4">
        <v>2018</v>
      </c>
      <c r="C2588" s="7" t="s">
        <v>481</v>
      </c>
      <c r="D2588" s="7">
        <v>23</v>
      </c>
      <c r="E2588" s="8">
        <v>1007</v>
      </c>
      <c r="F2588" s="8">
        <v>4437</v>
      </c>
    </row>
    <row r="2589" spans="1:6" ht="16.5" x14ac:dyDescent="0.3">
      <c r="A2589" s="7" t="s">
        <v>1703</v>
      </c>
      <c r="B2589" s="4">
        <v>2018</v>
      </c>
      <c r="C2589" s="7" t="s">
        <v>1784</v>
      </c>
      <c r="D2589" s="7">
        <v>25</v>
      </c>
      <c r="E2589" s="7">
        <v>351</v>
      </c>
      <c r="F2589" s="8">
        <v>1329</v>
      </c>
    </row>
    <row r="2590" spans="1:6" ht="16.5" x14ac:dyDescent="0.3">
      <c r="A2590" s="7" t="s">
        <v>1703</v>
      </c>
      <c r="B2590" s="4">
        <v>2018</v>
      </c>
      <c r="C2590" s="7"/>
      <c r="D2590" s="7">
        <v>178</v>
      </c>
      <c r="E2590" s="8">
        <v>3911</v>
      </c>
      <c r="F2590" s="8">
        <v>15881</v>
      </c>
    </row>
    <row r="2591" spans="1:6" ht="16.5" x14ac:dyDescent="0.3">
      <c r="A2591" s="7" t="s">
        <v>1703</v>
      </c>
      <c r="B2591" s="4">
        <v>2018</v>
      </c>
      <c r="C2591" s="7" t="s">
        <v>1785</v>
      </c>
      <c r="D2591" s="7">
        <v>7</v>
      </c>
      <c r="E2591" s="7">
        <v>199</v>
      </c>
      <c r="F2591" s="7">
        <v>721</v>
      </c>
    </row>
    <row r="2592" spans="1:6" ht="16.5" x14ac:dyDescent="0.3">
      <c r="A2592" s="7" t="s">
        <v>1703</v>
      </c>
      <c r="B2592" s="4">
        <v>2018</v>
      </c>
      <c r="C2592" s="7" t="s">
        <v>1786</v>
      </c>
      <c r="D2592" s="7">
        <v>7</v>
      </c>
      <c r="E2592" s="7">
        <v>202</v>
      </c>
      <c r="F2592" s="7">
        <v>946</v>
      </c>
    </row>
    <row r="2593" spans="1:6" ht="16.5" x14ac:dyDescent="0.3">
      <c r="A2593" s="7" t="s">
        <v>1703</v>
      </c>
      <c r="B2593" s="4">
        <v>2018</v>
      </c>
      <c r="C2593" s="7" t="s">
        <v>1787</v>
      </c>
      <c r="D2593" s="7">
        <v>19</v>
      </c>
      <c r="E2593" s="7">
        <v>327</v>
      </c>
      <c r="F2593" s="8">
        <v>1229</v>
      </c>
    </row>
    <row r="2594" spans="1:6" ht="16.5" x14ac:dyDescent="0.3">
      <c r="A2594" s="7" t="s">
        <v>1703</v>
      </c>
      <c r="B2594" s="4">
        <v>2018</v>
      </c>
      <c r="C2594" s="7" t="s">
        <v>1788</v>
      </c>
      <c r="D2594" s="7">
        <v>4</v>
      </c>
      <c r="E2594" s="7">
        <v>32</v>
      </c>
      <c r="F2594" s="7">
        <v>135</v>
      </c>
    </row>
    <row r="2595" spans="1:6" ht="16.5" x14ac:dyDescent="0.3">
      <c r="A2595" s="7" t="s">
        <v>1703</v>
      </c>
      <c r="B2595" s="4">
        <v>2018</v>
      </c>
      <c r="C2595" s="7" t="s">
        <v>1789</v>
      </c>
      <c r="D2595" s="7">
        <v>16</v>
      </c>
      <c r="E2595" s="7">
        <v>626</v>
      </c>
      <c r="F2595" s="8">
        <v>2600</v>
      </c>
    </row>
    <row r="2596" spans="1:6" ht="16.5" x14ac:dyDescent="0.3">
      <c r="A2596" s="7" t="s">
        <v>1703</v>
      </c>
      <c r="B2596" s="4">
        <v>2018</v>
      </c>
      <c r="C2596" s="7" t="s">
        <v>1790</v>
      </c>
      <c r="D2596" s="7">
        <v>23</v>
      </c>
      <c r="E2596" s="7">
        <v>787</v>
      </c>
      <c r="F2596" s="8">
        <v>3652</v>
      </c>
    </row>
    <row r="2597" spans="1:6" ht="16.5" x14ac:dyDescent="0.3">
      <c r="A2597" s="7" t="s">
        <v>1703</v>
      </c>
      <c r="B2597" s="4">
        <v>2018</v>
      </c>
      <c r="C2597" s="7" t="s">
        <v>1791</v>
      </c>
      <c r="D2597" s="7">
        <v>10</v>
      </c>
      <c r="E2597" s="7">
        <v>179</v>
      </c>
      <c r="F2597" s="7">
        <v>512</v>
      </c>
    </row>
    <row r="2598" spans="1:6" ht="16.5" x14ac:dyDescent="0.3">
      <c r="A2598" s="7" t="s">
        <v>1703</v>
      </c>
      <c r="B2598" s="4">
        <v>2018</v>
      </c>
      <c r="C2598" s="7" t="s">
        <v>1792</v>
      </c>
      <c r="D2598" s="7">
        <v>14</v>
      </c>
      <c r="E2598" s="7">
        <v>174</v>
      </c>
      <c r="F2598" s="7">
        <v>549</v>
      </c>
    </row>
    <row r="2599" spans="1:6" ht="16.5" x14ac:dyDescent="0.3">
      <c r="A2599" s="7" t="s">
        <v>1703</v>
      </c>
      <c r="B2599" s="4">
        <v>2018</v>
      </c>
      <c r="C2599" s="7" t="s">
        <v>1793</v>
      </c>
      <c r="D2599" s="7">
        <v>11</v>
      </c>
      <c r="E2599" s="7">
        <v>114</v>
      </c>
      <c r="F2599" s="7">
        <v>420</v>
      </c>
    </row>
    <row r="2600" spans="1:6" ht="16.5" x14ac:dyDescent="0.3">
      <c r="A2600" s="7" t="s">
        <v>1703</v>
      </c>
      <c r="B2600" s="4">
        <v>2018</v>
      </c>
      <c r="C2600" s="7" t="s">
        <v>1794</v>
      </c>
      <c r="D2600" s="7">
        <v>10</v>
      </c>
      <c r="E2600" s="7">
        <v>108</v>
      </c>
      <c r="F2600" s="7">
        <v>425</v>
      </c>
    </row>
    <row r="2601" spans="1:6" ht="16.5" x14ac:dyDescent="0.3">
      <c r="A2601" s="7" t="s">
        <v>1703</v>
      </c>
      <c r="B2601" s="4">
        <v>2018</v>
      </c>
      <c r="C2601" s="7" t="s">
        <v>535</v>
      </c>
      <c r="D2601" s="7">
        <v>25</v>
      </c>
      <c r="E2601" s="7">
        <v>301</v>
      </c>
      <c r="F2601" s="8">
        <v>1368</v>
      </c>
    </row>
    <row r="2602" spans="1:6" ht="16.5" x14ac:dyDescent="0.3">
      <c r="A2602" s="7" t="s">
        <v>1703</v>
      </c>
      <c r="B2602" s="4">
        <v>2018</v>
      </c>
      <c r="C2602" s="7" t="s">
        <v>1795</v>
      </c>
      <c r="D2602" s="7">
        <v>7</v>
      </c>
      <c r="E2602" s="7">
        <v>172</v>
      </c>
      <c r="F2602" s="7">
        <v>674</v>
      </c>
    </row>
    <row r="2603" spans="1:6" ht="16.5" x14ac:dyDescent="0.3">
      <c r="A2603" s="7" t="s">
        <v>1703</v>
      </c>
      <c r="B2603" s="4">
        <v>2018</v>
      </c>
      <c r="C2603" s="7" t="s">
        <v>536</v>
      </c>
      <c r="D2603" s="7">
        <v>8</v>
      </c>
      <c r="E2603" s="7">
        <v>299</v>
      </c>
      <c r="F2603" s="8">
        <v>1244</v>
      </c>
    </row>
    <row r="2604" spans="1:6" ht="16.5" x14ac:dyDescent="0.3">
      <c r="A2604" s="7" t="s">
        <v>1703</v>
      </c>
      <c r="B2604" s="4">
        <v>2018</v>
      </c>
      <c r="C2604" s="7" t="s">
        <v>1796</v>
      </c>
      <c r="D2604" s="7">
        <v>16</v>
      </c>
      <c r="E2604" s="7">
        <v>388</v>
      </c>
      <c r="F2604" s="8">
        <v>1395</v>
      </c>
    </row>
    <row r="2605" spans="1:6" ht="16.5" x14ac:dyDescent="0.3">
      <c r="A2605" s="7" t="s">
        <v>1703</v>
      </c>
      <c r="B2605" s="4">
        <v>2018</v>
      </c>
      <c r="C2605" s="7" t="s">
        <v>1797</v>
      </c>
      <c r="D2605" s="7">
        <v>1</v>
      </c>
      <c r="E2605" s="7">
        <v>3</v>
      </c>
      <c r="F2605" s="7">
        <v>11</v>
      </c>
    </row>
    <row r="2606" spans="1:6" ht="16.5" x14ac:dyDescent="0.3">
      <c r="A2606" s="7" t="s">
        <v>1703</v>
      </c>
      <c r="B2606" s="4">
        <v>2018</v>
      </c>
      <c r="C2606" s="7" t="s">
        <v>1657</v>
      </c>
      <c r="D2606" s="7">
        <v>84</v>
      </c>
      <c r="E2606" s="8">
        <v>3310</v>
      </c>
      <c r="F2606" s="8">
        <v>11806</v>
      </c>
    </row>
    <row r="2607" spans="1:6" ht="16.5" x14ac:dyDescent="0.3">
      <c r="A2607" s="7" t="s">
        <v>1703</v>
      </c>
      <c r="B2607" s="4">
        <v>2018</v>
      </c>
      <c r="C2607" s="7" t="s">
        <v>1798</v>
      </c>
      <c r="D2607" s="7">
        <v>15</v>
      </c>
      <c r="E2607" s="7">
        <v>328</v>
      </c>
      <c r="F2607" s="8">
        <v>1190</v>
      </c>
    </row>
    <row r="2608" spans="1:6" ht="16.5" x14ac:dyDescent="0.3">
      <c r="A2608" s="7" t="s">
        <v>1703</v>
      </c>
      <c r="B2608" s="4">
        <v>2018</v>
      </c>
      <c r="C2608" s="7" t="s">
        <v>1799</v>
      </c>
      <c r="D2608" s="7">
        <v>16</v>
      </c>
      <c r="E2608" s="7">
        <v>692</v>
      </c>
      <c r="F2608" s="8">
        <v>2102</v>
      </c>
    </row>
    <row r="2609" spans="1:6" ht="16.5" x14ac:dyDescent="0.3">
      <c r="A2609" s="7" t="s">
        <v>1703</v>
      </c>
      <c r="B2609" s="4">
        <v>2018</v>
      </c>
      <c r="C2609" s="7" t="s">
        <v>1800</v>
      </c>
      <c r="D2609" s="7">
        <v>8</v>
      </c>
      <c r="E2609" s="7">
        <v>144</v>
      </c>
      <c r="F2609" s="7">
        <v>625</v>
      </c>
    </row>
    <row r="2610" spans="1:6" ht="16.5" x14ac:dyDescent="0.3">
      <c r="A2610" s="7" t="s">
        <v>1703</v>
      </c>
      <c r="B2610" s="4">
        <v>2018</v>
      </c>
      <c r="C2610" s="7" t="s">
        <v>1801</v>
      </c>
      <c r="D2610" s="7">
        <v>27</v>
      </c>
      <c r="E2610" s="8">
        <v>1308</v>
      </c>
      <c r="F2610" s="8">
        <v>5010</v>
      </c>
    </row>
    <row r="2611" spans="1:6" ht="16.5" x14ac:dyDescent="0.3">
      <c r="A2611" s="7" t="s">
        <v>1703</v>
      </c>
      <c r="B2611" s="4">
        <v>2018</v>
      </c>
      <c r="C2611" s="7" t="s">
        <v>1802</v>
      </c>
      <c r="D2611" s="7">
        <v>13</v>
      </c>
      <c r="E2611" s="7">
        <v>692</v>
      </c>
      <c r="F2611" s="8">
        <v>2397</v>
      </c>
    </row>
    <row r="2612" spans="1:6" ht="16.5" x14ac:dyDescent="0.3">
      <c r="A2612" s="7" t="s">
        <v>1703</v>
      </c>
      <c r="B2612" s="4">
        <v>2018</v>
      </c>
      <c r="C2612" s="7" t="s">
        <v>1803</v>
      </c>
      <c r="D2612" s="7">
        <v>5</v>
      </c>
      <c r="E2612" s="7">
        <v>146</v>
      </c>
      <c r="F2612" s="7">
        <v>482</v>
      </c>
    </row>
    <row r="2613" spans="1:6" ht="16.5" x14ac:dyDescent="0.3">
      <c r="A2613" s="7" t="s">
        <v>1703</v>
      </c>
      <c r="B2613" s="4">
        <v>2018</v>
      </c>
      <c r="C2613" s="7" t="s">
        <v>37</v>
      </c>
      <c r="D2613" s="7">
        <v>863</v>
      </c>
      <c r="E2613" s="8">
        <v>145861</v>
      </c>
      <c r="F2613" s="8">
        <v>627289</v>
      </c>
    </row>
    <row r="2614" spans="1:6" ht="16.5" x14ac:dyDescent="0.3">
      <c r="A2614" s="7" t="s">
        <v>1703</v>
      </c>
      <c r="B2614" s="4">
        <v>2018</v>
      </c>
      <c r="C2614" s="7" t="s">
        <v>937</v>
      </c>
      <c r="D2614" s="7">
        <v>126</v>
      </c>
      <c r="E2614" s="8">
        <v>11489</v>
      </c>
      <c r="F2614" s="8">
        <v>41825</v>
      </c>
    </row>
    <row r="2615" spans="1:6" ht="16.5" x14ac:dyDescent="0.3">
      <c r="A2615" s="7" t="s">
        <v>1703</v>
      </c>
      <c r="B2615" s="4">
        <v>2018</v>
      </c>
      <c r="C2615" s="7" t="s">
        <v>938</v>
      </c>
      <c r="D2615" s="7">
        <v>10</v>
      </c>
      <c r="E2615" s="7">
        <v>970</v>
      </c>
      <c r="F2615" s="8">
        <v>4076</v>
      </c>
    </row>
    <row r="2616" spans="1:6" ht="16.5" x14ac:dyDescent="0.3">
      <c r="A2616" s="7" t="s">
        <v>1703</v>
      </c>
      <c r="B2616" s="4">
        <v>2018</v>
      </c>
      <c r="C2616" s="7" t="s">
        <v>310</v>
      </c>
      <c r="D2616" s="7">
        <v>21</v>
      </c>
      <c r="E2616" s="8">
        <v>2080</v>
      </c>
      <c r="F2616" s="8">
        <v>7695</v>
      </c>
    </row>
    <row r="2617" spans="1:6" ht="16.5" x14ac:dyDescent="0.3">
      <c r="A2617" s="7" t="s">
        <v>1703</v>
      </c>
      <c r="B2617" s="4">
        <v>2018</v>
      </c>
      <c r="C2617" s="7" t="s">
        <v>1804</v>
      </c>
      <c r="D2617" s="7">
        <v>8</v>
      </c>
      <c r="E2617" s="8">
        <v>2191</v>
      </c>
      <c r="F2617" s="8">
        <v>7744</v>
      </c>
    </row>
    <row r="2618" spans="1:6" ht="16.5" x14ac:dyDescent="0.3">
      <c r="A2618" s="7" t="s">
        <v>1703</v>
      </c>
      <c r="B2618" s="4">
        <v>2018</v>
      </c>
      <c r="C2618" s="7" t="s">
        <v>1805</v>
      </c>
      <c r="D2618" s="7">
        <v>10</v>
      </c>
      <c r="E2618" s="7">
        <v>814</v>
      </c>
      <c r="F2618" s="8">
        <v>3037</v>
      </c>
    </row>
    <row r="2619" spans="1:6" ht="16.5" x14ac:dyDescent="0.3">
      <c r="A2619" s="7" t="s">
        <v>1703</v>
      </c>
      <c r="B2619" s="4">
        <v>2018</v>
      </c>
      <c r="C2619" s="7" t="s">
        <v>39</v>
      </c>
      <c r="D2619" s="7">
        <v>11</v>
      </c>
      <c r="E2619" s="8">
        <v>2097</v>
      </c>
      <c r="F2619" s="8">
        <v>7109</v>
      </c>
    </row>
    <row r="2620" spans="1:6" ht="16.5" x14ac:dyDescent="0.3">
      <c r="A2620" s="7" t="s">
        <v>1703</v>
      </c>
      <c r="B2620" s="4">
        <v>2018</v>
      </c>
      <c r="C2620" s="7" t="s">
        <v>539</v>
      </c>
      <c r="D2620" s="7">
        <v>22</v>
      </c>
      <c r="E2620" s="8">
        <v>2105</v>
      </c>
      <c r="F2620" s="8">
        <v>7352</v>
      </c>
    </row>
    <row r="2621" spans="1:6" ht="16.5" x14ac:dyDescent="0.3">
      <c r="A2621" s="7" t="s">
        <v>1703</v>
      </c>
      <c r="B2621" s="4">
        <v>2018</v>
      </c>
      <c r="C2621" s="7" t="s">
        <v>1806</v>
      </c>
      <c r="D2621" s="7">
        <v>32</v>
      </c>
      <c r="E2621" s="7">
        <v>589</v>
      </c>
      <c r="F2621" s="8">
        <v>2269</v>
      </c>
    </row>
    <row r="2622" spans="1:6" ht="16.5" x14ac:dyDescent="0.3">
      <c r="A2622" s="7" t="s">
        <v>1703</v>
      </c>
      <c r="B2622" s="4">
        <v>2018</v>
      </c>
      <c r="C2622" s="7" t="s">
        <v>135</v>
      </c>
      <c r="D2622" s="7">
        <v>12</v>
      </c>
      <c r="E2622" s="7">
        <v>643</v>
      </c>
      <c r="F2622" s="8">
        <v>2543</v>
      </c>
    </row>
    <row r="2623" spans="1:6" ht="16.5" x14ac:dyDescent="0.3">
      <c r="A2623" s="7" t="s">
        <v>1703</v>
      </c>
      <c r="B2623" s="4">
        <v>2018</v>
      </c>
      <c r="C2623" s="7" t="s">
        <v>1658</v>
      </c>
      <c r="D2623" s="7">
        <v>42</v>
      </c>
      <c r="E2623" s="7">
        <v>540</v>
      </c>
      <c r="F2623" s="8">
        <v>2126</v>
      </c>
    </row>
    <row r="2624" spans="1:6" ht="16.5" x14ac:dyDescent="0.3">
      <c r="A2624" s="7" t="s">
        <v>1703</v>
      </c>
      <c r="B2624" s="4">
        <v>2018</v>
      </c>
      <c r="C2624" s="7" t="s">
        <v>41</v>
      </c>
      <c r="D2624" s="7">
        <v>1</v>
      </c>
      <c r="E2624" s="7">
        <v>46</v>
      </c>
      <c r="F2624" s="7">
        <v>143</v>
      </c>
    </row>
    <row r="2625" spans="1:6" ht="16.5" x14ac:dyDescent="0.3">
      <c r="A2625" s="7" t="s">
        <v>1703</v>
      </c>
      <c r="B2625" s="4">
        <v>2018</v>
      </c>
      <c r="C2625" s="7" t="s">
        <v>42</v>
      </c>
      <c r="D2625" s="7">
        <v>2</v>
      </c>
      <c r="E2625" s="7">
        <v>4</v>
      </c>
      <c r="F2625" s="7">
        <v>16</v>
      </c>
    </row>
    <row r="2626" spans="1:6" ht="16.5" x14ac:dyDescent="0.3">
      <c r="A2626" s="7" t="s">
        <v>1703</v>
      </c>
      <c r="B2626" s="4">
        <v>2018</v>
      </c>
      <c r="C2626" s="7" t="s">
        <v>44</v>
      </c>
      <c r="D2626" s="7">
        <v>5</v>
      </c>
      <c r="E2626" s="7">
        <v>26</v>
      </c>
      <c r="F2626" s="7">
        <v>111</v>
      </c>
    </row>
    <row r="2627" spans="1:6" ht="16.5" x14ac:dyDescent="0.3">
      <c r="A2627" s="7" t="s">
        <v>1703</v>
      </c>
      <c r="B2627" s="4">
        <v>2018</v>
      </c>
      <c r="C2627" s="7" t="s">
        <v>45</v>
      </c>
      <c r="D2627" s="7">
        <v>1</v>
      </c>
      <c r="E2627" s="7">
        <v>19</v>
      </c>
      <c r="F2627" s="7">
        <v>50</v>
      </c>
    </row>
    <row r="2628" spans="1:6" ht="16.5" x14ac:dyDescent="0.3">
      <c r="A2628" s="7" t="s">
        <v>1703</v>
      </c>
      <c r="B2628" s="4">
        <v>2018</v>
      </c>
      <c r="C2628" s="7" t="s">
        <v>46</v>
      </c>
      <c r="D2628" s="7">
        <v>7</v>
      </c>
      <c r="E2628" s="7">
        <v>140</v>
      </c>
      <c r="F2628" s="7">
        <v>566</v>
      </c>
    </row>
    <row r="2629" spans="1:6" ht="16.5" x14ac:dyDescent="0.3">
      <c r="A2629" s="7" t="s">
        <v>1703</v>
      </c>
      <c r="B2629" s="4">
        <v>2018</v>
      </c>
      <c r="C2629" s="7" t="s">
        <v>47</v>
      </c>
      <c r="D2629" s="7">
        <v>5</v>
      </c>
      <c r="E2629" s="7">
        <v>60</v>
      </c>
      <c r="F2629" s="7">
        <v>219</v>
      </c>
    </row>
    <row r="2630" spans="1:6" ht="16.5" x14ac:dyDescent="0.3">
      <c r="A2630" s="7" t="s">
        <v>1703</v>
      </c>
      <c r="B2630" s="4">
        <v>2018</v>
      </c>
      <c r="C2630" s="7" t="s">
        <v>48</v>
      </c>
      <c r="D2630" s="7">
        <v>2</v>
      </c>
      <c r="E2630" s="7">
        <v>10</v>
      </c>
      <c r="F2630" s="7">
        <v>52</v>
      </c>
    </row>
    <row r="2631" spans="1:6" ht="16.5" x14ac:dyDescent="0.3">
      <c r="A2631" s="7" t="s">
        <v>1703</v>
      </c>
      <c r="B2631" s="4">
        <v>2018</v>
      </c>
      <c r="C2631" s="7" t="s">
        <v>49</v>
      </c>
      <c r="D2631" s="7">
        <v>3</v>
      </c>
      <c r="E2631" s="7">
        <v>19</v>
      </c>
      <c r="F2631" s="7">
        <v>83</v>
      </c>
    </row>
    <row r="2632" spans="1:6" ht="16.5" x14ac:dyDescent="0.3">
      <c r="A2632" s="7" t="s">
        <v>1703</v>
      </c>
      <c r="B2632" s="4">
        <v>2018</v>
      </c>
      <c r="C2632" s="7" t="s">
        <v>50</v>
      </c>
      <c r="D2632" s="7">
        <v>9</v>
      </c>
      <c r="E2632" s="7">
        <v>167</v>
      </c>
      <c r="F2632" s="7">
        <v>649</v>
      </c>
    </row>
    <row r="2633" spans="1:6" ht="16.5" x14ac:dyDescent="0.3">
      <c r="A2633" s="7" t="s">
        <v>1703</v>
      </c>
      <c r="B2633" s="4">
        <v>2018</v>
      </c>
      <c r="C2633" s="7" t="s">
        <v>51</v>
      </c>
      <c r="D2633" s="7">
        <v>5</v>
      </c>
      <c r="E2633" s="7">
        <v>37</v>
      </c>
      <c r="F2633" s="7">
        <v>185</v>
      </c>
    </row>
    <row r="2634" spans="1:6" ht="16.5" x14ac:dyDescent="0.3">
      <c r="A2634" s="7" t="s">
        <v>1703</v>
      </c>
      <c r="B2634" s="4">
        <v>2018</v>
      </c>
      <c r="C2634" s="7" t="s">
        <v>52</v>
      </c>
      <c r="D2634" s="7">
        <v>2</v>
      </c>
      <c r="E2634" s="7">
        <v>12</v>
      </c>
      <c r="F2634" s="7">
        <v>52</v>
      </c>
    </row>
    <row r="2635" spans="1:6" ht="16.5" x14ac:dyDescent="0.3">
      <c r="A2635" s="7" t="s">
        <v>1703</v>
      </c>
      <c r="B2635" s="4">
        <v>2018</v>
      </c>
      <c r="C2635" s="7" t="s">
        <v>1659</v>
      </c>
      <c r="D2635" s="7">
        <v>115</v>
      </c>
      <c r="E2635" s="8">
        <v>36707</v>
      </c>
      <c r="F2635" s="8">
        <v>165026</v>
      </c>
    </row>
    <row r="2636" spans="1:6" ht="16.5" x14ac:dyDescent="0.3">
      <c r="A2636" s="7" t="s">
        <v>1703</v>
      </c>
      <c r="B2636" s="4">
        <v>2018</v>
      </c>
      <c r="C2636" s="7" t="s">
        <v>939</v>
      </c>
      <c r="D2636" s="7">
        <v>3</v>
      </c>
      <c r="E2636" s="7">
        <v>222</v>
      </c>
      <c r="F2636" s="7">
        <v>641</v>
      </c>
    </row>
    <row r="2637" spans="1:6" ht="16.5" x14ac:dyDescent="0.3">
      <c r="A2637" s="7" t="s">
        <v>1703</v>
      </c>
      <c r="B2637" s="4">
        <v>2018</v>
      </c>
      <c r="C2637" s="7" t="s">
        <v>57</v>
      </c>
      <c r="D2637" s="7">
        <v>2</v>
      </c>
      <c r="E2637" s="7">
        <v>70</v>
      </c>
      <c r="F2637" s="7">
        <v>170</v>
      </c>
    </row>
    <row r="2638" spans="1:6" ht="16.5" x14ac:dyDescent="0.3">
      <c r="A2638" s="7" t="s">
        <v>1703</v>
      </c>
      <c r="B2638" s="4">
        <v>2018</v>
      </c>
      <c r="C2638" s="7" t="s">
        <v>58</v>
      </c>
      <c r="D2638" s="7">
        <v>2</v>
      </c>
      <c r="E2638" s="7">
        <v>70</v>
      </c>
      <c r="F2638" s="7">
        <v>303</v>
      </c>
    </row>
    <row r="2639" spans="1:6" ht="16.5" x14ac:dyDescent="0.3">
      <c r="A2639" s="7" t="s">
        <v>1703</v>
      </c>
      <c r="B2639" s="4">
        <v>2018</v>
      </c>
      <c r="C2639" s="7" t="s">
        <v>1807</v>
      </c>
      <c r="D2639" s="7">
        <v>6</v>
      </c>
      <c r="E2639" s="7">
        <v>918</v>
      </c>
      <c r="F2639" s="8">
        <v>2522</v>
      </c>
    </row>
    <row r="2640" spans="1:6" ht="16.5" x14ac:dyDescent="0.3">
      <c r="A2640" s="7" t="s">
        <v>1703</v>
      </c>
      <c r="B2640" s="4">
        <v>2018</v>
      </c>
      <c r="C2640" s="7" t="s">
        <v>59</v>
      </c>
      <c r="D2640" s="7">
        <v>7</v>
      </c>
      <c r="E2640" s="8">
        <v>1176</v>
      </c>
      <c r="F2640" s="8">
        <v>5018</v>
      </c>
    </row>
    <row r="2641" spans="1:6" ht="16.5" x14ac:dyDescent="0.3">
      <c r="A2641" s="7" t="s">
        <v>1703</v>
      </c>
      <c r="B2641" s="4">
        <v>2018</v>
      </c>
      <c r="C2641" s="7" t="s">
        <v>60</v>
      </c>
      <c r="D2641" s="7">
        <v>29</v>
      </c>
      <c r="E2641" s="8">
        <v>23663</v>
      </c>
      <c r="F2641" s="8">
        <v>105605</v>
      </c>
    </row>
    <row r="2642" spans="1:6" ht="16.5" x14ac:dyDescent="0.3">
      <c r="A2642" s="7" t="s">
        <v>1703</v>
      </c>
      <c r="B2642" s="4">
        <v>2018</v>
      </c>
      <c r="C2642" s="7" t="s">
        <v>65</v>
      </c>
      <c r="D2642" s="7">
        <v>3</v>
      </c>
      <c r="E2642" s="7">
        <v>498</v>
      </c>
      <c r="F2642" s="8">
        <v>2415</v>
      </c>
    </row>
    <row r="2643" spans="1:6" ht="16.5" x14ac:dyDescent="0.3">
      <c r="A2643" s="7" t="s">
        <v>1703</v>
      </c>
      <c r="B2643" s="4">
        <v>2018</v>
      </c>
      <c r="C2643" s="7" t="s">
        <v>66</v>
      </c>
      <c r="D2643" s="7">
        <v>1</v>
      </c>
      <c r="E2643" s="7">
        <v>5</v>
      </c>
      <c r="F2643" s="7">
        <v>27</v>
      </c>
    </row>
    <row r="2644" spans="1:6" ht="16.5" x14ac:dyDescent="0.3">
      <c r="A2644" s="7" t="s">
        <v>1703</v>
      </c>
      <c r="B2644" s="4">
        <v>2018</v>
      </c>
      <c r="C2644" s="7" t="s">
        <v>1808</v>
      </c>
      <c r="D2644" s="7">
        <v>7</v>
      </c>
      <c r="E2644" s="7">
        <v>87</v>
      </c>
      <c r="F2644" s="7">
        <v>354</v>
      </c>
    </row>
    <row r="2645" spans="1:6" ht="16.5" x14ac:dyDescent="0.3">
      <c r="A2645" s="7" t="s">
        <v>1703</v>
      </c>
      <c r="B2645" s="4">
        <v>2018</v>
      </c>
      <c r="C2645" s="7" t="s">
        <v>67</v>
      </c>
      <c r="D2645" s="7">
        <v>4</v>
      </c>
      <c r="E2645" s="7">
        <v>51</v>
      </c>
      <c r="F2645" s="7">
        <v>110</v>
      </c>
    </row>
    <row r="2646" spans="1:6" ht="16.5" x14ac:dyDescent="0.3">
      <c r="A2646" s="7" t="s">
        <v>1703</v>
      </c>
      <c r="B2646" s="4">
        <v>2018</v>
      </c>
      <c r="C2646" s="7" t="s">
        <v>62</v>
      </c>
      <c r="D2646" s="7">
        <v>7</v>
      </c>
      <c r="E2646" s="7">
        <v>254</v>
      </c>
      <c r="F2646" s="7">
        <v>921</v>
      </c>
    </row>
    <row r="2647" spans="1:6" ht="16.5" x14ac:dyDescent="0.3">
      <c r="A2647" s="7" t="s">
        <v>1703</v>
      </c>
      <c r="B2647" s="4">
        <v>2018</v>
      </c>
      <c r="C2647" s="7" t="s">
        <v>68</v>
      </c>
      <c r="D2647" s="7">
        <v>5</v>
      </c>
      <c r="E2647" s="7">
        <v>700</v>
      </c>
      <c r="F2647" s="8">
        <v>3092</v>
      </c>
    </row>
    <row r="2648" spans="1:6" ht="16.5" x14ac:dyDescent="0.3">
      <c r="A2648" s="7" t="s">
        <v>1703</v>
      </c>
      <c r="B2648" s="4">
        <v>2018</v>
      </c>
      <c r="C2648" s="7" t="s">
        <v>69</v>
      </c>
      <c r="D2648" s="7">
        <v>8</v>
      </c>
      <c r="E2648" s="7">
        <v>287</v>
      </c>
      <c r="F2648" s="8">
        <v>1001</v>
      </c>
    </row>
    <row r="2649" spans="1:6" ht="16.5" x14ac:dyDescent="0.3">
      <c r="A2649" s="7" t="s">
        <v>1703</v>
      </c>
      <c r="B2649" s="4">
        <v>2018</v>
      </c>
      <c r="C2649" s="7" t="s">
        <v>71</v>
      </c>
      <c r="D2649" s="7">
        <v>2</v>
      </c>
      <c r="E2649" s="7">
        <v>23</v>
      </c>
      <c r="F2649" s="7">
        <v>65</v>
      </c>
    </row>
    <row r="2650" spans="1:6" ht="16.5" x14ac:dyDescent="0.3">
      <c r="A2650" s="7" t="s">
        <v>1703</v>
      </c>
      <c r="B2650" s="4">
        <v>2018</v>
      </c>
      <c r="C2650" s="7" t="s">
        <v>72</v>
      </c>
      <c r="D2650" s="7">
        <v>3</v>
      </c>
      <c r="E2650" s="7">
        <v>180</v>
      </c>
      <c r="F2650" s="7">
        <v>808</v>
      </c>
    </row>
    <row r="2651" spans="1:6" ht="16.5" x14ac:dyDescent="0.3">
      <c r="A2651" s="7" t="s">
        <v>1703</v>
      </c>
      <c r="B2651" s="4">
        <v>2018</v>
      </c>
      <c r="C2651" s="7" t="s">
        <v>73</v>
      </c>
      <c r="D2651" s="7">
        <v>1</v>
      </c>
      <c r="E2651" s="7">
        <v>70</v>
      </c>
      <c r="F2651" s="7">
        <v>281</v>
      </c>
    </row>
    <row r="2652" spans="1:6" ht="16.5" x14ac:dyDescent="0.3">
      <c r="A2652" s="7" t="s">
        <v>1703</v>
      </c>
      <c r="B2652" s="4">
        <v>2018</v>
      </c>
      <c r="C2652" s="7" t="s">
        <v>74</v>
      </c>
      <c r="D2652" s="7">
        <v>6</v>
      </c>
      <c r="E2652" s="7">
        <v>137</v>
      </c>
      <c r="F2652" s="7">
        <v>655</v>
      </c>
    </row>
    <row r="2653" spans="1:6" ht="16.5" x14ac:dyDescent="0.3">
      <c r="A2653" s="7" t="s">
        <v>1703</v>
      </c>
      <c r="B2653" s="4">
        <v>2018</v>
      </c>
      <c r="C2653" s="7" t="s">
        <v>63</v>
      </c>
      <c r="D2653" s="7">
        <v>5</v>
      </c>
      <c r="E2653" s="7">
        <v>9</v>
      </c>
      <c r="F2653" s="7">
        <v>51</v>
      </c>
    </row>
    <row r="2654" spans="1:6" ht="16.5" x14ac:dyDescent="0.3">
      <c r="A2654" s="7" t="s">
        <v>1703</v>
      </c>
      <c r="B2654" s="4">
        <v>2018</v>
      </c>
      <c r="C2654" s="7" t="s">
        <v>75</v>
      </c>
      <c r="D2654" s="7">
        <v>8</v>
      </c>
      <c r="E2654" s="8">
        <v>7925</v>
      </c>
      <c r="F2654" s="8">
        <v>39635</v>
      </c>
    </row>
    <row r="2655" spans="1:6" ht="16.5" x14ac:dyDescent="0.3">
      <c r="A2655" s="7" t="s">
        <v>1703</v>
      </c>
      <c r="B2655" s="4">
        <v>2018</v>
      </c>
      <c r="C2655" s="7" t="s">
        <v>76</v>
      </c>
      <c r="D2655" s="7">
        <v>3</v>
      </c>
      <c r="E2655" s="7">
        <v>26</v>
      </c>
      <c r="F2655" s="7">
        <v>127</v>
      </c>
    </row>
    <row r="2656" spans="1:6" ht="16.5" x14ac:dyDescent="0.3">
      <c r="A2656" s="7" t="s">
        <v>1703</v>
      </c>
      <c r="B2656" s="4">
        <v>2018</v>
      </c>
      <c r="C2656" s="7" t="s">
        <v>531</v>
      </c>
      <c r="D2656" s="7">
        <v>3</v>
      </c>
      <c r="E2656" s="7">
        <v>336</v>
      </c>
      <c r="F2656" s="8">
        <v>1225</v>
      </c>
    </row>
    <row r="2657" spans="1:6" ht="16.5" x14ac:dyDescent="0.3">
      <c r="A2657" s="7" t="s">
        <v>1703</v>
      </c>
      <c r="B2657" s="4">
        <v>2018</v>
      </c>
      <c r="C2657" s="7" t="s">
        <v>1660</v>
      </c>
      <c r="D2657" s="7">
        <v>270</v>
      </c>
      <c r="E2657" s="8">
        <v>27742</v>
      </c>
      <c r="F2657" s="8">
        <v>131658</v>
      </c>
    </row>
    <row r="2658" spans="1:6" ht="16.5" x14ac:dyDescent="0.3">
      <c r="A2658" s="7" t="s">
        <v>1703</v>
      </c>
      <c r="B2658" s="4">
        <v>2018</v>
      </c>
      <c r="C2658" s="7" t="s">
        <v>1809</v>
      </c>
      <c r="D2658" s="7">
        <v>5</v>
      </c>
      <c r="E2658" s="7">
        <v>704</v>
      </c>
      <c r="F2658" s="8">
        <v>4034</v>
      </c>
    </row>
    <row r="2659" spans="1:6" ht="16.5" x14ac:dyDescent="0.3">
      <c r="A2659" s="7" t="s">
        <v>1703</v>
      </c>
      <c r="B2659" s="4">
        <v>2018</v>
      </c>
      <c r="C2659" s="7" t="s">
        <v>940</v>
      </c>
      <c r="D2659" s="7">
        <v>12</v>
      </c>
      <c r="E2659" s="7">
        <v>974</v>
      </c>
      <c r="F2659" s="8">
        <v>4184</v>
      </c>
    </row>
    <row r="2660" spans="1:6" ht="16.5" x14ac:dyDescent="0.3">
      <c r="A2660" s="7" t="s">
        <v>1703</v>
      </c>
      <c r="B2660" s="4">
        <v>2018</v>
      </c>
      <c r="C2660" s="7" t="s">
        <v>548</v>
      </c>
      <c r="D2660" s="7">
        <v>19</v>
      </c>
      <c r="E2660" s="8">
        <v>5255</v>
      </c>
      <c r="F2660" s="8">
        <v>25106</v>
      </c>
    </row>
    <row r="2661" spans="1:6" ht="16.5" x14ac:dyDescent="0.3">
      <c r="A2661" s="7" t="s">
        <v>1703</v>
      </c>
      <c r="B2661" s="4">
        <v>2018</v>
      </c>
      <c r="C2661" s="7" t="s">
        <v>550</v>
      </c>
      <c r="D2661" s="7">
        <v>12</v>
      </c>
      <c r="E2661" s="8">
        <v>4338</v>
      </c>
      <c r="F2661" s="8">
        <v>24807</v>
      </c>
    </row>
    <row r="2662" spans="1:6" ht="16.5" x14ac:dyDescent="0.3">
      <c r="A2662" s="7" t="s">
        <v>1703</v>
      </c>
      <c r="B2662" s="4">
        <v>2018</v>
      </c>
      <c r="C2662" s="7" t="s">
        <v>1810</v>
      </c>
      <c r="D2662" s="7">
        <v>8</v>
      </c>
      <c r="E2662" s="7">
        <v>132</v>
      </c>
      <c r="F2662" s="7">
        <v>427</v>
      </c>
    </row>
    <row r="2663" spans="1:6" ht="16.5" x14ac:dyDescent="0.3">
      <c r="A2663" s="7" t="s">
        <v>1703</v>
      </c>
      <c r="B2663" s="4">
        <v>2018</v>
      </c>
      <c r="C2663" s="7" t="s">
        <v>551</v>
      </c>
      <c r="D2663" s="7">
        <v>4</v>
      </c>
      <c r="E2663" s="7">
        <v>329</v>
      </c>
      <c r="F2663" s="8">
        <v>1550</v>
      </c>
    </row>
    <row r="2664" spans="1:6" ht="16.5" x14ac:dyDescent="0.3">
      <c r="A2664" s="7" t="s">
        <v>1703</v>
      </c>
      <c r="B2664" s="4">
        <v>2018</v>
      </c>
      <c r="C2664" s="7" t="s">
        <v>543</v>
      </c>
      <c r="D2664" s="7">
        <v>13</v>
      </c>
      <c r="E2664" s="8">
        <v>3121</v>
      </c>
      <c r="F2664" s="8">
        <v>12524</v>
      </c>
    </row>
    <row r="2665" spans="1:6" ht="16.5" x14ac:dyDescent="0.3">
      <c r="A2665" s="7" t="s">
        <v>1703</v>
      </c>
      <c r="B2665" s="4">
        <v>2018</v>
      </c>
      <c r="C2665" s="7" t="s">
        <v>941</v>
      </c>
      <c r="D2665" s="7">
        <v>5</v>
      </c>
      <c r="E2665" s="7">
        <v>218</v>
      </c>
      <c r="F2665" s="8">
        <v>1021</v>
      </c>
    </row>
    <row r="2666" spans="1:6" ht="16.5" x14ac:dyDescent="0.3">
      <c r="A2666" s="7" t="s">
        <v>1703</v>
      </c>
      <c r="B2666" s="4">
        <v>2018</v>
      </c>
      <c r="C2666" s="7" t="s">
        <v>1811</v>
      </c>
      <c r="D2666" s="7">
        <v>20</v>
      </c>
      <c r="E2666" s="7">
        <v>656</v>
      </c>
      <c r="F2666" s="8">
        <v>3032</v>
      </c>
    </row>
    <row r="2667" spans="1:6" ht="16.5" x14ac:dyDescent="0.3">
      <c r="A2667" s="7" t="s">
        <v>1703</v>
      </c>
      <c r="B2667" s="4">
        <v>2018</v>
      </c>
      <c r="C2667" s="7" t="s">
        <v>552</v>
      </c>
      <c r="D2667" s="7">
        <v>2</v>
      </c>
      <c r="E2667" s="7">
        <v>137</v>
      </c>
      <c r="F2667" s="7">
        <v>566</v>
      </c>
    </row>
    <row r="2668" spans="1:6" ht="16.5" x14ac:dyDescent="0.3">
      <c r="A2668" s="7" t="s">
        <v>1703</v>
      </c>
      <c r="B2668" s="4">
        <v>2018</v>
      </c>
      <c r="C2668" s="7" t="s">
        <v>1812</v>
      </c>
      <c r="D2668" s="7">
        <v>30</v>
      </c>
      <c r="E2668" s="8">
        <v>2723</v>
      </c>
      <c r="F2668" s="8">
        <v>14448</v>
      </c>
    </row>
    <row r="2669" spans="1:6" ht="16.5" x14ac:dyDescent="0.3">
      <c r="A2669" s="7" t="s">
        <v>1703</v>
      </c>
      <c r="B2669" s="4">
        <v>2018</v>
      </c>
      <c r="C2669" s="7" t="s">
        <v>553</v>
      </c>
      <c r="D2669" s="7">
        <v>6</v>
      </c>
      <c r="E2669" s="7">
        <v>396</v>
      </c>
      <c r="F2669" s="8">
        <v>1565</v>
      </c>
    </row>
    <row r="2670" spans="1:6" ht="16.5" x14ac:dyDescent="0.3">
      <c r="A2670" s="7" t="s">
        <v>1703</v>
      </c>
      <c r="B2670" s="4">
        <v>2018</v>
      </c>
      <c r="C2670" s="7" t="s">
        <v>549</v>
      </c>
      <c r="D2670" s="7">
        <v>9</v>
      </c>
      <c r="E2670" s="7">
        <v>66</v>
      </c>
      <c r="F2670" s="7">
        <v>233</v>
      </c>
    </row>
    <row r="2671" spans="1:6" ht="16.5" x14ac:dyDescent="0.3">
      <c r="A2671" s="7" t="s">
        <v>1703</v>
      </c>
      <c r="B2671" s="4">
        <v>2018</v>
      </c>
      <c r="C2671" s="7" t="s">
        <v>544</v>
      </c>
      <c r="D2671" s="7">
        <v>9</v>
      </c>
      <c r="E2671" s="8">
        <v>3323</v>
      </c>
      <c r="F2671" s="8">
        <v>16635</v>
      </c>
    </row>
    <row r="2672" spans="1:6" ht="16.5" x14ac:dyDescent="0.3">
      <c r="A2672" s="7" t="s">
        <v>1703</v>
      </c>
      <c r="B2672" s="4">
        <v>2018</v>
      </c>
      <c r="C2672" s="7" t="s">
        <v>1813</v>
      </c>
      <c r="D2672" s="7">
        <v>12</v>
      </c>
      <c r="E2672" s="7">
        <v>259</v>
      </c>
      <c r="F2672" s="7">
        <v>963</v>
      </c>
    </row>
    <row r="2673" spans="1:6" ht="16.5" x14ac:dyDescent="0.3">
      <c r="A2673" s="7" t="s">
        <v>1703</v>
      </c>
      <c r="B2673" s="4">
        <v>2018</v>
      </c>
      <c r="C2673" s="7" t="s">
        <v>1814</v>
      </c>
      <c r="D2673" s="7">
        <v>1</v>
      </c>
      <c r="E2673" s="7">
        <v>8</v>
      </c>
      <c r="F2673" s="7">
        <v>34</v>
      </c>
    </row>
    <row r="2674" spans="1:6" ht="16.5" x14ac:dyDescent="0.3">
      <c r="A2674" s="7" t="s">
        <v>1703</v>
      </c>
      <c r="B2674" s="4">
        <v>2018</v>
      </c>
      <c r="C2674" s="7" t="s">
        <v>942</v>
      </c>
      <c r="D2674" s="7">
        <v>6</v>
      </c>
      <c r="E2674" s="7">
        <v>315</v>
      </c>
      <c r="F2674" s="8">
        <v>1231</v>
      </c>
    </row>
    <row r="2675" spans="1:6" ht="16.5" x14ac:dyDescent="0.3">
      <c r="A2675" s="7" t="s">
        <v>1703</v>
      </c>
      <c r="B2675" s="4">
        <v>2018</v>
      </c>
      <c r="C2675" s="7" t="s">
        <v>1815</v>
      </c>
      <c r="D2675" s="7">
        <v>10</v>
      </c>
      <c r="E2675" s="7">
        <v>631</v>
      </c>
      <c r="F2675" s="8">
        <v>2467</v>
      </c>
    </row>
    <row r="2676" spans="1:6" ht="16.5" x14ac:dyDescent="0.3">
      <c r="A2676" s="7" t="s">
        <v>1703</v>
      </c>
      <c r="B2676" s="4">
        <v>2018</v>
      </c>
      <c r="C2676" s="7" t="s">
        <v>1816</v>
      </c>
      <c r="D2676" s="7">
        <v>4</v>
      </c>
      <c r="E2676" s="7">
        <v>41</v>
      </c>
      <c r="F2676" s="7">
        <v>155</v>
      </c>
    </row>
    <row r="2677" spans="1:6" ht="16.5" x14ac:dyDescent="0.3">
      <c r="A2677" s="7" t="s">
        <v>1703</v>
      </c>
      <c r="B2677" s="4">
        <v>2018</v>
      </c>
      <c r="C2677" s="7" t="s">
        <v>887</v>
      </c>
      <c r="D2677" s="7">
        <v>5</v>
      </c>
      <c r="E2677" s="7">
        <v>223</v>
      </c>
      <c r="F2677" s="7">
        <v>937</v>
      </c>
    </row>
    <row r="2678" spans="1:6" ht="16.5" x14ac:dyDescent="0.3">
      <c r="A2678" s="7" t="s">
        <v>1703</v>
      </c>
      <c r="B2678" s="4">
        <v>2018</v>
      </c>
      <c r="C2678" s="7" t="s">
        <v>193</v>
      </c>
      <c r="D2678" s="7">
        <v>6</v>
      </c>
      <c r="E2678" s="7">
        <v>433</v>
      </c>
      <c r="F2678" s="8">
        <v>2310</v>
      </c>
    </row>
    <row r="2679" spans="1:6" ht="16.5" x14ac:dyDescent="0.3">
      <c r="A2679" s="7" t="s">
        <v>1703</v>
      </c>
      <c r="B2679" s="4">
        <v>2018</v>
      </c>
      <c r="C2679" s="7" t="s">
        <v>115</v>
      </c>
      <c r="D2679" s="7">
        <v>3</v>
      </c>
      <c r="E2679" s="7">
        <v>26</v>
      </c>
      <c r="F2679" s="7">
        <v>170</v>
      </c>
    </row>
    <row r="2680" spans="1:6" ht="16.5" x14ac:dyDescent="0.3">
      <c r="A2680" s="7" t="s">
        <v>1703</v>
      </c>
      <c r="B2680" s="4">
        <v>2018</v>
      </c>
      <c r="C2680" s="7" t="s">
        <v>554</v>
      </c>
      <c r="D2680" s="7">
        <v>5</v>
      </c>
      <c r="E2680" s="7">
        <v>397</v>
      </c>
      <c r="F2680" s="8">
        <v>1674</v>
      </c>
    </row>
    <row r="2681" spans="1:6" ht="16.5" x14ac:dyDescent="0.3">
      <c r="A2681" s="7" t="s">
        <v>1703</v>
      </c>
      <c r="B2681" s="4">
        <v>2018</v>
      </c>
      <c r="C2681" s="7" t="s">
        <v>943</v>
      </c>
      <c r="D2681" s="7">
        <v>9</v>
      </c>
      <c r="E2681" s="8">
        <v>1659</v>
      </c>
      <c r="F2681" s="8">
        <v>6091</v>
      </c>
    </row>
    <row r="2682" spans="1:6" ht="16.5" x14ac:dyDescent="0.3">
      <c r="A2682" s="7" t="s">
        <v>1703</v>
      </c>
      <c r="B2682" s="4">
        <v>2018</v>
      </c>
      <c r="C2682" s="7" t="s">
        <v>944</v>
      </c>
      <c r="D2682" s="7">
        <v>8</v>
      </c>
      <c r="E2682" s="7">
        <v>420</v>
      </c>
      <c r="F2682" s="8">
        <v>1520</v>
      </c>
    </row>
    <row r="2683" spans="1:6" ht="16.5" x14ac:dyDescent="0.3">
      <c r="A2683" s="7" t="s">
        <v>1703</v>
      </c>
      <c r="B2683" s="4">
        <v>2018</v>
      </c>
      <c r="C2683" s="7" t="s">
        <v>945</v>
      </c>
      <c r="D2683" s="7">
        <v>14</v>
      </c>
      <c r="E2683" s="7">
        <v>131</v>
      </c>
      <c r="F2683" s="7">
        <v>571</v>
      </c>
    </row>
    <row r="2684" spans="1:6" ht="16.5" x14ac:dyDescent="0.3">
      <c r="A2684" s="7" t="s">
        <v>1703</v>
      </c>
      <c r="B2684" s="4">
        <v>2018</v>
      </c>
      <c r="C2684" s="7" t="s">
        <v>1730</v>
      </c>
      <c r="D2684" s="7">
        <v>8</v>
      </c>
      <c r="E2684" s="7">
        <v>287</v>
      </c>
      <c r="F2684" s="8">
        <v>1251</v>
      </c>
    </row>
    <row r="2685" spans="1:6" ht="16.5" x14ac:dyDescent="0.3">
      <c r="A2685" s="7" t="s">
        <v>1703</v>
      </c>
      <c r="B2685" s="4">
        <v>2018</v>
      </c>
      <c r="C2685" s="7" t="s">
        <v>1817</v>
      </c>
      <c r="D2685" s="7">
        <v>4</v>
      </c>
      <c r="E2685" s="7">
        <v>30</v>
      </c>
      <c r="F2685" s="7">
        <v>128</v>
      </c>
    </row>
    <row r="2686" spans="1:6" ht="16.5" x14ac:dyDescent="0.3">
      <c r="A2686" s="7" t="s">
        <v>1703</v>
      </c>
      <c r="B2686" s="4">
        <v>2018</v>
      </c>
      <c r="C2686" s="7" t="s">
        <v>545</v>
      </c>
      <c r="D2686" s="7">
        <v>13</v>
      </c>
      <c r="E2686" s="7">
        <v>406</v>
      </c>
      <c r="F2686" s="8">
        <v>1610</v>
      </c>
    </row>
    <row r="2687" spans="1:6" ht="16.5" x14ac:dyDescent="0.3">
      <c r="A2687" s="7" t="s">
        <v>1703</v>
      </c>
      <c r="B2687" s="4">
        <v>2018</v>
      </c>
      <c r="C2687" s="7" t="s">
        <v>546</v>
      </c>
      <c r="D2687" s="7">
        <v>8</v>
      </c>
      <c r="E2687" s="7">
        <v>104</v>
      </c>
      <c r="F2687" s="7">
        <v>414</v>
      </c>
    </row>
    <row r="2688" spans="1:6" ht="16.5" x14ac:dyDescent="0.3">
      <c r="A2688" s="7" t="s">
        <v>1703</v>
      </c>
      <c r="B2688" s="4">
        <v>2018</v>
      </c>
      <c r="C2688" s="7" t="s">
        <v>1661</v>
      </c>
      <c r="D2688" s="7">
        <v>100</v>
      </c>
      <c r="E2688" s="8">
        <v>44743</v>
      </c>
      <c r="F2688" s="8">
        <v>189528</v>
      </c>
    </row>
    <row r="2689" spans="1:6" ht="16.5" x14ac:dyDescent="0.3">
      <c r="A2689" s="7" t="s">
        <v>1703</v>
      </c>
      <c r="B2689" s="4">
        <v>2018</v>
      </c>
      <c r="C2689" s="7" t="s">
        <v>79</v>
      </c>
      <c r="D2689" s="7">
        <v>1</v>
      </c>
      <c r="E2689" s="7">
        <v>17</v>
      </c>
      <c r="F2689" s="7">
        <v>90</v>
      </c>
    </row>
    <row r="2690" spans="1:6" ht="16.5" x14ac:dyDescent="0.3">
      <c r="A2690" s="7" t="s">
        <v>1703</v>
      </c>
      <c r="B2690" s="4">
        <v>2018</v>
      </c>
      <c r="C2690" s="7" t="s">
        <v>80</v>
      </c>
      <c r="D2690" s="7">
        <v>11</v>
      </c>
      <c r="E2690" s="8">
        <v>6140</v>
      </c>
      <c r="F2690" s="8">
        <v>27335</v>
      </c>
    </row>
    <row r="2691" spans="1:6" ht="16.5" x14ac:dyDescent="0.3">
      <c r="A2691" s="7" t="s">
        <v>1703</v>
      </c>
      <c r="B2691" s="4">
        <v>2018</v>
      </c>
      <c r="C2691" s="7" t="s">
        <v>81</v>
      </c>
      <c r="D2691" s="7">
        <v>11</v>
      </c>
      <c r="E2691" s="8">
        <v>2276</v>
      </c>
      <c r="F2691" s="8">
        <v>11041</v>
      </c>
    </row>
    <row r="2692" spans="1:6" ht="16.5" x14ac:dyDescent="0.3">
      <c r="A2692" s="7" t="s">
        <v>1703</v>
      </c>
      <c r="B2692" s="4">
        <v>2018</v>
      </c>
      <c r="C2692" s="7" t="s">
        <v>82</v>
      </c>
      <c r="D2692" s="7">
        <v>1</v>
      </c>
      <c r="E2692" s="7">
        <v>75</v>
      </c>
      <c r="F2692" s="7">
        <v>333</v>
      </c>
    </row>
    <row r="2693" spans="1:6" ht="16.5" x14ac:dyDescent="0.3">
      <c r="A2693" s="7" t="s">
        <v>1703</v>
      </c>
      <c r="B2693" s="4">
        <v>2018</v>
      </c>
      <c r="C2693" s="7" t="s">
        <v>83</v>
      </c>
      <c r="D2693" s="7">
        <v>1</v>
      </c>
      <c r="E2693" s="8">
        <v>8713</v>
      </c>
      <c r="F2693" s="8">
        <v>37632</v>
      </c>
    </row>
    <row r="2694" spans="1:6" ht="16.5" x14ac:dyDescent="0.3">
      <c r="A2694" s="7" t="s">
        <v>1703</v>
      </c>
      <c r="B2694" s="4">
        <v>2018</v>
      </c>
      <c r="C2694" s="7" t="s">
        <v>87</v>
      </c>
      <c r="D2694" s="7">
        <v>3</v>
      </c>
      <c r="E2694" s="7">
        <v>63</v>
      </c>
      <c r="F2694" s="7">
        <v>172</v>
      </c>
    </row>
    <row r="2695" spans="1:6" ht="16.5" x14ac:dyDescent="0.3">
      <c r="A2695" s="7" t="s">
        <v>1703</v>
      </c>
      <c r="B2695" s="4">
        <v>2018</v>
      </c>
      <c r="C2695" s="7" t="s">
        <v>88</v>
      </c>
      <c r="D2695" s="7">
        <v>3</v>
      </c>
      <c r="E2695" s="7">
        <v>89</v>
      </c>
      <c r="F2695" s="7">
        <v>332</v>
      </c>
    </row>
    <row r="2696" spans="1:6" ht="16.5" x14ac:dyDescent="0.3">
      <c r="A2696" s="7" t="s">
        <v>1703</v>
      </c>
      <c r="B2696" s="4">
        <v>2018</v>
      </c>
      <c r="C2696" s="7" t="s">
        <v>89</v>
      </c>
      <c r="D2696" s="7">
        <v>8</v>
      </c>
      <c r="E2696" s="8">
        <v>9756</v>
      </c>
      <c r="F2696" s="8">
        <v>38807</v>
      </c>
    </row>
    <row r="2697" spans="1:6" ht="16.5" x14ac:dyDescent="0.3">
      <c r="A2697" s="7" t="s">
        <v>1703</v>
      </c>
      <c r="B2697" s="4">
        <v>2018</v>
      </c>
      <c r="C2697" s="7" t="s">
        <v>90</v>
      </c>
      <c r="D2697" s="7">
        <v>2</v>
      </c>
      <c r="E2697" s="7">
        <v>115</v>
      </c>
      <c r="F2697" s="7">
        <v>491</v>
      </c>
    </row>
    <row r="2698" spans="1:6" ht="16.5" x14ac:dyDescent="0.3">
      <c r="A2698" s="7" t="s">
        <v>1703</v>
      </c>
      <c r="B2698" s="4">
        <v>2018</v>
      </c>
      <c r="C2698" s="7" t="s">
        <v>91</v>
      </c>
      <c r="D2698" s="7">
        <v>26</v>
      </c>
      <c r="E2698" s="8">
        <v>2932</v>
      </c>
      <c r="F2698" s="8">
        <v>14672</v>
      </c>
    </row>
    <row r="2699" spans="1:6" ht="16.5" x14ac:dyDescent="0.3">
      <c r="A2699" s="7" t="s">
        <v>1703</v>
      </c>
      <c r="B2699" s="4">
        <v>2018</v>
      </c>
      <c r="C2699" s="7" t="s">
        <v>92</v>
      </c>
      <c r="D2699" s="7">
        <v>5</v>
      </c>
      <c r="E2699" s="7">
        <v>507</v>
      </c>
      <c r="F2699" s="8">
        <v>2473</v>
      </c>
    </row>
    <row r="2700" spans="1:6" ht="16.5" x14ac:dyDescent="0.3">
      <c r="A2700" s="7" t="s">
        <v>1703</v>
      </c>
      <c r="B2700" s="4">
        <v>2018</v>
      </c>
      <c r="C2700" s="7" t="s">
        <v>93</v>
      </c>
      <c r="D2700" s="7">
        <v>4</v>
      </c>
      <c r="E2700" s="8">
        <v>1714</v>
      </c>
      <c r="F2700" s="8">
        <v>7176</v>
      </c>
    </row>
    <row r="2701" spans="1:6" ht="16.5" x14ac:dyDescent="0.3">
      <c r="A2701" s="7" t="s">
        <v>1703</v>
      </c>
      <c r="B2701" s="4">
        <v>2018</v>
      </c>
      <c r="C2701" s="7" t="s">
        <v>1818</v>
      </c>
      <c r="D2701" s="7">
        <v>6</v>
      </c>
      <c r="E2701" s="7">
        <v>75</v>
      </c>
      <c r="F2701" s="7">
        <v>264</v>
      </c>
    </row>
    <row r="2702" spans="1:6" ht="16.5" x14ac:dyDescent="0.3">
      <c r="A2702" s="7" t="s">
        <v>1703</v>
      </c>
      <c r="B2702" s="4">
        <v>2018</v>
      </c>
      <c r="C2702" s="7" t="s">
        <v>135</v>
      </c>
      <c r="D2702" s="7">
        <v>6</v>
      </c>
      <c r="E2702" s="8">
        <v>4815</v>
      </c>
      <c r="F2702" s="8">
        <v>20908</v>
      </c>
    </row>
    <row r="2703" spans="1:6" ht="16.5" x14ac:dyDescent="0.3">
      <c r="A2703" s="7" t="s">
        <v>1703</v>
      </c>
      <c r="B2703" s="4">
        <v>2018</v>
      </c>
      <c r="C2703" s="7" t="s">
        <v>96</v>
      </c>
      <c r="D2703" s="7">
        <v>4</v>
      </c>
      <c r="E2703" s="8">
        <v>7067</v>
      </c>
      <c r="F2703" s="8">
        <v>26277</v>
      </c>
    </row>
    <row r="2704" spans="1:6" ht="16.5" x14ac:dyDescent="0.3">
      <c r="A2704" s="7" t="s">
        <v>1703</v>
      </c>
      <c r="B2704" s="4">
        <v>2018</v>
      </c>
      <c r="C2704" s="7" t="s">
        <v>1819</v>
      </c>
      <c r="D2704" s="7">
        <v>1</v>
      </c>
      <c r="E2704" s="7">
        <v>4</v>
      </c>
      <c r="F2704" s="7">
        <v>28</v>
      </c>
    </row>
    <row r="2705" spans="1:6" ht="16.5" x14ac:dyDescent="0.3">
      <c r="A2705" s="7" t="s">
        <v>1703</v>
      </c>
      <c r="B2705" s="4">
        <v>2018</v>
      </c>
      <c r="C2705" s="7" t="s">
        <v>481</v>
      </c>
      <c r="D2705" s="7">
        <v>6</v>
      </c>
      <c r="E2705" s="7">
        <v>351</v>
      </c>
      <c r="F2705" s="8">
        <v>1348</v>
      </c>
    </row>
    <row r="2706" spans="1:6" ht="16.5" x14ac:dyDescent="0.3">
      <c r="A2706" s="7" t="s">
        <v>1703</v>
      </c>
      <c r="B2706" s="4">
        <v>2018</v>
      </c>
      <c r="C2706" s="7" t="s">
        <v>1820</v>
      </c>
      <c r="D2706" s="7">
        <v>1</v>
      </c>
      <c r="E2706" s="7">
        <v>34</v>
      </c>
      <c r="F2706" s="7">
        <v>149</v>
      </c>
    </row>
    <row r="2707" spans="1:6" ht="16.5" x14ac:dyDescent="0.3">
      <c r="A2707" s="7" t="s">
        <v>1703</v>
      </c>
      <c r="B2707" s="4">
        <v>2018</v>
      </c>
      <c r="C2707" s="7" t="s">
        <v>1662</v>
      </c>
      <c r="D2707" s="7">
        <v>130</v>
      </c>
      <c r="E2707" s="8">
        <v>21326</v>
      </c>
      <c r="F2707" s="8">
        <v>85896</v>
      </c>
    </row>
    <row r="2708" spans="1:6" ht="16.5" x14ac:dyDescent="0.3">
      <c r="A2708" s="7" t="s">
        <v>1703</v>
      </c>
      <c r="B2708" s="4">
        <v>2018</v>
      </c>
      <c r="C2708" s="7" t="s">
        <v>102</v>
      </c>
      <c r="D2708" s="7">
        <v>1</v>
      </c>
      <c r="E2708" s="7">
        <v>12</v>
      </c>
      <c r="F2708" s="7">
        <v>43</v>
      </c>
    </row>
    <row r="2709" spans="1:6" ht="16.5" x14ac:dyDescent="0.3">
      <c r="A2709" s="7" t="s">
        <v>1703</v>
      </c>
      <c r="B2709" s="4">
        <v>2018</v>
      </c>
      <c r="C2709" s="7" t="s">
        <v>103</v>
      </c>
      <c r="D2709" s="7">
        <v>2</v>
      </c>
      <c r="E2709" s="7">
        <v>67</v>
      </c>
      <c r="F2709" s="7">
        <v>294</v>
      </c>
    </row>
    <row r="2710" spans="1:6" ht="16.5" x14ac:dyDescent="0.3">
      <c r="A2710" s="7" t="s">
        <v>1703</v>
      </c>
      <c r="B2710" s="4">
        <v>2018</v>
      </c>
      <c r="C2710" s="7" t="s">
        <v>1821</v>
      </c>
      <c r="D2710" s="7">
        <v>38</v>
      </c>
      <c r="E2710" s="8">
        <v>9707</v>
      </c>
      <c r="F2710" s="8">
        <v>43124</v>
      </c>
    </row>
    <row r="2711" spans="1:6" ht="16.5" x14ac:dyDescent="0.3">
      <c r="A2711" s="7" t="s">
        <v>1703</v>
      </c>
      <c r="B2711" s="4">
        <v>2018</v>
      </c>
      <c r="C2711" s="7" t="s">
        <v>105</v>
      </c>
      <c r="D2711" s="7">
        <v>3</v>
      </c>
      <c r="E2711" s="7">
        <v>309</v>
      </c>
      <c r="F2711" s="8">
        <v>1524</v>
      </c>
    </row>
    <row r="2712" spans="1:6" ht="16.5" x14ac:dyDescent="0.3">
      <c r="A2712" s="7" t="s">
        <v>1703</v>
      </c>
      <c r="B2712" s="4">
        <v>2018</v>
      </c>
      <c r="C2712" s="7" t="s">
        <v>563</v>
      </c>
      <c r="D2712" s="7">
        <v>8</v>
      </c>
      <c r="E2712" s="7">
        <v>387</v>
      </c>
      <c r="F2712" s="8">
        <v>1591</v>
      </c>
    </row>
    <row r="2713" spans="1:6" ht="16.5" x14ac:dyDescent="0.3">
      <c r="A2713" s="7" t="s">
        <v>1703</v>
      </c>
      <c r="B2713" s="4">
        <v>2018</v>
      </c>
      <c r="C2713" s="7" t="s">
        <v>564</v>
      </c>
      <c r="D2713" s="7">
        <v>12</v>
      </c>
      <c r="E2713" s="8">
        <v>5537</v>
      </c>
      <c r="F2713" s="8">
        <v>19754</v>
      </c>
    </row>
    <row r="2714" spans="1:6" ht="16.5" x14ac:dyDescent="0.3">
      <c r="A2714" s="7" t="s">
        <v>1703</v>
      </c>
      <c r="B2714" s="4">
        <v>2018</v>
      </c>
      <c r="C2714" s="7" t="s">
        <v>557</v>
      </c>
      <c r="D2714" s="7">
        <v>7</v>
      </c>
      <c r="E2714" s="7">
        <v>657</v>
      </c>
      <c r="F2714" s="8">
        <v>2739</v>
      </c>
    </row>
    <row r="2715" spans="1:6" ht="16.5" x14ac:dyDescent="0.3">
      <c r="A2715" s="7" t="s">
        <v>1703</v>
      </c>
      <c r="B2715" s="4">
        <v>2018</v>
      </c>
      <c r="C2715" s="7" t="s">
        <v>558</v>
      </c>
      <c r="D2715" s="7">
        <v>21</v>
      </c>
      <c r="E2715" s="8">
        <v>2501</v>
      </c>
      <c r="F2715" s="8">
        <v>8311</v>
      </c>
    </row>
    <row r="2716" spans="1:6" ht="16.5" x14ac:dyDescent="0.3">
      <c r="A2716" s="7" t="s">
        <v>1703</v>
      </c>
      <c r="B2716" s="4">
        <v>2018</v>
      </c>
      <c r="C2716" s="7" t="s">
        <v>559</v>
      </c>
      <c r="D2716" s="7">
        <v>6</v>
      </c>
      <c r="E2716" s="7">
        <v>556</v>
      </c>
      <c r="F2716" s="8">
        <v>1685</v>
      </c>
    </row>
    <row r="2717" spans="1:6" ht="16.5" x14ac:dyDescent="0.3">
      <c r="A2717" s="7" t="s">
        <v>1703</v>
      </c>
      <c r="B2717" s="4">
        <v>2018</v>
      </c>
      <c r="C2717" s="7" t="s">
        <v>1822</v>
      </c>
      <c r="D2717" s="7">
        <v>7</v>
      </c>
      <c r="E2717" s="7">
        <v>348</v>
      </c>
      <c r="F2717" s="8">
        <v>1469</v>
      </c>
    </row>
    <row r="2718" spans="1:6" ht="16.5" x14ac:dyDescent="0.3">
      <c r="A2718" s="7" t="s">
        <v>1703</v>
      </c>
      <c r="B2718" s="4">
        <v>2018</v>
      </c>
      <c r="C2718" s="7" t="s">
        <v>560</v>
      </c>
      <c r="D2718" s="7">
        <v>9</v>
      </c>
      <c r="E2718" s="7">
        <v>649</v>
      </c>
      <c r="F2718" s="8">
        <v>2502</v>
      </c>
    </row>
    <row r="2719" spans="1:6" ht="16.5" x14ac:dyDescent="0.3">
      <c r="A2719" s="7" t="s">
        <v>1703</v>
      </c>
      <c r="B2719" s="4">
        <v>2018</v>
      </c>
      <c r="C2719" s="7" t="s">
        <v>509</v>
      </c>
      <c r="D2719" s="7">
        <v>15</v>
      </c>
      <c r="E2719" s="7">
        <v>589</v>
      </c>
      <c r="F2719" s="8">
        <v>2817</v>
      </c>
    </row>
    <row r="2720" spans="1:6" ht="16.5" x14ac:dyDescent="0.3">
      <c r="A2720" s="7" t="s">
        <v>1703</v>
      </c>
      <c r="B2720" s="4">
        <v>2018</v>
      </c>
      <c r="C2720" s="7" t="s">
        <v>194</v>
      </c>
      <c r="D2720" s="7">
        <v>1</v>
      </c>
      <c r="E2720" s="7">
        <v>7</v>
      </c>
      <c r="F2720" s="7">
        <v>43</v>
      </c>
    </row>
    <row r="2721" spans="1:6" ht="16.5" x14ac:dyDescent="0.3">
      <c r="A2721" s="7" t="s">
        <v>1703</v>
      </c>
      <c r="B2721" s="4">
        <v>2018</v>
      </c>
      <c r="C2721" s="7" t="s">
        <v>1663</v>
      </c>
      <c r="D2721" s="7">
        <v>80</v>
      </c>
      <c r="E2721" s="8">
        <v>3314</v>
      </c>
      <c r="F2721" s="8">
        <v>11230</v>
      </c>
    </row>
    <row r="2722" spans="1:6" ht="16.5" x14ac:dyDescent="0.3">
      <c r="A2722" s="7" t="s">
        <v>1703</v>
      </c>
      <c r="B2722" s="4">
        <v>2018</v>
      </c>
      <c r="C2722" s="7" t="s">
        <v>107</v>
      </c>
      <c r="D2722" s="7">
        <v>7</v>
      </c>
      <c r="E2722" s="7">
        <v>248</v>
      </c>
      <c r="F2722" s="7">
        <v>728</v>
      </c>
    </row>
    <row r="2723" spans="1:6" ht="16.5" x14ac:dyDescent="0.3">
      <c r="A2723" s="7" t="s">
        <v>1703</v>
      </c>
      <c r="B2723" s="4">
        <v>2018</v>
      </c>
      <c r="C2723" s="7" t="s">
        <v>108</v>
      </c>
      <c r="D2723" s="7">
        <v>1</v>
      </c>
      <c r="E2723" s="7">
        <v>25</v>
      </c>
      <c r="F2723" s="7">
        <v>129</v>
      </c>
    </row>
    <row r="2724" spans="1:6" ht="16.5" x14ac:dyDescent="0.3">
      <c r="A2724" s="7" t="s">
        <v>1703</v>
      </c>
      <c r="B2724" s="4">
        <v>2018</v>
      </c>
      <c r="C2724" s="7" t="s">
        <v>109</v>
      </c>
      <c r="D2724" s="7">
        <v>15</v>
      </c>
      <c r="E2724" s="7">
        <v>528</v>
      </c>
      <c r="F2724" s="8">
        <v>1839</v>
      </c>
    </row>
    <row r="2725" spans="1:6" ht="16.5" x14ac:dyDescent="0.3">
      <c r="A2725" s="7" t="s">
        <v>1703</v>
      </c>
      <c r="B2725" s="4">
        <v>2018</v>
      </c>
      <c r="C2725" s="7" t="s">
        <v>110</v>
      </c>
      <c r="D2725" s="7">
        <v>1</v>
      </c>
      <c r="E2725" s="7">
        <v>70</v>
      </c>
      <c r="F2725" s="7">
        <v>277</v>
      </c>
    </row>
    <row r="2726" spans="1:6" ht="16.5" x14ac:dyDescent="0.3">
      <c r="A2726" s="7" t="s">
        <v>1703</v>
      </c>
      <c r="B2726" s="4">
        <v>2018</v>
      </c>
      <c r="C2726" s="7" t="s">
        <v>1823</v>
      </c>
      <c r="D2726" s="7">
        <v>5</v>
      </c>
      <c r="E2726" s="7">
        <v>66</v>
      </c>
      <c r="F2726" s="7">
        <v>274</v>
      </c>
    </row>
    <row r="2727" spans="1:6" ht="16.5" x14ac:dyDescent="0.3">
      <c r="A2727" s="7" t="s">
        <v>1703</v>
      </c>
      <c r="B2727" s="4">
        <v>2018</v>
      </c>
      <c r="C2727" s="7" t="s">
        <v>112</v>
      </c>
      <c r="D2727" s="7">
        <v>9</v>
      </c>
      <c r="E2727" s="7">
        <v>814</v>
      </c>
      <c r="F2727" s="8">
        <v>2916</v>
      </c>
    </row>
    <row r="2728" spans="1:6" ht="16.5" x14ac:dyDescent="0.3">
      <c r="A2728" s="7" t="s">
        <v>1703</v>
      </c>
      <c r="B2728" s="4">
        <v>2018</v>
      </c>
      <c r="C2728" s="7" t="s">
        <v>113</v>
      </c>
      <c r="D2728" s="7">
        <v>7</v>
      </c>
      <c r="E2728" s="7">
        <v>77</v>
      </c>
      <c r="F2728" s="7">
        <v>269</v>
      </c>
    </row>
    <row r="2729" spans="1:6" ht="16.5" x14ac:dyDescent="0.3">
      <c r="A2729" s="7" t="s">
        <v>1703</v>
      </c>
      <c r="B2729" s="4">
        <v>2018</v>
      </c>
      <c r="C2729" s="7" t="s">
        <v>114</v>
      </c>
      <c r="D2729" s="7">
        <v>5</v>
      </c>
      <c r="E2729" s="7">
        <v>62</v>
      </c>
      <c r="F2729" s="7">
        <v>178</v>
      </c>
    </row>
    <row r="2730" spans="1:6" ht="16.5" x14ac:dyDescent="0.3">
      <c r="A2730" s="7" t="s">
        <v>1703</v>
      </c>
      <c r="B2730" s="4">
        <v>2018</v>
      </c>
      <c r="C2730" s="7" t="s">
        <v>1824</v>
      </c>
      <c r="D2730" s="7">
        <v>3</v>
      </c>
      <c r="E2730" s="7">
        <v>13</v>
      </c>
      <c r="F2730" s="7">
        <v>50</v>
      </c>
    </row>
    <row r="2731" spans="1:6" ht="16.5" x14ac:dyDescent="0.3">
      <c r="A2731" s="7" t="s">
        <v>1703</v>
      </c>
      <c r="B2731" s="4">
        <v>2018</v>
      </c>
      <c r="C2731" s="7" t="s">
        <v>116</v>
      </c>
      <c r="D2731" s="7">
        <v>1</v>
      </c>
      <c r="E2731" s="7">
        <v>13</v>
      </c>
      <c r="F2731" s="7">
        <v>54</v>
      </c>
    </row>
    <row r="2732" spans="1:6" ht="16.5" x14ac:dyDescent="0.3">
      <c r="A2732" s="7" t="s">
        <v>1703</v>
      </c>
      <c r="B2732" s="4">
        <v>2018</v>
      </c>
      <c r="C2732" s="7" t="s">
        <v>117</v>
      </c>
      <c r="D2732" s="7">
        <v>1</v>
      </c>
      <c r="E2732" s="7">
        <v>43</v>
      </c>
      <c r="F2732" s="7">
        <v>120</v>
      </c>
    </row>
    <row r="2733" spans="1:6" ht="16.5" x14ac:dyDescent="0.3">
      <c r="A2733" s="7" t="s">
        <v>1703</v>
      </c>
      <c r="B2733" s="4">
        <v>2018</v>
      </c>
      <c r="C2733" s="7" t="s">
        <v>118</v>
      </c>
      <c r="D2733" s="7">
        <v>2</v>
      </c>
      <c r="E2733" s="7">
        <v>7</v>
      </c>
      <c r="F2733" s="7">
        <v>24</v>
      </c>
    </row>
    <row r="2734" spans="1:6" ht="16.5" x14ac:dyDescent="0.3">
      <c r="A2734" s="7" t="s">
        <v>1703</v>
      </c>
      <c r="B2734" s="4">
        <v>2018</v>
      </c>
      <c r="C2734" s="7" t="s">
        <v>566</v>
      </c>
      <c r="D2734" s="7">
        <v>22</v>
      </c>
      <c r="E2734" s="8">
        <v>1343</v>
      </c>
      <c r="F2734" s="8">
        <v>4349</v>
      </c>
    </row>
    <row r="2735" spans="1:6" ht="16.5" x14ac:dyDescent="0.3">
      <c r="A2735" s="7" t="s">
        <v>1703</v>
      </c>
      <c r="B2735" s="4">
        <v>2018</v>
      </c>
      <c r="C2735" s="7" t="s">
        <v>120</v>
      </c>
      <c r="D2735" s="7">
        <v>1</v>
      </c>
      <c r="E2735" s="7">
        <v>5</v>
      </c>
      <c r="F2735" s="7">
        <v>23</v>
      </c>
    </row>
    <row r="2736" spans="1:6" ht="16.5" x14ac:dyDescent="0.3">
      <c r="A2736" s="7" t="s">
        <v>1703</v>
      </c>
      <c r="B2736" s="4">
        <v>2018</v>
      </c>
      <c r="C2736" s="7" t="s">
        <v>1682</v>
      </c>
      <c r="D2736" s="7">
        <v>198</v>
      </c>
      <c r="E2736" s="8">
        <v>8013</v>
      </c>
      <c r="F2736" s="8">
        <v>31676</v>
      </c>
    </row>
    <row r="2737" spans="1:6" ht="16.5" x14ac:dyDescent="0.3">
      <c r="A2737" s="7" t="s">
        <v>1703</v>
      </c>
      <c r="B2737" s="4">
        <v>2018</v>
      </c>
      <c r="C2737" s="7" t="s">
        <v>1664</v>
      </c>
      <c r="D2737" s="7">
        <v>30</v>
      </c>
      <c r="E2737" s="7">
        <v>374</v>
      </c>
      <c r="F2737" s="8">
        <v>1623</v>
      </c>
    </row>
    <row r="2738" spans="1:6" ht="16.5" x14ac:dyDescent="0.3">
      <c r="A2738" s="7" t="s">
        <v>1703</v>
      </c>
      <c r="B2738" s="4">
        <v>2018</v>
      </c>
      <c r="C2738" s="7" t="s">
        <v>1825</v>
      </c>
      <c r="D2738" s="7">
        <v>6</v>
      </c>
      <c r="E2738" s="7">
        <v>111</v>
      </c>
      <c r="F2738" s="7">
        <v>643</v>
      </c>
    </row>
    <row r="2739" spans="1:6" ht="16.5" x14ac:dyDescent="0.3">
      <c r="A2739" s="7" t="s">
        <v>1703</v>
      </c>
      <c r="B2739" s="4">
        <v>2018</v>
      </c>
      <c r="C2739" s="7" t="s">
        <v>132</v>
      </c>
      <c r="D2739" s="7">
        <v>6</v>
      </c>
      <c r="E2739" s="7">
        <v>93</v>
      </c>
      <c r="F2739" s="7">
        <v>292</v>
      </c>
    </row>
    <row r="2740" spans="1:6" ht="16.5" x14ac:dyDescent="0.3">
      <c r="A2740" s="7" t="s">
        <v>1703</v>
      </c>
      <c r="B2740" s="4">
        <v>2018</v>
      </c>
      <c r="C2740" s="7" t="s">
        <v>125</v>
      </c>
      <c r="D2740" s="7">
        <v>3</v>
      </c>
      <c r="E2740" s="7">
        <v>15</v>
      </c>
      <c r="F2740" s="7">
        <v>53</v>
      </c>
    </row>
    <row r="2741" spans="1:6" ht="16.5" x14ac:dyDescent="0.3">
      <c r="A2741" s="7" t="s">
        <v>1703</v>
      </c>
      <c r="B2741" s="4">
        <v>2018</v>
      </c>
      <c r="C2741" s="7" t="s">
        <v>142</v>
      </c>
      <c r="D2741" s="7">
        <v>2</v>
      </c>
      <c r="E2741" s="7">
        <v>11</v>
      </c>
      <c r="F2741" s="7">
        <v>54</v>
      </c>
    </row>
    <row r="2742" spans="1:6" ht="16.5" x14ac:dyDescent="0.3">
      <c r="A2742" s="7" t="s">
        <v>1703</v>
      </c>
      <c r="B2742" s="4">
        <v>2018</v>
      </c>
      <c r="C2742" s="7" t="s">
        <v>126</v>
      </c>
      <c r="D2742" s="7">
        <v>2</v>
      </c>
      <c r="E2742" s="7">
        <v>37</v>
      </c>
      <c r="F2742" s="7">
        <v>163</v>
      </c>
    </row>
    <row r="2743" spans="1:6" ht="16.5" x14ac:dyDescent="0.3">
      <c r="A2743" s="7" t="s">
        <v>1703</v>
      </c>
      <c r="B2743" s="4">
        <v>2018</v>
      </c>
      <c r="C2743" s="7" t="s">
        <v>144</v>
      </c>
      <c r="D2743" s="7">
        <v>1</v>
      </c>
      <c r="E2743" s="7">
        <v>3</v>
      </c>
      <c r="F2743" s="7">
        <v>14</v>
      </c>
    </row>
    <row r="2744" spans="1:6" ht="16.5" x14ac:dyDescent="0.3">
      <c r="A2744" s="7" t="s">
        <v>1703</v>
      </c>
      <c r="B2744" s="4">
        <v>2018</v>
      </c>
      <c r="C2744" s="7" t="s">
        <v>128</v>
      </c>
      <c r="D2744" s="7">
        <v>2</v>
      </c>
      <c r="E2744" s="7">
        <v>24</v>
      </c>
      <c r="F2744" s="7">
        <v>94</v>
      </c>
    </row>
    <row r="2745" spans="1:6" ht="16.5" x14ac:dyDescent="0.3">
      <c r="A2745" s="7" t="s">
        <v>1703</v>
      </c>
      <c r="B2745" s="4">
        <v>2018</v>
      </c>
      <c r="C2745" s="7" t="s">
        <v>151</v>
      </c>
      <c r="D2745" s="7">
        <v>1</v>
      </c>
      <c r="E2745" s="7">
        <v>1</v>
      </c>
      <c r="F2745" s="7">
        <v>8</v>
      </c>
    </row>
    <row r="2746" spans="1:6" ht="16.5" x14ac:dyDescent="0.3">
      <c r="A2746" s="7" t="s">
        <v>1703</v>
      </c>
      <c r="B2746" s="4">
        <v>2018</v>
      </c>
      <c r="C2746" s="7" t="s">
        <v>152</v>
      </c>
      <c r="D2746" s="7">
        <v>1</v>
      </c>
      <c r="E2746" s="7">
        <v>24</v>
      </c>
      <c r="F2746" s="7">
        <v>89</v>
      </c>
    </row>
    <row r="2747" spans="1:6" ht="16.5" x14ac:dyDescent="0.3">
      <c r="A2747" s="7" t="s">
        <v>1703</v>
      </c>
      <c r="B2747" s="4">
        <v>2018</v>
      </c>
      <c r="C2747" s="7" t="s">
        <v>135</v>
      </c>
      <c r="D2747" s="7">
        <v>1</v>
      </c>
      <c r="E2747" s="7">
        <v>11</v>
      </c>
      <c r="F2747" s="7">
        <v>47</v>
      </c>
    </row>
    <row r="2748" spans="1:6" ht="16.5" x14ac:dyDescent="0.3">
      <c r="A2748" s="7" t="s">
        <v>1703</v>
      </c>
      <c r="B2748" s="4">
        <v>2018</v>
      </c>
      <c r="C2748" s="7" t="s">
        <v>129</v>
      </c>
      <c r="D2748" s="7">
        <v>1</v>
      </c>
      <c r="E2748" s="7">
        <v>10</v>
      </c>
      <c r="F2748" s="7">
        <v>50</v>
      </c>
    </row>
    <row r="2749" spans="1:6" ht="16.5" x14ac:dyDescent="0.3">
      <c r="A2749" s="7" t="s">
        <v>1703</v>
      </c>
      <c r="B2749" s="4">
        <v>2018</v>
      </c>
      <c r="C2749" s="7" t="s">
        <v>137</v>
      </c>
      <c r="D2749" s="7">
        <v>4</v>
      </c>
      <c r="E2749" s="7">
        <v>34</v>
      </c>
      <c r="F2749" s="7">
        <v>116</v>
      </c>
    </row>
    <row r="2750" spans="1:6" ht="16.5" x14ac:dyDescent="0.3">
      <c r="A2750" s="7" t="s">
        <v>1703</v>
      </c>
      <c r="B2750" s="4">
        <v>2018</v>
      </c>
      <c r="C2750" s="7" t="s">
        <v>1665</v>
      </c>
      <c r="D2750" s="7">
        <v>29</v>
      </c>
      <c r="E2750" s="8">
        <v>2458</v>
      </c>
      <c r="F2750" s="8">
        <v>7058</v>
      </c>
    </row>
    <row r="2751" spans="1:6" ht="16.5" x14ac:dyDescent="0.3">
      <c r="A2751" s="7" t="s">
        <v>1703</v>
      </c>
      <c r="B2751" s="4">
        <v>2018</v>
      </c>
      <c r="C2751" s="7" t="s">
        <v>1826</v>
      </c>
      <c r="D2751" s="7">
        <v>5</v>
      </c>
      <c r="E2751" s="8">
        <v>1190</v>
      </c>
      <c r="F2751" s="8">
        <v>2063</v>
      </c>
    </row>
    <row r="2752" spans="1:6" ht="16.5" x14ac:dyDescent="0.3">
      <c r="A2752" s="7" t="s">
        <v>1703</v>
      </c>
      <c r="B2752" s="4">
        <v>2018</v>
      </c>
      <c r="C2752" s="7" t="s">
        <v>164</v>
      </c>
      <c r="D2752" s="7">
        <v>1</v>
      </c>
      <c r="E2752" s="7">
        <v>18</v>
      </c>
      <c r="F2752" s="7">
        <v>85</v>
      </c>
    </row>
    <row r="2753" spans="1:6" ht="16.5" x14ac:dyDescent="0.3">
      <c r="A2753" s="7" t="s">
        <v>1703</v>
      </c>
      <c r="B2753" s="4">
        <v>2018</v>
      </c>
      <c r="C2753" s="7" t="s">
        <v>157</v>
      </c>
      <c r="D2753" s="7">
        <v>14</v>
      </c>
      <c r="E2753" s="7">
        <v>814</v>
      </c>
      <c r="F2753" s="8">
        <v>2824</v>
      </c>
    </row>
    <row r="2754" spans="1:6" ht="16.5" x14ac:dyDescent="0.3">
      <c r="A2754" s="7" t="s">
        <v>1703</v>
      </c>
      <c r="B2754" s="4">
        <v>2018</v>
      </c>
      <c r="C2754" s="7" t="s">
        <v>174</v>
      </c>
      <c r="D2754" s="7">
        <v>1</v>
      </c>
      <c r="E2754" s="7">
        <v>13</v>
      </c>
      <c r="F2754" s="7">
        <v>35</v>
      </c>
    </row>
    <row r="2755" spans="1:6" ht="16.5" x14ac:dyDescent="0.3">
      <c r="A2755" s="7" t="s">
        <v>1703</v>
      </c>
      <c r="B2755" s="4">
        <v>2018</v>
      </c>
      <c r="C2755" s="7" t="s">
        <v>158</v>
      </c>
      <c r="D2755" s="7">
        <v>3</v>
      </c>
      <c r="E2755" s="7">
        <v>88</v>
      </c>
      <c r="F2755" s="7">
        <v>440</v>
      </c>
    </row>
    <row r="2756" spans="1:6" ht="16.5" x14ac:dyDescent="0.3">
      <c r="A2756" s="7" t="s">
        <v>1703</v>
      </c>
      <c r="B2756" s="4">
        <v>2018</v>
      </c>
      <c r="C2756" s="7" t="s">
        <v>178</v>
      </c>
      <c r="D2756" s="7">
        <v>1</v>
      </c>
      <c r="E2756" s="7">
        <v>1</v>
      </c>
      <c r="F2756" s="7">
        <v>5</v>
      </c>
    </row>
    <row r="2757" spans="1:6" ht="16.5" x14ac:dyDescent="0.3">
      <c r="A2757" s="7" t="s">
        <v>1703</v>
      </c>
      <c r="B2757" s="4">
        <v>2018</v>
      </c>
      <c r="C2757" s="7" t="s">
        <v>159</v>
      </c>
      <c r="D2757" s="7">
        <v>1</v>
      </c>
      <c r="E2757" s="7">
        <v>57</v>
      </c>
      <c r="F2757" s="7">
        <v>185</v>
      </c>
    </row>
    <row r="2758" spans="1:6" ht="16.5" x14ac:dyDescent="0.3">
      <c r="A2758" s="7" t="s">
        <v>1703</v>
      </c>
      <c r="B2758" s="4">
        <v>2018</v>
      </c>
      <c r="C2758" s="7" t="s">
        <v>152</v>
      </c>
      <c r="D2758" s="7">
        <v>1</v>
      </c>
      <c r="E2758" s="7">
        <v>95</v>
      </c>
      <c r="F2758" s="7">
        <v>622</v>
      </c>
    </row>
    <row r="2759" spans="1:6" ht="16.5" x14ac:dyDescent="0.3">
      <c r="A2759" s="7" t="s">
        <v>1703</v>
      </c>
      <c r="B2759" s="4">
        <v>2018</v>
      </c>
      <c r="C2759" s="7" t="s">
        <v>170</v>
      </c>
      <c r="D2759" s="7">
        <v>1</v>
      </c>
      <c r="E2759" s="7">
        <v>173</v>
      </c>
      <c r="F2759" s="7">
        <v>769</v>
      </c>
    </row>
    <row r="2760" spans="1:6" ht="16.5" x14ac:dyDescent="0.3">
      <c r="A2760" s="7" t="s">
        <v>1703</v>
      </c>
      <c r="B2760" s="4">
        <v>2018</v>
      </c>
      <c r="C2760" s="7" t="s">
        <v>179</v>
      </c>
      <c r="D2760" s="7">
        <v>1</v>
      </c>
      <c r="E2760" s="7">
        <v>9</v>
      </c>
      <c r="F2760" s="7">
        <v>30</v>
      </c>
    </row>
    <row r="2761" spans="1:6" ht="16.5" x14ac:dyDescent="0.3">
      <c r="A2761" s="7" t="s">
        <v>1703</v>
      </c>
      <c r="B2761" s="4">
        <v>2018</v>
      </c>
      <c r="C2761" s="7" t="s">
        <v>1666</v>
      </c>
      <c r="D2761" s="7">
        <v>31</v>
      </c>
      <c r="E2761" s="7">
        <v>634</v>
      </c>
      <c r="F2761" s="8">
        <v>2621</v>
      </c>
    </row>
    <row r="2762" spans="1:6" ht="16.5" x14ac:dyDescent="0.3">
      <c r="A2762" s="7" t="s">
        <v>1703</v>
      </c>
      <c r="B2762" s="4">
        <v>2018</v>
      </c>
      <c r="C2762" s="7" t="s">
        <v>1827</v>
      </c>
      <c r="D2762" s="7">
        <v>15</v>
      </c>
      <c r="E2762" s="7">
        <v>356</v>
      </c>
      <c r="F2762" s="8">
        <v>1466</v>
      </c>
    </row>
    <row r="2763" spans="1:6" ht="16.5" x14ac:dyDescent="0.3">
      <c r="A2763" s="7" t="s">
        <v>1703</v>
      </c>
      <c r="B2763" s="4">
        <v>2018</v>
      </c>
      <c r="C2763" s="7" t="s">
        <v>195</v>
      </c>
      <c r="D2763" s="7">
        <v>1</v>
      </c>
      <c r="E2763" s="7">
        <v>2</v>
      </c>
      <c r="F2763" s="7">
        <v>9</v>
      </c>
    </row>
    <row r="2764" spans="1:6" ht="16.5" x14ac:dyDescent="0.3">
      <c r="A2764" s="7" t="s">
        <v>1703</v>
      </c>
      <c r="B2764" s="4">
        <v>2018</v>
      </c>
      <c r="C2764" s="7" t="s">
        <v>1043</v>
      </c>
      <c r="D2764" s="7">
        <v>1</v>
      </c>
      <c r="E2764" s="7">
        <v>4</v>
      </c>
      <c r="F2764" s="7">
        <v>42</v>
      </c>
    </row>
    <row r="2765" spans="1:6" ht="16.5" x14ac:dyDescent="0.3">
      <c r="A2765" s="7" t="s">
        <v>1703</v>
      </c>
      <c r="B2765" s="4">
        <v>2018</v>
      </c>
      <c r="C2765" s="7" t="s">
        <v>187</v>
      </c>
      <c r="D2765" s="7">
        <v>7</v>
      </c>
      <c r="E2765" s="7">
        <v>98</v>
      </c>
      <c r="F2765" s="7">
        <v>361</v>
      </c>
    </row>
    <row r="2766" spans="1:6" ht="16.5" x14ac:dyDescent="0.3">
      <c r="A2766" s="7" t="s">
        <v>1703</v>
      </c>
      <c r="B2766" s="4">
        <v>2018</v>
      </c>
      <c r="C2766" s="7" t="s">
        <v>200</v>
      </c>
      <c r="D2766" s="7">
        <v>1</v>
      </c>
      <c r="E2766" s="7">
        <v>40</v>
      </c>
      <c r="F2766" s="7">
        <v>170</v>
      </c>
    </row>
    <row r="2767" spans="1:6" ht="16.5" x14ac:dyDescent="0.3">
      <c r="A2767" s="7" t="s">
        <v>1703</v>
      </c>
      <c r="B2767" s="4">
        <v>2018</v>
      </c>
      <c r="C2767" s="7" t="s">
        <v>1828</v>
      </c>
      <c r="D2767" s="7">
        <v>3</v>
      </c>
      <c r="E2767" s="7">
        <v>37</v>
      </c>
      <c r="F2767" s="7">
        <v>146</v>
      </c>
    </row>
    <row r="2768" spans="1:6" ht="16.5" x14ac:dyDescent="0.3">
      <c r="A2768" s="7" t="s">
        <v>1703</v>
      </c>
      <c r="B2768" s="4">
        <v>2018</v>
      </c>
      <c r="C2768" s="7" t="s">
        <v>531</v>
      </c>
      <c r="D2768" s="7">
        <v>2</v>
      </c>
      <c r="E2768" s="7">
        <v>47</v>
      </c>
      <c r="F2768" s="7">
        <v>190</v>
      </c>
    </row>
    <row r="2769" spans="1:6" ht="16.5" x14ac:dyDescent="0.3">
      <c r="A2769" s="7" t="s">
        <v>1703</v>
      </c>
      <c r="B2769" s="4">
        <v>2018</v>
      </c>
      <c r="C2769" s="7" t="s">
        <v>205</v>
      </c>
      <c r="D2769" s="7">
        <v>1</v>
      </c>
      <c r="E2769" s="7">
        <v>50</v>
      </c>
      <c r="F2769" s="7">
        <v>237</v>
      </c>
    </row>
    <row r="2770" spans="1:6" ht="16.5" x14ac:dyDescent="0.3">
      <c r="A2770" s="7" t="s">
        <v>1703</v>
      </c>
      <c r="B2770" s="4">
        <v>2018</v>
      </c>
      <c r="C2770" s="7" t="s">
        <v>887</v>
      </c>
      <c r="D2770" s="7">
        <v>82</v>
      </c>
      <c r="E2770" s="8">
        <v>1376</v>
      </c>
      <c r="F2770" s="8">
        <v>5418</v>
      </c>
    </row>
    <row r="2771" spans="1:6" ht="16.5" x14ac:dyDescent="0.3">
      <c r="A2771" s="7" t="s">
        <v>1703</v>
      </c>
      <c r="B2771" s="4">
        <v>2018</v>
      </c>
      <c r="C2771" s="7" t="s">
        <v>219</v>
      </c>
      <c r="D2771" s="7">
        <v>6</v>
      </c>
      <c r="E2771" s="7">
        <v>69</v>
      </c>
      <c r="F2771" s="7">
        <v>334</v>
      </c>
    </row>
    <row r="2772" spans="1:6" ht="16.5" x14ac:dyDescent="0.3">
      <c r="A2772" s="7" t="s">
        <v>1703</v>
      </c>
      <c r="B2772" s="4">
        <v>2018</v>
      </c>
      <c r="C2772" s="7" t="s">
        <v>231</v>
      </c>
      <c r="D2772" s="7">
        <v>7</v>
      </c>
      <c r="E2772" s="7">
        <v>40</v>
      </c>
      <c r="F2772" s="7">
        <v>172</v>
      </c>
    </row>
    <row r="2773" spans="1:6" ht="16.5" x14ac:dyDescent="0.3">
      <c r="A2773" s="7" t="s">
        <v>1703</v>
      </c>
      <c r="B2773" s="4">
        <v>2018</v>
      </c>
      <c r="C2773" s="7" t="s">
        <v>232</v>
      </c>
      <c r="D2773" s="7">
        <v>4</v>
      </c>
      <c r="E2773" s="7">
        <v>92</v>
      </c>
      <c r="F2773" s="7">
        <v>380</v>
      </c>
    </row>
    <row r="2774" spans="1:6" ht="16.5" x14ac:dyDescent="0.3">
      <c r="A2774" s="7" t="s">
        <v>1703</v>
      </c>
      <c r="B2774" s="4">
        <v>2018</v>
      </c>
      <c r="C2774" s="7" t="s">
        <v>109</v>
      </c>
      <c r="D2774" s="7">
        <v>1</v>
      </c>
      <c r="E2774" s="7">
        <v>12</v>
      </c>
      <c r="F2774" s="7">
        <v>60</v>
      </c>
    </row>
    <row r="2775" spans="1:6" ht="16.5" x14ac:dyDescent="0.3">
      <c r="A2775" s="7" t="s">
        <v>1703</v>
      </c>
      <c r="B2775" s="4">
        <v>2018</v>
      </c>
      <c r="C2775" s="7" t="s">
        <v>1829</v>
      </c>
      <c r="D2775" s="7">
        <v>1</v>
      </c>
      <c r="E2775" s="7">
        <v>60</v>
      </c>
      <c r="F2775" s="7">
        <v>289</v>
      </c>
    </row>
    <row r="2776" spans="1:6" ht="16.5" x14ac:dyDescent="0.3">
      <c r="A2776" s="7" t="s">
        <v>1703</v>
      </c>
      <c r="B2776" s="4">
        <v>2018</v>
      </c>
      <c r="C2776" s="7" t="s">
        <v>208</v>
      </c>
      <c r="D2776" s="7">
        <v>3</v>
      </c>
      <c r="E2776" s="7">
        <v>46</v>
      </c>
      <c r="F2776" s="7">
        <v>229</v>
      </c>
    </row>
    <row r="2777" spans="1:6" ht="16.5" x14ac:dyDescent="0.3">
      <c r="A2777" s="7" t="s">
        <v>1703</v>
      </c>
      <c r="B2777" s="4">
        <v>2018</v>
      </c>
      <c r="C2777" s="7" t="s">
        <v>234</v>
      </c>
      <c r="D2777" s="7">
        <v>1</v>
      </c>
      <c r="E2777" s="7">
        <v>16</v>
      </c>
      <c r="F2777" s="7">
        <v>68</v>
      </c>
    </row>
    <row r="2778" spans="1:6" ht="16.5" x14ac:dyDescent="0.3">
      <c r="A2778" s="7" t="s">
        <v>1703</v>
      </c>
      <c r="B2778" s="4">
        <v>2018</v>
      </c>
      <c r="C2778" s="7" t="s">
        <v>33</v>
      </c>
      <c r="D2778" s="7">
        <v>12</v>
      </c>
      <c r="E2778" s="7">
        <v>200</v>
      </c>
      <c r="F2778" s="7">
        <v>622</v>
      </c>
    </row>
    <row r="2779" spans="1:6" ht="16.5" x14ac:dyDescent="0.3">
      <c r="A2779" s="7" t="s">
        <v>1703</v>
      </c>
      <c r="B2779" s="4">
        <v>2018</v>
      </c>
      <c r="C2779" s="7" t="s">
        <v>1830</v>
      </c>
      <c r="D2779" s="7">
        <v>1</v>
      </c>
      <c r="E2779" s="7">
        <v>16</v>
      </c>
      <c r="F2779" s="7">
        <v>81</v>
      </c>
    </row>
    <row r="2780" spans="1:6" ht="16.5" x14ac:dyDescent="0.3">
      <c r="A2780" s="7" t="s">
        <v>1703</v>
      </c>
      <c r="B2780" s="4">
        <v>2018</v>
      </c>
      <c r="C2780" s="7" t="s">
        <v>224</v>
      </c>
      <c r="D2780" s="7">
        <v>1</v>
      </c>
      <c r="E2780" s="7">
        <v>16</v>
      </c>
      <c r="F2780" s="7">
        <v>63</v>
      </c>
    </row>
    <row r="2781" spans="1:6" ht="16.5" x14ac:dyDescent="0.3">
      <c r="A2781" s="7" t="s">
        <v>1703</v>
      </c>
      <c r="B2781" s="4">
        <v>2018</v>
      </c>
      <c r="C2781" s="7" t="s">
        <v>211</v>
      </c>
      <c r="D2781" s="7">
        <v>4</v>
      </c>
      <c r="E2781" s="7">
        <v>30</v>
      </c>
      <c r="F2781" s="7">
        <v>126</v>
      </c>
    </row>
    <row r="2782" spans="1:6" ht="16.5" x14ac:dyDescent="0.3">
      <c r="A2782" s="7" t="s">
        <v>1703</v>
      </c>
      <c r="B2782" s="4">
        <v>2018</v>
      </c>
      <c r="C2782" s="7" t="s">
        <v>1831</v>
      </c>
      <c r="D2782" s="7">
        <v>2</v>
      </c>
      <c r="E2782" s="7">
        <v>29</v>
      </c>
      <c r="F2782" s="7">
        <v>145</v>
      </c>
    </row>
    <row r="2783" spans="1:6" ht="16.5" x14ac:dyDescent="0.3">
      <c r="A2783" s="7" t="s">
        <v>1703</v>
      </c>
      <c r="B2783" s="4">
        <v>2018</v>
      </c>
      <c r="C2783" s="7" t="s">
        <v>1832</v>
      </c>
      <c r="D2783" s="7">
        <v>2</v>
      </c>
      <c r="E2783" s="7">
        <v>13</v>
      </c>
      <c r="F2783" s="7">
        <v>59</v>
      </c>
    </row>
    <row r="2784" spans="1:6" ht="16.5" x14ac:dyDescent="0.3">
      <c r="A2784" s="7" t="s">
        <v>1703</v>
      </c>
      <c r="B2784" s="4">
        <v>2018</v>
      </c>
      <c r="C2784" s="7" t="s">
        <v>236</v>
      </c>
      <c r="D2784" s="7">
        <v>6</v>
      </c>
      <c r="E2784" s="7">
        <v>48</v>
      </c>
      <c r="F2784" s="7">
        <v>132</v>
      </c>
    </row>
    <row r="2785" spans="1:6" ht="16.5" x14ac:dyDescent="0.3">
      <c r="A2785" s="7" t="s">
        <v>1703</v>
      </c>
      <c r="B2785" s="4">
        <v>2018</v>
      </c>
      <c r="C2785" s="7" t="s">
        <v>226</v>
      </c>
      <c r="D2785" s="7">
        <v>14</v>
      </c>
      <c r="E2785" s="7">
        <v>273</v>
      </c>
      <c r="F2785" s="7">
        <v>952</v>
      </c>
    </row>
    <row r="2786" spans="1:6" ht="16.5" x14ac:dyDescent="0.3">
      <c r="A2786" s="7" t="s">
        <v>1703</v>
      </c>
      <c r="B2786" s="4">
        <v>2018</v>
      </c>
      <c r="C2786" s="7" t="s">
        <v>1833</v>
      </c>
      <c r="D2786" s="7">
        <v>6</v>
      </c>
      <c r="E2786" s="7">
        <v>93</v>
      </c>
      <c r="F2786" s="7">
        <v>348</v>
      </c>
    </row>
    <row r="2787" spans="1:6" ht="16.5" x14ac:dyDescent="0.3">
      <c r="A2787" s="7" t="s">
        <v>1703</v>
      </c>
      <c r="B2787" s="4">
        <v>2018</v>
      </c>
      <c r="C2787" s="7" t="s">
        <v>887</v>
      </c>
      <c r="D2787" s="7">
        <v>2</v>
      </c>
      <c r="E2787" s="7">
        <v>52</v>
      </c>
      <c r="F2787" s="7">
        <v>111</v>
      </c>
    </row>
    <row r="2788" spans="1:6" ht="16.5" x14ac:dyDescent="0.3">
      <c r="A2788" s="7" t="s">
        <v>1703</v>
      </c>
      <c r="B2788" s="4">
        <v>2018</v>
      </c>
      <c r="C2788" s="7" t="s">
        <v>212</v>
      </c>
      <c r="D2788" s="7">
        <v>3</v>
      </c>
      <c r="E2788" s="7">
        <v>23</v>
      </c>
      <c r="F2788" s="7">
        <v>96</v>
      </c>
    </row>
    <row r="2789" spans="1:6" ht="16.5" x14ac:dyDescent="0.3">
      <c r="A2789" s="7" t="s">
        <v>1703</v>
      </c>
      <c r="B2789" s="4">
        <v>2018</v>
      </c>
      <c r="C2789" s="7" t="s">
        <v>1834</v>
      </c>
      <c r="D2789" s="7">
        <v>3</v>
      </c>
      <c r="E2789" s="7">
        <v>81</v>
      </c>
      <c r="F2789" s="7">
        <v>316</v>
      </c>
    </row>
    <row r="2790" spans="1:6" ht="16.5" x14ac:dyDescent="0.3">
      <c r="A2790" s="7" t="s">
        <v>1703</v>
      </c>
      <c r="B2790" s="4">
        <v>2018</v>
      </c>
      <c r="C2790" s="7" t="s">
        <v>217</v>
      </c>
      <c r="D2790" s="7">
        <v>3</v>
      </c>
      <c r="E2790" s="7">
        <v>167</v>
      </c>
      <c r="F2790" s="7">
        <v>835</v>
      </c>
    </row>
    <row r="2791" spans="1:6" ht="16.5" x14ac:dyDescent="0.3">
      <c r="A2791" s="7" t="s">
        <v>1703</v>
      </c>
      <c r="B2791" s="4">
        <v>2018</v>
      </c>
      <c r="C2791" s="7" t="s">
        <v>193</v>
      </c>
      <c r="D2791" s="7">
        <v>26</v>
      </c>
      <c r="E2791" s="8">
        <v>3171</v>
      </c>
      <c r="F2791" s="8">
        <v>14956</v>
      </c>
    </row>
    <row r="2792" spans="1:6" ht="16.5" x14ac:dyDescent="0.3">
      <c r="A2792" s="7" t="s">
        <v>1703</v>
      </c>
      <c r="B2792" s="4">
        <v>2018</v>
      </c>
      <c r="C2792" s="7" t="s">
        <v>243</v>
      </c>
      <c r="D2792" s="7">
        <v>4</v>
      </c>
      <c r="E2792" s="7">
        <v>49</v>
      </c>
      <c r="F2792" s="7">
        <v>183</v>
      </c>
    </row>
    <row r="2793" spans="1:6" ht="16.5" x14ac:dyDescent="0.3">
      <c r="A2793" s="7" t="s">
        <v>1703</v>
      </c>
      <c r="B2793" s="4">
        <v>2018</v>
      </c>
      <c r="C2793" s="7" t="s">
        <v>244</v>
      </c>
      <c r="D2793" s="7">
        <v>3</v>
      </c>
      <c r="E2793" s="7">
        <v>48</v>
      </c>
      <c r="F2793" s="7">
        <v>163</v>
      </c>
    </row>
    <row r="2794" spans="1:6" ht="16.5" x14ac:dyDescent="0.3">
      <c r="A2794" s="7" t="s">
        <v>1703</v>
      </c>
      <c r="B2794" s="4">
        <v>2018</v>
      </c>
      <c r="C2794" s="7" t="s">
        <v>1835</v>
      </c>
      <c r="D2794" s="7">
        <v>2</v>
      </c>
      <c r="E2794" s="7">
        <v>56</v>
      </c>
      <c r="F2794" s="7">
        <v>192</v>
      </c>
    </row>
    <row r="2795" spans="1:6" ht="16.5" x14ac:dyDescent="0.3">
      <c r="A2795" s="7" t="s">
        <v>1703</v>
      </c>
      <c r="B2795" s="4">
        <v>2018</v>
      </c>
      <c r="C2795" s="7" t="s">
        <v>48</v>
      </c>
      <c r="D2795" s="7">
        <v>1</v>
      </c>
      <c r="E2795" s="7">
        <v>1</v>
      </c>
      <c r="F2795" s="7">
        <v>6</v>
      </c>
    </row>
    <row r="2796" spans="1:6" ht="16.5" x14ac:dyDescent="0.3">
      <c r="A2796" s="7" t="s">
        <v>1703</v>
      </c>
      <c r="B2796" s="4">
        <v>2018</v>
      </c>
      <c r="C2796" s="7" t="s">
        <v>1836</v>
      </c>
      <c r="D2796" s="7">
        <v>5</v>
      </c>
      <c r="E2796" s="8">
        <v>1432</v>
      </c>
      <c r="F2796" s="8">
        <v>7004</v>
      </c>
    </row>
    <row r="2797" spans="1:6" ht="16.5" x14ac:dyDescent="0.3">
      <c r="A2797" s="7" t="s">
        <v>1703</v>
      </c>
      <c r="B2797" s="4">
        <v>2018</v>
      </c>
      <c r="C2797" s="7" t="s">
        <v>251</v>
      </c>
      <c r="D2797" s="7">
        <v>8</v>
      </c>
      <c r="E2797" s="8">
        <v>1498</v>
      </c>
      <c r="F2797" s="8">
        <v>6985</v>
      </c>
    </row>
    <row r="2798" spans="1:6" ht="16.5" x14ac:dyDescent="0.3">
      <c r="A2798" s="7" t="s">
        <v>1703</v>
      </c>
      <c r="B2798" s="4">
        <v>2018</v>
      </c>
      <c r="C2798" s="7" t="s">
        <v>252</v>
      </c>
      <c r="D2798" s="7">
        <v>2</v>
      </c>
      <c r="E2798" s="7">
        <v>16</v>
      </c>
      <c r="F2798" s="7">
        <v>47</v>
      </c>
    </row>
    <row r="2799" spans="1:6" ht="16.5" x14ac:dyDescent="0.3">
      <c r="A2799" s="7" t="s">
        <v>1703</v>
      </c>
      <c r="B2799" s="4">
        <v>2018</v>
      </c>
      <c r="C2799" s="7" t="s">
        <v>246</v>
      </c>
      <c r="D2799" s="7">
        <v>1</v>
      </c>
      <c r="E2799" s="7">
        <v>71</v>
      </c>
      <c r="F2799" s="7">
        <v>376</v>
      </c>
    </row>
    <row r="2800" spans="1:6" ht="16.5" x14ac:dyDescent="0.3">
      <c r="A2800" s="7" t="s">
        <v>1703</v>
      </c>
      <c r="B2800" s="4">
        <v>2018</v>
      </c>
      <c r="C2800" s="7" t="s">
        <v>1837</v>
      </c>
      <c r="D2800" s="7">
        <v>54</v>
      </c>
      <c r="E2800" s="8">
        <v>1923</v>
      </c>
      <c r="F2800" s="8">
        <v>7415</v>
      </c>
    </row>
    <row r="2801" spans="1:6" ht="16.5" x14ac:dyDescent="0.3">
      <c r="A2801" s="7" t="s">
        <v>1703</v>
      </c>
      <c r="B2801" s="4">
        <v>2018</v>
      </c>
      <c r="C2801" s="7" t="s">
        <v>1020</v>
      </c>
      <c r="D2801" s="7">
        <v>25</v>
      </c>
      <c r="E2801" s="7">
        <v>409</v>
      </c>
      <c r="F2801" s="8">
        <v>1434</v>
      </c>
    </row>
    <row r="2802" spans="1:6" ht="16.5" x14ac:dyDescent="0.3">
      <c r="A2802" s="7" t="s">
        <v>1703</v>
      </c>
      <c r="B2802" s="4">
        <v>2018</v>
      </c>
      <c r="C2802" s="7" t="s">
        <v>1838</v>
      </c>
      <c r="D2802" s="7">
        <v>8</v>
      </c>
      <c r="E2802" s="7">
        <v>196</v>
      </c>
      <c r="F2802" s="7">
        <v>720</v>
      </c>
    </row>
    <row r="2803" spans="1:6" ht="16.5" x14ac:dyDescent="0.3">
      <c r="A2803" s="7" t="s">
        <v>1703</v>
      </c>
      <c r="B2803" s="4">
        <v>2018</v>
      </c>
      <c r="C2803" s="7" t="s">
        <v>220</v>
      </c>
      <c r="D2803" s="7">
        <v>4</v>
      </c>
      <c r="E2803" s="7">
        <v>21</v>
      </c>
      <c r="F2803" s="7">
        <v>86</v>
      </c>
    </row>
    <row r="2804" spans="1:6" ht="16.5" x14ac:dyDescent="0.3">
      <c r="A2804" s="7" t="s">
        <v>1703</v>
      </c>
      <c r="B2804" s="4">
        <v>2018</v>
      </c>
      <c r="C2804" s="7" t="s">
        <v>256</v>
      </c>
      <c r="D2804" s="7">
        <v>4</v>
      </c>
      <c r="E2804" s="7">
        <v>36</v>
      </c>
      <c r="F2804" s="7">
        <v>120</v>
      </c>
    </row>
    <row r="2805" spans="1:6" ht="16.5" x14ac:dyDescent="0.3">
      <c r="A2805" s="7" t="s">
        <v>1703</v>
      </c>
      <c r="B2805" s="4">
        <v>2018</v>
      </c>
      <c r="C2805" s="7" t="s">
        <v>257</v>
      </c>
      <c r="D2805" s="7">
        <v>1</v>
      </c>
      <c r="E2805" s="7">
        <v>55</v>
      </c>
      <c r="F2805" s="7">
        <v>120</v>
      </c>
    </row>
    <row r="2806" spans="1:6" ht="16.5" x14ac:dyDescent="0.3">
      <c r="A2806" s="7" t="s">
        <v>1703</v>
      </c>
      <c r="B2806" s="4">
        <v>2018</v>
      </c>
      <c r="C2806" s="7" t="s">
        <v>566</v>
      </c>
      <c r="D2806" s="7">
        <v>3</v>
      </c>
      <c r="E2806" s="7">
        <v>24</v>
      </c>
      <c r="F2806" s="7">
        <v>95</v>
      </c>
    </row>
    <row r="2807" spans="1:6" ht="16.5" x14ac:dyDescent="0.3">
      <c r="A2807" s="7" t="s">
        <v>1703</v>
      </c>
      <c r="B2807" s="4">
        <v>2018</v>
      </c>
      <c r="C2807" s="7" t="s">
        <v>1022</v>
      </c>
      <c r="D2807" s="7">
        <v>5</v>
      </c>
      <c r="E2807" s="7">
        <v>77</v>
      </c>
      <c r="F2807" s="7">
        <v>293</v>
      </c>
    </row>
    <row r="2808" spans="1:6" ht="16.5" x14ac:dyDescent="0.3">
      <c r="A2808" s="7" t="s">
        <v>1703</v>
      </c>
      <c r="B2808" s="4">
        <v>2018</v>
      </c>
      <c r="C2808" s="7" t="s">
        <v>1023</v>
      </c>
      <c r="D2808" s="7">
        <v>19</v>
      </c>
      <c r="E2808" s="8">
        <v>1227</v>
      </c>
      <c r="F2808" s="8">
        <v>4869</v>
      </c>
    </row>
    <row r="2809" spans="1:6" ht="16.5" x14ac:dyDescent="0.3">
      <c r="A2809" s="7" t="s">
        <v>1703</v>
      </c>
      <c r="B2809" s="4">
        <v>2018</v>
      </c>
      <c r="C2809" s="7" t="s">
        <v>1024</v>
      </c>
      <c r="D2809" s="7">
        <v>3</v>
      </c>
      <c r="E2809" s="7">
        <v>387</v>
      </c>
      <c r="F2809" s="8">
        <v>1546</v>
      </c>
    </row>
    <row r="2810" spans="1:6" ht="16.5" x14ac:dyDescent="0.3">
      <c r="A2810" s="7" t="s">
        <v>1703</v>
      </c>
      <c r="B2810" s="4">
        <v>2018</v>
      </c>
      <c r="C2810" s="7" t="s">
        <v>267</v>
      </c>
      <c r="D2810" s="7">
        <v>1</v>
      </c>
      <c r="E2810" s="7">
        <v>43</v>
      </c>
      <c r="F2810" s="7">
        <v>157</v>
      </c>
    </row>
    <row r="2811" spans="1:6" ht="16.5" x14ac:dyDescent="0.3">
      <c r="A2811" s="7" t="s">
        <v>1703</v>
      </c>
      <c r="B2811" s="4">
        <v>2018</v>
      </c>
      <c r="C2811" s="7" t="s">
        <v>264</v>
      </c>
      <c r="D2811" s="7">
        <v>1</v>
      </c>
      <c r="E2811" s="7">
        <v>8</v>
      </c>
      <c r="F2811" s="7">
        <v>28</v>
      </c>
    </row>
    <row r="2812" spans="1:6" ht="16.5" x14ac:dyDescent="0.3">
      <c r="A2812" s="7" t="s">
        <v>1703</v>
      </c>
      <c r="B2812" s="4">
        <v>2018</v>
      </c>
      <c r="C2812" s="7" t="s">
        <v>263</v>
      </c>
      <c r="D2812" s="7">
        <v>3</v>
      </c>
      <c r="E2812" s="7">
        <v>98</v>
      </c>
      <c r="F2812" s="7">
        <v>442</v>
      </c>
    </row>
    <row r="2813" spans="1:6" ht="16.5" x14ac:dyDescent="0.3">
      <c r="A2813" s="7" t="s">
        <v>1703</v>
      </c>
      <c r="B2813" s="4">
        <v>2018</v>
      </c>
      <c r="C2813" s="7" t="s">
        <v>265</v>
      </c>
      <c r="D2813" s="7">
        <v>3</v>
      </c>
      <c r="E2813" s="7">
        <v>109</v>
      </c>
      <c r="F2813" s="7">
        <v>398</v>
      </c>
    </row>
    <row r="2814" spans="1:6" ht="16.5" x14ac:dyDescent="0.3">
      <c r="A2814" s="7" t="s">
        <v>1703</v>
      </c>
      <c r="B2814" s="4">
        <v>2018</v>
      </c>
      <c r="C2814" s="7" t="s">
        <v>1839</v>
      </c>
      <c r="D2814" s="7">
        <v>2</v>
      </c>
      <c r="E2814" s="7">
        <v>261</v>
      </c>
      <c r="F2814" s="8">
        <v>1127</v>
      </c>
    </row>
    <row r="2815" spans="1:6" ht="16.5" x14ac:dyDescent="0.3">
      <c r="A2815" s="7" t="s">
        <v>1703</v>
      </c>
      <c r="B2815" s="4">
        <v>2018</v>
      </c>
      <c r="C2815" s="7" t="s">
        <v>193</v>
      </c>
      <c r="D2815" s="7">
        <v>4</v>
      </c>
      <c r="E2815" s="7">
        <v>178</v>
      </c>
      <c r="F2815" s="7">
        <v>571</v>
      </c>
    </row>
    <row r="2816" spans="1:6" ht="16.5" x14ac:dyDescent="0.3">
      <c r="A2816" s="7" t="s">
        <v>1703</v>
      </c>
      <c r="B2816" s="4">
        <v>2018</v>
      </c>
      <c r="C2816" s="7" t="s">
        <v>153</v>
      </c>
      <c r="D2816" s="7">
        <v>2</v>
      </c>
      <c r="E2816" s="7">
        <v>143</v>
      </c>
      <c r="F2816" s="7">
        <v>600</v>
      </c>
    </row>
    <row r="2817" spans="1:6" ht="16.5" x14ac:dyDescent="0.3">
      <c r="A2817" s="7" t="s">
        <v>1703</v>
      </c>
      <c r="B2817" s="4">
        <v>2018</v>
      </c>
      <c r="C2817" s="7" t="s">
        <v>1025</v>
      </c>
      <c r="D2817" s="7">
        <v>9</v>
      </c>
      <c r="E2817" s="7">
        <v>258</v>
      </c>
      <c r="F2817" s="8">
        <v>1036</v>
      </c>
    </row>
    <row r="2818" spans="1:6" ht="16.5" x14ac:dyDescent="0.3">
      <c r="A2818" s="7" t="s">
        <v>1703</v>
      </c>
      <c r="B2818" s="4">
        <v>2018</v>
      </c>
      <c r="C2818" s="7" t="s">
        <v>273</v>
      </c>
      <c r="D2818" s="7">
        <v>1</v>
      </c>
      <c r="E2818" s="7">
        <v>14</v>
      </c>
      <c r="F2818" s="7">
        <v>40</v>
      </c>
    </row>
    <row r="2819" spans="1:6" ht="16.5" x14ac:dyDescent="0.3">
      <c r="A2819" s="7" t="s">
        <v>1703</v>
      </c>
      <c r="B2819" s="4">
        <v>2018</v>
      </c>
      <c r="C2819" s="7" t="s">
        <v>1030</v>
      </c>
      <c r="D2819" s="7">
        <v>4</v>
      </c>
      <c r="E2819" s="7">
        <v>203</v>
      </c>
      <c r="F2819" s="7">
        <v>833</v>
      </c>
    </row>
    <row r="2820" spans="1:6" ht="16.5" x14ac:dyDescent="0.3">
      <c r="A2820" s="7" t="s">
        <v>1703</v>
      </c>
      <c r="B2820" s="4">
        <v>2018</v>
      </c>
      <c r="C2820" s="7" t="s">
        <v>274</v>
      </c>
      <c r="D2820" s="7">
        <v>4</v>
      </c>
      <c r="E2820" s="7">
        <v>41</v>
      </c>
      <c r="F2820" s="7">
        <v>163</v>
      </c>
    </row>
    <row r="2821" spans="1:6" ht="16.5" x14ac:dyDescent="0.3">
      <c r="A2821" s="7" t="s">
        <v>1703</v>
      </c>
      <c r="B2821" s="4">
        <v>2018</v>
      </c>
      <c r="C2821" s="7" t="s">
        <v>932</v>
      </c>
      <c r="D2821" s="7">
        <v>1</v>
      </c>
      <c r="E2821" s="7">
        <v>29</v>
      </c>
      <c r="F2821" s="7">
        <v>76</v>
      </c>
    </row>
    <row r="2822" spans="1:6" ht="16.5" x14ac:dyDescent="0.3">
      <c r="A2822" s="7" t="s">
        <v>1703</v>
      </c>
      <c r="B2822" s="4">
        <v>2018</v>
      </c>
      <c r="C2822" s="7" t="s">
        <v>1040</v>
      </c>
      <c r="D2822" s="7">
        <v>1</v>
      </c>
      <c r="E2822" s="7">
        <v>29</v>
      </c>
      <c r="F2822" s="7">
        <v>76</v>
      </c>
    </row>
    <row r="2823" spans="1:6" ht="16.5" x14ac:dyDescent="0.3">
      <c r="A2823" s="7" t="s">
        <v>1703</v>
      </c>
      <c r="B2823" s="4">
        <v>2018</v>
      </c>
      <c r="C2823" s="7" t="s">
        <v>453</v>
      </c>
      <c r="D2823" s="8">
        <v>1016</v>
      </c>
      <c r="E2823" s="8">
        <v>115261</v>
      </c>
      <c r="F2823" s="8">
        <v>489189</v>
      </c>
    </row>
    <row r="2824" spans="1:6" ht="16.5" x14ac:dyDescent="0.3">
      <c r="A2824" s="7" t="s">
        <v>1703</v>
      </c>
      <c r="B2824" s="4">
        <v>2018</v>
      </c>
      <c r="C2824" s="7" t="s">
        <v>1669</v>
      </c>
      <c r="D2824" s="7">
        <v>303</v>
      </c>
      <c r="E2824" s="8">
        <v>44373</v>
      </c>
      <c r="F2824" s="8">
        <v>186105</v>
      </c>
    </row>
    <row r="2825" spans="1:6" ht="16.5" x14ac:dyDescent="0.3">
      <c r="A2825" s="7" t="s">
        <v>1703</v>
      </c>
      <c r="B2825" s="4">
        <v>2018</v>
      </c>
      <c r="C2825" s="7" t="s">
        <v>1840</v>
      </c>
      <c r="D2825" s="7">
        <v>31</v>
      </c>
      <c r="E2825" s="8">
        <v>4280</v>
      </c>
      <c r="F2825" s="8">
        <v>16886</v>
      </c>
    </row>
    <row r="2826" spans="1:6" ht="16.5" x14ac:dyDescent="0.3">
      <c r="A2826" s="7" t="s">
        <v>1703</v>
      </c>
      <c r="B2826" s="4">
        <v>2018</v>
      </c>
      <c r="C2826" s="7" t="s">
        <v>1841</v>
      </c>
      <c r="D2826" s="7">
        <v>8</v>
      </c>
      <c r="E2826" s="7">
        <v>285</v>
      </c>
      <c r="F2826" s="8">
        <v>1270</v>
      </c>
    </row>
    <row r="2827" spans="1:6" ht="16.5" x14ac:dyDescent="0.3">
      <c r="A2827" s="7" t="s">
        <v>1703</v>
      </c>
      <c r="B2827" s="4">
        <v>2018</v>
      </c>
      <c r="C2827" s="7" t="s">
        <v>1842</v>
      </c>
      <c r="D2827" s="7">
        <v>21</v>
      </c>
      <c r="E2827" s="8">
        <v>4400</v>
      </c>
      <c r="F2827" s="8">
        <v>16995</v>
      </c>
    </row>
    <row r="2828" spans="1:6" ht="16.5" x14ac:dyDescent="0.3">
      <c r="A2828" s="7" t="s">
        <v>1703</v>
      </c>
      <c r="B2828" s="4">
        <v>2018</v>
      </c>
      <c r="C2828" s="7" t="s">
        <v>1843</v>
      </c>
      <c r="D2828" s="7">
        <v>4</v>
      </c>
      <c r="E2828" s="7">
        <v>545</v>
      </c>
      <c r="F2828" s="8">
        <v>2685</v>
      </c>
    </row>
    <row r="2829" spans="1:6" ht="16.5" x14ac:dyDescent="0.3">
      <c r="A2829" s="7" t="s">
        <v>1703</v>
      </c>
      <c r="B2829" s="4">
        <v>2018</v>
      </c>
      <c r="C2829" s="7" t="s">
        <v>1844</v>
      </c>
      <c r="D2829" s="7">
        <v>4</v>
      </c>
      <c r="E2829" s="7">
        <v>426</v>
      </c>
      <c r="F2829" s="8">
        <v>2027</v>
      </c>
    </row>
    <row r="2830" spans="1:6" ht="16.5" x14ac:dyDescent="0.3">
      <c r="A2830" s="7" t="s">
        <v>1703</v>
      </c>
      <c r="B2830" s="4">
        <v>2018</v>
      </c>
      <c r="C2830" s="7" t="s">
        <v>1845</v>
      </c>
      <c r="D2830" s="7">
        <v>7</v>
      </c>
      <c r="E2830" s="8">
        <v>1204</v>
      </c>
      <c r="F2830" s="8">
        <v>3973</v>
      </c>
    </row>
    <row r="2831" spans="1:6" ht="16.5" x14ac:dyDescent="0.3">
      <c r="A2831" s="7" t="s">
        <v>1703</v>
      </c>
      <c r="B2831" s="4">
        <v>2018</v>
      </c>
      <c r="C2831" s="7" t="s">
        <v>215</v>
      </c>
      <c r="D2831" s="7">
        <v>15</v>
      </c>
      <c r="E2831" s="8">
        <v>2619</v>
      </c>
      <c r="F2831" s="8">
        <v>12121</v>
      </c>
    </row>
    <row r="2832" spans="1:6" ht="16.5" x14ac:dyDescent="0.3">
      <c r="A2832" s="7" t="s">
        <v>1703</v>
      </c>
      <c r="B2832" s="4">
        <v>2018</v>
      </c>
      <c r="C2832" s="7" t="s">
        <v>564</v>
      </c>
      <c r="D2832" s="7">
        <v>12</v>
      </c>
      <c r="E2832" s="8">
        <v>2245</v>
      </c>
      <c r="F2832" s="8">
        <v>7912</v>
      </c>
    </row>
    <row r="2833" spans="1:6" ht="16.5" x14ac:dyDescent="0.3">
      <c r="A2833" s="7" t="s">
        <v>1703</v>
      </c>
      <c r="B2833" s="4">
        <v>2018</v>
      </c>
      <c r="C2833" s="7" t="s">
        <v>1846</v>
      </c>
      <c r="D2833" s="7">
        <v>6</v>
      </c>
      <c r="E2833" s="7">
        <v>720</v>
      </c>
      <c r="F2833" s="8">
        <v>3523</v>
      </c>
    </row>
    <row r="2834" spans="1:6" ht="16.5" x14ac:dyDescent="0.3">
      <c r="A2834" s="7" t="s">
        <v>1703</v>
      </c>
      <c r="B2834" s="4">
        <v>2018</v>
      </c>
      <c r="C2834" s="7" t="s">
        <v>1847</v>
      </c>
      <c r="D2834" s="7">
        <v>17</v>
      </c>
      <c r="E2834" s="8">
        <v>1262</v>
      </c>
      <c r="F2834" s="8">
        <v>4442</v>
      </c>
    </row>
    <row r="2835" spans="1:6" ht="16.5" x14ac:dyDescent="0.3">
      <c r="A2835" s="7" t="s">
        <v>1703</v>
      </c>
      <c r="B2835" s="4">
        <v>2018</v>
      </c>
      <c r="C2835" s="7" t="s">
        <v>1848</v>
      </c>
      <c r="D2835" s="7">
        <v>5</v>
      </c>
      <c r="E2835" s="8">
        <v>1111</v>
      </c>
      <c r="F2835" s="8">
        <v>4471</v>
      </c>
    </row>
    <row r="2836" spans="1:6" ht="16.5" x14ac:dyDescent="0.3">
      <c r="A2836" s="7" t="s">
        <v>1703</v>
      </c>
      <c r="B2836" s="4">
        <v>2018</v>
      </c>
      <c r="C2836" s="7" t="s">
        <v>1849</v>
      </c>
      <c r="D2836" s="7">
        <v>6</v>
      </c>
      <c r="E2836" s="8">
        <v>1407</v>
      </c>
      <c r="F2836" s="8">
        <v>4221</v>
      </c>
    </row>
    <row r="2837" spans="1:6" ht="16.5" x14ac:dyDescent="0.3">
      <c r="A2837" s="7" t="s">
        <v>1703</v>
      </c>
      <c r="B2837" s="4">
        <v>2018</v>
      </c>
      <c r="C2837" s="7" t="s">
        <v>1850</v>
      </c>
      <c r="D2837" s="7">
        <v>11</v>
      </c>
      <c r="E2837" s="8">
        <v>1103</v>
      </c>
      <c r="F2837" s="8">
        <v>4839</v>
      </c>
    </row>
    <row r="2838" spans="1:6" ht="16.5" x14ac:dyDescent="0.3">
      <c r="A2838" s="7" t="s">
        <v>1703</v>
      </c>
      <c r="B2838" s="4">
        <v>2018</v>
      </c>
      <c r="C2838" s="7" t="s">
        <v>1851</v>
      </c>
      <c r="D2838" s="7">
        <v>8</v>
      </c>
      <c r="E2838" s="8">
        <v>1280</v>
      </c>
      <c r="F2838" s="8">
        <v>6098</v>
      </c>
    </row>
    <row r="2839" spans="1:6" ht="16.5" x14ac:dyDescent="0.3">
      <c r="A2839" s="7" t="s">
        <v>1703</v>
      </c>
      <c r="B2839" s="4">
        <v>2018</v>
      </c>
      <c r="C2839" s="7" t="s">
        <v>1852</v>
      </c>
      <c r="D2839" s="7">
        <v>12</v>
      </c>
      <c r="E2839" s="7">
        <v>897</v>
      </c>
      <c r="F2839" s="8">
        <v>3907</v>
      </c>
    </row>
    <row r="2840" spans="1:6" ht="16.5" x14ac:dyDescent="0.3">
      <c r="A2840" s="7" t="s">
        <v>1703</v>
      </c>
      <c r="B2840" s="4">
        <v>2018</v>
      </c>
      <c r="C2840" s="7" t="s">
        <v>1853</v>
      </c>
      <c r="D2840" s="7">
        <v>11</v>
      </c>
      <c r="E2840" s="8">
        <v>2756</v>
      </c>
      <c r="F2840" s="8">
        <v>13681</v>
      </c>
    </row>
    <row r="2841" spans="1:6" ht="16.5" x14ac:dyDescent="0.3">
      <c r="A2841" s="7" t="s">
        <v>1703</v>
      </c>
      <c r="B2841" s="4">
        <v>2018</v>
      </c>
      <c r="C2841" s="7" t="s">
        <v>1854</v>
      </c>
      <c r="D2841" s="7">
        <v>9</v>
      </c>
      <c r="E2841" s="8">
        <v>1381</v>
      </c>
      <c r="F2841" s="8">
        <v>5500</v>
      </c>
    </row>
    <row r="2842" spans="1:6" ht="16.5" x14ac:dyDescent="0.3">
      <c r="A2842" s="7" t="s">
        <v>1703</v>
      </c>
      <c r="B2842" s="4">
        <v>2018</v>
      </c>
      <c r="C2842" s="7" t="s">
        <v>1855</v>
      </c>
      <c r="D2842" s="7">
        <v>15</v>
      </c>
      <c r="E2842" s="8">
        <v>1736</v>
      </c>
      <c r="F2842" s="8">
        <v>8680</v>
      </c>
    </row>
    <row r="2843" spans="1:6" ht="16.5" x14ac:dyDescent="0.3">
      <c r="A2843" s="7" t="s">
        <v>1703</v>
      </c>
      <c r="B2843" s="4">
        <v>2018</v>
      </c>
      <c r="C2843" s="7" t="s">
        <v>51</v>
      </c>
      <c r="D2843" s="7">
        <v>19</v>
      </c>
      <c r="E2843" s="8">
        <v>1300</v>
      </c>
      <c r="F2843" s="8">
        <v>4448</v>
      </c>
    </row>
    <row r="2844" spans="1:6" ht="16.5" x14ac:dyDescent="0.3">
      <c r="A2844" s="7" t="s">
        <v>1703</v>
      </c>
      <c r="B2844" s="4">
        <v>2018</v>
      </c>
      <c r="C2844" s="7" t="s">
        <v>1856</v>
      </c>
      <c r="D2844" s="7">
        <v>9</v>
      </c>
      <c r="E2844" s="8">
        <v>1641</v>
      </c>
      <c r="F2844" s="8">
        <v>6630</v>
      </c>
    </row>
    <row r="2845" spans="1:6" ht="16.5" x14ac:dyDescent="0.3">
      <c r="A2845" s="7" t="s">
        <v>1703</v>
      </c>
      <c r="B2845" s="4">
        <v>2018</v>
      </c>
      <c r="C2845" s="7" t="s">
        <v>554</v>
      </c>
      <c r="D2845" s="7">
        <v>9</v>
      </c>
      <c r="E2845" s="7">
        <v>581</v>
      </c>
      <c r="F2845" s="8">
        <v>2738</v>
      </c>
    </row>
    <row r="2846" spans="1:6" ht="16.5" x14ac:dyDescent="0.3">
      <c r="A2846" s="7" t="s">
        <v>1703</v>
      </c>
      <c r="B2846" s="4">
        <v>2018</v>
      </c>
      <c r="C2846" s="7" t="s">
        <v>154</v>
      </c>
      <c r="D2846" s="7">
        <v>19</v>
      </c>
      <c r="E2846" s="8">
        <v>1033</v>
      </c>
      <c r="F2846" s="8">
        <v>4085</v>
      </c>
    </row>
    <row r="2847" spans="1:6" ht="16.5" x14ac:dyDescent="0.3">
      <c r="A2847" s="7" t="s">
        <v>1703</v>
      </c>
      <c r="B2847" s="4">
        <v>2018</v>
      </c>
      <c r="C2847" s="7" t="s">
        <v>510</v>
      </c>
      <c r="D2847" s="7">
        <v>6</v>
      </c>
      <c r="E2847" s="8">
        <v>1722</v>
      </c>
      <c r="F2847" s="8">
        <v>5497</v>
      </c>
    </row>
    <row r="2848" spans="1:6" ht="16.5" x14ac:dyDescent="0.3">
      <c r="A2848" s="7" t="s">
        <v>1703</v>
      </c>
      <c r="B2848" s="4">
        <v>2018</v>
      </c>
      <c r="C2848" s="7" t="s">
        <v>1857</v>
      </c>
      <c r="D2848" s="7">
        <v>11</v>
      </c>
      <c r="E2848" s="8">
        <v>4562</v>
      </c>
      <c r="F2848" s="8">
        <v>21804</v>
      </c>
    </row>
    <row r="2849" spans="1:6" ht="16.5" x14ac:dyDescent="0.3">
      <c r="A2849" s="7" t="s">
        <v>1703</v>
      </c>
      <c r="B2849" s="4">
        <v>2018</v>
      </c>
      <c r="C2849" s="7" t="s">
        <v>1858</v>
      </c>
      <c r="D2849" s="7">
        <v>10</v>
      </c>
      <c r="E2849" s="8">
        <v>1125</v>
      </c>
      <c r="F2849" s="8">
        <v>5646</v>
      </c>
    </row>
    <row r="2850" spans="1:6" ht="16.5" x14ac:dyDescent="0.3">
      <c r="A2850" s="7" t="s">
        <v>1703</v>
      </c>
      <c r="B2850" s="4">
        <v>2018</v>
      </c>
      <c r="C2850" s="7" t="s">
        <v>1859</v>
      </c>
      <c r="D2850" s="7">
        <v>10</v>
      </c>
      <c r="E2850" s="8">
        <v>1358</v>
      </c>
      <c r="F2850" s="8">
        <v>5860</v>
      </c>
    </row>
    <row r="2851" spans="1:6" ht="16.5" x14ac:dyDescent="0.3">
      <c r="A2851" s="7" t="s">
        <v>1703</v>
      </c>
      <c r="B2851" s="4">
        <v>2018</v>
      </c>
      <c r="C2851" s="7" t="s">
        <v>1860</v>
      </c>
      <c r="D2851" s="7">
        <v>8</v>
      </c>
      <c r="E2851" s="8">
        <v>1394</v>
      </c>
      <c r="F2851" s="8">
        <v>6166</v>
      </c>
    </row>
    <row r="2852" spans="1:6" ht="16.5" x14ac:dyDescent="0.3">
      <c r="A2852" s="7" t="s">
        <v>1703</v>
      </c>
      <c r="B2852" s="4">
        <v>2018</v>
      </c>
      <c r="C2852" s="7" t="s">
        <v>454</v>
      </c>
      <c r="D2852" s="7">
        <v>138</v>
      </c>
      <c r="E2852" s="8">
        <v>28775</v>
      </c>
      <c r="F2852" s="8">
        <v>114087</v>
      </c>
    </row>
    <row r="2853" spans="1:6" ht="16.5" x14ac:dyDescent="0.3">
      <c r="A2853" s="7" t="s">
        <v>1703</v>
      </c>
      <c r="B2853" s="4">
        <v>2018</v>
      </c>
      <c r="C2853" s="7" t="s">
        <v>1861</v>
      </c>
      <c r="D2853" s="7">
        <v>20</v>
      </c>
      <c r="E2853" s="8">
        <v>3279</v>
      </c>
      <c r="F2853" s="8">
        <v>12784</v>
      </c>
    </row>
    <row r="2854" spans="1:6" ht="16.5" x14ac:dyDescent="0.3">
      <c r="A2854" s="7" t="s">
        <v>1703</v>
      </c>
      <c r="B2854" s="4">
        <v>2018</v>
      </c>
      <c r="C2854" s="7" t="s">
        <v>455</v>
      </c>
      <c r="D2854" s="7">
        <v>22</v>
      </c>
      <c r="E2854" s="8">
        <v>4108</v>
      </c>
      <c r="F2854" s="8">
        <v>15981</v>
      </c>
    </row>
    <row r="2855" spans="1:6" ht="16.5" x14ac:dyDescent="0.3">
      <c r="A2855" s="7" t="s">
        <v>1703</v>
      </c>
      <c r="B2855" s="4">
        <v>2018</v>
      </c>
      <c r="C2855" s="7" t="s">
        <v>457</v>
      </c>
      <c r="D2855" s="7">
        <v>16</v>
      </c>
      <c r="E2855" s="8">
        <v>4350</v>
      </c>
      <c r="F2855" s="8">
        <v>17391</v>
      </c>
    </row>
    <row r="2856" spans="1:6" ht="16.5" x14ac:dyDescent="0.3">
      <c r="A2856" s="7" t="s">
        <v>1703</v>
      </c>
      <c r="B2856" s="4">
        <v>2018</v>
      </c>
      <c r="C2856" s="7" t="s">
        <v>1862</v>
      </c>
      <c r="D2856" s="7">
        <v>22</v>
      </c>
      <c r="E2856" s="8">
        <v>3536</v>
      </c>
      <c r="F2856" s="8">
        <v>14010</v>
      </c>
    </row>
    <row r="2857" spans="1:6" ht="16.5" x14ac:dyDescent="0.3">
      <c r="A2857" s="7" t="s">
        <v>1703</v>
      </c>
      <c r="B2857" s="4">
        <v>2018</v>
      </c>
      <c r="C2857" s="7" t="s">
        <v>458</v>
      </c>
      <c r="D2857" s="7">
        <v>23</v>
      </c>
      <c r="E2857" s="8">
        <v>5850</v>
      </c>
      <c r="F2857" s="8">
        <v>24406</v>
      </c>
    </row>
    <row r="2858" spans="1:6" ht="16.5" x14ac:dyDescent="0.3">
      <c r="A2858" s="7" t="s">
        <v>1703</v>
      </c>
      <c r="B2858" s="4">
        <v>2018</v>
      </c>
      <c r="C2858" s="7" t="s">
        <v>459</v>
      </c>
      <c r="D2858" s="7">
        <v>22</v>
      </c>
      <c r="E2858" s="8">
        <v>4051</v>
      </c>
      <c r="F2858" s="8">
        <v>15504</v>
      </c>
    </row>
    <row r="2859" spans="1:6" ht="16.5" x14ac:dyDescent="0.3">
      <c r="A2859" s="7" t="s">
        <v>1703</v>
      </c>
      <c r="B2859" s="4">
        <v>2018</v>
      </c>
      <c r="C2859" s="7" t="s">
        <v>460</v>
      </c>
      <c r="D2859" s="7">
        <v>13</v>
      </c>
      <c r="E2859" s="8">
        <v>3601</v>
      </c>
      <c r="F2859" s="8">
        <v>14011</v>
      </c>
    </row>
    <row r="2860" spans="1:6" ht="16.5" x14ac:dyDescent="0.3">
      <c r="A2860" s="7" t="s">
        <v>1703</v>
      </c>
      <c r="B2860" s="4">
        <v>2018</v>
      </c>
      <c r="C2860" s="7" t="s">
        <v>461</v>
      </c>
      <c r="D2860" s="7">
        <v>207</v>
      </c>
      <c r="E2860" s="8">
        <v>9626</v>
      </c>
      <c r="F2860" s="8">
        <v>41704</v>
      </c>
    </row>
    <row r="2861" spans="1:6" ht="16.5" x14ac:dyDescent="0.3">
      <c r="A2861" s="7" t="s">
        <v>1703</v>
      </c>
      <c r="B2861" s="4">
        <v>2018</v>
      </c>
      <c r="C2861" s="7" t="s">
        <v>1863</v>
      </c>
      <c r="D2861" s="7">
        <v>8</v>
      </c>
      <c r="E2861" s="7">
        <v>93</v>
      </c>
      <c r="F2861" s="7">
        <v>367</v>
      </c>
    </row>
    <row r="2862" spans="1:6" ht="16.5" x14ac:dyDescent="0.3">
      <c r="A2862" s="7" t="s">
        <v>1703</v>
      </c>
      <c r="B2862" s="4">
        <v>2018</v>
      </c>
      <c r="C2862" s="7" t="s">
        <v>1864</v>
      </c>
      <c r="D2862" s="7">
        <v>82</v>
      </c>
      <c r="E2862" s="8">
        <v>2080</v>
      </c>
      <c r="F2862" s="8">
        <v>9315</v>
      </c>
    </row>
    <row r="2863" spans="1:6" ht="16.5" x14ac:dyDescent="0.3">
      <c r="A2863" s="7" t="s">
        <v>1703</v>
      </c>
      <c r="B2863" s="4">
        <v>2018</v>
      </c>
      <c r="C2863" s="7" t="s">
        <v>1865</v>
      </c>
      <c r="D2863" s="7">
        <v>7</v>
      </c>
      <c r="E2863" s="7">
        <v>126</v>
      </c>
      <c r="F2863" s="7">
        <v>479</v>
      </c>
    </row>
    <row r="2864" spans="1:6" ht="16.5" x14ac:dyDescent="0.3">
      <c r="A2864" s="7" t="s">
        <v>1703</v>
      </c>
      <c r="B2864" s="4">
        <v>2018</v>
      </c>
      <c r="C2864" s="7" t="s">
        <v>1866</v>
      </c>
      <c r="D2864" s="7">
        <v>10</v>
      </c>
      <c r="E2864" s="7">
        <v>270</v>
      </c>
      <c r="F2864" s="8">
        <v>1199</v>
      </c>
    </row>
    <row r="2865" spans="1:6" ht="16.5" x14ac:dyDescent="0.3">
      <c r="A2865" s="7" t="s">
        <v>1703</v>
      </c>
      <c r="B2865" s="4">
        <v>2018</v>
      </c>
      <c r="C2865" s="7" t="s">
        <v>1867</v>
      </c>
      <c r="D2865" s="7">
        <v>14</v>
      </c>
      <c r="E2865" s="7">
        <v>395</v>
      </c>
      <c r="F2865" s="8">
        <v>1444</v>
      </c>
    </row>
    <row r="2866" spans="1:6" ht="16.5" x14ac:dyDescent="0.3">
      <c r="A2866" s="7" t="s">
        <v>1703</v>
      </c>
      <c r="B2866" s="4">
        <v>2018</v>
      </c>
      <c r="C2866" s="7" t="s">
        <v>462</v>
      </c>
      <c r="D2866" s="7">
        <v>9</v>
      </c>
      <c r="E2866" s="7">
        <v>691</v>
      </c>
      <c r="F2866" s="8">
        <v>2062</v>
      </c>
    </row>
    <row r="2867" spans="1:6" ht="16.5" x14ac:dyDescent="0.3">
      <c r="A2867" s="7" t="s">
        <v>1703</v>
      </c>
      <c r="B2867" s="4">
        <v>2018</v>
      </c>
      <c r="C2867" s="7" t="s">
        <v>1868</v>
      </c>
      <c r="D2867" s="7">
        <v>12</v>
      </c>
      <c r="E2867" s="7">
        <v>299</v>
      </c>
      <c r="F2867" s="8">
        <v>1205</v>
      </c>
    </row>
    <row r="2868" spans="1:6" ht="16.5" x14ac:dyDescent="0.3">
      <c r="A2868" s="7" t="s">
        <v>1703</v>
      </c>
      <c r="B2868" s="4">
        <v>2018</v>
      </c>
      <c r="C2868" s="7" t="s">
        <v>1869</v>
      </c>
      <c r="D2868" s="7">
        <v>12</v>
      </c>
      <c r="E2868" s="7">
        <v>307</v>
      </c>
      <c r="F2868" s="8">
        <v>1106</v>
      </c>
    </row>
    <row r="2869" spans="1:6" ht="16.5" x14ac:dyDescent="0.3">
      <c r="A2869" s="7" t="s">
        <v>1703</v>
      </c>
      <c r="B2869" s="4">
        <v>2018</v>
      </c>
      <c r="C2869" s="7" t="s">
        <v>1870</v>
      </c>
      <c r="D2869" s="7">
        <v>5</v>
      </c>
      <c r="E2869" s="7">
        <v>75</v>
      </c>
      <c r="F2869" s="7">
        <v>305</v>
      </c>
    </row>
    <row r="2870" spans="1:6" ht="16.5" x14ac:dyDescent="0.3">
      <c r="A2870" s="7" t="s">
        <v>1703</v>
      </c>
      <c r="B2870" s="4">
        <v>2018</v>
      </c>
      <c r="C2870" s="7" t="s">
        <v>1871</v>
      </c>
      <c r="D2870" s="7">
        <v>7</v>
      </c>
      <c r="E2870" s="7">
        <v>359</v>
      </c>
      <c r="F2870" s="8">
        <v>1261</v>
      </c>
    </row>
    <row r="2871" spans="1:6" ht="16.5" x14ac:dyDescent="0.3">
      <c r="A2871" s="7" t="s">
        <v>1703</v>
      </c>
      <c r="B2871" s="4">
        <v>2018</v>
      </c>
      <c r="C2871" s="7" t="s">
        <v>1872</v>
      </c>
      <c r="D2871" s="7">
        <v>12</v>
      </c>
      <c r="E2871" s="7">
        <v>168</v>
      </c>
      <c r="F2871" s="7">
        <v>871</v>
      </c>
    </row>
    <row r="2872" spans="1:6" ht="16.5" x14ac:dyDescent="0.3">
      <c r="A2872" s="7" t="s">
        <v>1703</v>
      </c>
      <c r="B2872" s="4">
        <v>2018</v>
      </c>
      <c r="C2872" s="7" t="s">
        <v>1873</v>
      </c>
      <c r="D2872" s="7">
        <v>8</v>
      </c>
      <c r="E2872" s="7">
        <v>86</v>
      </c>
      <c r="F2872" s="7">
        <v>304</v>
      </c>
    </row>
    <row r="2873" spans="1:6" ht="16.5" x14ac:dyDescent="0.3">
      <c r="A2873" s="7" t="s">
        <v>1703</v>
      </c>
      <c r="B2873" s="4">
        <v>2018</v>
      </c>
      <c r="C2873" s="7" t="s">
        <v>463</v>
      </c>
      <c r="D2873" s="7">
        <v>13</v>
      </c>
      <c r="E2873" s="7">
        <v>795</v>
      </c>
      <c r="F2873" s="8">
        <v>3114</v>
      </c>
    </row>
    <row r="2874" spans="1:6" ht="16.5" x14ac:dyDescent="0.3">
      <c r="A2874" s="7" t="s">
        <v>1703</v>
      </c>
      <c r="B2874" s="4">
        <v>2018</v>
      </c>
      <c r="C2874" s="7" t="s">
        <v>464</v>
      </c>
      <c r="D2874" s="7">
        <v>8</v>
      </c>
      <c r="E2874" s="8">
        <v>3882</v>
      </c>
      <c r="F2874" s="8">
        <v>18672</v>
      </c>
    </row>
    <row r="2875" spans="1:6" ht="16.5" x14ac:dyDescent="0.3">
      <c r="A2875" s="7" t="s">
        <v>1703</v>
      </c>
      <c r="B2875" s="4">
        <v>2018</v>
      </c>
      <c r="C2875" s="7" t="s">
        <v>1670</v>
      </c>
      <c r="D2875" s="7">
        <v>129</v>
      </c>
      <c r="E2875" s="8">
        <v>1535</v>
      </c>
      <c r="F2875" s="8">
        <v>6006</v>
      </c>
    </row>
    <row r="2876" spans="1:6" ht="16.5" x14ac:dyDescent="0.3">
      <c r="A2876" s="7" t="s">
        <v>1703</v>
      </c>
      <c r="B2876" s="4">
        <v>2018</v>
      </c>
      <c r="C2876" s="7" t="s">
        <v>1874</v>
      </c>
      <c r="D2876" s="7">
        <v>7</v>
      </c>
      <c r="E2876" s="7">
        <v>68</v>
      </c>
      <c r="F2876" s="7">
        <v>219</v>
      </c>
    </row>
    <row r="2877" spans="1:6" ht="16.5" x14ac:dyDescent="0.3">
      <c r="A2877" s="7" t="s">
        <v>1703</v>
      </c>
      <c r="B2877" s="4">
        <v>2018</v>
      </c>
      <c r="C2877" s="7" t="s">
        <v>1875</v>
      </c>
      <c r="D2877" s="7">
        <v>13</v>
      </c>
      <c r="E2877" s="7">
        <v>251</v>
      </c>
      <c r="F2877" s="8">
        <v>1006</v>
      </c>
    </row>
    <row r="2878" spans="1:6" ht="16.5" x14ac:dyDescent="0.3">
      <c r="A2878" s="7" t="s">
        <v>1703</v>
      </c>
      <c r="B2878" s="4">
        <v>2018</v>
      </c>
      <c r="C2878" s="7" t="s">
        <v>1876</v>
      </c>
      <c r="D2878" s="7">
        <v>14</v>
      </c>
      <c r="E2878" s="7">
        <v>120</v>
      </c>
      <c r="F2878" s="7">
        <v>502</v>
      </c>
    </row>
    <row r="2879" spans="1:6" ht="16.5" x14ac:dyDescent="0.3">
      <c r="A2879" s="7" t="s">
        <v>1703</v>
      </c>
      <c r="B2879" s="4">
        <v>2018</v>
      </c>
      <c r="C2879" s="7" t="s">
        <v>1877</v>
      </c>
      <c r="D2879" s="7">
        <v>16</v>
      </c>
      <c r="E2879" s="7">
        <v>327</v>
      </c>
      <c r="F2879" s="8">
        <v>1499</v>
      </c>
    </row>
    <row r="2880" spans="1:6" ht="16.5" x14ac:dyDescent="0.3">
      <c r="A2880" s="7" t="s">
        <v>1703</v>
      </c>
      <c r="B2880" s="4">
        <v>2018</v>
      </c>
      <c r="C2880" s="7" t="s">
        <v>1878</v>
      </c>
      <c r="D2880" s="7">
        <v>10</v>
      </c>
      <c r="E2880" s="7">
        <v>58</v>
      </c>
      <c r="F2880" s="7">
        <v>219</v>
      </c>
    </row>
    <row r="2881" spans="1:6" ht="16.5" x14ac:dyDescent="0.3">
      <c r="A2881" s="7" t="s">
        <v>1703</v>
      </c>
      <c r="B2881" s="4">
        <v>2018</v>
      </c>
      <c r="C2881" s="7" t="s">
        <v>1879</v>
      </c>
      <c r="D2881" s="7">
        <v>9</v>
      </c>
      <c r="E2881" s="7">
        <v>90</v>
      </c>
      <c r="F2881" s="7">
        <v>399</v>
      </c>
    </row>
    <row r="2882" spans="1:6" ht="16.5" x14ac:dyDescent="0.3">
      <c r="A2882" s="7" t="s">
        <v>1703</v>
      </c>
      <c r="B2882" s="4">
        <v>2018</v>
      </c>
      <c r="C2882" s="7" t="s">
        <v>1880</v>
      </c>
      <c r="D2882" s="7">
        <v>12</v>
      </c>
      <c r="E2882" s="7">
        <v>265</v>
      </c>
      <c r="F2882" s="7">
        <v>894</v>
      </c>
    </row>
    <row r="2883" spans="1:6" ht="16.5" x14ac:dyDescent="0.3">
      <c r="A2883" s="7" t="s">
        <v>1703</v>
      </c>
      <c r="B2883" s="4">
        <v>2018</v>
      </c>
      <c r="C2883" s="7" t="s">
        <v>1881</v>
      </c>
      <c r="D2883" s="7">
        <v>11</v>
      </c>
      <c r="E2883" s="7">
        <v>58</v>
      </c>
      <c r="F2883" s="7">
        <v>233</v>
      </c>
    </row>
    <row r="2884" spans="1:6" ht="16.5" x14ac:dyDescent="0.3">
      <c r="A2884" s="7" t="s">
        <v>1703</v>
      </c>
      <c r="B2884" s="4">
        <v>2018</v>
      </c>
      <c r="C2884" s="7" t="s">
        <v>1882</v>
      </c>
      <c r="D2884" s="7">
        <v>12</v>
      </c>
      <c r="E2884" s="7">
        <v>177</v>
      </c>
      <c r="F2884" s="7">
        <v>553</v>
      </c>
    </row>
    <row r="2885" spans="1:6" ht="16.5" x14ac:dyDescent="0.3">
      <c r="A2885" s="7" t="s">
        <v>1703</v>
      </c>
      <c r="B2885" s="4">
        <v>2018</v>
      </c>
      <c r="C2885" s="7" t="s">
        <v>1883</v>
      </c>
      <c r="D2885" s="7">
        <v>13</v>
      </c>
      <c r="E2885" s="7">
        <v>33</v>
      </c>
      <c r="F2885" s="7">
        <v>115</v>
      </c>
    </row>
    <row r="2886" spans="1:6" ht="16.5" x14ac:dyDescent="0.3">
      <c r="A2886" s="7" t="s">
        <v>1703</v>
      </c>
      <c r="B2886" s="4">
        <v>2018</v>
      </c>
      <c r="C2886" s="7" t="s">
        <v>1884</v>
      </c>
      <c r="D2886" s="7">
        <v>12</v>
      </c>
      <c r="E2886" s="7">
        <v>88</v>
      </c>
      <c r="F2886" s="7">
        <v>367</v>
      </c>
    </row>
    <row r="2887" spans="1:6" ht="16.5" x14ac:dyDescent="0.3">
      <c r="A2887" s="7" t="s">
        <v>1703</v>
      </c>
      <c r="B2887" s="4">
        <v>2018</v>
      </c>
      <c r="C2887" s="7" t="s">
        <v>929</v>
      </c>
      <c r="D2887" s="7">
        <v>140</v>
      </c>
      <c r="E2887" s="8">
        <v>29510</v>
      </c>
      <c r="F2887" s="8">
        <v>135515</v>
      </c>
    </row>
    <row r="2888" spans="1:6" ht="16.5" x14ac:dyDescent="0.3">
      <c r="A2888" s="7" t="s">
        <v>1703</v>
      </c>
      <c r="B2888" s="4">
        <v>2018</v>
      </c>
      <c r="C2888" s="7" t="s">
        <v>1885</v>
      </c>
      <c r="D2888" s="7">
        <v>14</v>
      </c>
      <c r="E2888" s="8">
        <v>2960</v>
      </c>
      <c r="F2888" s="8">
        <v>13341</v>
      </c>
    </row>
    <row r="2889" spans="1:6" ht="16.5" x14ac:dyDescent="0.3">
      <c r="A2889" s="7" t="s">
        <v>1703</v>
      </c>
      <c r="B2889" s="4">
        <v>2018</v>
      </c>
      <c r="C2889" s="7" t="s">
        <v>466</v>
      </c>
      <c r="D2889" s="7">
        <v>9</v>
      </c>
      <c r="E2889" s="7">
        <v>623</v>
      </c>
      <c r="F2889" s="8">
        <v>2062</v>
      </c>
    </row>
    <row r="2890" spans="1:6" ht="16.5" x14ac:dyDescent="0.3">
      <c r="A2890" s="7" t="s">
        <v>1703</v>
      </c>
      <c r="B2890" s="4">
        <v>2018</v>
      </c>
      <c r="C2890" s="7" t="s">
        <v>1886</v>
      </c>
      <c r="D2890" s="7">
        <v>14</v>
      </c>
      <c r="E2890" s="7">
        <v>413</v>
      </c>
      <c r="F2890" s="8">
        <v>1931</v>
      </c>
    </row>
    <row r="2891" spans="1:6" ht="16.5" x14ac:dyDescent="0.3">
      <c r="A2891" s="7" t="s">
        <v>1703</v>
      </c>
      <c r="B2891" s="4">
        <v>2018</v>
      </c>
      <c r="C2891" s="7" t="s">
        <v>467</v>
      </c>
      <c r="D2891" s="7">
        <v>23</v>
      </c>
      <c r="E2891" s="8">
        <v>8110</v>
      </c>
      <c r="F2891" s="8">
        <v>40953</v>
      </c>
    </row>
    <row r="2892" spans="1:6" ht="16.5" x14ac:dyDescent="0.3">
      <c r="A2892" s="7" t="s">
        <v>1703</v>
      </c>
      <c r="B2892" s="4">
        <v>2018</v>
      </c>
      <c r="C2892" s="7" t="s">
        <v>1887</v>
      </c>
      <c r="D2892" s="7">
        <v>9</v>
      </c>
      <c r="E2892" s="7">
        <v>40</v>
      </c>
      <c r="F2892" s="7">
        <v>179</v>
      </c>
    </row>
    <row r="2893" spans="1:6" ht="16.5" x14ac:dyDescent="0.3">
      <c r="A2893" s="7" t="s">
        <v>1703</v>
      </c>
      <c r="B2893" s="4">
        <v>2018</v>
      </c>
      <c r="C2893" s="7" t="s">
        <v>1888</v>
      </c>
      <c r="D2893" s="7">
        <v>13</v>
      </c>
      <c r="E2893" s="7">
        <v>40</v>
      </c>
      <c r="F2893" s="7">
        <v>188</v>
      </c>
    </row>
    <row r="2894" spans="1:6" ht="16.5" x14ac:dyDescent="0.3">
      <c r="A2894" s="7" t="s">
        <v>1703</v>
      </c>
      <c r="B2894" s="4">
        <v>2018</v>
      </c>
      <c r="C2894" s="7" t="s">
        <v>930</v>
      </c>
      <c r="D2894" s="7">
        <v>14</v>
      </c>
      <c r="E2894" s="8">
        <v>5219</v>
      </c>
      <c r="F2894" s="8">
        <v>18589</v>
      </c>
    </row>
    <row r="2895" spans="1:6" ht="16.5" x14ac:dyDescent="0.3">
      <c r="A2895" s="7" t="s">
        <v>1703</v>
      </c>
      <c r="B2895" s="4">
        <v>2018</v>
      </c>
      <c r="C2895" s="7" t="s">
        <v>1889</v>
      </c>
      <c r="D2895" s="7">
        <v>44</v>
      </c>
      <c r="E2895" s="8">
        <v>12105</v>
      </c>
      <c r="F2895" s="8">
        <v>58272</v>
      </c>
    </row>
    <row r="2896" spans="1:6" ht="16.5" x14ac:dyDescent="0.3">
      <c r="A2896" s="7" t="s">
        <v>1703</v>
      </c>
      <c r="B2896" s="4">
        <v>2018</v>
      </c>
      <c r="C2896" s="7" t="s">
        <v>1671</v>
      </c>
      <c r="D2896" s="7">
        <v>99</v>
      </c>
      <c r="E2896" s="8">
        <v>1442</v>
      </c>
      <c r="F2896" s="8">
        <v>5772</v>
      </c>
    </row>
    <row r="2897" spans="1:6" ht="16.5" x14ac:dyDescent="0.3">
      <c r="A2897" s="7" t="s">
        <v>1703</v>
      </c>
      <c r="B2897" s="4">
        <v>2018</v>
      </c>
      <c r="C2897" s="7" t="s">
        <v>1890</v>
      </c>
      <c r="D2897" s="7">
        <v>3</v>
      </c>
      <c r="E2897" s="7">
        <v>31</v>
      </c>
      <c r="F2897" s="7">
        <v>95</v>
      </c>
    </row>
    <row r="2898" spans="1:6" ht="16.5" x14ac:dyDescent="0.3">
      <c r="A2898" s="7" t="s">
        <v>1703</v>
      </c>
      <c r="B2898" s="4">
        <v>2018</v>
      </c>
      <c r="C2898" s="7" t="s">
        <v>1891</v>
      </c>
      <c r="D2898" s="7">
        <v>7</v>
      </c>
      <c r="E2898" s="7">
        <v>28</v>
      </c>
      <c r="F2898" s="7">
        <v>91</v>
      </c>
    </row>
    <row r="2899" spans="1:6" ht="16.5" x14ac:dyDescent="0.3">
      <c r="A2899" s="7" t="s">
        <v>1703</v>
      </c>
      <c r="B2899" s="4">
        <v>2018</v>
      </c>
      <c r="C2899" s="7" t="s">
        <v>1892</v>
      </c>
      <c r="D2899" s="7">
        <v>11</v>
      </c>
      <c r="E2899" s="7">
        <v>398</v>
      </c>
      <c r="F2899" s="8">
        <v>1384</v>
      </c>
    </row>
    <row r="2900" spans="1:6" ht="16.5" x14ac:dyDescent="0.3">
      <c r="A2900" s="7" t="s">
        <v>1703</v>
      </c>
      <c r="B2900" s="4">
        <v>2018</v>
      </c>
      <c r="C2900" s="7" t="s">
        <v>1893</v>
      </c>
      <c r="D2900" s="7">
        <v>8</v>
      </c>
      <c r="E2900" s="7">
        <v>145</v>
      </c>
      <c r="F2900" s="7">
        <v>654</v>
      </c>
    </row>
    <row r="2901" spans="1:6" ht="16.5" x14ac:dyDescent="0.3">
      <c r="A2901" s="7" t="s">
        <v>1703</v>
      </c>
      <c r="B2901" s="4">
        <v>2018</v>
      </c>
      <c r="C2901" s="7" t="s">
        <v>1894</v>
      </c>
      <c r="D2901" s="7">
        <v>8</v>
      </c>
      <c r="E2901" s="7">
        <v>113</v>
      </c>
      <c r="F2901" s="7">
        <v>524</v>
      </c>
    </row>
    <row r="2902" spans="1:6" ht="16.5" x14ac:dyDescent="0.3">
      <c r="A2902" s="7" t="s">
        <v>1703</v>
      </c>
      <c r="B2902" s="4">
        <v>2018</v>
      </c>
      <c r="C2902" s="7" t="s">
        <v>471</v>
      </c>
      <c r="D2902" s="7">
        <v>20</v>
      </c>
      <c r="E2902" s="7">
        <v>171</v>
      </c>
      <c r="F2902" s="7">
        <v>743</v>
      </c>
    </row>
    <row r="2903" spans="1:6" ht="16.5" x14ac:dyDescent="0.3">
      <c r="A2903" s="7" t="s">
        <v>1703</v>
      </c>
      <c r="B2903" s="4">
        <v>2018</v>
      </c>
      <c r="C2903" s="7" t="s">
        <v>1895</v>
      </c>
      <c r="D2903" s="7">
        <v>8</v>
      </c>
      <c r="E2903" s="7">
        <v>98</v>
      </c>
      <c r="F2903" s="7">
        <v>340</v>
      </c>
    </row>
    <row r="2904" spans="1:6" ht="16.5" x14ac:dyDescent="0.3">
      <c r="A2904" s="7" t="s">
        <v>1703</v>
      </c>
      <c r="B2904" s="4">
        <v>2018</v>
      </c>
      <c r="C2904" s="7" t="s">
        <v>1896</v>
      </c>
      <c r="D2904" s="7">
        <v>8</v>
      </c>
      <c r="E2904" s="7">
        <v>38</v>
      </c>
      <c r="F2904" s="7">
        <v>153</v>
      </c>
    </row>
    <row r="2905" spans="1:6" ht="16.5" x14ac:dyDescent="0.3">
      <c r="A2905" s="7" t="s">
        <v>1703</v>
      </c>
      <c r="B2905" s="4">
        <v>2018</v>
      </c>
      <c r="C2905" s="7" t="s">
        <v>1897</v>
      </c>
      <c r="D2905" s="7">
        <v>9</v>
      </c>
      <c r="E2905" s="7">
        <v>92</v>
      </c>
      <c r="F2905" s="7">
        <v>355</v>
      </c>
    </row>
    <row r="2906" spans="1:6" ht="16.5" x14ac:dyDescent="0.3">
      <c r="A2906" s="7" t="s">
        <v>1703</v>
      </c>
      <c r="B2906" s="4">
        <v>2018</v>
      </c>
      <c r="C2906" s="7" t="s">
        <v>1898</v>
      </c>
      <c r="D2906" s="7">
        <v>17</v>
      </c>
      <c r="E2906" s="7">
        <v>328</v>
      </c>
      <c r="F2906" s="8">
        <v>1433</v>
      </c>
    </row>
    <row r="2907" spans="1:6" ht="16.5" x14ac:dyDescent="0.3">
      <c r="A2907" s="7" t="s">
        <v>1899</v>
      </c>
      <c r="B2907" s="4">
        <v>2018</v>
      </c>
      <c r="C2907" s="7" t="s">
        <v>1678</v>
      </c>
      <c r="D2907" s="8">
        <v>1921</v>
      </c>
      <c r="E2907" s="8">
        <v>136273</v>
      </c>
      <c r="F2907" s="8">
        <v>567691</v>
      </c>
    </row>
    <row r="2908" spans="1:6" ht="16.5" x14ac:dyDescent="0.3">
      <c r="A2908" s="7" t="s">
        <v>1899</v>
      </c>
      <c r="B2908" s="4">
        <v>2018</v>
      </c>
      <c r="C2908" s="7" t="s">
        <v>29</v>
      </c>
      <c r="D2908" s="7">
        <v>164</v>
      </c>
      <c r="E2908" s="8">
        <v>9760</v>
      </c>
      <c r="F2908" s="8">
        <v>37229</v>
      </c>
    </row>
    <row r="2909" spans="1:6" ht="16.5" x14ac:dyDescent="0.3">
      <c r="A2909" s="7" t="s">
        <v>1899</v>
      </c>
      <c r="B2909" s="4">
        <v>2018</v>
      </c>
      <c r="C2909" s="7" t="s">
        <v>472</v>
      </c>
      <c r="D2909" s="7">
        <v>11</v>
      </c>
      <c r="E2909" s="7">
        <v>27</v>
      </c>
      <c r="F2909" s="7">
        <v>132</v>
      </c>
    </row>
    <row r="2910" spans="1:6" ht="16.5" x14ac:dyDescent="0.3">
      <c r="A2910" s="7" t="s">
        <v>1899</v>
      </c>
      <c r="B2910" s="4">
        <v>2018</v>
      </c>
      <c r="C2910" s="7" t="s">
        <v>1705</v>
      </c>
      <c r="D2910" s="7">
        <v>1</v>
      </c>
      <c r="E2910" s="7">
        <v>13</v>
      </c>
      <c r="F2910" s="7">
        <v>62</v>
      </c>
    </row>
    <row r="2911" spans="1:6" ht="16.5" x14ac:dyDescent="0.3">
      <c r="A2911" s="7" t="s">
        <v>1899</v>
      </c>
      <c r="B2911" s="4">
        <v>2018</v>
      </c>
      <c r="C2911" s="7" t="s">
        <v>902</v>
      </c>
      <c r="D2911" s="7">
        <v>10</v>
      </c>
      <c r="E2911" s="7">
        <v>14</v>
      </c>
      <c r="F2911" s="7">
        <v>70</v>
      </c>
    </row>
    <row r="2912" spans="1:6" ht="16.5" x14ac:dyDescent="0.3">
      <c r="A2912" s="7" t="s">
        <v>1899</v>
      </c>
      <c r="B2912" s="4">
        <v>2018</v>
      </c>
      <c r="C2912" s="7" t="s">
        <v>909</v>
      </c>
      <c r="D2912" s="7">
        <v>13</v>
      </c>
      <c r="E2912" s="7">
        <v>178</v>
      </c>
      <c r="F2912" s="7">
        <v>582</v>
      </c>
    </row>
    <row r="2913" spans="1:6" ht="16.5" x14ac:dyDescent="0.3">
      <c r="A2913" s="7" t="s">
        <v>1899</v>
      </c>
      <c r="B2913" s="4">
        <v>2018</v>
      </c>
      <c r="C2913" s="7" t="s">
        <v>1728</v>
      </c>
      <c r="D2913" s="7">
        <v>4</v>
      </c>
      <c r="E2913" s="7">
        <v>15</v>
      </c>
      <c r="F2913" s="7">
        <v>75</v>
      </c>
    </row>
    <row r="2914" spans="1:6" ht="16.5" x14ac:dyDescent="0.3">
      <c r="A2914" s="7" t="s">
        <v>1899</v>
      </c>
      <c r="B2914" s="4">
        <v>2018</v>
      </c>
      <c r="C2914" s="7" t="s">
        <v>1732</v>
      </c>
      <c r="D2914" s="7">
        <v>2</v>
      </c>
      <c r="E2914" s="7">
        <v>21</v>
      </c>
      <c r="F2914" s="7">
        <v>75</v>
      </c>
    </row>
    <row r="2915" spans="1:6" ht="16.5" x14ac:dyDescent="0.3">
      <c r="A2915" s="7" t="s">
        <v>1899</v>
      </c>
      <c r="B2915" s="4">
        <v>2018</v>
      </c>
      <c r="C2915" s="7" t="s">
        <v>1734</v>
      </c>
      <c r="D2915" s="7">
        <v>1</v>
      </c>
      <c r="E2915" s="7">
        <v>10</v>
      </c>
      <c r="F2915" s="7">
        <v>38</v>
      </c>
    </row>
    <row r="2916" spans="1:6" ht="16.5" x14ac:dyDescent="0.3">
      <c r="A2916" s="7" t="s">
        <v>1899</v>
      </c>
      <c r="B2916" s="4">
        <v>2018</v>
      </c>
      <c r="C2916" s="7" t="s">
        <v>916</v>
      </c>
      <c r="D2916" s="7">
        <v>6</v>
      </c>
      <c r="E2916" s="7">
        <v>132</v>
      </c>
      <c r="F2916" s="7">
        <v>394</v>
      </c>
    </row>
    <row r="2917" spans="1:6" ht="16.5" x14ac:dyDescent="0.3">
      <c r="A2917" s="7" t="s">
        <v>1899</v>
      </c>
      <c r="B2917" s="4">
        <v>2018</v>
      </c>
      <c r="C2917" s="7" t="s">
        <v>475</v>
      </c>
      <c r="D2917" s="7">
        <v>73</v>
      </c>
      <c r="E2917" s="8">
        <v>1581</v>
      </c>
      <c r="F2917" s="8">
        <v>4991</v>
      </c>
    </row>
    <row r="2918" spans="1:6" ht="16.5" x14ac:dyDescent="0.3">
      <c r="A2918" s="7" t="s">
        <v>1899</v>
      </c>
      <c r="B2918" s="4">
        <v>2018</v>
      </c>
      <c r="C2918" s="7" t="s">
        <v>479</v>
      </c>
      <c r="D2918" s="7">
        <v>5</v>
      </c>
      <c r="E2918" s="7">
        <v>12</v>
      </c>
      <c r="F2918" s="7">
        <v>47</v>
      </c>
    </row>
    <row r="2919" spans="1:6" ht="16.5" x14ac:dyDescent="0.3">
      <c r="A2919" s="7" t="s">
        <v>1899</v>
      </c>
      <c r="B2919" s="4">
        <v>2018</v>
      </c>
      <c r="C2919" s="7" t="s">
        <v>918</v>
      </c>
      <c r="D2919" s="7">
        <v>3</v>
      </c>
      <c r="E2919" s="7">
        <v>42</v>
      </c>
      <c r="F2919" s="7">
        <v>109</v>
      </c>
    </row>
    <row r="2920" spans="1:6" ht="16.5" x14ac:dyDescent="0.3">
      <c r="A2920" s="7" t="s">
        <v>1899</v>
      </c>
      <c r="B2920" s="4">
        <v>2018</v>
      </c>
      <c r="C2920" s="7" t="s">
        <v>476</v>
      </c>
      <c r="D2920" s="7">
        <v>1</v>
      </c>
      <c r="E2920" s="7">
        <v>1</v>
      </c>
      <c r="F2920" s="7">
        <v>6</v>
      </c>
    </row>
    <row r="2921" spans="1:6" ht="16.5" x14ac:dyDescent="0.3">
      <c r="A2921" s="7" t="s">
        <v>1899</v>
      </c>
      <c r="B2921" s="4">
        <v>2018</v>
      </c>
      <c r="C2921" s="7" t="s">
        <v>919</v>
      </c>
      <c r="D2921" s="7">
        <v>2</v>
      </c>
      <c r="E2921" s="7">
        <v>166</v>
      </c>
      <c r="F2921" s="7">
        <v>465</v>
      </c>
    </row>
    <row r="2922" spans="1:6" ht="16.5" x14ac:dyDescent="0.3">
      <c r="A2922" s="7" t="s">
        <v>1899</v>
      </c>
      <c r="B2922" s="4">
        <v>2018</v>
      </c>
      <c r="C2922" s="7" t="s">
        <v>920</v>
      </c>
      <c r="D2922" s="7">
        <v>3</v>
      </c>
      <c r="E2922" s="7">
        <v>137</v>
      </c>
      <c r="F2922" s="7">
        <v>369</v>
      </c>
    </row>
    <row r="2923" spans="1:6" ht="16.5" x14ac:dyDescent="0.3">
      <c r="A2923" s="7" t="s">
        <v>1899</v>
      </c>
      <c r="B2923" s="4">
        <v>2018</v>
      </c>
      <c r="C2923" s="7" t="s">
        <v>921</v>
      </c>
      <c r="D2923" s="7">
        <v>8</v>
      </c>
      <c r="E2923" s="7">
        <v>195</v>
      </c>
      <c r="F2923" s="7">
        <v>477</v>
      </c>
    </row>
    <row r="2924" spans="1:6" ht="16.5" x14ac:dyDescent="0.3">
      <c r="A2924" s="7" t="s">
        <v>1899</v>
      </c>
      <c r="B2924" s="4">
        <v>2018</v>
      </c>
      <c r="C2924" s="7" t="s">
        <v>480</v>
      </c>
      <c r="D2924" s="7">
        <v>2</v>
      </c>
      <c r="E2924" s="7">
        <v>74</v>
      </c>
      <c r="F2924" s="7">
        <v>201</v>
      </c>
    </row>
    <row r="2925" spans="1:6" ht="16.5" x14ac:dyDescent="0.3">
      <c r="A2925" s="7" t="s">
        <v>1899</v>
      </c>
      <c r="B2925" s="4">
        <v>2018</v>
      </c>
      <c r="C2925" s="7" t="s">
        <v>458</v>
      </c>
      <c r="D2925" s="7">
        <v>3</v>
      </c>
      <c r="E2925" s="7">
        <v>6</v>
      </c>
      <c r="F2925" s="7">
        <v>20</v>
      </c>
    </row>
    <row r="2926" spans="1:6" ht="16.5" x14ac:dyDescent="0.3">
      <c r="A2926" s="7" t="s">
        <v>1899</v>
      </c>
      <c r="B2926" s="4">
        <v>2018</v>
      </c>
      <c r="C2926" s="7" t="s">
        <v>922</v>
      </c>
      <c r="D2926" s="7">
        <v>8</v>
      </c>
      <c r="E2926" s="7">
        <v>31</v>
      </c>
      <c r="F2926" s="7">
        <v>128</v>
      </c>
    </row>
    <row r="2927" spans="1:6" ht="16.5" x14ac:dyDescent="0.3">
      <c r="A2927" s="7" t="s">
        <v>1899</v>
      </c>
      <c r="B2927" s="4">
        <v>2018</v>
      </c>
      <c r="C2927" s="7" t="s">
        <v>936</v>
      </c>
      <c r="D2927" s="7">
        <v>4</v>
      </c>
      <c r="E2927" s="7">
        <v>9</v>
      </c>
      <c r="F2927" s="7">
        <v>37</v>
      </c>
    </row>
    <row r="2928" spans="1:6" ht="16.5" x14ac:dyDescent="0.3">
      <c r="A2928" s="7" t="s">
        <v>1899</v>
      </c>
      <c r="B2928" s="4">
        <v>2018</v>
      </c>
      <c r="C2928" s="7" t="s">
        <v>152</v>
      </c>
      <c r="D2928" s="7">
        <v>2</v>
      </c>
      <c r="E2928" s="7">
        <v>100</v>
      </c>
      <c r="F2928" s="7">
        <v>379</v>
      </c>
    </row>
    <row r="2929" spans="1:6" ht="16.5" x14ac:dyDescent="0.3">
      <c r="A2929" s="7" t="s">
        <v>1899</v>
      </c>
      <c r="B2929" s="4">
        <v>2018</v>
      </c>
      <c r="C2929" s="7" t="s">
        <v>1737</v>
      </c>
      <c r="D2929" s="7">
        <v>20</v>
      </c>
      <c r="E2929" s="7">
        <v>487</v>
      </c>
      <c r="F2929" s="8">
        <v>1507</v>
      </c>
    </row>
    <row r="2930" spans="1:6" ht="16.5" x14ac:dyDescent="0.3">
      <c r="A2930" s="7" t="s">
        <v>1899</v>
      </c>
      <c r="B2930" s="4">
        <v>2018</v>
      </c>
      <c r="C2930" s="7" t="s">
        <v>154</v>
      </c>
      <c r="D2930" s="7">
        <v>6</v>
      </c>
      <c r="E2930" s="7">
        <v>9</v>
      </c>
      <c r="F2930" s="7">
        <v>48</v>
      </c>
    </row>
    <row r="2931" spans="1:6" ht="16.5" x14ac:dyDescent="0.3">
      <c r="A2931" s="7" t="s">
        <v>1899</v>
      </c>
      <c r="B2931" s="4">
        <v>2018</v>
      </c>
      <c r="C2931" s="7" t="s">
        <v>481</v>
      </c>
      <c r="D2931" s="7">
        <v>3</v>
      </c>
      <c r="E2931" s="7">
        <v>300</v>
      </c>
      <c r="F2931" s="8">
        <v>1139</v>
      </c>
    </row>
    <row r="2932" spans="1:6" ht="16.5" x14ac:dyDescent="0.3">
      <c r="A2932" s="7" t="s">
        <v>1899</v>
      </c>
      <c r="B2932" s="4">
        <v>2018</v>
      </c>
      <c r="C2932" s="7" t="s">
        <v>1738</v>
      </c>
      <c r="D2932" s="7">
        <v>3</v>
      </c>
      <c r="E2932" s="7">
        <v>12</v>
      </c>
      <c r="F2932" s="7">
        <v>59</v>
      </c>
    </row>
    <row r="2933" spans="1:6" ht="16.5" x14ac:dyDescent="0.3">
      <c r="A2933" s="7" t="s">
        <v>1899</v>
      </c>
      <c r="B2933" s="4">
        <v>2018</v>
      </c>
      <c r="C2933" s="7" t="s">
        <v>482</v>
      </c>
      <c r="D2933" s="7">
        <v>67</v>
      </c>
      <c r="E2933" s="8">
        <v>7974</v>
      </c>
      <c r="F2933" s="8">
        <v>31524</v>
      </c>
    </row>
    <row r="2934" spans="1:6" ht="16.5" x14ac:dyDescent="0.3">
      <c r="A2934" s="7" t="s">
        <v>1899</v>
      </c>
      <c r="B2934" s="4">
        <v>2018</v>
      </c>
      <c r="C2934" s="7" t="s">
        <v>1740</v>
      </c>
      <c r="D2934" s="7">
        <v>3</v>
      </c>
      <c r="E2934" s="7">
        <v>32</v>
      </c>
      <c r="F2934" s="7">
        <v>103</v>
      </c>
    </row>
    <row r="2935" spans="1:6" ht="16.5" x14ac:dyDescent="0.3">
      <c r="A2935" s="7" t="s">
        <v>1899</v>
      </c>
      <c r="B2935" s="4">
        <v>2018</v>
      </c>
      <c r="C2935" s="7" t="s">
        <v>515</v>
      </c>
      <c r="D2935" s="7">
        <v>2</v>
      </c>
      <c r="E2935" s="7">
        <v>3</v>
      </c>
      <c r="F2935" s="7">
        <v>11</v>
      </c>
    </row>
    <row r="2936" spans="1:6" ht="16.5" x14ac:dyDescent="0.3">
      <c r="A2936" s="7" t="s">
        <v>1899</v>
      </c>
      <c r="B2936" s="4">
        <v>2018</v>
      </c>
      <c r="C2936" s="7" t="s">
        <v>488</v>
      </c>
      <c r="D2936" s="7">
        <v>1</v>
      </c>
      <c r="E2936" s="7">
        <v>5</v>
      </c>
      <c r="F2936" s="7">
        <v>25</v>
      </c>
    </row>
    <row r="2937" spans="1:6" ht="16.5" x14ac:dyDescent="0.3">
      <c r="A2937" s="7" t="s">
        <v>1899</v>
      </c>
      <c r="B2937" s="4">
        <v>2018</v>
      </c>
      <c r="C2937" s="7" t="s">
        <v>498</v>
      </c>
      <c r="D2937" s="7">
        <v>1</v>
      </c>
      <c r="E2937" s="7">
        <v>3</v>
      </c>
      <c r="F2937" s="7">
        <v>16</v>
      </c>
    </row>
    <row r="2938" spans="1:6" ht="16.5" x14ac:dyDescent="0.3">
      <c r="A2938" s="7" t="s">
        <v>1899</v>
      </c>
      <c r="B2938" s="4">
        <v>2018</v>
      </c>
      <c r="C2938" s="7" t="s">
        <v>31</v>
      </c>
      <c r="D2938" s="7">
        <v>3</v>
      </c>
      <c r="E2938" s="7">
        <v>19</v>
      </c>
      <c r="F2938" s="7">
        <v>96</v>
      </c>
    </row>
    <row r="2939" spans="1:6" ht="16.5" x14ac:dyDescent="0.3">
      <c r="A2939" s="7" t="s">
        <v>1899</v>
      </c>
      <c r="B2939" s="4">
        <v>2018</v>
      </c>
      <c r="C2939" s="7" t="s">
        <v>487</v>
      </c>
      <c r="D2939" s="7">
        <v>1</v>
      </c>
      <c r="E2939" s="7">
        <v>2</v>
      </c>
      <c r="F2939" s="7">
        <v>9</v>
      </c>
    </row>
    <row r="2940" spans="1:6" ht="16.5" x14ac:dyDescent="0.3">
      <c r="A2940" s="7" t="s">
        <v>1899</v>
      </c>
      <c r="B2940" s="4">
        <v>2018</v>
      </c>
      <c r="C2940" s="7" t="s">
        <v>494</v>
      </c>
      <c r="D2940" s="7">
        <v>10</v>
      </c>
      <c r="E2940" s="7">
        <v>274</v>
      </c>
      <c r="F2940" s="7">
        <v>950</v>
      </c>
    </row>
    <row r="2941" spans="1:6" ht="16.5" x14ac:dyDescent="0.3">
      <c r="A2941" s="7" t="s">
        <v>1899</v>
      </c>
      <c r="B2941" s="4">
        <v>2018</v>
      </c>
      <c r="C2941" s="7" t="s">
        <v>1745</v>
      </c>
      <c r="D2941" s="7">
        <v>9</v>
      </c>
      <c r="E2941" s="7">
        <v>119</v>
      </c>
      <c r="F2941" s="7">
        <v>352</v>
      </c>
    </row>
    <row r="2942" spans="1:6" ht="16.5" x14ac:dyDescent="0.3">
      <c r="A2942" s="7" t="s">
        <v>1899</v>
      </c>
      <c r="B2942" s="4">
        <v>2018</v>
      </c>
      <c r="C2942" s="7" t="s">
        <v>134</v>
      </c>
      <c r="D2942" s="7">
        <v>16</v>
      </c>
      <c r="E2942" s="8">
        <v>7325</v>
      </c>
      <c r="F2942" s="8">
        <v>29169</v>
      </c>
    </row>
    <row r="2943" spans="1:6" ht="16.5" x14ac:dyDescent="0.3">
      <c r="A2943" s="7" t="s">
        <v>1899</v>
      </c>
      <c r="B2943" s="4">
        <v>2018</v>
      </c>
      <c r="C2943" s="7" t="s">
        <v>500</v>
      </c>
      <c r="D2943" s="7">
        <v>1</v>
      </c>
      <c r="E2943" s="7">
        <v>3</v>
      </c>
      <c r="F2943" s="7">
        <v>13</v>
      </c>
    </row>
    <row r="2944" spans="1:6" ht="16.5" x14ac:dyDescent="0.3">
      <c r="A2944" s="7" t="s">
        <v>1899</v>
      </c>
      <c r="B2944" s="4">
        <v>2018</v>
      </c>
      <c r="C2944" s="7" t="s">
        <v>497</v>
      </c>
      <c r="D2944" s="7">
        <v>4</v>
      </c>
      <c r="E2944" s="7">
        <v>94</v>
      </c>
      <c r="F2944" s="7">
        <v>339</v>
      </c>
    </row>
    <row r="2945" spans="1:6" ht="16.5" x14ac:dyDescent="0.3">
      <c r="A2945" s="7" t="s">
        <v>1899</v>
      </c>
      <c r="B2945" s="4">
        <v>2018</v>
      </c>
      <c r="C2945" s="7" t="s">
        <v>1747</v>
      </c>
      <c r="D2945" s="7">
        <v>1</v>
      </c>
      <c r="E2945" s="7">
        <v>6</v>
      </c>
      <c r="F2945" s="7">
        <v>18</v>
      </c>
    </row>
    <row r="2946" spans="1:6" ht="16.5" x14ac:dyDescent="0.3">
      <c r="A2946" s="7" t="s">
        <v>1899</v>
      </c>
      <c r="B2946" s="4">
        <v>2018</v>
      </c>
      <c r="C2946" s="7" t="s">
        <v>493</v>
      </c>
      <c r="D2946" s="7">
        <v>13</v>
      </c>
      <c r="E2946" s="7">
        <v>76</v>
      </c>
      <c r="F2946" s="7">
        <v>380</v>
      </c>
    </row>
    <row r="2947" spans="1:6" ht="16.5" x14ac:dyDescent="0.3">
      <c r="A2947" s="7" t="s">
        <v>1899</v>
      </c>
      <c r="B2947" s="4">
        <v>2018</v>
      </c>
      <c r="C2947" s="7" t="s">
        <v>504</v>
      </c>
      <c r="D2947" s="7">
        <v>1</v>
      </c>
      <c r="E2947" s="7">
        <v>10</v>
      </c>
      <c r="F2947" s="7">
        <v>29</v>
      </c>
    </row>
    <row r="2948" spans="1:6" ht="16.5" x14ac:dyDescent="0.3">
      <c r="A2948" s="7" t="s">
        <v>1899</v>
      </c>
      <c r="B2948" s="4">
        <v>2018</v>
      </c>
      <c r="C2948" s="7" t="s">
        <v>34</v>
      </c>
      <c r="D2948" s="7">
        <v>1</v>
      </c>
      <c r="E2948" s="7">
        <v>3</v>
      </c>
      <c r="F2948" s="7">
        <v>14</v>
      </c>
    </row>
    <row r="2949" spans="1:6" ht="16.5" x14ac:dyDescent="0.3">
      <c r="A2949" s="7" t="s">
        <v>1899</v>
      </c>
      <c r="B2949" s="4">
        <v>2018</v>
      </c>
      <c r="C2949" s="7" t="s">
        <v>948</v>
      </c>
      <c r="D2949" s="8">
        <v>1323</v>
      </c>
      <c r="E2949" s="8">
        <v>101859</v>
      </c>
      <c r="F2949" s="8">
        <v>432599</v>
      </c>
    </row>
    <row r="2950" spans="1:6" ht="16.5" x14ac:dyDescent="0.3">
      <c r="A2950" s="7" t="s">
        <v>1899</v>
      </c>
      <c r="B2950" s="4">
        <v>2018</v>
      </c>
      <c r="C2950" s="7" t="s">
        <v>1655</v>
      </c>
      <c r="D2950" s="7">
        <v>262</v>
      </c>
      <c r="E2950" s="8">
        <v>6314</v>
      </c>
      <c r="F2950" s="8">
        <v>21224</v>
      </c>
    </row>
    <row r="2951" spans="1:6" ht="16.5" x14ac:dyDescent="0.3">
      <c r="A2951" s="7" t="s">
        <v>1899</v>
      </c>
      <c r="B2951" s="4">
        <v>2018</v>
      </c>
      <c r="C2951" s="7" t="s">
        <v>1751</v>
      </c>
      <c r="D2951" s="7">
        <v>3</v>
      </c>
      <c r="E2951" s="7">
        <v>29</v>
      </c>
      <c r="F2951" s="7">
        <v>89</v>
      </c>
    </row>
    <row r="2952" spans="1:6" ht="16.5" x14ac:dyDescent="0.3">
      <c r="A2952" s="7" t="s">
        <v>1899</v>
      </c>
      <c r="B2952" s="4">
        <v>2018</v>
      </c>
      <c r="C2952" s="7" t="s">
        <v>515</v>
      </c>
      <c r="D2952" s="7">
        <v>6</v>
      </c>
      <c r="E2952" s="7">
        <v>37</v>
      </c>
      <c r="F2952" s="7">
        <v>141</v>
      </c>
    </row>
    <row r="2953" spans="1:6" ht="16.5" x14ac:dyDescent="0.3">
      <c r="A2953" s="7" t="s">
        <v>1899</v>
      </c>
      <c r="B2953" s="4">
        <v>2018</v>
      </c>
      <c r="C2953" s="7" t="s">
        <v>1752</v>
      </c>
      <c r="D2953" s="7">
        <v>12</v>
      </c>
      <c r="E2953" s="7">
        <v>147</v>
      </c>
      <c r="F2953" s="7">
        <v>372</v>
      </c>
    </row>
    <row r="2954" spans="1:6" ht="16.5" x14ac:dyDescent="0.3">
      <c r="A2954" s="7" t="s">
        <v>1899</v>
      </c>
      <c r="B2954" s="4">
        <v>2018</v>
      </c>
      <c r="C2954" s="7" t="s">
        <v>522</v>
      </c>
      <c r="D2954" s="7">
        <v>6</v>
      </c>
      <c r="E2954" s="7">
        <v>88</v>
      </c>
      <c r="F2954" s="7">
        <v>295</v>
      </c>
    </row>
    <row r="2955" spans="1:6" ht="16.5" x14ac:dyDescent="0.3">
      <c r="A2955" s="7" t="s">
        <v>1899</v>
      </c>
      <c r="B2955" s="4">
        <v>2018</v>
      </c>
      <c r="C2955" s="7" t="s">
        <v>516</v>
      </c>
      <c r="D2955" s="7">
        <v>4</v>
      </c>
      <c r="E2955" s="7">
        <v>52</v>
      </c>
      <c r="F2955" s="7">
        <v>207</v>
      </c>
    </row>
    <row r="2956" spans="1:6" ht="16.5" x14ac:dyDescent="0.3">
      <c r="A2956" s="7" t="s">
        <v>1899</v>
      </c>
      <c r="B2956" s="4">
        <v>2018</v>
      </c>
      <c r="C2956" s="7" t="s">
        <v>1753</v>
      </c>
      <c r="D2956" s="7">
        <v>42</v>
      </c>
      <c r="E2956" s="8">
        <v>2493</v>
      </c>
      <c r="F2956" s="8">
        <v>8234</v>
      </c>
    </row>
    <row r="2957" spans="1:6" ht="16.5" x14ac:dyDescent="0.3">
      <c r="A2957" s="7" t="s">
        <v>1899</v>
      </c>
      <c r="B2957" s="4">
        <v>2018</v>
      </c>
      <c r="C2957" s="7" t="s">
        <v>1757</v>
      </c>
      <c r="D2957" s="7">
        <v>7</v>
      </c>
      <c r="E2957" s="7">
        <v>13</v>
      </c>
      <c r="F2957" s="7">
        <v>45</v>
      </c>
    </row>
    <row r="2958" spans="1:6" ht="16.5" x14ac:dyDescent="0.3">
      <c r="A2958" s="7" t="s">
        <v>1899</v>
      </c>
      <c r="B2958" s="4">
        <v>2018</v>
      </c>
      <c r="C2958" s="7" t="s">
        <v>387</v>
      </c>
      <c r="D2958" s="7">
        <v>4</v>
      </c>
      <c r="E2958" s="7">
        <v>25</v>
      </c>
      <c r="F2958" s="7">
        <v>88</v>
      </c>
    </row>
    <row r="2959" spans="1:6" ht="16.5" x14ac:dyDescent="0.3">
      <c r="A2959" s="7" t="s">
        <v>1899</v>
      </c>
      <c r="B2959" s="4">
        <v>2018</v>
      </c>
      <c r="C2959" s="7" t="s">
        <v>1758</v>
      </c>
      <c r="D2959" s="7">
        <v>2</v>
      </c>
      <c r="E2959" s="7">
        <v>8</v>
      </c>
      <c r="F2959" s="7">
        <v>36</v>
      </c>
    </row>
    <row r="2960" spans="1:6" ht="16.5" x14ac:dyDescent="0.3">
      <c r="A2960" s="7" t="s">
        <v>1899</v>
      </c>
      <c r="B2960" s="4">
        <v>2018</v>
      </c>
      <c r="C2960" s="7" t="s">
        <v>1759</v>
      </c>
      <c r="D2960" s="7">
        <v>35</v>
      </c>
      <c r="E2960" s="8">
        <v>1215</v>
      </c>
      <c r="F2960" s="8">
        <v>4522</v>
      </c>
    </row>
    <row r="2961" spans="1:6" ht="16.5" x14ac:dyDescent="0.3">
      <c r="A2961" s="7" t="s">
        <v>1899</v>
      </c>
      <c r="B2961" s="4">
        <v>2018</v>
      </c>
      <c r="C2961" s="7" t="s">
        <v>517</v>
      </c>
      <c r="D2961" s="7">
        <v>11</v>
      </c>
      <c r="E2961" s="7">
        <v>175</v>
      </c>
      <c r="F2961" s="7">
        <v>565</v>
      </c>
    </row>
    <row r="2962" spans="1:6" ht="16.5" x14ac:dyDescent="0.3">
      <c r="A2962" s="7" t="s">
        <v>1899</v>
      </c>
      <c r="B2962" s="4">
        <v>2018</v>
      </c>
      <c r="C2962" s="7" t="s">
        <v>523</v>
      </c>
      <c r="D2962" s="7">
        <v>8</v>
      </c>
      <c r="E2962" s="7">
        <v>37</v>
      </c>
      <c r="F2962" s="7">
        <v>158</v>
      </c>
    </row>
    <row r="2963" spans="1:6" ht="16.5" x14ac:dyDescent="0.3">
      <c r="A2963" s="7" t="s">
        <v>1899</v>
      </c>
      <c r="B2963" s="4">
        <v>2018</v>
      </c>
      <c r="C2963" s="7" t="s">
        <v>1900</v>
      </c>
      <c r="D2963" s="7">
        <v>18</v>
      </c>
      <c r="E2963" s="7">
        <v>171</v>
      </c>
      <c r="F2963" s="7">
        <v>618</v>
      </c>
    </row>
    <row r="2964" spans="1:6" ht="16.5" x14ac:dyDescent="0.3">
      <c r="A2964" s="7" t="s">
        <v>1899</v>
      </c>
      <c r="B2964" s="4">
        <v>2018</v>
      </c>
      <c r="C2964" s="7" t="s">
        <v>518</v>
      </c>
      <c r="D2964" s="7">
        <v>11</v>
      </c>
      <c r="E2964" s="7">
        <v>154</v>
      </c>
      <c r="F2964" s="7">
        <v>487</v>
      </c>
    </row>
    <row r="2965" spans="1:6" ht="16.5" x14ac:dyDescent="0.3">
      <c r="A2965" s="7" t="s">
        <v>1899</v>
      </c>
      <c r="B2965" s="4">
        <v>2018</v>
      </c>
      <c r="C2965" s="7" t="s">
        <v>360</v>
      </c>
      <c r="D2965" s="7">
        <v>17</v>
      </c>
      <c r="E2965" s="7">
        <v>631</v>
      </c>
      <c r="F2965" s="8">
        <v>2025</v>
      </c>
    </row>
    <row r="2966" spans="1:6" ht="16.5" x14ac:dyDescent="0.3">
      <c r="A2966" s="7" t="s">
        <v>1899</v>
      </c>
      <c r="B2966" s="4">
        <v>2018</v>
      </c>
      <c r="C2966" s="7" t="s">
        <v>1761</v>
      </c>
      <c r="D2966" s="7">
        <v>7</v>
      </c>
      <c r="E2966" s="7">
        <v>69</v>
      </c>
      <c r="F2966" s="7">
        <v>232</v>
      </c>
    </row>
    <row r="2967" spans="1:6" ht="16.5" x14ac:dyDescent="0.3">
      <c r="A2967" s="7" t="s">
        <v>1899</v>
      </c>
      <c r="B2967" s="4">
        <v>2018</v>
      </c>
      <c r="C2967" s="7" t="s">
        <v>519</v>
      </c>
      <c r="D2967" s="7">
        <v>6</v>
      </c>
      <c r="E2967" s="7">
        <v>53</v>
      </c>
      <c r="F2967" s="7">
        <v>209</v>
      </c>
    </row>
    <row r="2968" spans="1:6" ht="16.5" x14ac:dyDescent="0.3">
      <c r="A2968" s="7" t="s">
        <v>1899</v>
      </c>
      <c r="B2968" s="4">
        <v>2018</v>
      </c>
      <c r="C2968" s="7" t="s">
        <v>193</v>
      </c>
      <c r="D2968" s="7">
        <v>19</v>
      </c>
      <c r="E2968" s="7">
        <v>422</v>
      </c>
      <c r="F2968" s="8">
        <v>1288</v>
      </c>
    </row>
    <row r="2969" spans="1:6" ht="16.5" x14ac:dyDescent="0.3">
      <c r="A2969" s="7" t="s">
        <v>1899</v>
      </c>
      <c r="B2969" s="4">
        <v>2018</v>
      </c>
      <c r="C2969" s="7" t="s">
        <v>1763</v>
      </c>
      <c r="D2969" s="7">
        <v>4</v>
      </c>
      <c r="E2969" s="7">
        <v>51</v>
      </c>
      <c r="F2969" s="7">
        <v>195</v>
      </c>
    </row>
    <row r="2970" spans="1:6" ht="16.5" x14ac:dyDescent="0.3">
      <c r="A2970" s="7" t="s">
        <v>1899</v>
      </c>
      <c r="B2970" s="4">
        <v>2018</v>
      </c>
      <c r="C2970" s="7" t="s">
        <v>520</v>
      </c>
      <c r="D2970" s="7">
        <v>8</v>
      </c>
      <c r="E2970" s="7">
        <v>63</v>
      </c>
      <c r="F2970" s="7">
        <v>224</v>
      </c>
    </row>
    <row r="2971" spans="1:6" ht="16.5" x14ac:dyDescent="0.3">
      <c r="A2971" s="7" t="s">
        <v>1899</v>
      </c>
      <c r="B2971" s="4">
        <v>2018</v>
      </c>
      <c r="C2971" s="7" t="s">
        <v>1764</v>
      </c>
      <c r="D2971" s="7">
        <v>4</v>
      </c>
      <c r="E2971" s="7">
        <v>23</v>
      </c>
      <c r="F2971" s="7">
        <v>83</v>
      </c>
    </row>
    <row r="2972" spans="1:6" ht="16.5" x14ac:dyDescent="0.3">
      <c r="A2972" s="7" t="s">
        <v>1899</v>
      </c>
      <c r="B2972" s="4">
        <v>2018</v>
      </c>
      <c r="C2972" s="7" t="s">
        <v>521</v>
      </c>
      <c r="D2972" s="7">
        <v>6</v>
      </c>
      <c r="E2972" s="7">
        <v>39</v>
      </c>
      <c r="F2972" s="7">
        <v>136</v>
      </c>
    </row>
    <row r="2973" spans="1:6" ht="16.5" x14ac:dyDescent="0.3">
      <c r="A2973" s="7" t="s">
        <v>1899</v>
      </c>
      <c r="B2973" s="4">
        <v>2018</v>
      </c>
      <c r="C2973" s="7" t="s">
        <v>1765</v>
      </c>
      <c r="D2973" s="7">
        <v>12</v>
      </c>
      <c r="E2973" s="7">
        <v>99</v>
      </c>
      <c r="F2973" s="7">
        <v>317</v>
      </c>
    </row>
    <row r="2974" spans="1:6" ht="16.5" x14ac:dyDescent="0.3">
      <c r="A2974" s="7" t="s">
        <v>1899</v>
      </c>
      <c r="B2974" s="4">
        <v>2018</v>
      </c>
      <c r="C2974" s="7" t="s">
        <v>524</v>
      </c>
      <c r="D2974" s="7">
        <v>7</v>
      </c>
      <c r="E2974" s="7">
        <v>148</v>
      </c>
      <c r="F2974" s="7">
        <v>340</v>
      </c>
    </row>
    <row r="2975" spans="1:6" ht="16.5" x14ac:dyDescent="0.3">
      <c r="A2975" s="7" t="s">
        <v>1899</v>
      </c>
      <c r="B2975" s="4">
        <v>2018</v>
      </c>
      <c r="C2975" s="7" t="s">
        <v>1766</v>
      </c>
      <c r="D2975" s="7">
        <v>3</v>
      </c>
      <c r="E2975" s="7">
        <v>72</v>
      </c>
      <c r="F2975" s="7">
        <v>318</v>
      </c>
    </row>
    <row r="2976" spans="1:6" ht="16.5" x14ac:dyDescent="0.3">
      <c r="A2976" s="7" t="s">
        <v>1899</v>
      </c>
      <c r="B2976" s="4">
        <v>2018</v>
      </c>
      <c r="C2976" s="7" t="s">
        <v>571</v>
      </c>
      <c r="D2976" s="7">
        <v>839</v>
      </c>
      <c r="E2976" s="8">
        <v>85469</v>
      </c>
      <c r="F2976" s="8">
        <v>366774</v>
      </c>
    </row>
    <row r="2977" spans="1:6" ht="16.5" x14ac:dyDescent="0.3">
      <c r="A2977" s="7" t="s">
        <v>1899</v>
      </c>
      <c r="B2977" s="4">
        <v>2018</v>
      </c>
      <c r="C2977" s="7" t="s">
        <v>1182</v>
      </c>
      <c r="D2977" s="7">
        <v>34</v>
      </c>
      <c r="E2977" s="8">
        <v>3781</v>
      </c>
      <c r="F2977" s="8">
        <v>17425</v>
      </c>
    </row>
    <row r="2978" spans="1:6" ht="16.5" x14ac:dyDescent="0.3">
      <c r="A2978" s="7" t="s">
        <v>1899</v>
      </c>
      <c r="B2978" s="4">
        <v>2018</v>
      </c>
      <c r="C2978" s="7" t="s">
        <v>1767</v>
      </c>
      <c r="D2978" s="7">
        <v>58</v>
      </c>
      <c r="E2978" s="8">
        <v>3926</v>
      </c>
      <c r="F2978" s="8">
        <v>17857</v>
      </c>
    </row>
    <row r="2979" spans="1:6" ht="16.5" x14ac:dyDescent="0.3">
      <c r="A2979" s="7" t="s">
        <v>1899</v>
      </c>
      <c r="B2979" s="4">
        <v>2018</v>
      </c>
      <c r="C2979" s="7" t="s">
        <v>937</v>
      </c>
      <c r="D2979" s="7">
        <v>33</v>
      </c>
      <c r="E2979" s="8">
        <v>4651</v>
      </c>
      <c r="F2979" s="8">
        <v>22310</v>
      </c>
    </row>
    <row r="2980" spans="1:6" ht="16.5" x14ac:dyDescent="0.3">
      <c r="A2980" s="7" t="s">
        <v>1899</v>
      </c>
      <c r="B2980" s="4">
        <v>2018</v>
      </c>
      <c r="C2980" s="7" t="s">
        <v>1768</v>
      </c>
      <c r="D2980" s="7">
        <v>25</v>
      </c>
      <c r="E2980" s="8">
        <v>3037</v>
      </c>
      <c r="F2980" s="8">
        <v>11018</v>
      </c>
    </row>
    <row r="2981" spans="1:6" ht="16.5" x14ac:dyDescent="0.3">
      <c r="A2981" s="7" t="s">
        <v>1899</v>
      </c>
      <c r="B2981" s="4">
        <v>2018</v>
      </c>
      <c r="C2981" s="7" t="s">
        <v>986</v>
      </c>
      <c r="D2981" s="7">
        <v>14</v>
      </c>
      <c r="E2981" s="7">
        <v>847</v>
      </c>
      <c r="F2981" s="8">
        <v>3188</v>
      </c>
    </row>
    <row r="2982" spans="1:6" ht="16.5" x14ac:dyDescent="0.3">
      <c r="A2982" s="7" t="s">
        <v>1899</v>
      </c>
      <c r="B2982" s="4">
        <v>2018</v>
      </c>
      <c r="C2982" s="7" t="s">
        <v>1769</v>
      </c>
      <c r="D2982" s="7">
        <v>6</v>
      </c>
      <c r="E2982" s="7">
        <v>101</v>
      </c>
      <c r="F2982" s="7">
        <v>356</v>
      </c>
    </row>
    <row r="2983" spans="1:6" ht="16.5" x14ac:dyDescent="0.3">
      <c r="A2983" s="7" t="s">
        <v>1899</v>
      </c>
      <c r="B2983" s="4">
        <v>2018</v>
      </c>
      <c r="C2983" s="7" t="s">
        <v>1124</v>
      </c>
      <c r="D2983" s="7">
        <v>21</v>
      </c>
      <c r="E2983" s="8">
        <v>2181</v>
      </c>
      <c r="F2983" s="8">
        <v>8725</v>
      </c>
    </row>
    <row r="2984" spans="1:6" ht="16.5" x14ac:dyDescent="0.3">
      <c r="A2984" s="7" t="s">
        <v>1899</v>
      </c>
      <c r="B2984" s="4">
        <v>2018</v>
      </c>
      <c r="C2984" s="7" t="s">
        <v>1770</v>
      </c>
      <c r="D2984" s="7">
        <v>63</v>
      </c>
      <c r="E2984" s="8">
        <v>9006</v>
      </c>
      <c r="F2984" s="8">
        <v>43075</v>
      </c>
    </row>
    <row r="2985" spans="1:6" ht="16.5" x14ac:dyDescent="0.3">
      <c r="A2985" s="7" t="s">
        <v>1899</v>
      </c>
      <c r="B2985" s="4">
        <v>2018</v>
      </c>
      <c r="C2985" s="7" t="s">
        <v>1771</v>
      </c>
      <c r="D2985" s="7">
        <v>24</v>
      </c>
      <c r="E2985" s="8">
        <v>6726</v>
      </c>
      <c r="F2985" s="8">
        <v>18009</v>
      </c>
    </row>
    <row r="2986" spans="1:6" ht="16.5" x14ac:dyDescent="0.3">
      <c r="A2986" s="7" t="s">
        <v>1899</v>
      </c>
      <c r="B2986" s="4">
        <v>2018</v>
      </c>
      <c r="C2986" s="7" t="s">
        <v>1772</v>
      </c>
      <c r="D2986" s="7">
        <v>10</v>
      </c>
      <c r="E2986" s="7">
        <v>344</v>
      </c>
      <c r="F2986" s="8">
        <v>1091</v>
      </c>
    </row>
    <row r="2987" spans="1:6" ht="16.5" x14ac:dyDescent="0.3">
      <c r="A2987" s="7" t="s">
        <v>1899</v>
      </c>
      <c r="B2987" s="4">
        <v>2018</v>
      </c>
      <c r="C2987" s="7" t="s">
        <v>1773</v>
      </c>
      <c r="D2987" s="7">
        <v>6</v>
      </c>
      <c r="E2987" s="7">
        <v>582</v>
      </c>
      <c r="F2987" s="8">
        <v>2910</v>
      </c>
    </row>
    <row r="2988" spans="1:6" ht="16.5" x14ac:dyDescent="0.3">
      <c r="A2988" s="7" t="s">
        <v>1899</v>
      </c>
      <c r="B2988" s="4">
        <v>2018</v>
      </c>
      <c r="C2988" s="7" t="s">
        <v>527</v>
      </c>
      <c r="D2988" s="7">
        <v>11</v>
      </c>
      <c r="E2988" s="7">
        <v>978</v>
      </c>
      <c r="F2988" s="8">
        <v>3501</v>
      </c>
    </row>
    <row r="2989" spans="1:6" ht="16.5" x14ac:dyDescent="0.3">
      <c r="A2989" s="7" t="s">
        <v>1899</v>
      </c>
      <c r="B2989" s="4">
        <v>2018</v>
      </c>
      <c r="C2989" s="7" t="s">
        <v>1774</v>
      </c>
      <c r="D2989" s="7">
        <v>64</v>
      </c>
      <c r="E2989" s="8">
        <v>6681</v>
      </c>
      <c r="F2989" s="8">
        <v>33127</v>
      </c>
    </row>
    <row r="2990" spans="1:6" ht="16.5" x14ac:dyDescent="0.3">
      <c r="A2990" s="7" t="s">
        <v>1899</v>
      </c>
      <c r="B2990" s="4">
        <v>2018</v>
      </c>
      <c r="C2990" s="7" t="s">
        <v>1775</v>
      </c>
      <c r="D2990" s="7">
        <v>13</v>
      </c>
      <c r="E2990" s="8">
        <v>1171</v>
      </c>
      <c r="F2990" s="8">
        <v>3717</v>
      </c>
    </row>
    <row r="2991" spans="1:6" ht="16.5" x14ac:dyDescent="0.3">
      <c r="A2991" s="7" t="s">
        <v>1899</v>
      </c>
      <c r="B2991" s="4">
        <v>2018</v>
      </c>
      <c r="C2991" s="7" t="s">
        <v>1776</v>
      </c>
      <c r="D2991" s="7">
        <v>51</v>
      </c>
      <c r="E2991" s="8">
        <v>2174</v>
      </c>
      <c r="F2991" s="8">
        <v>7898</v>
      </c>
    </row>
    <row r="2992" spans="1:6" ht="16.5" x14ac:dyDescent="0.3">
      <c r="A2992" s="7" t="s">
        <v>1899</v>
      </c>
      <c r="B2992" s="4">
        <v>2018</v>
      </c>
      <c r="C2992" s="7" t="s">
        <v>1777</v>
      </c>
      <c r="D2992" s="7">
        <v>39</v>
      </c>
      <c r="E2992" s="8">
        <v>1412</v>
      </c>
      <c r="F2992" s="8">
        <v>5441</v>
      </c>
    </row>
    <row r="2993" spans="1:6" ht="16.5" x14ac:dyDescent="0.3">
      <c r="A2993" s="7" t="s">
        <v>1899</v>
      </c>
      <c r="B2993" s="4">
        <v>2018</v>
      </c>
      <c r="C2993" s="7" t="s">
        <v>458</v>
      </c>
      <c r="D2993" s="7">
        <v>16</v>
      </c>
      <c r="E2993" s="7">
        <v>580</v>
      </c>
      <c r="F2993" s="8">
        <v>2635</v>
      </c>
    </row>
    <row r="2994" spans="1:6" ht="16.5" x14ac:dyDescent="0.3">
      <c r="A2994" s="7" t="s">
        <v>1899</v>
      </c>
      <c r="B2994" s="4">
        <v>2018</v>
      </c>
      <c r="C2994" s="7" t="s">
        <v>529</v>
      </c>
      <c r="D2994" s="7">
        <v>11</v>
      </c>
      <c r="E2994" s="7">
        <v>480</v>
      </c>
      <c r="F2994" s="8">
        <v>1419</v>
      </c>
    </row>
    <row r="2995" spans="1:6" ht="16.5" x14ac:dyDescent="0.3">
      <c r="A2995" s="7" t="s">
        <v>1899</v>
      </c>
      <c r="B2995" s="4">
        <v>2018</v>
      </c>
      <c r="C2995" s="7" t="s">
        <v>1778</v>
      </c>
      <c r="D2995" s="7">
        <v>10</v>
      </c>
      <c r="E2995" s="7">
        <v>235</v>
      </c>
      <c r="F2995" s="7">
        <v>764</v>
      </c>
    </row>
    <row r="2996" spans="1:6" ht="16.5" x14ac:dyDescent="0.3">
      <c r="A2996" s="7" t="s">
        <v>1899</v>
      </c>
      <c r="B2996" s="4">
        <v>2018</v>
      </c>
      <c r="C2996" s="7" t="s">
        <v>922</v>
      </c>
      <c r="D2996" s="7">
        <v>25</v>
      </c>
      <c r="E2996" s="8">
        <v>1228</v>
      </c>
      <c r="F2996" s="8">
        <v>4448</v>
      </c>
    </row>
    <row r="2997" spans="1:6" ht="16.5" x14ac:dyDescent="0.3">
      <c r="A2997" s="7" t="s">
        <v>1899</v>
      </c>
      <c r="B2997" s="4">
        <v>2018</v>
      </c>
      <c r="C2997" s="7" t="s">
        <v>530</v>
      </c>
      <c r="D2997" s="7">
        <v>15</v>
      </c>
      <c r="E2997" s="8">
        <v>2699</v>
      </c>
      <c r="F2997" s="8">
        <v>10557</v>
      </c>
    </row>
    <row r="2998" spans="1:6" ht="16.5" x14ac:dyDescent="0.3">
      <c r="A2998" s="7" t="s">
        <v>1899</v>
      </c>
      <c r="B2998" s="4">
        <v>2018</v>
      </c>
      <c r="C2998" s="7" t="s">
        <v>887</v>
      </c>
      <c r="D2998" s="7">
        <v>15</v>
      </c>
      <c r="E2998" s="7">
        <v>555</v>
      </c>
      <c r="F2998" s="8">
        <v>2476</v>
      </c>
    </row>
    <row r="2999" spans="1:6" ht="16.5" x14ac:dyDescent="0.3">
      <c r="A2999" s="7" t="s">
        <v>1899</v>
      </c>
      <c r="B2999" s="4">
        <v>2018</v>
      </c>
      <c r="C2999" s="7" t="s">
        <v>1657</v>
      </c>
      <c r="D2999" s="7">
        <v>17</v>
      </c>
      <c r="E2999" s="7">
        <v>351</v>
      </c>
      <c r="F2999" s="8">
        <v>1383</v>
      </c>
    </row>
    <row r="3000" spans="1:6" ht="16.5" x14ac:dyDescent="0.3">
      <c r="A3000" s="7" t="s">
        <v>1899</v>
      </c>
      <c r="B3000" s="4">
        <v>2018</v>
      </c>
      <c r="C3000" s="7" t="s">
        <v>1779</v>
      </c>
      <c r="D3000" s="7">
        <v>19</v>
      </c>
      <c r="E3000" s="8">
        <v>3629</v>
      </c>
      <c r="F3000" s="8">
        <v>16775</v>
      </c>
    </row>
    <row r="3001" spans="1:6" ht="16.5" x14ac:dyDescent="0.3">
      <c r="A3001" s="7" t="s">
        <v>1899</v>
      </c>
      <c r="B3001" s="4">
        <v>2018</v>
      </c>
      <c r="C3001" s="7" t="s">
        <v>1780</v>
      </c>
      <c r="D3001" s="7">
        <v>16</v>
      </c>
      <c r="E3001" s="8">
        <v>1701</v>
      </c>
      <c r="F3001" s="8">
        <v>5604</v>
      </c>
    </row>
    <row r="3002" spans="1:6" ht="16.5" x14ac:dyDescent="0.3">
      <c r="A3002" s="7" t="s">
        <v>1899</v>
      </c>
      <c r="B3002" s="4">
        <v>2018</v>
      </c>
      <c r="C3002" s="7" t="s">
        <v>1033</v>
      </c>
      <c r="D3002" s="7">
        <v>24</v>
      </c>
      <c r="E3002" s="8">
        <v>5267</v>
      </c>
      <c r="F3002" s="8">
        <v>25186</v>
      </c>
    </row>
    <row r="3003" spans="1:6" ht="16.5" x14ac:dyDescent="0.3">
      <c r="A3003" s="7" t="s">
        <v>1899</v>
      </c>
      <c r="B3003" s="4">
        <v>2018</v>
      </c>
      <c r="C3003" s="7" t="s">
        <v>282</v>
      </c>
      <c r="D3003" s="7">
        <v>22</v>
      </c>
      <c r="E3003" s="7">
        <v>962</v>
      </c>
      <c r="F3003" s="8">
        <v>2788</v>
      </c>
    </row>
    <row r="3004" spans="1:6" ht="16.5" x14ac:dyDescent="0.3">
      <c r="A3004" s="7" t="s">
        <v>1899</v>
      </c>
      <c r="B3004" s="4">
        <v>2018</v>
      </c>
      <c r="C3004" s="7" t="s">
        <v>1781</v>
      </c>
      <c r="D3004" s="7">
        <v>26</v>
      </c>
      <c r="E3004" s="8">
        <v>1058</v>
      </c>
      <c r="F3004" s="8">
        <v>4347</v>
      </c>
    </row>
    <row r="3005" spans="1:6" ht="16.5" x14ac:dyDescent="0.3">
      <c r="A3005" s="7" t="s">
        <v>1899</v>
      </c>
      <c r="B3005" s="4">
        <v>2018</v>
      </c>
      <c r="C3005" s="7" t="s">
        <v>554</v>
      </c>
      <c r="D3005" s="7">
        <v>14</v>
      </c>
      <c r="E3005" s="8">
        <v>2307</v>
      </c>
      <c r="F3005" s="8">
        <v>11150</v>
      </c>
    </row>
    <row r="3006" spans="1:6" ht="16.5" x14ac:dyDescent="0.3">
      <c r="A3006" s="7" t="s">
        <v>1899</v>
      </c>
      <c r="B3006" s="4">
        <v>2018</v>
      </c>
      <c r="C3006" s="7" t="s">
        <v>509</v>
      </c>
      <c r="D3006" s="7">
        <v>19</v>
      </c>
      <c r="E3006" s="8">
        <v>1374</v>
      </c>
      <c r="F3006" s="8">
        <v>6505</v>
      </c>
    </row>
    <row r="3007" spans="1:6" ht="16.5" x14ac:dyDescent="0.3">
      <c r="A3007" s="7" t="s">
        <v>1899</v>
      </c>
      <c r="B3007" s="4">
        <v>2018</v>
      </c>
      <c r="C3007" s="7" t="s">
        <v>1782</v>
      </c>
      <c r="D3007" s="7">
        <v>31</v>
      </c>
      <c r="E3007" s="7">
        <v>722</v>
      </c>
      <c r="F3007" s="8">
        <v>3213</v>
      </c>
    </row>
    <row r="3008" spans="1:6" ht="16.5" x14ac:dyDescent="0.3">
      <c r="A3008" s="7" t="s">
        <v>1899</v>
      </c>
      <c r="B3008" s="4">
        <v>2018</v>
      </c>
      <c r="C3008" s="7" t="s">
        <v>251</v>
      </c>
      <c r="D3008" s="7">
        <v>26</v>
      </c>
      <c r="E3008" s="8">
        <v>1411</v>
      </c>
      <c r="F3008" s="8">
        <v>5711</v>
      </c>
    </row>
    <row r="3009" spans="1:6" ht="16.5" x14ac:dyDescent="0.3">
      <c r="A3009" s="7" t="s">
        <v>1899</v>
      </c>
      <c r="B3009" s="4">
        <v>2018</v>
      </c>
      <c r="C3009" s="7" t="s">
        <v>188</v>
      </c>
      <c r="D3009" s="7">
        <v>1</v>
      </c>
      <c r="E3009" s="7">
        <v>4</v>
      </c>
      <c r="F3009" s="7">
        <v>19</v>
      </c>
    </row>
    <row r="3010" spans="1:6" ht="16.5" x14ac:dyDescent="0.3">
      <c r="A3010" s="7" t="s">
        <v>1899</v>
      </c>
      <c r="B3010" s="4">
        <v>2018</v>
      </c>
      <c r="C3010" s="7" t="s">
        <v>531</v>
      </c>
      <c r="D3010" s="7">
        <v>10</v>
      </c>
      <c r="E3010" s="8">
        <v>1600</v>
      </c>
      <c r="F3010" s="8">
        <v>6930</v>
      </c>
    </row>
    <row r="3011" spans="1:6" ht="16.5" x14ac:dyDescent="0.3">
      <c r="A3011" s="7" t="s">
        <v>1899</v>
      </c>
      <c r="B3011" s="4">
        <v>2018</v>
      </c>
      <c r="C3011" s="7" t="s">
        <v>1783</v>
      </c>
      <c r="D3011" s="7">
        <v>33</v>
      </c>
      <c r="E3011" s="8">
        <v>11381</v>
      </c>
      <c r="F3011" s="8">
        <v>54068</v>
      </c>
    </row>
    <row r="3012" spans="1:6" ht="16.5" x14ac:dyDescent="0.3">
      <c r="A3012" s="7" t="s">
        <v>1899</v>
      </c>
      <c r="B3012" s="4">
        <v>2018</v>
      </c>
      <c r="C3012" s="7" t="s">
        <v>481</v>
      </c>
      <c r="D3012" s="7">
        <v>17</v>
      </c>
      <c r="E3012" s="7">
        <v>327</v>
      </c>
      <c r="F3012" s="8">
        <v>1148</v>
      </c>
    </row>
    <row r="3013" spans="1:6" ht="16.5" x14ac:dyDescent="0.3">
      <c r="A3013" s="7" t="s">
        <v>1899</v>
      </c>
      <c r="B3013" s="4">
        <v>2018</v>
      </c>
      <c r="C3013" s="7" t="s">
        <v>1656</v>
      </c>
      <c r="D3013" s="7">
        <v>129</v>
      </c>
      <c r="E3013" s="8">
        <v>3221</v>
      </c>
      <c r="F3013" s="8">
        <v>13075</v>
      </c>
    </row>
    <row r="3014" spans="1:6" ht="16.5" x14ac:dyDescent="0.3">
      <c r="A3014" s="7" t="s">
        <v>1899</v>
      </c>
      <c r="B3014" s="4">
        <v>2018</v>
      </c>
      <c r="C3014" s="7" t="s">
        <v>1786</v>
      </c>
      <c r="D3014" s="7">
        <v>8</v>
      </c>
      <c r="E3014" s="7">
        <v>156</v>
      </c>
      <c r="F3014" s="7">
        <v>701</v>
      </c>
    </row>
    <row r="3015" spans="1:6" ht="16.5" x14ac:dyDescent="0.3">
      <c r="A3015" s="7" t="s">
        <v>1899</v>
      </c>
      <c r="B3015" s="4">
        <v>2018</v>
      </c>
      <c r="C3015" s="7" t="s">
        <v>1787</v>
      </c>
      <c r="D3015" s="7">
        <v>4</v>
      </c>
      <c r="E3015" s="7">
        <v>25</v>
      </c>
      <c r="F3015" s="7">
        <v>84</v>
      </c>
    </row>
    <row r="3016" spans="1:6" ht="16.5" x14ac:dyDescent="0.3">
      <c r="A3016" s="7" t="s">
        <v>1899</v>
      </c>
      <c r="B3016" s="4">
        <v>2018</v>
      </c>
      <c r="C3016" s="7" t="s">
        <v>1788</v>
      </c>
      <c r="D3016" s="7">
        <v>5</v>
      </c>
      <c r="E3016" s="7">
        <v>72</v>
      </c>
      <c r="F3016" s="7">
        <v>257</v>
      </c>
    </row>
    <row r="3017" spans="1:6" ht="16.5" x14ac:dyDescent="0.3">
      <c r="A3017" s="7" t="s">
        <v>1899</v>
      </c>
      <c r="B3017" s="4">
        <v>2018</v>
      </c>
      <c r="C3017" s="7" t="s">
        <v>1789</v>
      </c>
      <c r="D3017" s="7">
        <v>15</v>
      </c>
      <c r="E3017" s="7">
        <v>781</v>
      </c>
      <c r="F3017" s="8">
        <v>2862</v>
      </c>
    </row>
    <row r="3018" spans="1:6" ht="16.5" x14ac:dyDescent="0.3">
      <c r="A3018" s="7" t="s">
        <v>1899</v>
      </c>
      <c r="B3018" s="4">
        <v>2018</v>
      </c>
      <c r="C3018" s="7" t="s">
        <v>1790</v>
      </c>
      <c r="D3018" s="7">
        <v>19</v>
      </c>
      <c r="E3018" s="7">
        <v>394</v>
      </c>
      <c r="F3018" s="8">
        <v>1927</v>
      </c>
    </row>
    <row r="3019" spans="1:6" ht="16.5" x14ac:dyDescent="0.3">
      <c r="A3019" s="7" t="s">
        <v>1899</v>
      </c>
      <c r="B3019" s="4">
        <v>2018</v>
      </c>
      <c r="C3019" s="7" t="s">
        <v>1791</v>
      </c>
      <c r="D3019" s="7">
        <v>7</v>
      </c>
      <c r="E3019" s="7">
        <v>452</v>
      </c>
      <c r="F3019" s="8">
        <v>1805</v>
      </c>
    </row>
    <row r="3020" spans="1:6" ht="16.5" x14ac:dyDescent="0.3">
      <c r="A3020" s="7" t="s">
        <v>1899</v>
      </c>
      <c r="B3020" s="4">
        <v>2018</v>
      </c>
      <c r="C3020" s="7" t="s">
        <v>1792</v>
      </c>
      <c r="D3020" s="7">
        <v>8</v>
      </c>
      <c r="E3020" s="7">
        <v>253</v>
      </c>
      <c r="F3020" s="8">
        <v>1075</v>
      </c>
    </row>
    <row r="3021" spans="1:6" ht="16.5" x14ac:dyDescent="0.3">
      <c r="A3021" s="7" t="s">
        <v>1899</v>
      </c>
      <c r="B3021" s="4">
        <v>2018</v>
      </c>
      <c r="C3021" s="7" t="s">
        <v>1793</v>
      </c>
      <c r="D3021" s="7">
        <v>1</v>
      </c>
      <c r="E3021" s="7">
        <v>2</v>
      </c>
      <c r="F3021" s="7">
        <v>4</v>
      </c>
    </row>
    <row r="3022" spans="1:6" ht="16.5" x14ac:dyDescent="0.3">
      <c r="A3022" s="7" t="s">
        <v>1899</v>
      </c>
      <c r="B3022" s="4">
        <v>2018</v>
      </c>
      <c r="C3022" s="7" t="s">
        <v>1794</v>
      </c>
      <c r="D3022" s="7">
        <v>12</v>
      </c>
      <c r="E3022" s="7">
        <v>158</v>
      </c>
      <c r="F3022" s="7">
        <v>590</v>
      </c>
    </row>
    <row r="3023" spans="1:6" ht="16.5" x14ac:dyDescent="0.3">
      <c r="A3023" s="7" t="s">
        <v>1899</v>
      </c>
      <c r="B3023" s="4">
        <v>2018</v>
      </c>
      <c r="C3023" s="7" t="s">
        <v>535</v>
      </c>
      <c r="D3023" s="7">
        <v>14</v>
      </c>
      <c r="E3023" s="7">
        <v>113</v>
      </c>
      <c r="F3023" s="7">
        <v>461</v>
      </c>
    </row>
    <row r="3024" spans="1:6" ht="16.5" x14ac:dyDescent="0.3">
      <c r="A3024" s="7" t="s">
        <v>1899</v>
      </c>
      <c r="B3024" s="4">
        <v>2018</v>
      </c>
      <c r="C3024" s="7" t="s">
        <v>1795</v>
      </c>
      <c r="D3024" s="7">
        <v>6</v>
      </c>
      <c r="E3024" s="7">
        <v>163</v>
      </c>
      <c r="F3024" s="7">
        <v>671</v>
      </c>
    </row>
    <row r="3025" spans="1:6" ht="16.5" x14ac:dyDescent="0.3">
      <c r="A3025" s="7" t="s">
        <v>1899</v>
      </c>
      <c r="B3025" s="4">
        <v>2018</v>
      </c>
      <c r="C3025" s="7" t="s">
        <v>536</v>
      </c>
      <c r="D3025" s="7">
        <v>5</v>
      </c>
      <c r="E3025" s="7">
        <v>40</v>
      </c>
      <c r="F3025" s="7">
        <v>146</v>
      </c>
    </row>
    <row r="3026" spans="1:6" ht="16.5" x14ac:dyDescent="0.3">
      <c r="A3026" s="7" t="s">
        <v>1899</v>
      </c>
      <c r="B3026" s="4">
        <v>2018</v>
      </c>
      <c r="C3026" s="7" t="s">
        <v>1796</v>
      </c>
      <c r="D3026" s="7">
        <v>21</v>
      </c>
      <c r="E3026" s="7">
        <v>538</v>
      </c>
      <c r="F3026" s="8">
        <v>2197</v>
      </c>
    </row>
    <row r="3027" spans="1:6" ht="16.5" x14ac:dyDescent="0.3">
      <c r="A3027" s="7" t="s">
        <v>1899</v>
      </c>
      <c r="B3027" s="4">
        <v>2018</v>
      </c>
      <c r="C3027" s="7" t="s">
        <v>1797</v>
      </c>
      <c r="D3027" s="7">
        <v>4</v>
      </c>
      <c r="E3027" s="7">
        <v>74</v>
      </c>
      <c r="F3027" s="7">
        <v>295</v>
      </c>
    </row>
    <row r="3028" spans="1:6" ht="16.5" x14ac:dyDescent="0.3">
      <c r="A3028" s="7" t="s">
        <v>1899</v>
      </c>
      <c r="B3028" s="4">
        <v>2018</v>
      </c>
      <c r="C3028" s="7" t="s">
        <v>1657</v>
      </c>
      <c r="D3028" s="7">
        <v>93</v>
      </c>
      <c r="E3028" s="8">
        <v>6855</v>
      </c>
      <c r="F3028" s="8">
        <v>31526</v>
      </c>
    </row>
    <row r="3029" spans="1:6" ht="16.5" x14ac:dyDescent="0.3">
      <c r="A3029" s="7" t="s">
        <v>1899</v>
      </c>
      <c r="B3029" s="4">
        <v>2018</v>
      </c>
      <c r="C3029" s="7" t="s">
        <v>1798</v>
      </c>
      <c r="D3029" s="7">
        <v>23</v>
      </c>
      <c r="E3029" s="7">
        <v>889</v>
      </c>
      <c r="F3029" s="8">
        <v>4384</v>
      </c>
    </row>
    <row r="3030" spans="1:6" ht="16.5" x14ac:dyDescent="0.3">
      <c r="A3030" s="7" t="s">
        <v>1899</v>
      </c>
      <c r="B3030" s="4">
        <v>2018</v>
      </c>
      <c r="C3030" s="7" t="s">
        <v>1799</v>
      </c>
      <c r="D3030" s="7">
        <v>15</v>
      </c>
      <c r="E3030" s="7">
        <v>778</v>
      </c>
      <c r="F3030" s="8">
        <v>3029</v>
      </c>
    </row>
    <row r="3031" spans="1:6" ht="16.5" x14ac:dyDescent="0.3">
      <c r="A3031" s="7" t="s">
        <v>1899</v>
      </c>
      <c r="B3031" s="4">
        <v>2018</v>
      </c>
      <c r="C3031" s="7" t="s">
        <v>1800</v>
      </c>
      <c r="D3031" s="7">
        <v>25</v>
      </c>
      <c r="E3031" s="8">
        <v>2642</v>
      </c>
      <c r="F3031" s="8">
        <v>12439</v>
      </c>
    </row>
    <row r="3032" spans="1:6" ht="16.5" x14ac:dyDescent="0.3">
      <c r="A3032" s="7" t="s">
        <v>1899</v>
      </c>
      <c r="B3032" s="4">
        <v>2018</v>
      </c>
      <c r="C3032" s="7" t="s">
        <v>1801</v>
      </c>
      <c r="D3032" s="7">
        <v>16</v>
      </c>
      <c r="E3032" s="7">
        <v>662</v>
      </c>
      <c r="F3032" s="8">
        <v>2614</v>
      </c>
    </row>
    <row r="3033" spans="1:6" ht="16.5" x14ac:dyDescent="0.3">
      <c r="A3033" s="7" t="s">
        <v>1899</v>
      </c>
      <c r="B3033" s="4">
        <v>2018</v>
      </c>
      <c r="C3033" s="7" t="s">
        <v>1802</v>
      </c>
      <c r="D3033" s="7">
        <v>5</v>
      </c>
      <c r="E3033" s="7">
        <v>224</v>
      </c>
      <c r="F3033" s="7">
        <v>973</v>
      </c>
    </row>
    <row r="3034" spans="1:6" ht="16.5" x14ac:dyDescent="0.3">
      <c r="A3034" s="7" t="s">
        <v>1899</v>
      </c>
      <c r="B3034" s="4">
        <v>2018</v>
      </c>
      <c r="C3034" s="7" t="s">
        <v>1803</v>
      </c>
      <c r="D3034" s="7">
        <v>9</v>
      </c>
      <c r="E3034" s="8">
        <v>1660</v>
      </c>
      <c r="F3034" s="8">
        <v>8087</v>
      </c>
    </row>
    <row r="3035" spans="1:6" ht="16.5" x14ac:dyDescent="0.3">
      <c r="A3035" s="7" t="s">
        <v>1899</v>
      </c>
      <c r="B3035" s="4">
        <v>2018</v>
      </c>
      <c r="C3035" s="7" t="s">
        <v>37</v>
      </c>
      <c r="D3035" s="7">
        <v>70</v>
      </c>
      <c r="E3035" s="8">
        <v>6888</v>
      </c>
      <c r="F3035" s="8">
        <v>21808</v>
      </c>
    </row>
    <row r="3036" spans="1:6" ht="16.5" x14ac:dyDescent="0.3">
      <c r="A3036" s="7" t="s">
        <v>1899</v>
      </c>
      <c r="B3036" s="4">
        <v>2018</v>
      </c>
      <c r="C3036" s="7" t="s">
        <v>937</v>
      </c>
      <c r="D3036" s="7">
        <v>67</v>
      </c>
      <c r="E3036" s="8">
        <v>6825</v>
      </c>
      <c r="F3036" s="8">
        <v>21493</v>
      </c>
    </row>
    <row r="3037" spans="1:6" ht="16.5" x14ac:dyDescent="0.3">
      <c r="A3037" s="7" t="s">
        <v>1899</v>
      </c>
      <c r="B3037" s="4">
        <v>2018</v>
      </c>
      <c r="C3037" s="7" t="s">
        <v>938</v>
      </c>
      <c r="D3037" s="7">
        <v>5</v>
      </c>
      <c r="E3037" s="7">
        <v>72</v>
      </c>
      <c r="F3037" s="7">
        <v>313</v>
      </c>
    </row>
    <row r="3038" spans="1:6" ht="16.5" x14ac:dyDescent="0.3">
      <c r="A3038" s="7" t="s">
        <v>1899</v>
      </c>
      <c r="B3038" s="4">
        <v>2018</v>
      </c>
      <c r="C3038" s="7" t="s">
        <v>310</v>
      </c>
      <c r="D3038" s="7">
        <v>20</v>
      </c>
      <c r="E3038" s="8">
        <v>1946</v>
      </c>
      <c r="F3038" s="8">
        <v>6946</v>
      </c>
    </row>
    <row r="3039" spans="1:6" ht="16.5" x14ac:dyDescent="0.3">
      <c r="A3039" s="7" t="s">
        <v>1899</v>
      </c>
      <c r="B3039" s="4">
        <v>2018</v>
      </c>
      <c r="C3039" s="7" t="s">
        <v>1804</v>
      </c>
      <c r="D3039" s="7">
        <v>11</v>
      </c>
      <c r="E3039" s="8">
        <v>3096</v>
      </c>
      <c r="F3039" s="8">
        <v>9543</v>
      </c>
    </row>
    <row r="3040" spans="1:6" ht="16.5" x14ac:dyDescent="0.3">
      <c r="A3040" s="7" t="s">
        <v>1899</v>
      </c>
      <c r="B3040" s="4">
        <v>2018</v>
      </c>
      <c r="C3040" s="7" t="s">
        <v>1805</v>
      </c>
      <c r="D3040" s="7">
        <v>8</v>
      </c>
      <c r="E3040" s="7">
        <v>931</v>
      </c>
      <c r="F3040" s="8">
        <v>2064</v>
      </c>
    </row>
    <row r="3041" spans="1:6" ht="16.5" x14ac:dyDescent="0.3">
      <c r="A3041" s="7" t="s">
        <v>1899</v>
      </c>
      <c r="B3041" s="4">
        <v>2018</v>
      </c>
      <c r="C3041" s="7" t="s">
        <v>39</v>
      </c>
      <c r="D3041" s="7">
        <v>8</v>
      </c>
      <c r="E3041" s="7">
        <v>337</v>
      </c>
      <c r="F3041" s="8">
        <v>1227</v>
      </c>
    </row>
    <row r="3042" spans="1:6" ht="16.5" x14ac:dyDescent="0.3">
      <c r="A3042" s="7" t="s">
        <v>1899</v>
      </c>
      <c r="B3042" s="4">
        <v>2018</v>
      </c>
      <c r="C3042" s="7" t="s">
        <v>539</v>
      </c>
      <c r="D3042" s="7">
        <v>15</v>
      </c>
      <c r="E3042" s="7">
        <v>443</v>
      </c>
      <c r="F3042" s="8">
        <v>1400</v>
      </c>
    </row>
    <row r="3043" spans="1:6" ht="16.5" x14ac:dyDescent="0.3">
      <c r="A3043" s="7" t="s">
        <v>1899</v>
      </c>
      <c r="B3043" s="4">
        <v>2018</v>
      </c>
      <c r="C3043" s="7" t="s">
        <v>1660</v>
      </c>
      <c r="D3043" s="7">
        <v>1</v>
      </c>
      <c r="E3043" s="7">
        <v>56</v>
      </c>
      <c r="F3043" s="7">
        <v>280</v>
      </c>
    </row>
    <row r="3044" spans="1:6" ht="16.5" x14ac:dyDescent="0.3">
      <c r="A3044" s="7" t="s">
        <v>1899</v>
      </c>
      <c r="B3044" s="4">
        <v>2018</v>
      </c>
      <c r="C3044" s="7" t="s">
        <v>1815</v>
      </c>
      <c r="D3044" s="7">
        <v>1</v>
      </c>
      <c r="E3044" s="7">
        <v>56</v>
      </c>
      <c r="F3044" s="7">
        <v>280</v>
      </c>
    </row>
    <row r="3045" spans="1:6" ht="16.5" x14ac:dyDescent="0.3">
      <c r="A3045" s="7" t="s">
        <v>1899</v>
      </c>
      <c r="B3045" s="4">
        <v>2018</v>
      </c>
      <c r="C3045" s="7" t="s">
        <v>1662</v>
      </c>
      <c r="D3045" s="7">
        <v>1</v>
      </c>
      <c r="E3045" s="7">
        <v>4</v>
      </c>
      <c r="F3045" s="7">
        <v>25</v>
      </c>
    </row>
    <row r="3046" spans="1:6" ht="16.5" x14ac:dyDescent="0.3">
      <c r="A3046" s="7" t="s">
        <v>1899</v>
      </c>
      <c r="B3046" s="4">
        <v>2018</v>
      </c>
      <c r="C3046" s="7" t="s">
        <v>558</v>
      </c>
      <c r="D3046" s="7">
        <v>1</v>
      </c>
      <c r="E3046" s="7">
        <v>4</v>
      </c>
      <c r="F3046" s="7">
        <v>25</v>
      </c>
    </row>
    <row r="3047" spans="1:6" ht="16.5" x14ac:dyDescent="0.3">
      <c r="A3047" s="7" t="s">
        <v>1899</v>
      </c>
      <c r="B3047" s="4">
        <v>2018</v>
      </c>
      <c r="C3047" s="7" t="s">
        <v>1663</v>
      </c>
      <c r="D3047" s="7">
        <v>1</v>
      </c>
      <c r="E3047" s="7">
        <v>3</v>
      </c>
      <c r="F3047" s="7">
        <v>10</v>
      </c>
    </row>
    <row r="3048" spans="1:6" ht="16.5" x14ac:dyDescent="0.3">
      <c r="A3048" s="7" t="s">
        <v>1899</v>
      </c>
      <c r="B3048" s="4">
        <v>2018</v>
      </c>
      <c r="C3048" s="7" t="s">
        <v>566</v>
      </c>
      <c r="D3048" s="7">
        <v>1</v>
      </c>
      <c r="E3048" s="7">
        <v>3</v>
      </c>
      <c r="F3048" s="7">
        <v>10</v>
      </c>
    </row>
    <row r="3049" spans="1:6" ht="16.5" x14ac:dyDescent="0.3">
      <c r="A3049" s="7" t="s">
        <v>1899</v>
      </c>
      <c r="B3049" s="4">
        <v>2018</v>
      </c>
      <c r="C3049" s="7" t="s">
        <v>403</v>
      </c>
      <c r="D3049" s="7">
        <v>9</v>
      </c>
      <c r="E3049" s="7">
        <v>298</v>
      </c>
      <c r="F3049" s="8">
        <v>1338</v>
      </c>
    </row>
    <row r="3050" spans="1:6" ht="16.5" x14ac:dyDescent="0.3">
      <c r="A3050" s="7" t="s">
        <v>1899</v>
      </c>
      <c r="B3050" s="4">
        <v>2018</v>
      </c>
      <c r="C3050" s="7" t="s">
        <v>896</v>
      </c>
      <c r="D3050" s="7">
        <v>9</v>
      </c>
      <c r="E3050" s="7">
        <v>298</v>
      </c>
      <c r="F3050" s="8">
        <v>1338</v>
      </c>
    </row>
    <row r="3051" spans="1:6" ht="16.5" x14ac:dyDescent="0.3">
      <c r="A3051" s="7" t="s">
        <v>1899</v>
      </c>
      <c r="B3051" s="4">
        <v>2018</v>
      </c>
      <c r="C3051" s="7" t="s">
        <v>1901</v>
      </c>
      <c r="D3051" s="7">
        <v>3</v>
      </c>
      <c r="E3051" s="7">
        <v>155</v>
      </c>
      <c r="F3051" s="7">
        <v>620</v>
      </c>
    </row>
    <row r="3052" spans="1:6" ht="16.5" x14ac:dyDescent="0.3">
      <c r="A3052" s="7" t="s">
        <v>1899</v>
      </c>
      <c r="B3052" s="4">
        <v>2018</v>
      </c>
      <c r="C3052" s="7" t="s">
        <v>418</v>
      </c>
      <c r="D3052" s="7">
        <v>1</v>
      </c>
      <c r="E3052" s="7">
        <v>12</v>
      </c>
      <c r="F3052" s="7">
        <v>64</v>
      </c>
    </row>
    <row r="3053" spans="1:6" ht="16.5" x14ac:dyDescent="0.3">
      <c r="A3053" s="7" t="s">
        <v>1899</v>
      </c>
      <c r="B3053" s="4">
        <v>2018</v>
      </c>
      <c r="C3053" s="7" t="s">
        <v>421</v>
      </c>
      <c r="D3053" s="7">
        <v>5</v>
      </c>
      <c r="E3053" s="7">
        <v>131</v>
      </c>
      <c r="F3053" s="7">
        <v>654</v>
      </c>
    </row>
    <row r="3054" spans="1:6" ht="16.5" x14ac:dyDescent="0.3">
      <c r="A3054" s="7" t="s">
        <v>1899</v>
      </c>
      <c r="B3054" s="4">
        <v>2018</v>
      </c>
      <c r="C3054" s="7" t="s">
        <v>453</v>
      </c>
      <c r="D3054" s="7">
        <v>355</v>
      </c>
      <c r="E3054" s="8">
        <v>17468</v>
      </c>
      <c r="F3054" s="8">
        <v>74717</v>
      </c>
    </row>
    <row r="3055" spans="1:6" ht="16.5" x14ac:dyDescent="0.3">
      <c r="A3055" s="7" t="s">
        <v>1899</v>
      </c>
      <c r="B3055" s="4">
        <v>2018</v>
      </c>
      <c r="C3055" s="7" t="s">
        <v>1669</v>
      </c>
      <c r="D3055" s="7">
        <v>24</v>
      </c>
      <c r="E3055" s="8">
        <v>3343</v>
      </c>
      <c r="F3055" s="8">
        <v>15121</v>
      </c>
    </row>
    <row r="3056" spans="1:6" ht="16.5" x14ac:dyDescent="0.3">
      <c r="A3056" s="7" t="s">
        <v>1899</v>
      </c>
      <c r="B3056" s="4">
        <v>2018</v>
      </c>
      <c r="C3056" s="7" t="s">
        <v>215</v>
      </c>
      <c r="D3056" s="7">
        <v>3</v>
      </c>
      <c r="E3056" s="7">
        <v>64</v>
      </c>
      <c r="F3056" s="7">
        <v>149</v>
      </c>
    </row>
    <row r="3057" spans="1:6" ht="16.5" x14ac:dyDescent="0.3">
      <c r="A3057" s="7" t="s">
        <v>1899</v>
      </c>
      <c r="B3057" s="4">
        <v>2018</v>
      </c>
      <c r="C3057" s="7" t="s">
        <v>1848</v>
      </c>
      <c r="D3057" s="7">
        <v>5</v>
      </c>
      <c r="E3057" s="8">
        <v>1301</v>
      </c>
      <c r="F3057" s="8">
        <v>5370</v>
      </c>
    </row>
    <row r="3058" spans="1:6" ht="16.5" x14ac:dyDescent="0.3">
      <c r="A3058" s="7" t="s">
        <v>1899</v>
      </c>
      <c r="B3058" s="4">
        <v>2018</v>
      </c>
      <c r="C3058" s="7" t="s">
        <v>1902</v>
      </c>
      <c r="D3058" s="7">
        <v>1</v>
      </c>
      <c r="E3058" s="7">
        <v>2</v>
      </c>
      <c r="F3058" s="7">
        <v>68</v>
      </c>
    </row>
    <row r="3059" spans="1:6" ht="16.5" x14ac:dyDescent="0.3">
      <c r="A3059" s="7" t="s">
        <v>1899</v>
      </c>
      <c r="B3059" s="4">
        <v>2018</v>
      </c>
      <c r="C3059" s="7" t="s">
        <v>1852</v>
      </c>
      <c r="D3059" s="7">
        <v>3</v>
      </c>
      <c r="E3059" s="7">
        <v>5</v>
      </c>
      <c r="F3059" s="7">
        <v>16</v>
      </c>
    </row>
    <row r="3060" spans="1:6" ht="16.5" x14ac:dyDescent="0.3">
      <c r="A3060" s="7" t="s">
        <v>1899</v>
      </c>
      <c r="B3060" s="4">
        <v>2018</v>
      </c>
      <c r="C3060" s="7" t="s">
        <v>1853</v>
      </c>
      <c r="D3060" s="7">
        <v>8</v>
      </c>
      <c r="E3060" s="8">
        <v>1953</v>
      </c>
      <c r="F3060" s="8">
        <v>9450</v>
      </c>
    </row>
    <row r="3061" spans="1:6" ht="16.5" x14ac:dyDescent="0.3">
      <c r="A3061" s="7" t="s">
        <v>1899</v>
      </c>
      <c r="B3061" s="4">
        <v>2018</v>
      </c>
      <c r="C3061" s="7" t="s">
        <v>1856</v>
      </c>
      <c r="D3061" s="7">
        <v>2</v>
      </c>
      <c r="E3061" s="7">
        <v>10</v>
      </c>
      <c r="F3061" s="7">
        <v>31</v>
      </c>
    </row>
    <row r="3062" spans="1:6" ht="16.5" x14ac:dyDescent="0.3">
      <c r="A3062" s="7" t="s">
        <v>1899</v>
      </c>
      <c r="B3062" s="4">
        <v>2018</v>
      </c>
      <c r="C3062" s="7" t="s">
        <v>154</v>
      </c>
      <c r="D3062" s="7">
        <v>2</v>
      </c>
      <c r="E3062" s="7">
        <v>8</v>
      </c>
      <c r="F3062" s="7">
        <v>37</v>
      </c>
    </row>
    <row r="3063" spans="1:6" ht="16.5" x14ac:dyDescent="0.3">
      <c r="A3063" s="7" t="s">
        <v>1899</v>
      </c>
      <c r="B3063" s="4">
        <v>2018</v>
      </c>
      <c r="C3063" s="7" t="s">
        <v>454</v>
      </c>
      <c r="D3063" s="7">
        <v>38</v>
      </c>
      <c r="E3063" s="7">
        <v>494</v>
      </c>
      <c r="F3063" s="8">
        <v>1887</v>
      </c>
    </row>
    <row r="3064" spans="1:6" ht="16.5" x14ac:dyDescent="0.3">
      <c r="A3064" s="7" t="s">
        <v>1899</v>
      </c>
      <c r="B3064" s="4">
        <v>2018</v>
      </c>
      <c r="C3064" s="7" t="s">
        <v>455</v>
      </c>
      <c r="D3064" s="7">
        <v>9</v>
      </c>
      <c r="E3064" s="7">
        <v>202</v>
      </c>
      <c r="F3064" s="7">
        <v>930</v>
      </c>
    </row>
    <row r="3065" spans="1:6" ht="16.5" x14ac:dyDescent="0.3">
      <c r="A3065" s="7" t="s">
        <v>1899</v>
      </c>
      <c r="B3065" s="4">
        <v>2018</v>
      </c>
      <c r="C3065" s="7" t="s">
        <v>457</v>
      </c>
      <c r="D3065" s="7">
        <v>3</v>
      </c>
      <c r="E3065" s="7">
        <v>13</v>
      </c>
      <c r="F3065" s="7">
        <v>49</v>
      </c>
    </row>
    <row r="3066" spans="1:6" ht="16.5" x14ac:dyDescent="0.3">
      <c r="A3066" s="7" t="s">
        <v>1899</v>
      </c>
      <c r="B3066" s="4">
        <v>2018</v>
      </c>
      <c r="C3066" s="7" t="s">
        <v>1862</v>
      </c>
      <c r="D3066" s="7">
        <v>2</v>
      </c>
      <c r="E3066" s="7">
        <v>22</v>
      </c>
      <c r="F3066" s="7">
        <v>105</v>
      </c>
    </row>
    <row r="3067" spans="1:6" ht="16.5" x14ac:dyDescent="0.3">
      <c r="A3067" s="7" t="s">
        <v>1899</v>
      </c>
      <c r="B3067" s="4">
        <v>2018</v>
      </c>
      <c r="C3067" s="7" t="s">
        <v>458</v>
      </c>
      <c r="D3067" s="7">
        <v>4</v>
      </c>
      <c r="E3067" s="7">
        <v>46</v>
      </c>
      <c r="F3067" s="7">
        <v>116</v>
      </c>
    </row>
    <row r="3068" spans="1:6" ht="16.5" x14ac:dyDescent="0.3">
      <c r="A3068" s="7" t="s">
        <v>1899</v>
      </c>
      <c r="B3068" s="4">
        <v>2018</v>
      </c>
      <c r="C3068" s="7" t="s">
        <v>459</v>
      </c>
      <c r="D3068" s="7">
        <v>8</v>
      </c>
      <c r="E3068" s="7">
        <v>39</v>
      </c>
      <c r="F3068" s="7">
        <v>139</v>
      </c>
    </row>
    <row r="3069" spans="1:6" ht="16.5" x14ac:dyDescent="0.3">
      <c r="A3069" s="7" t="s">
        <v>1899</v>
      </c>
      <c r="B3069" s="4">
        <v>2018</v>
      </c>
      <c r="C3069" s="7" t="s">
        <v>460</v>
      </c>
      <c r="D3069" s="7">
        <v>12</v>
      </c>
      <c r="E3069" s="7">
        <v>172</v>
      </c>
      <c r="F3069" s="7">
        <v>548</v>
      </c>
    </row>
    <row r="3070" spans="1:6" ht="16.5" x14ac:dyDescent="0.3">
      <c r="A3070" s="7" t="s">
        <v>1899</v>
      </c>
      <c r="B3070" s="4">
        <v>2018</v>
      </c>
      <c r="C3070" s="7" t="s">
        <v>461</v>
      </c>
      <c r="D3070" s="7">
        <v>53</v>
      </c>
      <c r="E3070" s="8">
        <v>1534</v>
      </c>
      <c r="F3070" s="8">
        <v>5316</v>
      </c>
    </row>
    <row r="3071" spans="1:6" ht="16.5" x14ac:dyDescent="0.3">
      <c r="A3071" s="7" t="s">
        <v>1899</v>
      </c>
      <c r="B3071" s="4">
        <v>2018</v>
      </c>
      <c r="C3071" s="7" t="s">
        <v>1863</v>
      </c>
      <c r="D3071" s="7">
        <v>1</v>
      </c>
      <c r="E3071" s="7">
        <v>1</v>
      </c>
      <c r="F3071" s="7">
        <v>2</v>
      </c>
    </row>
    <row r="3072" spans="1:6" ht="16.5" x14ac:dyDescent="0.3">
      <c r="A3072" s="7" t="s">
        <v>1899</v>
      </c>
      <c r="B3072" s="4">
        <v>2018</v>
      </c>
      <c r="C3072" s="7" t="s">
        <v>1864</v>
      </c>
      <c r="D3072" s="7">
        <v>15</v>
      </c>
      <c r="E3072" s="7">
        <v>172</v>
      </c>
      <c r="F3072" s="7">
        <v>728</v>
      </c>
    </row>
    <row r="3073" spans="1:6" ht="16.5" x14ac:dyDescent="0.3">
      <c r="A3073" s="7" t="s">
        <v>1899</v>
      </c>
      <c r="B3073" s="4">
        <v>2018</v>
      </c>
      <c r="C3073" s="7" t="s">
        <v>1865</v>
      </c>
      <c r="D3073" s="7">
        <v>3</v>
      </c>
      <c r="E3073" s="7">
        <v>122</v>
      </c>
      <c r="F3073" s="7">
        <v>465</v>
      </c>
    </row>
    <row r="3074" spans="1:6" ht="16.5" x14ac:dyDescent="0.3">
      <c r="A3074" s="7" t="s">
        <v>1899</v>
      </c>
      <c r="B3074" s="4">
        <v>2018</v>
      </c>
      <c r="C3074" s="7" t="s">
        <v>1866</v>
      </c>
      <c r="D3074" s="7">
        <v>4</v>
      </c>
      <c r="E3074" s="7">
        <v>9</v>
      </c>
      <c r="F3074" s="7">
        <v>24</v>
      </c>
    </row>
    <row r="3075" spans="1:6" ht="16.5" x14ac:dyDescent="0.3">
      <c r="A3075" s="7" t="s">
        <v>1899</v>
      </c>
      <c r="B3075" s="4">
        <v>2018</v>
      </c>
      <c r="C3075" s="7" t="s">
        <v>1867</v>
      </c>
      <c r="D3075" s="7">
        <v>4</v>
      </c>
      <c r="E3075" s="7">
        <v>27</v>
      </c>
      <c r="F3075" s="7">
        <v>88</v>
      </c>
    </row>
    <row r="3076" spans="1:6" ht="16.5" x14ac:dyDescent="0.3">
      <c r="A3076" s="7" t="s">
        <v>1899</v>
      </c>
      <c r="B3076" s="4">
        <v>2018</v>
      </c>
      <c r="C3076" s="7" t="s">
        <v>462</v>
      </c>
      <c r="D3076" s="7">
        <v>9</v>
      </c>
      <c r="E3076" s="7">
        <v>814</v>
      </c>
      <c r="F3076" s="8">
        <v>2582</v>
      </c>
    </row>
    <row r="3077" spans="1:6" ht="16.5" x14ac:dyDescent="0.3">
      <c r="A3077" s="7" t="s">
        <v>1899</v>
      </c>
      <c r="B3077" s="4">
        <v>2018</v>
      </c>
      <c r="C3077" s="7" t="s">
        <v>1868</v>
      </c>
      <c r="D3077" s="7">
        <v>1</v>
      </c>
      <c r="E3077" s="7">
        <v>4</v>
      </c>
      <c r="F3077" s="7">
        <v>8</v>
      </c>
    </row>
    <row r="3078" spans="1:6" ht="16.5" x14ac:dyDescent="0.3">
      <c r="A3078" s="7" t="s">
        <v>1899</v>
      </c>
      <c r="B3078" s="4">
        <v>2018</v>
      </c>
      <c r="C3078" s="7" t="s">
        <v>1869</v>
      </c>
      <c r="D3078" s="7">
        <v>1</v>
      </c>
      <c r="E3078" s="7">
        <v>3</v>
      </c>
      <c r="F3078" s="7">
        <v>15</v>
      </c>
    </row>
    <row r="3079" spans="1:6" ht="16.5" x14ac:dyDescent="0.3">
      <c r="A3079" s="7" t="s">
        <v>1899</v>
      </c>
      <c r="B3079" s="4">
        <v>2018</v>
      </c>
      <c r="C3079" s="7" t="s">
        <v>1870</v>
      </c>
      <c r="D3079" s="7">
        <v>3</v>
      </c>
      <c r="E3079" s="7">
        <v>94</v>
      </c>
      <c r="F3079" s="7">
        <v>264</v>
      </c>
    </row>
    <row r="3080" spans="1:6" ht="16.5" x14ac:dyDescent="0.3">
      <c r="A3080" s="7" t="s">
        <v>1899</v>
      </c>
      <c r="B3080" s="4">
        <v>2018</v>
      </c>
      <c r="C3080" s="7" t="s">
        <v>1871</v>
      </c>
      <c r="D3080" s="7">
        <v>4</v>
      </c>
      <c r="E3080" s="7">
        <v>14</v>
      </c>
      <c r="F3080" s="7">
        <v>62</v>
      </c>
    </row>
    <row r="3081" spans="1:6" ht="16.5" x14ac:dyDescent="0.3">
      <c r="A3081" s="7" t="s">
        <v>1899</v>
      </c>
      <c r="B3081" s="4">
        <v>2018</v>
      </c>
      <c r="C3081" s="7" t="s">
        <v>1873</v>
      </c>
      <c r="D3081" s="7">
        <v>1</v>
      </c>
      <c r="E3081" s="7">
        <v>13</v>
      </c>
      <c r="F3081" s="7">
        <v>45</v>
      </c>
    </row>
    <row r="3082" spans="1:6" ht="16.5" x14ac:dyDescent="0.3">
      <c r="A3082" s="7" t="s">
        <v>1899</v>
      </c>
      <c r="B3082" s="4">
        <v>2018</v>
      </c>
      <c r="C3082" s="7" t="s">
        <v>463</v>
      </c>
      <c r="D3082" s="7">
        <v>6</v>
      </c>
      <c r="E3082" s="7">
        <v>246</v>
      </c>
      <c r="F3082" s="7">
        <v>976</v>
      </c>
    </row>
    <row r="3083" spans="1:6" ht="16.5" x14ac:dyDescent="0.3">
      <c r="A3083" s="7" t="s">
        <v>1899</v>
      </c>
      <c r="B3083" s="4">
        <v>2018</v>
      </c>
      <c r="C3083" s="7" t="s">
        <v>464</v>
      </c>
      <c r="D3083" s="7">
        <v>1</v>
      </c>
      <c r="E3083" s="7">
        <v>15</v>
      </c>
      <c r="F3083" s="7">
        <v>57</v>
      </c>
    </row>
    <row r="3084" spans="1:6" ht="16.5" x14ac:dyDescent="0.3">
      <c r="A3084" s="7" t="s">
        <v>1899</v>
      </c>
      <c r="B3084" s="4">
        <v>2018</v>
      </c>
      <c r="C3084" s="7" t="s">
        <v>1670</v>
      </c>
      <c r="D3084" s="7">
        <v>125</v>
      </c>
      <c r="E3084" s="8">
        <v>2652</v>
      </c>
      <c r="F3084" s="8">
        <v>10359</v>
      </c>
    </row>
    <row r="3085" spans="1:6" ht="16.5" x14ac:dyDescent="0.3">
      <c r="A3085" s="7" t="s">
        <v>1899</v>
      </c>
      <c r="B3085" s="4">
        <v>2018</v>
      </c>
      <c r="C3085" s="7" t="s">
        <v>1874</v>
      </c>
      <c r="D3085" s="7">
        <v>2</v>
      </c>
      <c r="E3085" s="7">
        <v>9</v>
      </c>
      <c r="F3085" s="7">
        <v>47</v>
      </c>
    </row>
    <row r="3086" spans="1:6" ht="16.5" x14ac:dyDescent="0.3">
      <c r="A3086" s="7" t="s">
        <v>1899</v>
      </c>
      <c r="B3086" s="4">
        <v>2018</v>
      </c>
      <c r="C3086" s="7" t="s">
        <v>1875</v>
      </c>
      <c r="D3086" s="7">
        <v>20</v>
      </c>
      <c r="E3086" s="8">
        <v>1524</v>
      </c>
      <c r="F3086" s="8">
        <v>5804</v>
      </c>
    </row>
    <row r="3087" spans="1:6" ht="16.5" x14ac:dyDescent="0.3">
      <c r="A3087" s="7" t="s">
        <v>1899</v>
      </c>
      <c r="B3087" s="4">
        <v>2018</v>
      </c>
      <c r="C3087" s="7" t="s">
        <v>1876</v>
      </c>
      <c r="D3087" s="7">
        <v>11</v>
      </c>
      <c r="E3087" s="7">
        <v>123</v>
      </c>
      <c r="F3087" s="7">
        <v>435</v>
      </c>
    </row>
    <row r="3088" spans="1:6" ht="16.5" x14ac:dyDescent="0.3">
      <c r="A3088" s="7" t="s">
        <v>1899</v>
      </c>
      <c r="B3088" s="4">
        <v>2018</v>
      </c>
      <c r="C3088" s="7" t="s">
        <v>1877</v>
      </c>
      <c r="D3088" s="7">
        <v>14</v>
      </c>
      <c r="E3088" s="7">
        <v>156</v>
      </c>
      <c r="F3088" s="7">
        <v>606</v>
      </c>
    </row>
    <row r="3089" spans="1:6" ht="16.5" x14ac:dyDescent="0.3">
      <c r="A3089" s="7" t="s">
        <v>1899</v>
      </c>
      <c r="B3089" s="4">
        <v>2018</v>
      </c>
      <c r="C3089" s="7" t="s">
        <v>1878</v>
      </c>
      <c r="D3089" s="7">
        <v>8</v>
      </c>
      <c r="E3089" s="7">
        <v>83</v>
      </c>
      <c r="F3089" s="7">
        <v>404</v>
      </c>
    </row>
    <row r="3090" spans="1:6" ht="16.5" x14ac:dyDescent="0.3">
      <c r="A3090" s="7" t="s">
        <v>1899</v>
      </c>
      <c r="B3090" s="4">
        <v>2018</v>
      </c>
      <c r="C3090" s="7" t="s">
        <v>1879</v>
      </c>
      <c r="D3090" s="7">
        <v>3</v>
      </c>
      <c r="E3090" s="7">
        <v>8</v>
      </c>
      <c r="F3090" s="7">
        <v>35</v>
      </c>
    </row>
    <row r="3091" spans="1:6" ht="16.5" x14ac:dyDescent="0.3">
      <c r="A3091" s="7" t="s">
        <v>1899</v>
      </c>
      <c r="B3091" s="4">
        <v>2018</v>
      </c>
      <c r="C3091" s="7" t="s">
        <v>1880</v>
      </c>
      <c r="D3091" s="7">
        <v>10</v>
      </c>
      <c r="E3091" s="7">
        <v>173</v>
      </c>
      <c r="F3091" s="7">
        <v>666</v>
      </c>
    </row>
    <row r="3092" spans="1:6" ht="16.5" x14ac:dyDescent="0.3">
      <c r="A3092" s="7" t="s">
        <v>1899</v>
      </c>
      <c r="B3092" s="4">
        <v>2018</v>
      </c>
      <c r="C3092" s="7" t="s">
        <v>1881</v>
      </c>
      <c r="D3092" s="7">
        <v>12</v>
      </c>
      <c r="E3092" s="7">
        <v>73</v>
      </c>
      <c r="F3092" s="7">
        <v>286</v>
      </c>
    </row>
    <row r="3093" spans="1:6" ht="16.5" x14ac:dyDescent="0.3">
      <c r="A3093" s="7" t="s">
        <v>1899</v>
      </c>
      <c r="B3093" s="4">
        <v>2018</v>
      </c>
      <c r="C3093" s="7" t="s">
        <v>1882</v>
      </c>
      <c r="D3093" s="7">
        <v>16</v>
      </c>
      <c r="E3093" s="7">
        <v>191</v>
      </c>
      <c r="F3093" s="7">
        <v>692</v>
      </c>
    </row>
    <row r="3094" spans="1:6" ht="16.5" x14ac:dyDescent="0.3">
      <c r="A3094" s="7" t="s">
        <v>1899</v>
      </c>
      <c r="B3094" s="4">
        <v>2018</v>
      </c>
      <c r="C3094" s="7" t="s">
        <v>1883</v>
      </c>
      <c r="D3094" s="7">
        <v>25</v>
      </c>
      <c r="E3094" s="7">
        <v>308</v>
      </c>
      <c r="F3094" s="8">
        <v>1359</v>
      </c>
    </row>
    <row r="3095" spans="1:6" ht="16.5" x14ac:dyDescent="0.3">
      <c r="A3095" s="7" t="s">
        <v>1899</v>
      </c>
      <c r="B3095" s="4">
        <v>2018</v>
      </c>
      <c r="C3095" s="7" t="s">
        <v>1884</v>
      </c>
      <c r="D3095" s="7">
        <v>4</v>
      </c>
      <c r="E3095" s="7">
        <v>4</v>
      </c>
      <c r="F3095" s="7">
        <v>25</v>
      </c>
    </row>
    <row r="3096" spans="1:6" ht="16.5" x14ac:dyDescent="0.3">
      <c r="A3096" s="7" t="s">
        <v>1899</v>
      </c>
      <c r="B3096" s="4">
        <v>2018</v>
      </c>
      <c r="C3096" s="7" t="s">
        <v>929</v>
      </c>
      <c r="D3096" s="7">
        <v>61</v>
      </c>
      <c r="E3096" s="8">
        <v>1824</v>
      </c>
      <c r="F3096" s="8">
        <v>7511</v>
      </c>
    </row>
    <row r="3097" spans="1:6" ht="16.5" x14ac:dyDescent="0.3">
      <c r="A3097" s="7" t="s">
        <v>1899</v>
      </c>
      <c r="B3097" s="4">
        <v>2018</v>
      </c>
      <c r="C3097" s="7" t="s">
        <v>1885</v>
      </c>
      <c r="D3097" s="7">
        <v>5</v>
      </c>
      <c r="E3097" s="7">
        <v>104</v>
      </c>
      <c r="F3097" s="7">
        <v>799</v>
      </c>
    </row>
    <row r="3098" spans="1:6" ht="16.5" x14ac:dyDescent="0.3">
      <c r="A3098" s="7" t="s">
        <v>1899</v>
      </c>
      <c r="B3098" s="4">
        <v>2018</v>
      </c>
      <c r="C3098" s="7" t="s">
        <v>466</v>
      </c>
      <c r="D3098" s="7">
        <v>9</v>
      </c>
      <c r="E3098" s="7">
        <v>609</v>
      </c>
      <c r="F3098" s="8">
        <v>2593</v>
      </c>
    </row>
    <row r="3099" spans="1:6" ht="16.5" x14ac:dyDescent="0.3">
      <c r="A3099" s="7" t="s">
        <v>1899</v>
      </c>
      <c r="B3099" s="4">
        <v>2018</v>
      </c>
      <c r="C3099" s="7" t="s">
        <v>1886</v>
      </c>
      <c r="D3099" s="7">
        <v>6</v>
      </c>
      <c r="E3099" s="7">
        <v>43</v>
      </c>
      <c r="F3099" s="7">
        <v>191</v>
      </c>
    </row>
    <row r="3100" spans="1:6" ht="16.5" x14ac:dyDescent="0.3">
      <c r="A3100" s="7" t="s">
        <v>1899</v>
      </c>
      <c r="B3100" s="4">
        <v>2018</v>
      </c>
      <c r="C3100" s="7" t="s">
        <v>467</v>
      </c>
      <c r="D3100" s="7">
        <v>5</v>
      </c>
      <c r="E3100" s="7">
        <v>220</v>
      </c>
      <c r="F3100" s="7">
        <v>809</v>
      </c>
    </row>
    <row r="3101" spans="1:6" ht="16.5" x14ac:dyDescent="0.3">
      <c r="A3101" s="7" t="s">
        <v>1899</v>
      </c>
      <c r="B3101" s="4">
        <v>2018</v>
      </c>
      <c r="C3101" s="7" t="s">
        <v>1887</v>
      </c>
      <c r="D3101" s="7">
        <v>7</v>
      </c>
      <c r="E3101" s="7">
        <v>161</v>
      </c>
      <c r="F3101" s="7">
        <v>764</v>
      </c>
    </row>
    <row r="3102" spans="1:6" ht="16.5" x14ac:dyDescent="0.3">
      <c r="A3102" s="7" t="s">
        <v>1899</v>
      </c>
      <c r="B3102" s="4">
        <v>2018</v>
      </c>
      <c r="C3102" s="7" t="s">
        <v>1888</v>
      </c>
      <c r="D3102" s="7">
        <v>8</v>
      </c>
      <c r="E3102" s="7">
        <v>61</v>
      </c>
      <c r="F3102" s="7">
        <v>316</v>
      </c>
    </row>
    <row r="3103" spans="1:6" ht="16.5" x14ac:dyDescent="0.3">
      <c r="A3103" s="7" t="s">
        <v>1899</v>
      </c>
      <c r="B3103" s="4">
        <v>2018</v>
      </c>
      <c r="C3103" s="7" t="s">
        <v>930</v>
      </c>
      <c r="D3103" s="7">
        <v>3</v>
      </c>
      <c r="E3103" s="7">
        <v>13</v>
      </c>
      <c r="F3103" s="7">
        <v>51</v>
      </c>
    </row>
    <row r="3104" spans="1:6" ht="16.5" x14ac:dyDescent="0.3">
      <c r="A3104" s="7" t="s">
        <v>1899</v>
      </c>
      <c r="B3104" s="4">
        <v>2018</v>
      </c>
      <c r="C3104" s="7" t="s">
        <v>1889</v>
      </c>
      <c r="D3104" s="7">
        <v>18</v>
      </c>
      <c r="E3104" s="7">
        <v>613</v>
      </c>
      <c r="F3104" s="8">
        <v>1988</v>
      </c>
    </row>
    <row r="3105" spans="1:6" ht="16.5" x14ac:dyDescent="0.3">
      <c r="A3105" s="7" t="s">
        <v>1899</v>
      </c>
      <c r="B3105" s="4">
        <v>2018</v>
      </c>
      <c r="C3105" s="7" t="s">
        <v>1671</v>
      </c>
      <c r="D3105" s="7">
        <v>54</v>
      </c>
      <c r="E3105" s="8">
        <v>7621</v>
      </c>
      <c r="F3105" s="8">
        <v>34523</v>
      </c>
    </row>
    <row r="3106" spans="1:6" ht="16.5" x14ac:dyDescent="0.3">
      <c r="A3106" s="7" t="s">
        <v>1899</v>
      </c>
      <c r="B3106" s="4">
        <v>2018</v>
      </c>
      <c r="C3106" s="7" t="s">
        <v>1890</v>
      </c>
      <c r="D3106" s="7">
        <v>5</v>
      </c>
      <c r="E3106" s="7">
        <v>53</v>
      </c>
      <c r="F3106" s="7">
        <v>185</v>
      </c>
    </row>
    <row r="3107" spans="1:6" ht="16.5" x14ac:dyDescent="0.3">
      <c r="A3107" s="7" t="s">
        <v>1899</v>
      </c>
      <c r="B3107" s="4">
        <v>2018</v>
      </c>
      <c r="C3107" s="7" t="s">
        <v>1891</v>
      </c>
      <c r="D3107" s="7">
        <v>2</v>
      </c>
      <c r="E3107" s="7">
        <v>9</v>
      </c>
      <c r="F3107" s="7">
        <v>30</v>
      </c>
    </row>
    <row r="3108" spans="1:6" ht="16.5" x14ac:dyDescent="0.3">
      <c r="A3108" s="7" t="s">
        <v>1899</v>
      </c>
      <c r="B3108" s="4">
        <v>2018</v>
      </c>
      <c r="C3108" s="7" t="s">
        <v>1892</v>
      </c>
      <c r="D3108" s="7">
        <v>11</v>
      </c>
      <c r="E3108" s="8">
        <v>2488</v>
      </c>
      <c r="F3108" s="8">
        <v>10327</v>
      </c>
    </row>
    <row r="3109" spans="1:6" ht="16.5" x14ac:dyDescent="0.3">
      <c r="A3109" s="7" t="s">
        <v>1899</v>
      </c>
      <c r="B3109" s="4">
        <v>2018</v>
      </c>
      <c r="C3109" s="7" t="s">
        <v>1893</v>
      </c>
      <c r="D3109" s="7">
        <v>9</v>
      </c>
      <c r="E3109" s="8">
        <v>4839</v>
      </c>
      <c r="F3109" s="8">
        <v>22999</v>
      </c>
    </row>
    <row r="3110" spans="1:6" ht="16.5" x14ac:dyDescent="0.3">
      <c r="A3110" s="7" t="s">
        <v>1899</v>
      </c>
      <c r="B3110" s="4">
        <v>2018</v>
      </c>
      <c r="C3110" s="7" t="s">
        <v>1894</v>
      </c>
      <c r="D3110" s="7">
        <v>6</v>
      </c>
      <c r="E3110" s="7">
        <v>33</v>
      </c>
      <c r="F3110" s="7">
        <v>131</v>
      </c>
    </row>
    <row r="3111" spans="1:6" ht="16.5" x14ac:dyDescent="0.3">
      <c r="A3111" s="7" t="s">
        <v>1899</v>
      </c>
      <c r="B3111" s="4">
        <v>2018</v>
      </c>
      <c r="C3111" s="7" t="s">
        <v>471</v>
      </c>
      <c r="D3111" s="7">
        <v>7</v>
      </c>
      <c r="E3111" s="7">
        <v>51</v>
      </c>
      <c r="F3111" s="7">
        <v>272</v>
      </c>
    </row>
    <row r="3112" spans="1:6" ht="16.5" x14ac:dyDescent="0.3">
      <c r="A3112" s="7" t="s">
        <v>1899</v>
      </c>
      <c r="B3112" s="4">
        <v>2018</v>
      </c>
      <c r="C3112" s="7" t="s">
        <v>1895</v>
      </c>
      <c r="D3112" s="7">
        <v>2</v>
      </c>
      <c r="E3112" s="7">
        <v>44</v>
      </c>
      <c r="F3112" s="7">
        <v>131</v>
      </c>
    </row>
    <row r="3113" spans="1:6" ht="16.5" x14ac:dyDescent="0.3">
      <c r="A3113" s="7" t="s">
        <v>1899</v>
      </c>
      <c r="B3113" s="4">
        <v>2018</v>
      </c>
      <c r="C3113" s="7" t="s">
        <v>1896</v>
      </c>
      <c r="D3113" s="7">
        <v>2</v>
      </c>
      <c r="E3113" s="7">
        <v>19</v>
      </c>
      <c r="F3113" s="7">
        <v>87</v>
      </c>
    </row>
    <row r="3114" spans="1:6" ht="16.5" x14ac:dyDescent="0.3">
      <c r="A3114" s="7" t="s">
        <v>1899</v>
      </c>
      <c r="B3114" s="4">
        <v>2018</v>
      </c>
      <c r="C3114" s="7" t="s">
        <v>1897</v>
      </c>
      <c r="D3114" s="7">
        <v>6</v>
      </c>
      <c r="E3114" s="7">
        <v>67</v>
      </c>
      <c r="F3114" s="7">
        <v>311</v>
      </c>
    </row>
    <row r="3115" spans="1:6" ht="16.5" x14ac:dyDescent="0.3">
      <c r="A3115" s="7" t="s">
        <v>1899</v>
      </c>
      <c r="B3115" s="4">
        <v>2018</v>
      </c>
      <c r="C3115" s="7" t="s">
        <v>1898</v>
      </c>
      <c r="D3115" s="7">
        <v>4</v>
      </c>
      <c r="E3115" s="7">
        <v>18</v>
      </c>
      <c r="F3115" s="7">
        <v>50</v>
      </c>
    </row>
    <row r="3116" spans="1:6" ht="16.5" x14ac:dyDescent="0.3">
      <c r="A3116" s="4" t="s">
        <v>1903</v>
      </c>
      <c r="B3116" s="4">
        <v>2019</v>
      </c>
      <c r="C3116" s="7" t="s">
        <v>1678</v>
      </c>
      <c r="D3116" s="7">
        <v>13</v>
      </c>
      <c r="E3116" s="7">
        <v>335</v>
      </c>
      <c r="F3116" s="8">
        <v>1016</v>
      </c>
    </row>
    <row r="3117" spans="1:6" ht="16.5" x14ac:dyDescent="0.3">
      <c r="A3117" s="4" t="s">
        <v>1903</v>
      </c>
      <c r="B3117" s="4">
        <v>2019</v>
      </c>
      <c r="C3117" s="7" t="s">
        <v>1684</v>
      </c>
      <c r="D3117" s="7">
        <v>13</v>
      </c>
      <c r="E3117" s="7">
        <v>335</v>
      </c>
      <c r="F3117" s="8">
        <v>1016</v>
      </c>
    </row>
    <row r="3118" spans="1:6" ht="16.5" x14ac:dyDescent="0.3">
      <c r="A3118" s="4" t="s">
        <v>1903</v>
      </c>
      <c r="B3118" s="4">
        <v>2019</v>
      </c>
      <c r="C3118" s="7" t="s">
        <v>1023</v>
      </c>
      <c r="D3118" s="7">
        <v>13</v>
      </c>
      <c r="E3118" s="7">
        <v>335</v>
      </c>
      <c r="F3118" s="8">
        <v>1016</v>
      </c>
    </row>
    <row r="3119" spans="1:6" ht="16.5" x14ac:dyDescent="0.3">
      <c r="A3119" s="4" t="s">
        <v>1903</v>
      </c>
      <c r="B3119" s="4">
        <v>2019</v>
      </c>
      <c r="C3119" s="7" t="s">
        <v>263</v>
      </c>
      <c r="D3119" s="7">
        <v>1</v>
      </c>
      <c r="E3119" s="7">
        <v>24</v>
      </c>
      <c r="F3119" s="7">
        <v>85</v>
      </c>
    </row>
    <row r="3120" spans="1:6" ht="16.5" x14ac:dyDescent="0.3">
      <c r="A3120" s="4" t="s">
        <v>1903</v>
      </c>
      <c r="B3120" s="4">
        <v>2019</v>
      </c>
      <c r="C3120" s="7" t="s">
        <v>266</v>
      </c>
      <c r="D3120" s="7">
        <v>4</v>
      </c>
      <c r="E3120" s="7">
        <v>65</v>
      </c>
      <c r="F3120" s="7">
        <v>240</v>
      </c>
    </row>
    <row r="3121" spans="1:6" ht="16.5" x14ac:dyDescent="0.3">
      <c r="A3121" s="4" t="s">
        <v>1903</v>
      </c>
      <c r="B3121" s="4">
        <v>2019</v>
      </c>
      <c r="C3121" s="7" t="s">
        <v>193</v>
      </c>
      <c r="D3121" s="7">
        <v>2</v>
      </c>
      <c r="E3121" s="7">
        <v>69</v>
      </c>
      <c r="F3121" s="7">
        <v>171</v>
      </c>
    </row>
    <row r="3122" spans="1:6" ht="16.5" x14ac:dyDescent="0.3">
      <c r="A3122" s="4" t="s">
        <v>1903</v>
      </c>
      <c r="B3122" s="4">
        <v>2019</v>
      </c>
      <c r="C3122" s="7" t="s">
        <v>262</v>
      </c>
      <c r="D3122" s="7">
        <v>3</v>
      </c>
      <c r="E3122" s="7">
        <v>55</v>
      </c>
      <c r="F3122" s="7">
        <v>183</v>
      </c>
    </row>
    <row r="3123" spans="1:6" ht="16.5" x14ac:dyDescent="0.3">
      <c r="A3123" s="4" t="s">
        <v>1903</v>
      </c>
      <c r="B3123" s="4">
        <v>2019</v>
      </c>
      <c r="C3123" s="7" t="s">
        <v>1904</v>
      </c>
      <c r="D3123" s="7">
        <v>3</v>
      </c>
      <c r="E3123" s="7">
        <v>122</v>
      </c>
      <c r="F3123" s="7">
        <v>337</v>
      </c>
    </row>
    <row r="3124" spans="1:6" ht="16.5" x14ac:dyDescent="0.3">
      <c r="A3124" s="4" t="s">
        <v>1905</v>
      </c>
      <c r="B3124" s="4">
        <v>2019</v>
      </c>
      <c r="C3124" s="7" t="s">
        <v>1678</v>
      </c>
      <c r="D3124" s="7">
        <v>5575</v>
      </c>
      <c r="E3124" s="7">
        <v>828707</v>
      </c>
      <c r="F3124" s="7">
        <v>3450156</v>
      </c>
    </row>
    <row r="3125" spans="1:6" ht="16.5" x14ac:dyDescent="0.3">
      <c r="A3125" s="4" t="s">
        <v>1905</v>
      </c>
      <c r="B3125" s="4">
        <v>2019</v>
      </c>
      <c r="C3125" s="7" t="s">
        <v>948</v>
      </c>
      <c r="D3125" s="7">
        <v>657</v>
      </c>
      <c r="E3125" s="7">
        <v>159603</v>
      </c>
      <c r="F3125" s="7">
        <v>589122</v>
      </c>
    </row>
    <row r="3126" spans="1:6" ht="16.5" x14ac:dyDescent="0.3">
      <c r="A3126" s="4" t="s">
        <v>1905</v>
      </c>
      <c r="B3126" s="4">
        <v>2019</v>
      </c>
      <c r="C3126" s="7" t="s">
        <v>1655</v>
      </c>
      <c r="D3126" s="7">
        <v>407</v>
      </c>
      <c r="E3126" s="7">
        <v>92805</v>
      </c>
      <c r="F3126" s="7">
        <v>347073</v>
      </c>
    </row>
    <row r="3127" spans="1:6" ht="16.5" x14ac:dyDescent="0.3">
      <c r="A3127" s="4" t="s">
        <v>1905</v>
      </c>
      <c r="B3127" s="4">
        <v>2019</v>
      </c>
      <c r="C3127" s="7" t="s">
        <v>1751</v>
      </c>
      <c r="D3127" s="7">
        <v>14</v>
      </c>
      <c r="E3127" s="7">
        <v>3147</v>
      </c>
      <c r="F3127" s="7">
        <v>15970</v>
      </c>
    </row>
    <row r="3128" spans="1:6" ht="16.5" x14ac:dyDescent="0.3">
      <c r="A3128" s="4" t="s">
        <v>1905</v>
      </c>
      <c r="B3128" s="4">
        <v>2019</v>
      </c>
      <c r="C3128" s="7" t="s">
        <v>515</v>
      </c>
      <c r="D3128" s="7">
        <v>23</v>
      </c>
      <c r="E3128" s="7">
        <v>3963</v>
      </c>
      <c r="F3128" s="7">
        <v>13598</v>
      </c>
    </row>
    <row r="3129" spans="1:6" ht="16.5" x14ac:dyDescent="0.3">
      <c r="A3129" s="4" t="s">
        <v>1905</v>
      </c>
      <c r="B3129" s="4">
        <v>2019</v>
      </c>
      <c r="C3129" s="7" t="s">
        <v>1752</v>
      </c>
      <c r="D3129" s="7">
        <v>3</v>
      </c>
      <c r="E3129" s="7">
        <v>43</v>
      </c>
      <c r="F3129" s="7">
        <v>156</v>
      </c>
    </row>
    <row r="3130" spans="1:6" ht="16.5" x14ac:dyDescent="0.3">
      <c r="A3130" s="4" t="s">
        <v>1905</v>
      </c>
      <c r="B3130" s="4">
        <v>2019</v>
      </c>
      <c r="C3130" s="7" t="s">
        <v>522</v>
      </c>
      <c r="D3130" s="7">
        <v>37</v>
      </c>
      <c r="E3130" s="7">
        <v>5880</v>
      </c>
      <c r="F3130" s="7">
        <v>27453</v>
      </c>
    </row>
    <row r="3131" spans="1:6" ht="16.5" x14ac:dyDescent="0.3">
      <c r="A3131" s="4" t="s">
        <v>1905</v>
      </c>
      <c r="B3131" s="4">
        <v>2019</v>
      </c>
      <c r="C3131" s="7" t="s">
        <v>516</v>
      </c>
      <c r="D3131" s="7">
        <v>22</v>
      </c>
      <c r="E3131" s="7">
        <v>6168</v>
      </c>
      <c r="F3131" s="7">
        <v>22650</v>
      </c>
    </row>
    <row r="3132" spans="1:6" ht="16.5" x14ac:dyDescent="0.3">
      <c r="A3132" s="4" t="s">
        <v>1905</v>
      </c>
      <c r="B3132" s="4">
        <v>2019</v>
      </c>
      <c r="C3132" s="7" t="s">
        <v>1753</v>
      </c>
      <c r="D3132" s="7">
        <v>19</v>
      </c>
      <c r="E3132" s="7">
        <v>607</v>
      </c>
      <c r="F3132" s="7">
        <v>2168</v>
      </c>
    </row>
    <row r="3133" spans="1:6" ht="16.5" x14ac:dyDescent="0.3">
      <c r="A3133" s="4" t="s">
        <v>1905</v>
      </c>
      <c r="B3133" s="4">
        <v>2019</v>
      </c>
      <c r="C3133" s="7" t="s">
        <v>1754</v>
      </c>
      <c r="D3133" s="7">
        <v>16</v>
      </c>
      <c r="E3133" s="7">
        <v>4440</v>
      </c>
      <c r="F3133" s="7">
        <v>16703</v>
      </c>
    </row>
    <row r="3134" spans="1:6" ht="16.5" x14ac:dyDescent="0.3">
      <c r="A3134" s="4" t="s">
        <v>1905</v>
      </c>
      <c r="B3134" s="4">
        <v>2019</v>
      </c>
      <c r="C3134" s="7" t="s">
        <v>1757</v>
      </c>
      <c r="D3134" s="7">
        <v>22</v>
      </c>
      <c r="E3134" s="7">
        <v>1495</v>
      </c>
      <c r="F3134" s="7">
        <v>5449</v>
      </c>
    </row>
    <row r="3135" spans="1:6" ht="16.5" x14ac:dyDescent="0.3">
      <c r="A3135" s="4" t="s">
        <v>1905</v>
      </c>
      <c r="B3135" s="4">
        <v>2019</v>
      </c>
      <c r="C3135" s="7" t="s">
        <v>387</v>
      </c>
      <c r="D3135" s="7">
        <v>14</v>
      </c>
      <c r="E3135" s="7">
        <v>424</v>
      </c>
      <c r="F3135" s="7">
        <v>1033</v>
      </c>
    </row>
    <row r="3136" spans="1:6" ht="16.5" x14ac:dyDescent="0.3">
      <c r="A3136" s="4" t="s">
        <v>1905</v>
      </c>
      <c r="B3136" s="4">
        <v>2019</v>
      </c>
      <c r="C3136" s="7" t="s">
        <v>1758</v>
      </c>
      <c r="D3136" s="7">
        <v>17</v>
      </c>
      <c r="E3136" s="7">
        <v>7170</v>
      </c>
      <c r="F3136" s="7">
        <v>29485</v>
      </c>
    </row>
    <row r="3137" spans="1:6" ht="16.5" x14ac:dyDescent="0.3">
      <c r="A3137" s="4" t="s">
        <v>1905</v>
      </c>
      <c r="B3137" s="4">
        <v>2019</v>
      </c>
      <c r="C3137" s="7" t="s">
        <v>1759</v>
      </c>
      <c r="D3137" s="7">
        <v>14</v>
      </c>
      <c r="E3137" s="7">
        <v>539</v>
      </c>
      <c r="F3137" s="7">
        <v>1942</v>
      </c>
    </row>
    <row r="3138" spans="1:6" ht="16.5" x14ac:dyDescent="0.3">
      <c r="A3138" s="4" t="s">
        <v>1905</v>
      </c>
      <c r="B3138" s="4">
        <v>2019</v>
      </c>
      <c r="C3138" s="7" t="s">
        <v>523</v>
      </c>
      <c r="D3138" s="7">
        <v>12</v>
      </c>
      <c r="E3138" s="7">
        <v>398</v>
      </c>
      <c r="F3138" s="7">
        <v>1695</v>
      </c>
    </row>
    <row r="3139" spans="1:6" ht="16.5" x14ac:dyDescent="0.3">
      <c r="A3139" s="4" t="s">
        <v>1905</v>
      </c>
      <c r="B3139" s="4">
        <v>2019</v>
      </c>
      <c r="C3139" s="7" t="s">
        <v>1900</v>
      </c>
      <c r="D3139" s="7">
        <v>23</v>
      </c>
      <c r="E3139" s="7">
        <v>2636</v>
      </c>
      <c r="F3139" s="7">
        <v>11258</v>
      </c>
    </row>
    <row r="3140" spans="1:6" ht="16.5" x14ac:dyDescent="0.3">
      <c r="A3140" s="4" t="s">
        <v>1905</v>
      </c>
      <c r="B3140" s="4">
        <v>2019</v>
      </c>
      <c r="C3140" s="7" t="s">
        <v>518</v>
      </c>
      <c r="D3140" s="7">
        <v>11</v>
      </c>
      <c r="E3140" s="7">
        <v>752</v>
      </c>
      <c r="F3140" s="7">
        <v>3204</v>
      </c>
    </row>
    <row r="3141" spans="1:6" ht="16.5" x14ac:dyDescent="0.3">
      <c r="A3141" s="4" t="s">
        <v>1905</v>
      </c>
      <c r="B3141" s="4">
        <v>2019</v>
      </c>
      <c r="C3141" s="7" t="s">
        <v>360</v>
      </c>
      <c r="D3141" s="7">
        <v>17</v>
      </c>
      <c r="E3141" s="7">
        <v>7577</v>
      </c>
      <c r="F3141" s="7">
        <v>30308</v>
      </c>
    </row>
    <row r="3142" spans="1:6" ht="16.5" x14ac:dyDescent="0.3">
      <c r="A3142" s="4" t="s">
        <v>1905</v>
      </c>
      <c r="B3142" s="4">
        <v>2019</v>
      </c>
      <c r="C3142" s="7" t="s">
        <v>519</v>
      </c>
      <c r="D3142" s="7">
        <v>1</v>
      </c>
      <c r="E3142" s="7">
        <v>102</v>
      </c>
      <c r="F3142" s="7">
        <v>381</v>
      </c>
    </row>
    <row r="3143" spans="1:6" ht="16.5" x14ac:dyDescent="0.3">
      <c r="A3143" s="4" t="s">
        <v>1905</v>
      </c>
      <c r="B3143" s="4">
        <v>2019</v>
      </c>
      <c r="C3143" s="7" t="s">
        <v>193</v>
      </c>
      <c r="D3143" s="7">
        <v>15</v>
      </c>
      <c r="E3143" s="7">
        <v>911</v>
      </c>
      <c r="F3143" s="7">
        <v>3296</v>
      </c>
    </row>
    <row r="3144" spans="1:6" ht="16.5" x14ac:dyDescent="0.3">
      <c r="A3144" s="4" t="s">
        <v>1905</v>
      </c>
      <c r="B3144" s="4">
        <v>2019</v>
      </c>
      <c r="C3144" s="7" t="s">
        <v>1906</v>
      </c>
      <c r="D3144" s="7">
        <v>13</v>
      </c>
      <c r="E3144" s="7">
        <v>4283</v>
      </c>
      <c r="F3144" s="7">
        <v>13719</v>
      </c>
    </row>
    <row r="3145" spans="1:6" ht="16.5" x14ac:dyDescent="0.3">
      <c r="A3145" s="4" t="s">
        <v>1905</v>
      </c>
      <c r="B3145" s="4">
        <v>2019</v>
      </c>
      <c r="C3145" s="7" t="s">
        <v>1763</v>
      </c>
      <c r="D3145" s="7">
        <v>1</v>
      </c>
      <c r="E3145" s="7">
        <v>7</v>
      </c>
      <c r="F3145" s="7">
        <v>23</v>
      </c>
    </row>
    <row r="3146" spans="1:6" ht="16.5" x14ac:dyDescent="0.3">
      <c r="A3146" s="4" t="s">
        <v>1905</v>
      </c>
      <c r="B3146" s="4">
        <v>2019</v>
      </c>
      <c r="C3146" s="7" t="s">
        <v>520</v>
      </c>
      <c r="D3146" s="7">
        <v>10</v>
      </c>
      <c r="E3146" s="7">
        <v>339</v>
      </c>
      <c r="F3146" s="7">
        <v>1338</v>
      </c>
    </row>
    <row r="3147" spans="1:6" ht="16.5" x14ac:dyDescent="0.3">
      <c r="A3147" s="4" t="s">
        <v>1905</v>
      </c>
      <c r="B3147" s="4">
        <v>2019</v>
      </c>
      <c r="C3147" s="7" t="s">
        <v>521</v>
      </c>
      <c r="D3147" s="7">
        <v>13</v>
      </c>
      <c r="E3147" s="7">
        <v>2039</v>
      </c>
      <c r="F3147" s="7">
        <v>7004</v>
      </c>
    </row>
    <row r="3148" spans="1:6" ht="16.5" x14ac:dyDescent="0.3">
      <c r="A3148" s="4" t="s">
        <v>1905</v>
      </c>
      <c r="B3148" s="4">
        <v>2019</v>
      </c>
      <c r="C3148" s="7" t="s">
        <v>1765</v>
      </c>
      <c r="D3148" s="7">
        <v>20</v>
      </c>
      <c r="E3148" s="7">
        <v>4716</v>
      </c>
      <c r="F3148" s="7">
        <v>18824</v>
      </c>
    </row>
    <row r="3149" spans="1:6" ht="16.5" x14ac:dyDescent="0.3">
      <c r="A3149" s="4" t="s">
        <v>1905</v>
      </c>
      <c r="B3149" s="4">
        <v>2019</v>
      </c>
      <c r="C3149" s="7" t="s">
        <v>524</v>
      </c>
      <c r="D3149" s="7">
        <v>32</v>
      </c>
      <c r="E3149" s="7">
        <v>18241</v>
      </c>
      <c r="F3149" s="7">
        <v>63029</v>
      </c>
    </row>
    <row r="3150" spans="1:6" ht="16.5" x14ac:dyDescent="0.3">
      <c r="A3150" s="4" t="s">
        <v>1905</v>
      </c>
      <c r="B3150" s="4">
        <v>2019</v>
      </c>
      <c r="C3150" s="7" t="s">
        <v>1766</v>
      </c>
      <c r="D3150" s="7">
        <v>38</v>
      </c>
      <c r="E3150" s="7">
        <v>16928</v>
      </c>
      <c r="F3150" s="7">
        <v>56387</v>
      </c>
    </row>
    <row r="3151" spans="1:6" ht="16.5" x14ac:dyDescent="0.3">
      <c r="A3151" s="4" t="s">
        <v>1905</v>
      </c>
      <c r="B3151" s="4">
        <v>2019</v>
      </c>
      <c r="C3151" s="7" t="s">
        <v>571</v>
      </c>
      <c r="D3151" s="7">
        <v>248</v>
      </c>
      <c r="E3151" s="7">
        <v>66795</v>
      </c>
      <c r="F3151" s="7">
        <v>242035</v>
      </c>
    </row>
    <row r="3152" spans="1:6" ht="16.5" x14ac:dyDescent="0.3">
      <c r="A3152" s="4" t="s">
        <v>1905</v>
      </c>
      <c r="B3152" s="4">
        <v>2019</v>
      </c>
      <c r="C3152" s="7" t="s">
        <v>1182</v>
      </c>
      <c r="D3152" s="7">
        <v>7</v>
      </c>
      <c r="E3152" s="7">
        <v>344</v>
      </c>
      <c r="F3152" s="7">
        <v>1478</v>
      </c>
    </row>
    <row r="3153" spans="1:6" ht="16.5" x14ac:dyDescent="0.3">
      <c r="A3153" s="4" t="s">
        <v>1905</v>
      </c>
      <c r="B3153" s="4">
        <v>2019</v>
      </c>
      <c r="C3153" s="7" t="s">
        <v>937</v>
      </c>
      <c r="D3153" s="7">
        <v>9</v>
      </c>
      <c r="E3153" s="7">
        <v>740</v>
      </c>
      <c r="F3153" s="7">
        <v>3914</v>
      </c>
    </row>
    <row r="3154" spans="1:6" ht="16.5" x14ac:dyDescent="0.3">
      <c r="A3154" s="4" t="s">
        <v>1905</v>
      </c>
      <c r="B3154" s="4">
        <v>2019</v>
      </c>
      <c r="C3154" s="7" t="s">
        <v>1768</v>
      </c>
      <c r="D3154" s="7">
        <v>3</v>
      </c>
      <c r="E3154" s="7">
        <v>497</v>
      </c>
      <c r="F3154" s="7">
        <v>1295</v>
      </c>
    </row>
    <row r="3155" spans="1:6" ht="16.5" x14ac:dyDescent="0.3">
      <c r="A3155" s="4" t="s">
        <v>1905</v>
      </c>
      <c r="B3155" s="4">
        <v>2019</v>
      </c>
      <c r="C3155" s="7" t="s">
        <v>1769</v>
      </c>
      <c r="D3155" s="7">
        <v>17</v>
      </c>
      <c r="E3155" s="7">
        <v>6338</v>
      </c>
      <c r="F3155" s="7">
        <v>29691</v>
      </c>
    </row>
    <row r="3156" spans="1:6" ht="16.5" x14ac:dyDescent="0.3">
      <c r="A3156" s="4" t="s">
        <v>1905</v>
      </c>
      <c r="B3156" s="4">
        <v>2019</v>
      </c>
      <c r="C3156" s="7" t="s">
        <v>1124</v>
      </c>
      <c r="D3156" s="7">
        <v>14</v>
      </c>
      <c r="E3156" s="7">
        <v>1587</v>
      </c>
      <c r="F3156" s="7">
        <v>6057</v>
      </c>
    </row>
    <row r="3157" spans="1:6" ht="16.5" x14ac:dyDescent="0.3">
      <c r="A3157" s="4" t="s">
        <v>1905</v>
      </c>
      <c r="B3157" s="4">
        <v>2019</v>
      </c>
      <c r="C3157" s="7" t="s">
        <v>1770</v>
      </c>
      <c r="D3157" s="7">
        <v>8</v>
      </c>
      <c r="E3157" s="7">
        <v>415</v>
      </c>
      <c r="F3157" s="7">
        <v>1499</v>
      </c>
    </row>
    <row r="3158" spans="1:6" ht="16.5" x14ac:dyDescent="0.3">
      <c r="A3158" s="4" t="s">
        <v>1905</v>
      </c>
      <c r="B3158" s="4">
        <v>2019</v>
      </c>
      <c r="C3158" s="7" t="s">
        <v>1772</v>
      </c>
      <c r="D3158" s="7">
        <v>10</v>
      </c>
      <c r="E3158" s="7">
        <v>1717</v>
      </c>
      <c r="F3158" s="7">
        <v>6631</v>
      </c>
    </row>
    <row r="3159" spans="1:6" ht="16.5" x14ac:dyDescent="0.3">
      <c r="A3159" s="4" t="s">
        <v>1905</v>
      </c>
      <c r="B3159" s="4">
        <v>2019</v>
      </c>
      <c r="C3159" s="7" t="s">
        <v>527</v>
      </c>
      <c r="D3159" s="7">
        <v>1</v>
      </c>
      <c r="E3159" s="7">
        <v>64</v>
      </c>
      <c r="F3159" s="7">
        <v>257</v>
      </c>
    </row>
    <row r="3160" spans="1:6" ht="16.5" x14ac:dyDescent="0.3">
      <c r="A3160" s="4" t="s">
        <v>1905</v>
      </c>
      <c r="B3160" s="4">
        <v>2019</v>
      </c>
      <c r="C3160" s="7" t="s">
        <v>1776</v>
      </c>
      <c r="D3160" s="7">
        <v>91</v>
      </c>
      <c r="E3160" s="7">
        <v>35829</v>
      </c>
      <c r="F3160" s="7">
        <v>113342</v>
      </c>
    </row>
    <row r="3161" spans="1:6" ht="16.5" x14ac:dyDescent="0.3">
      <c r="A3161" s="4" t="s">
        <v>1905</v>
      </c>
      <c r="B3161" s="4">
        <v>2019</v>
      </c>
      <c r="C3161" s="7" t="s">
        <v>458</v>
      </c>
      <c r="D3161" s="7">
        <v>1</v>
      </c>
      <c r="E3161" s="7">
        <v>27</v>
      </c>
      <c r="F3161" s="7">
        <v>104</v>
      </c>
    </row>
    <row r="3162" spans="1:6" ht="16.5" x14ac:dyDescent="0.3">
      <c r="A3162" s="4" t="s">
        <v>1905</v>
      </c>
      <c r="B3162" s="4">
        <v>2019</v>
      </c>
      <c r="C3162" s="7" t="s">
        <v>1657</v>
      </c>
      <c r="D3162" s="7">
        <v>1</v>
      </c>
      <c r="E3162" s="7">
        <v>96</v>
      </c>
      <c r="F3162" s="7">
        <v>328</v>
      </c>
    </row>
    <row r="3163" spans="1:6" ht="16.5" x14ac:dyDescent="0.3">
      <c r="A3163" s="4" t="s">
        <v>1905</v>
      </c>
      <c r="B3163" s="4">
        <v>2019</v>
      </c>
      <c r="C3163" s="7" t="s">
        <v>1033</v>
      </c>
      <c r="D3163" s="7">
        <v>3</v>
      </c>
      <c r="E3163" s="7">
        <v>933</v>
      </c>
      <c r="F3163" s="7">
        <v>4640</v>
      </c>
    </row>
    <row r="3164" spans="1:6" ht="16.5" x14ac:dyDescent="0.3">
      <c r="A3164" s="4" t="s">
        <v>1905</v>
      </c>
      <c r="B3164" s="4">
        <v>2019</v>
      </c>
      <c r="C3164" s="7" t="s">
        <v>554</v>
      </c>
      <c r="D3164" s="7">
        <v>3</v>
      </c>
      <c r="E3164" s="7">
        <v>40</v>
      </c>
      <c r="F3164" s="7">
        <v>162</v>
      </c>
    </row>
    <row r="3165" spans="1:6" ht="16.5" x14ac:dyDescent="0.3">
      <c r="A3165" s="4" t="s">
        <v>1905</v>
      </c>
      <c r="B3165" s="4">
        <v>2019</v>
      </c>
      <c r="C3165" s="7" t="s">
        <v>1782</v>
      </c>
      <c r="D3165" s="7">
        <v>36</v>
      </c>
      <c r="E3165" s="7">
        <v>7330</v>
      </c>
      <c r="F3165" s="7">
        <v>27288</v>
      </c>
    </row>
    <row r="3166" spans="1:6" ht="16.5" x14ac:dyDescent="0.3">
      <c r="A3166" s="4" t="s">
        <v>1905</v>
      </c>
      <c r="B3166" s="4">
        <v>2019</v>
      </c>
      <c r="C3166" s="7" t="s">
        <v>188</v>
      </c>
      <c r="D3166" s="7">
        <v>8</v>
      </c>
      <c r="E3166" s="7">
        <v>2329</v>
      </c>
      <c r="F3166" s="7">
        <v>10226</v>
      </c>
    </row>
    <row r="3167" spans="1:6" ht="16.5" x14ac:dyDescent="0.3">
      <c r="A3167" s="4" t="s">
        <v>1905</v>
      </c>
      <c r="B3167" s="4">
        <v>2019</v>
      </c>
      <c r="C3167" s="7" t="s">
        <v>531</v>
      </c>
      <c r="D3167" s="7">
        <v>8</v>
      </c>
      <c r="E3167" s="7">
        <v>1806</v>
      </c>
      <c r="F3167" s="7">
        <v>8129</v>
      </c>
    </row>
    <row r="3168" spans="1:6" ht="16.5" x14ac:dyDescent="0.3">
      <c r="A3168" s="4" t="s">
        <v>1905</v>
      </c>
      <c r="B3168" s="4">
        <v>2019</v>
      </c>
      <c r="C3168" s="7" t="s">
        <v>481</v>
      </c>
      <c r="D3168" s="7">
        <v>12</v>
      </c>
      <c r="E3168" s="7">
        <v>1633</v>
      </c>
      <c r="F3168" s="7">
        <v>5211</v>
      </c>
    </row>
    <row r="3169" spans="1:6" ht="16.5" x14ac:dyDescent="0.3">
      <c r="A3169" s="4" t="s">
        <v>1905</v>
      </c>
      <c r="B3169" s="4">
        <v>2019</v>
      </c>
      <c r="C3169" s="7" t="s">
        <v>1784</v>
      </c>
      <c r="D3169" s="7">
        <v>16</v>
      </c>
      <c r="E3169" s="7">
        <v>5070</v>
      </c>
      <c r="F3169" s="7">
        <v>21783</v>
      </c>
    </row>
    <row r="3170" spans="1:6" ht="16.5" x14ac:dyDescent="0.3">
      <c r="A3170" s="4" t="s">
        <v>1905</v>
      </c>
      <c r="B3170" s="4">
        <v>2019</v>
      </c>
      <c r="C3170" s="7" t="s">
        <v>1656</v>
      </c>
      <c r="D3170" s="7">
        <v>1</v>
      </c>
      <c r="E3170" s="7">
        <v>2</v>
      </c>
      <c r="F3170" s="7">
        <v>10</v>
      </c>
    </row>
    <row r="3171" spans="1:6" ht="16.5" x14ac:dyDescent="0.3">
      <c r="A3171" s="4" t="s">
        <v>1905</v>
      </c>
      <c r="B3171" s="4">
        <v>2019</v>
      </c>
      <c r="C3171" s="7" t="s">
        <v>536</v>
      </c>
      <c r="D3171" s="7">
        <v>1</v>
      </c>
      <c r="E3171" s="7">
        <v>2</v>
      </c>
      <c r="F3171" s="7">
        <v>10</v>
      </c>
    </row>
    <row r="3172" spans="1:6" ht="16.5" x14ac:dyDescent="0.3">
      <c r="A3172" s="4" t="s">
        <v>1905</v>
      </c>
      <c r="B3172" s="4">
        <v>2019</v>
      </c>
      <c r="C3172" s="7" t="s">
        <v>1657</v>
      </c>
      <c r="D3172" s="7">
        <v>1</v>
      </c>
      <c r="E3172" s="7">
        <v>1</v>
      </c>
      <c r="F3172" s="7">
        <v>4</v>
      </c>
    </row>
    <row r="3173" spans="1:6" ht="16.5" x14ac:dyDescent="0.3">
      <c r="A3173" s="4" t="s">
        <v>1905</v>
      </c>
      <c r="B3173" s="4">
        <v>2019</v>
      </c>
      <c r="C3173" s="7" t="s">
        <v>1803</v>
      </c>
      <c r="D3173" s="7">
        <v>1</v>
      </c>
      <c r="E3173" s="7">
        <v>1</v>
      </c>
      <c r="F3173" s="7">
        <v>4</v>
      </c>
    </row>
    <row r="3174" spans="1:6" ht="16.5" x14ac:dyDescent="0.3">
      <c r="A3174" s="4" t="s">
        <v>1905</v>
      </c>
      <c r="B3174" s="4">
        <v>2019</v>
      </c>
      <c r="C3174" s="7" t="s">
        <v>37</v>
      </c>
      <c r="D3174" s="7">
        <v>67</v>
      </c>
      <c r="E3174" s="7">
        <v>2520</v>
      </c>
      <c r="F3174" s="7">
        <v>21993</v>
      </c>
    </row>
    <row r="3175" spans="1:6" ht="16.5" x14ac:dyDescent="0.3">
      <c r="A3175" s="4" t="s">
        <v>1905</v>
      </c>
      <c r="B3175" s="4">
        <v>2019</v>
      </c>
      <c r="C3175" s="7" t="s">
        <v>937</v>
      </c>
      <c r="D3175" s="7">
        <v>23</v>
      </c>
      <c r="E3175" s="7">
        <v>1599</v>
      </c>
      <c r="F3175" s="7">
        <v>5407</v>
      </c>
    </row>
    <row r="3176" spans="1:6" ht="16.5" x14ac:dyDescent="0.3">
      <c r="A3176" s="4" t="s">
        <v>1905</v>
      </c>
      <c r="B3176" s="4">
        <v>2019</v>
      </c>
      <c r="C3176" s="7" t="s">
        <v>938</v>
      </c>
      <c r="D3176" s="7">
        <v>1</v>
      </c>
      <c r="E3176" s="7">
        <v>1</v>
      </c>
      <c r="F3176" s="7">
        <v>8</v>
      </c>
    </row>
    <row r="3177" spans="1:6" ht="16.5" x14ac:dyDescent="0.3">
      <c r="A3177" s="4" t="s">
        <v>1905</v>
      </c>
      <c r="B3177" s="4">
        <v>2019</v>
      </c>
      <c r="C3177" s="7" t="s">
        <v>310</v>
      </c>
      <c r="D3177" s="7">
        <v>5</v>
      </c>
      <c r="E3177" s="7">
        <v>784</v>
      </c>
      <c r="F3177" s="7">
        <v>2496</v>
      </c>
    </row>
    <row r="3178" spans="1:6" ht="16.5" x14ac:dyDescent="0.3">
      <c r="A3178" s="4" t="s">
        <v>1905</v>
      </c>
      <c r="B3178" s="4">
        <v>2019</v>
      </c>
      <c r="C3178" s="7" t="s">
        <v>1804</v>
      </c>
      <c r="D3178" s="7">
        <v>1</v>
      </c>
      <c r="E3178" s="7">
        <v>10</v>
      </c>
      <c r="F3178" s="7">
        <v>29</v>
      </c>
    </row>
    <row r="3179" spans="1:6" ht="16.5" x14ac:dyDescent="0.3">
      <c r="A3179" s="4" t="s">
        <v>1905</v>
      </c>
      <c r="B3179" s="4">
        <v>2019</v>
      </c>
      <c r="C3179" s="7" t="s">
        <v>1805</v>
      </c>
      <c r="D3179" s="7">
        <v>1</v>
      </c>
      <c r="E3179" s="7">
        <v>18</v>
      </c>
      <c r="F3179" s="7">
        <v>66</v>
      </c>
    </row>
    <row r="3180" spans="1:6" ht="16.5" x14ac:dyDescent="0.3">
      <c r="A3180" s="4" t="s">
        <v>1905</v>
      </c>
      <c r="B3180" s="4">
        <v>2019</v>
      </c>
      <c r="C3180" s="7" t="s">
        <v>39</v>
      </c>
      <c r="D3180" s="7">
        <v>10</v>
      </c>
      <c r="E3180" s="7">
        <v>761</v>
      </c>
      <c r="F3180" s="7">
        <v>2666</v>
      </c>
    </row>
    <row r="3181" spans="1:6" ht="16.5" x14ac:dyDescent="0.3">
      <c r="A3181" s="4" t="s">
        <v>1905</v>
      </c>
      <c r="B3181" s="4">
        <v>2019</v>
      </c>
      <c r="C3181" s="7" t="s">
        <v>539</v>
      </c>
      <c r="D3181" s="7">
        <v>1</v>
      </c>
      <c r="E3181" s="7">
        <v>16</v>
      </c>
      <c r="F3181" s="7">
        <v>93</v>
      </c>
    </row>
    <row r="3182" spans="1:6" ht="16.5" x14ac:dyDescent="0.3">
      <c r="A3182" s="4" t="s">
        <v>1905</v>
      </c>
      <c r="B3182" s="4">
        <v>2019</v>
      </c>
      <c r="C3182" s="7" t="s">
        <v>1806</v>
      </c>
      <c r="D3182" s="7">
        <v>1</v>
      </c>
      <c r="E3182" s="7">
        <v>1</v>
      </c>
      <c r="F3182" s="7">
        <v>4</v>
      </c>
    </row>
    <row r="3183" spans="1:6" ht="16.5" x14ac:dyDescent="0.3">
      <c r="A3183" s="4" t="s">
        <v>1905</v>
      </c>
      <c r="B3183" s="4">
        <v>2019</v>
      </c>
      <c r="C3183" s="7" t="s">
        <v>135</v>
      </c>
      <c r="D3183" s="7">
        <v>3</v>
      </c>
      <c r="E3183" s="7">
        <v>8</v>
      </c>
      <c r="F3183" s="7">
        <v>45</v>
      </c>
    </row>
    <row r="3184" spans="1:6" ht="16.5" x14ac:dyDescent="0.3">
      <c r="A3184" s="4" t="s">
        <v>1905</v>
      </c>
      <c r="B3184" s="4">
        <v>2019</v>
      </c>
      <c r="C3184" s="7" t="s">
        <v>1658</v>
      </c>
      <c r="D3184" s="7">
        <v>25</v>
      </c>
      <c r="E3184" s="7">
        <v>699</v>
      </c>
      <c r="F3184" s="7">
        <v>3085</v>
      </c>
    </row>
    <row r="3185" spans="1:6" ht="16.5" x14ac:dyDescent="0.3">
      <c r="A3185" s="4" t="s">
        <v>1905</v>
      </c>
      <c r="B3185" s="4">
        <v>2019</v>
      </c>
      <c r="C3185" s="7" t="s">
        <v>41</v>
      </c>
      <c r="D3185" s="7">
        <v>2</v>
      </c>
      <c r="E3185" s="7">
        <v>51</v>
      </c>
      <c r="F3185" s="7">
        <v>158</v>
      </c>
    </row>
    <row r="3186" spans="1:6" ht="16.5" x14ac:dyDescent="0.3">
      <c r="A3186" s="4" t="s">
        <v>1905</v>
      </c>
      <c r="B3186" s="4">
        <v>2019</v>
      </c>
      <c r="C3186" s="7" t="s">
        <v>1907</v>
      </c>
      <c r="D3186" s="7">
        <v>1</v>
      </c>
      <c r="E3186" s="7">
        <v>7</v>
      </c>
      <c r="F3186" s="7">
        <v>25</v>
      </c>
    </row>
    <row r="3187" spans="1:6" ht="16.5" x14ac:dyDescent="0.3">
      <c r="A3187" s="4" t="s">
        <v>1905</v>
      </c>
      <c r="B3187" s="4">
        <v>2019</v>
      </c>
      <c r="C3187" s="7" t="s">
        <v>44</v>
      </c>
      <c r="D3187" s="7">
        <v>1</v>
      </c>
      <c r="E3187" s="7">
        <v>7</v>
      </c>
      <c r="F3187" s="7">
        <v>28</v>
      </c>
    </row>
    <row r="3188" spans="1:6" ht="16.5" x14ac:dyDescent="0.3">
      <c r="A3188" s="4" t="s">
        <v>1905</v>
      </c>
      <c r="B3188" s="4">
        <v>2019</v>
      </c>
      <c r="C3188" s="7" t="s">
        <v>45</v>
      </c>
      <c r="D3188" s="7">
        <v>1</v>
      </c>
      <c r="E3188" s="7">
        <v>20</v>
      </c>
      <c r="F3188" s="7">
        <v>70</v>
      </c>
    </row>
    <row r="3189" spans="1:6" ht="16.5" x14ac:dyDescent="0.3">
      <c r="A3189" s="4" t="s">
        <v>1905</v>
      </c>
      <c r="B3189" s="4">
        <v>2019</v>
      </c>
      <c r="C3189" s="7" t="s">
        <v>46</v>
      </c>
      <c r="D3189" s="7">
        <v>2</v>
      </c>
      <c r="E3189" s="7">
        <v>20</v>
      </c>
      <c r="F3189" s="7">
        <v>110</v>
      </c>
    </row>
    <row r="3190" spans="1:6" ht="16.5" x14ac:dyDescent="0.3">
      <c r="A3190" s="4" t="s">
        <v>1905</v>
      </c>
      <c r="B3190" s="4">
        <v>2019</v>
      </c>
      <c r="C3190" s="7" t="s">
        <v>47</v>
      </c>
      <c r="D3190" s="7">
        <v>5</v>
      </c>
      <c r="E3190" s="7">
        <v>278</v>
      </c>
      <c r="F3190" s="7">
        <v>1159</v>
      </c>
    </row>
    <row r="3191" spans="1:6" ht="16.5" x14ac:dyDescent="0.3">
      <c r="A3191" s="4" t="s">
        <v>1905</v>
      </c>
      <c r="B3191" s="4">
        <v>2019</v>
      </c>
      <c r="C3191" s="7" t="s">
        <v>49</v>
      </c>
      <c r="D3191" s="7">
        <v>1</v>
      </c>
      <c r="E3191" s="7">
        <v>25</v>
      </c>
      <c r="F3191" s="7">
        <v>108</v>
      </c>
    </row>
    <row r="3192" spans="1:6" ht="16.5" x14ac:dyDescent="0.3">
      <c r="A3192" s="4" t="s">
        <v>1905</v>
      </c>
      <c r="B3192" s="4">
        <v>2019</v>
      </c>
      <c r="C3192" s="7" t="s">
        <v>50</v>
      </c>
      <c r="D3192" s="7">
        <v>9</v>
      </c>
      <c r="E3192" s="7">
        <v>260</v>
      </c>
      <c r="F3192" s="7">
        <v>1305</v>
      </c>
    </row>
    <row r="3193" spans="1:6" ht="16.5" x14ac:dyDescent="0.3">
      <c r="A3193" s="4" t="s">
        <v>1905</v>
      </c>
      <c r="B3193" s="4">
        <v>2019</v>
      </c>
      <c r="C3193" s="7" t="s">
        <v>51</v>
      </c>
      <c r="D3193" s="7">
        <v>3</v>
      </c>
      <c r="E3193" s="7">
        <v>31</v>
      </c>
      <c r="F3193" s="7">
        <v>122</v>
      </c>
    </row>
    <row r="3194" spans="1:6" ht="16.5" x14ac:dyDescent="0.3">
      <c r="A3194" s="4" t="s">
        <v>1905</v>
      </c>
      <c r="B3194" s="4">
        <v>2019</v>
      </c>
      <c r="C3194" s="7" t="s">
        <v>1659</v>
      </c>
      <c r="D3194" s="7">
        <v>5</v>
      </c>
      <c r="E3194" s="7">
        <v>69</v>
      </c>
      <c r="F3194" s="7">
        <v>224</v>
      </c>
    </row>
    <row r="3195" spans="1:6" ht="16.5" x14ac:dyDescent="0.3">
      <c r="A3195" s="4" t="s">
        <v>1905</v>
      </c>
      <c r="B3195" s="4">
        <v>2019</v>
      </c>
      <c r="C3195" s="7" t="s">
        <v>1807</v>
      </c>
      <c r="D3195" s="7">
        <v>2</v>
      </c>
      <c r="E3195" s="7">
        <v>16</v>
      </c>
      <c r="F3195" s="7">
        <v>48</v>
      </c>
    </row>
    <row r="3196" spans="1:6" ht="16.5" x14ac:dyDescent="0.3">
      <c r="A3196" s="4" t="s">
        <v>1905</v>
      </c>
      <c r="B3196" s="4">
        <v>2019</v>
      </c>
      <c r="C3196" s="7" t="s">
        <v>69</v>
      </c>
      <c r="D3196" s="7">
        <v>2</v>
      </c>
      <c r="E3196" s="7">
        <v>44</v>
      </c>
      <c r="F3196" s="7">
        <v>144</v>
      </c>
    </row>
    <row r="3197" spans="1:6" ht="16.5" x14ac:dyDescent="0.3">
      <c r="A3197" s="4" t="s">
        <v>1905</v>
      </c>
      <c r="B3197" s="4">
        <v>2019</v>
      </c>
      <c r="C3197" s="7" t="s">
        <v>531</v>
      </c>
      <c r="D3197" s="7">
        <v>1</v>
      </c>
      <c r="E3197" s="7">
        <v>9</v>
      </c>
      <c r="F3197" s="7">
        <v>32</v>
      </c>
    </row>
    <row r="3198" spans="1:6" ht="16.5" x14ac:dyDescent="0.3">
      <c r="A3198" s="4" t="s">
        <v>1905</v>
      </c>
      <c r="B3198" s="4">
        <v>2019</v>
      </c>
      <c r="C3198" s="7" t="s">
        <v>1661</v>
      </c>
      <c r="D3198" s="7">
        <v>6</v>
      </c>
      <c r="E3198" s="7">
        <v>153</v>
      </c>
      <c r="F3198" s="7">
        <v>416</v>
      </c>
    </row>
    <row r="3199" spans="1:6" ht="16.5" x14ac:dyDescent="0.3">
      <c r="A3199" s="4" t="s">
        <v>1905</v>
      </c>
      <c r="B3199" s="4">
        <v>2019</v>
      </c>
      <c r="C3199" s="7" t="s">
        <v>81</v>
      </c>
      <c r="D3199" s="7">
        <v>1</v>
      </c>
      <c r="E3199" s="7">
        <v>17</v>
      </c>
      <c r="F3199" s="7">
        <v>82</v>
      </c>
    </row>
    <row r="3200" spans="1:6" ht="16.5" x14ac:dyDescent="0.3">
      <c r="A3200" s="4" t="s">
        <v>1905</v>
      </c>
      <c r="B3200" s="4">
        <v>2019</v>
      </c>
      <c r="C3200" s="7" t="s">
        <v>87</v>
      </c>
      <c r="D3200" s="7">
        <v>2</v>
      </c>
      <c r="E3200" s="7">
        <v>39</v>
      </c>
      <c r="F3200" s="7">
        <v>113</v>
      </c>
    </row>
    <row r="3201" spans="1:6" ht="16.5" x14ac:dyDescent="0.3">
      <c r="A3201" s="4" t="s">
        <v>1905</v>
      </c>
      <c r="B3201" s="4">
        <v>2019</v>
      </c>
      <c r="C3201" s="7" t="s">
        <v>94</v>
      </c>
      <c r="D3201" s="7">
        <v>2</v>
      </c>
      <c r="E3201" s="7">
        <v>90</v>
      </c>
      <c r="F3201" s="7">
        <v>200</v>
      </c>
    </row>
    <row r="3202" spans="1:6" ht="16.5" x14ac:dyDescent="0.3">
      <c r="A3202" s="4" t="s">
        <v>1905</v>
      </c>
      <c r="B3202" s="4">
        <v>2019</v>
      </c>
      <c r="C3202" s="7" t="s">
        <v>135</v>
      </c>
      <c r="D3202" s="7">
        <v>1</v>
      </c>
      <c r="E3202" s="7">
        <v>7</v>
      </c>
      <c r="F3202" s="7">
        <v>21</v>
      </c>
    </row>
    <row r="3203" spans="1:6" ht="16.5" x14ac:dyDescent="0.3">
      <c r="A3203" s="4" t="s">
        <v>1905</v>
      </c>
      <c r="B3203" s="4">
        <v>2019</v>
      </c>
      <c r="C3203" s="7" t="s">
        <v>1663</v>
      </c>
      <c r="D3203" s="7">
        <v>8</v>
      </c>
      <c r="E3203" s="7" t="s">
        <v>1908</v>
      </c>
      <c r="F3203" s="7">
        <v>12861</v>
      </c>
    </row>
    <row r="3204" spans="1:6" ht="16.5" x14ac:dyDescent="0.3">
      <c r="A3204" s="4" t="s">
        <v>1905</v>
      </c>
      <c r="B3204" s="4">
        <v>2019</v>
      </c>
      <c r="C3204" s="7" t="s">
        <v>107</v>
      </c>
      <c r="D3204" s="7">
        <v>3</v>
      </c>
      <c r="E3204" s="7" t="s">
        <v>1750</v>
      </c>
      <c r="F3204" s="7">
        <v>10611</v>
      </c>
    </row>
    <row r="3205" spans="1:6" ht="16.5" x14ac:dyDescent="0.3">
      <c r="A3205" s="4" t="s">
        <v>1905</v>
      </c>
      <c r="B3205" s="4">
        <v>2019</v>
      </c>
      <c r="C3205" s="7" t="s">
        <v>1823</v>
      </c>
      <c r="D3205" s="7">
        <v>5</v>
      </c>
      <c r="E3205" s="7" t="s">
        <v>1750</v>
      </c>
      <c r="F3205" s="7">
        <v>2250</v>
      </c>
    </row>
    <row r="3206" spans="1:6" ht="16.5" x14ac:dyDescent="0.3">
      <c r="A3206" s="4" t="s">
        <v>1905</v>
      </c>
      <c r="B3206" s="4">
        <v>2019</v>
      </c>
      <c r="C3206" s="7" t="s">
        <v>1682</v>
      </c>
      <c r="D3206" s="7">
        <v>971</v>
      </c>
      <c r="E3206" s="7">
        <v>27088</v>
      </c>
      <c r="F3206" s="7">
        <v>125489</v>
      </c>
    </row>
    <row r="3207" spans="1:6" ht="16.5" x14ac:dyDescent="0.3">
      <c r="A3207" s="4" t="s">
        <v>1905</v>
      </c>
      <c r="B3207" s="4">
        <v>2019</v>
      </c>
      <c r="C3207" s="7" t="s">
        <v>1664</v>
      </c>
      <c r="D3207" s="7">
        <v>103</v>
      </c>
      <c r="E3207" s="7">
        <v>1031</v>
      </c>
      <c r="F3207" s="7">
        <v>4802</v>
      </c>
    </row>
    <row r="3208" spans="1:6" ht="16.5" x14ac:dyDescent="0.3">
      <c r="A3208" s="4" t="s">
        <v>1905</v>
      </c>
      <c r="B3208" s="4">
        <v>2019</v>
      </c>
      <c r="C3208" s="7" t="s">
        <v>139</v>
      </c>
      <c r="D3208" s="7">
        <v>1</v>
      </c>
      <c r="E3208" s="7">
        <v>3</v>
      </c>
      <c r="F3208" s="7">
        <v>18</v>
      </c>
    </row>
    <row r="3209" spans="1:6" ht="16.5" x14ac:dyDescent="0.3">
      <c r="A3209" s="4" t="s">
        <v>1905</v>
      </c>
      <c r="B3209" s="4">
        <v>2019</v>
      </c>
      <c r="C3209" s="7" t="s">
        <v>1825</v>
      </c>
      <c r="D3209" s="7">
        <v>42</v>
      </c>
      <c r="E3209" s="7">
        <v>406</v>
      </c>
      <c r="F3209" s="7">
        <v>1940</v>
      </c>
    </row>
    <row r="3210" spans="1:6" ht="16.5" x14ac:dyDescent="0.3">
      <c r="A3210" s="4" t="s">
        <v>1905</v>
      </c>
      <c r="B3210" s="4">
        <v>2019</v>
      </c>
      <c r="C3210" s="7" t="s">
        <v>125</v>
      </c>
      <c r="D3210" s="7">
        <v>1</v>
      </c>
      <c r="E3210" s="7">
        <v>6</v>
      </c>
      <c r="F3210" s="7">
        <v>25</v>
      </c>
    </row>
    <row r="3211" spans="1:6" ht="16.5" x14ac:dyDescent="0.3">
      <c r="A3211" s="4" t="s">
        <v>1905</v>
      </c>
      <c r="B3211" s="4">
        <v>2019</v>
      </c>
      <c r="C3211" s="7" t="s">
        <v>150</v>
      </c>
      <c r="D3211" s="7">
        <v>1</v>
      </c>
      <c r="E3211" s="7">
        <v>5</v>
      </c>
      <c r="F3211" s="7">
        <v>32</v>
      </c>
    </row>
    <row r="3212" spans="1:6" ht="16.5" x14ac:dyDescent="0.3">
      <c r="A3212" s="4" t="s">
        <v>1905</v>
      </c>
      <c r="B3212" s="4">
        <v>2019</v>
      </c>
      <c r="C3212" s="7" t="s">
        <v>126</v>
      </c>
      <c r="D3212" s="7">
        <v>13</v>
      </c>
      <c r="E3212" s="7">
        <v>100</v>
      </c>
      <c r="F3212" s="7">
        <v>421</v>
      </c>
    </row>
    <row r="3213" spans="1:6" ht="16.5" x14ac:dyDescent="0.3">
      <c r="A3213" s="4" t="s">
        <v>1905</v>
      </c>
      <c r="B3213" s="4">
        <v>2019</v>
      </c>
      <c r="C3213" s="7" t="s">
        <v>1909</v>
      </c>
      <c r="D3213" s="7">
        <v>1</v>
      </c>
      <c r="E3213" s="7">
        <v>1</v>
      </c>
      <c r="F3213" s="7">
        <v>6</v>
      </c>
    </row>
    <row r="3214" spans="1:6" ht="16.5" x14ac:dyDescent="0.3">
      <c r="A3214" s="4" t="s">
        <v>1905</v>
      </c>
      <c r="B3214" s="4">
        <v>2019</v>
      </c>
      <c r="C3214" s="7" t="s">
        <v>152</v>
      </c>
      <c r="D3214" s="7">
        <v>1</v>
      </c>
      <c r="E3214" s="7">
        <v>110</v>
      </c>
      <c r="F3214" s="7">
        <v>507</v>
      </c>
    </row>
    <row r="3215" spans="1:6" ht="16.5" x14ac:dyDescent="0.3">
      <c r="A3215" s="4" t="s">
        <v>1905</v>
      </c>
      <c r="B3215" s="4">
        <v>2019</v>
      </c>
      <c r="C3215" s="7" t="s">
        <v>154</v>
      </c>
      <c r="D3215" s="7">
        <v>15</v>
      </c>
      <c r="E3215" s="7">
        <v>58</v>
      </c>
      <c r="F3215" s="7">
        <v>276</v>
      </c>
    </row>
    <row r="3216" spans="1:6" ht="16.5" x14ac:dyDescent="0.3">
      <c r="A3216" s="4" t="s">
        <v>1905</v>
      </c>
      <c r="B3216" s="4">
        <v>2019</v>
      </c>
      <c r="C3216" s="7" t="s">
        <v>135</v>
      </c>
      <c r="D3216" s="7">
        <v>1</v>
      </c>
      <c r="E3216" s="7">
        <v>1</v>
      </c>
      <c r="F3216" s="7">
        <v>6</v>
      </c>
    </row>
    <row r="3217" spans="1:6" ht="16.5" x14ac:dyDescent="0.3">
      <c r="A3217" s="4" t="s">
        <v>1905</v>
      </c>
      <c r="B3217" s="4">
        <v>2019</v>
      </c>
      <c r="C3217" s="7" t="s">
        <v>146</v>
      </c>
      <c r="D3217" s="7">
        <v>1</v>
      </c>
      <c r="E3217" s="7">
        <v>6</v>
      </c>
      <c r="F3217" s="7">
        <v>32</v>
      </c>
    </row>
    <row r="3218" spans="1:6" ht="16.5" x14ac:dyDescent="0.3">
      <c r="A3218" s="4" t="s">
        <v>1905</v>
      </c>
      <c r="B3218" s="4">
        <v>2019</v>
      </c>
      <c r="C3218" s="7" t="s">
        <v>136</v>
      </c>
      <c r="D3218" s="7">
        <v>1</v>
      </c>
      <c r="E3218" s="7">
        <v>10</v>
      </c>
      <c r="F3218" s="7">
        <v>56</v>
      </c>
    </row>
    <row r="3219" spans="1:6" ht="16.5" x14ac:dyDescent="0.3">
      <c r="A3219" s="4" t="s">
        <v>1905</v>
      </c>
      <c r="B3219" s="4">
        <v>2019</v>
      </c>
      <c r="C3219" s="7" t="s">
        <v>1764</v>
      </c>
      <c r="D3219" s="7">
        <v>1</v>
      </c>
      <c r="E3219" s="7">
        <v>3</v>
      </c>
      <c r="F3219" s="7">
        <v>17</v>
      </c>
    </row>
    <row r="3220" spans="1:6" ht="16.5" x14ac:dyDescent="0.3">
      <c r="A3220" s="4" t="s">
        <v>1905</v>
      </c>
      <c r="B3220" s="4">
        <v>2019</v>
      </c>
      <c r="C3220" s="7" t="s">
        <v>481</v>
      </c>
      <c r="D3220" s="7">
        <v>1</v>
      </c>
      <c r="E3220" s="7">
        <v>11</v>
      </c>
      <c r="F3220" s="7">
        <v>39</v>
      </c>
    </row>
    <row r="3221" spans="1:6" ht="16.5" x14ac:dyDescent="0.3">
      <c r="A3221" s="4" t="s">
        <v>1905</v>
      </c>
      <c r="B3221" s="4">
        <v>2019</v>
      </c>
      <c r="C3221" s="7" t="s">
        <v>1910</v>
      </c>
      <c r="D3221" s="7">
        <v>5</v>
      </c>
      <c r="E3221" s="7">
        <v>34</v>
      </c>
      <c r="F3221" s="7">
        <v>165</v>
      </c>
    </row>
    <row r="3222" spans="1:6" ht="16.5" x14ac:dyDescent="0.3">
      <c r="A3222" s="4" t="s">
        <v>1905</v>
      </c>
      <c r="B3222" s="4">
        <v>2019</v>
      </c>
      <c r="C3222" s="7" t="s">
        <v>155</v>
      </c>
      <c r="D3222" s="7">
        <v>2</v>
      </c>
      <c r="E3222" s="7">
        <v>62</v>
      </c>
      <c r="F3222" s="7">
        <v>314</v>
      </c>
    </row>
    <row r="3223" spans="1:6" ht="16.5" x14ac:dyDescent="0.3">
      <c r="A3223" s="4" t="s">
        <v>1905</v>
      </c>
      <c r="B3223" s="4">
        <v>2019</v>
      </c>
      <c r="C3223" s="7" t="s">
        <v>137</v>
      </c>
      <c r="D3223" s="7">
        <v>15</v>
      </c>
      <c r="E3223" s="7">
        <v>214</v>
      </c>
      <c r="F3223" s="7">
        <v>941</v>
      </c>
    </row>
    <row r="3224" spans="1:6" ht="16.5" x14ac:dyDescent="0.3">
      <c r="A3224" s="4" t="s">
        <v>1905</v>
      </c>
      <c r="B3224" s="4">
        <v>2019</v>
      </c>
      <c r="C3224" s="7" t="s">
        <v>130</v>
      </c>
      <c r="D3224" s="7">
        <v>1</v>
      </c>
      <c r="E3224" s="7">
        <v>1</v>
      </c>
      <c r="F3224" s="7">
        <v>7</v>
      </c>
    </row>
    <row r="3225" spans="1:6" ht="16.5" x14ac:dyDescent="0.3">
      <c r="A3225" s="4" t="s">
        <v>1905</v>
      </c>
      <c r="B3225" s="4">
        <v>2019</v>
      </c>
      <c r="C3225" s="7" t="s">
        <v>1665</v>
      </c>
      <c r="D3225" s="7">
        <v>1</v>
      </c>
      <c r="E3225" s="7">
        <v>8</v>
      </c>
      <c r="F3225" s="7">
        <v>32</v>
      </c>
    </row>
    <row r="3226" spans="1:6" ht="16.5" x14ac:dyDescent="0.3">
      <c r="A3226" s="4" t="s">
        <v>1905</v>
      </c>
      <c r="B3226" s="4">
        <v>2019</v>
      </c>
      <c r="C3226" s="7" t="s">
        <v>179</v>
      </c>
      <c r="D3226" s="7">
        <v>1</v>
      </c>
      <c r="E3226" s="7">
        <v>8</v>
      </c>
      <c r="F3226" s="7">
        <v>32</v>
      </c>
    </row>
    <row r="3227" spans="1:6" ht="16.5" x14ac:dyDescent="0.3">
      <c r="A3227" s="4" t="s">
        <v>1905</v>
      </c>
      <c r="B3227" s="4">
        <v>2019</v>
      </c>
      <c r="C3227" s="7" t="s">
        <v>1666</v>
      </c>
      <c r="D3227" s="7">
        <v>98</v>
      </c>
      <c r="E3227" s="7">
        <v>478</v>
      </c>
      <c r="F3227" s="7">
        <v>2062</v>
      </c>
    </row>
    <row r="3228" spans="1:6" ht="16.5" x14ac:dyDescent="0.3">
      <c r="A3228" s="4" t="s">
        <v>1905</v>
      </c>
      <c r="B3228" s="4">
        <v>2019</v>
      </c>
      <c r="C3228" s="7" t="s">
        <v>189</v>
      </c>
      <c r="D3228" s="7">
        <v>1</v>
      </c>
      <c r="E3228" s="7">
        <v>5</v>
      </c>
      <c r="F3228" s="7">
        <v>22</v>
      </c>
    </row>
    <row r="3229" spans="1:6" ht="16.5" x14ac:dyDescent="0.3">
      <c r="A3229" s="4" t="s">
        <v>1905</v>
      </c>
      <c r="B3229" s="4">
        <v>2019</v>
      </c>
      <c r="C3229" s="7" t="s">
        <v>186</v>
      </c>
      <c r="D3229" s="7">
        <v>2</v>
      </c>
      <c r="E3229" s="7">
        <v>2</v>
      </c>
      <c r="F3229" s="7">
        <v>9</v>
      </c>
    </row>
    <row r="3230" spans="1:6" ht="16.5" x14ac:dyDescent="0.3">
      <c r="A3230" s="4" t="s">
        <v>1905</v>
      </c>
      <c r="B3230" s="4">
        <v>2019</v>
      </c>
      <c r="C3230" s="7" t="s">
        <v>1827</v>
      </c>
      <c r="D3230" s="7">
        <v>12</v>
      </c>
      <c r="E3230" s="7">
        <v>15</v>
      </c>
      <c r="F3230" s="7">
        <v>75</v>
      </c>
    </row>
    <row r="3231" spans="1:6" ht="16.5" x14ac:dyDescent="0.3">
      <c r="A3231" s="4" t="s">
        <v>1905</v>
      </c>
      <c r="B3231" s="4">
        <v>2019</v>
      </c>
      <c r="C3231" s="7" t="s">
        <v>1911</v>
      </c>
      <c r="D3231" s="7">
        <v>14</v>
      </c>
      <c r="E3231" s="7">
        <v>185</v>
      </c>
      <c r="F3231" s="7">
        <v>805</v>
      </c>
    </row>
    <row r="3232" spans="1:6" ht="16.5" x14ac:dyDescent="0.3">
      <c r="A3232" s="4" t="s">
        <v>1905</v>
      </c>
      <c r="B3232" s="4">
        <v>2019</v>
      </c>
      <c r="C3232" s="7" t="s">
        <v>195</v>
      </c>
      <c r="D3232" s="7">
        <v>20</v>
      </c>
      <c r="E3232" s="7">
        <v>57</v>
      </c>
      <c r="F3232" s="7">
        <v>319</v>
      </c>
    </row>
    <row r="3233" spans="1:6" ht="16.5" x14ac:dyDescent="0.3">
      <c r="A3233" s="4" t="s">
        <v>1905</v>
      </c>
      <c r="B3233" s="4">
        <v>2019</v>
      </c>
      <c r="C3233" s="7" t="s">
        <v>1043</v>
      </c>
      <c r="D3233" s="7">
        <v>3</v>
      </c>
      <c r="E3233" s="7">
        <v>10</v>
      </c>
      <c r="F3233" s="7">
        <v>55</v>
      </c>
    </row>
    <row r="3234" spans="1:6" ht="16.5" x14ac:dyDescent="0.3">
      <c r="A3234" s="4" t="s">
        <v>1905</v>
      </c>
      <c r="B3234" s="4">
        <v>2019</v>
      </c>
      <c r="C3234" s="7" t="s">
        <v>191</v>
      </c>
      <c r="D3234" s="7">
        <v>6</v>
      </c>
      <c r="E3234" s="7">
        <v>6</v>
      </c>
      <c r="F3234" s="7">
        <v>21</v>
      </c>
    </row>
    <row r="3235" spans="1:6" ht="16.5" x14ac:dyDescent="0.3">
      <c r="A3235" s="4" t="s">
        <v>1905</v>
      </c>
      <c r="B3235" s="4">
        <v>2019</v>
      </c>
      <c r="C3235" s="7" t="s">
        <v>196</v>
      </c>
      <c r="D3235" s="7">
        <v>13</v>
      </c>
      <c r="E3235" s="7">
        <v>76</v>
      </c>
      <c r="F3235" s="7">
        <v>272</v>
      </c>
    </row>
    <row r="3236" spans="1:6" ht="16.5" x14ac:dyDescent="0.3">
      <c r="A3236" s="4" t="s">
        <v>1905</v>
      </c>
      <c r="B3236" s="4">
        <v>2019</v>
      </c>
      <c r="C3236" s="7" t="s">
        <v>198</v>
      </c>
      <c r="D3236" s="7">
        <v>19</v>
      </c>
      <c r="E3236" s="7">
        <v>68</v>
      </c>
      <c r="F3236" s="7">
        <v>263</v>
      </c>
    </row>
    <row r="3237" spans="1:6" ht="16.5" x14ac:dyDescent="0.3">
      <c r="A3237" s="4" t="s">
        <v>1905</v>
      </c>
      <c r="B3237" s="4">
        <v>2019</v>
      </c>
      <c r="C3237" s="7" t="s">
        <v>203</v>
      </c>
      <c r="D3237" s="7">
        <v>2</v>
      </c>
      <c r="E3237" s="7">
        <v>32</v>
      </c>
      <c r="F3237" s="7">
        <v>138</v>
      </c>
    </row>
    <row r="3238" spans="1:6" ht="16.5" x14ac:dyDescent="0.3">
      <c r="A3238" s="4" t="s">
        <v>1905</v>
      </c>
      <c r="B3238" s="4">
        <v>2019</v>
      </c>
      <c r="C3238" s="7" t="s">
        <v>1828</v>
      </c>
      <c r="D3238" s="7">
        <v>1</v>
      </c>
      <c r="E3238" s="7">
        <v>7</v>
      </c>
      <c r="F3238" s="7">
        <v>31</v>
      </c>
    </row>
    <row r="3239" spans="1:6" ht="16.5" x14ac:dyDescent="0.3">
      <c r="A3239" s="4" t="s">
        <v>1905</v>
      </c>
      <c r="B3239" s="4">
        <v>2019</v>
      </c>
      <c r="C3239" s="7" t="s">
        <v>531</v>
      </c>
      <c r="D3239" s="7">
        <v>5</v>
      </c>
      <c r="E3239" s="7">
        <v>15</v>
      </c>
      <c r="F3239" s="7">
        <v>52</v>
      </c>
    </row>
    <row r="3240" spans="1:6" ht="16.5" x14ac:dyDescent="0.3">
      <c r="A3240" s="4" t="s">
        <v>1905</v>
      </c>
      <c r="B3240" s="4">
        <v>2019</v>
      </c>
      <c r="C3240" s="7" t="s">
        <v>887</v>
      </c>
      <c r="D3240" s="7">
        <v>769</v>
      </c>
      <c r="E3240" s="7">
        <v>25571</v>
      </c>
      <c r="F3240" s="7">
        <v>118593</v>
      </c>
    </row>
    <row r="3241" spans="1:6" ht="16.5" x14ac:dyDescent="0.3">
      <c r="A3241" s="4" t="s">
        <v>1905</v>
      </c>
      <c r="B3241" s="4">
        <v>2019</v>
      </c>
      <c r="C3241" s="7" t="s">
        <v>219</v>
      </c>
      <c r="D3241" s="7">
        <v>12</v>
      </c>
      <c r="E3241" s="7">
        <v>655</v>
      </c>
      <c r="F3241" s="7">
        <v>2245</v>
      </c>
    </row>
    <row r="3242" spans="1:6" ht="16.5" x14ac:dyDescent="0.3">
      <c r="A3242" s="4" t="s">
        <v>1905</v>
      </c>
      <c r="B3242" s="4">
        <v>2019</v>
      </c>
      <c r="C3242" s="7" t="s">
        <v>230</v>
      </c>
      <c r="D3242" s="7">
        <v>19</v>
      </c>
      <c r="E3242" s="7">
        <v>74</v>
      </c>
      <c r="F3242" s="7">
        <v>259</v>
      </c>
    </row>
    <row r="3243" spans="1:6" ht="16.5" x14ac:dyDescent="0.3">
      <c r="A3243" s="4" t="s">
        <v>1905</v>
      </c>
      <c r="B3243" s="4">
        <v>2019</v>
      </c>
      <c r="C3243" s="7" t="s">
        <v>231</v>
      </c>
      <c r="D3243" s="7">
        <v>48</v>
      </c>
      <c r="E3243" s="7">
        <v>1659</v>
      </c>
      <c r="F3243" s="7">
        <v>6378</v>
      </c>
    </row>
    <row r="3244" spans="1:6" ht="16.5" x14ac:dyDescent="0.3">
      <c r="A3244" s="4" t="s">
        <v>1905</v>
      </c>
      <c r="B3244" s="4">
        <v>2019</v>
      </c>
      <c r="C3244" s="7" t="s">
        <v>220</v>
      </c>
      <c r="D3244" s="7">
        <v>37</v>
      </c>
      <c r="E3244" s="7">
        <v>1681</v>
      </c>
      <c r="F3244" s="7">
        <v>8405</v>
      </c>
    </row>
    <row r="3245" spans="1:6" ht="16.5" x14ac:dyDescent="0.3">
      <c r="A3245" s="4" t="s">
        <v>1905</v>
      </c>
      <c r="B3245" s="4">
        <v>2019</v>
      </c>
      <c r="C3245" s="7" t="s">
        <v>232</v>
      </c>
      <c r="D3245" s="7">
        <v>52</v>
      </c>
      <c r="E3245" s="7">
        <v>1720</v>
      </c>
      <c r="F3245" s="7">
        <v>7013</v>
      </c>
    </row>
    <row r="3246" spans="1:6" ht="16.5" x14ac:dyDescent="0.3">
      <c r="A3246" s="4" t="s">
        <v>1905</v>
      </c>
      <c r="B3246" s="4">
        <v>2019</v>
      </c>
      <c r="C3246" s="7" t="s">
        <v>109</v>
      </c>
      <c r="D3246" s="7">
        <v>3</v>
      </c>
      <c r="E3246" s="7">
        <v>18</v>
      </c>
      <c r="F3246" s="7">
        <v>73</v>
      </c>
    </row>
    <row r="3247" spans="1:6" ht="16.5" x14ac:dyDescent="0.3">
      <c r="A3247" s="4" t="s">
        <v>1905</v>
      </c>
      <c r="B3247" s="4">
        <v>2019</v>
      </c>
      <c r="C3247" s="7" t="s">
        <v>1829</v>
      </c>
      <c r="D3247" s="7">
        <v>46</v>
      </c>
      <c r="E3247" s="7">
        <v>2736</v>
      </c>
      <c r="F3247" s="7">
        <v>13680</v>
      </c>
    </row>
    <row r="3248" spans="1:6" ht="16.5" x14ac:dyDescent="0.3">
      <c r="A3248" s="4" t="s">
        <v>1905</v>
      </c>
      <c r="B3248" s="4">
        <v>2019</v>
      </c>
      <c r="C3248" s="7" t="s">
        <v>215</v>
      </c>
      <c r="D3248" s="7">
        <v>16</v>
      </c>
      <c r="E3248" s="7">
        <v>913</v>
      </c>
      <c r="F3248" s="7">
        <v>3547</v>
      </c>
    </row>
    <row r="3249" spans="1:6" ht="16.5" x14ac:dyDescent="0.3">
      <c r="A3249" s="4" t="s">
        <v>1905</v>
      </c>
      <c r="B3249" s="4">
        <v>2019</v>
      </c>
      <c r="C3249" s="7" t="s">
        <v>222</v>
      </c>
      <c r="D3249" s="7">
        <v>27</v>
      </c>
      <c r="E3249" s="7">
        <v>481</v>
      </c>
      <c r="F3249" s="7">
        <v>1954</v>
      </c>
    </row>
    <row r="3250" spans="1:6" ht="16.5" x14ac:dyDescent="0.3">
      <c r="A3250" s="4" t="s">
        <v>1905</v>
      </c>
      <c r="B3250" s="4">
        <v>2019</v>
      </c>
      <c r="C3250" s="7" t="s">
        <v>233</v>
      </c>
      <c r="D3250" s="7">
        <v>37</v>
      </c>
      <c r="E3250" s="7">
        <v>257</v>
      </c>
      <c r="F3250" s="7">
        <v>856</v>
      </c>
    </row>
    <row r="3251" spans="1:6" ht="16.5" x14ac:dyDescent="0.3">
      <c r="A3251" s="4" t="s">
        <v>1905</v>
      </c>
      <c r="B3251" s="4">
        <v>2019</v>
      </c>
      <c r="C3251" s="7" t="s">
        <v>234</v>
      </c>
      <c r="D3251" s="7">
        <v>55</v>
      </c>
      <c r="E3251" s="7">
        <v>283</v>
      </c>
      <c r="F3251" s="7">
        <v>1097</v>
      </c>
    </row>
    <row r="3252" spans="1:6" ht="16.5" x14ac:dyDescent="0.3">
      <c r="A3252" s="4" t="s">
        <v>1905</v>
      </c>
      <c r="B3252" s="4">
        <v>2019</v>
      </c>
      <c r="C3252" s="7" t="s">
        <v>33</v>
      </c>
      <c r="D3252" s="7">
        <v>8</v>
      </c>
      <c r="E3252" s="7">
        <v>425</v>
      </c>
      <c r="F3252" s="7">
        <v>2125</v>
      </c>
    </row>
    <row r="3253" spans="1:6" ht="16.5" x14ac:dyDescent="0.3">
      <c r="A3253" s="4" t="s">
        <v>1905</v>
      </c>
      <c r="B3253" s="4">
        <v>2019</v>
      </c>
      <c r="C3253" s="7" t="s">
        <v>1830</v>
      </c>
      <c r="D3253" s="7">
        <v>5</v>
      </c>
      <c r="E3253" s="7">
        <v>350</v>
      </c>
      <c r="F3253" s="7">
        <v>1424</v>
      </c>
    </row>
    <row r="3254" spans="1:6" ht="16.5" x14ac:dyDescent="0.3">
      <c r="A3254" s="4" t="s">
        <v>1905</v>
      </c>
      <c r="B3254" s="4">
        <v>2019</v>
      </c>
      <c r="C3254" s="7" t="s">
        <v>235</v>
      </c>
      <c r="D3254" s="7">
        <v>49</v>
      </c>
      <c r="E3254" s="7">
        <v>572</v>
      </c>
      <c r="F3254" s="7">
        <v>3146</v>
      </c>
    </row>
    <row r="3255" spans="1:6" ht="16.5" x14ac:dyDescent="0.3">
      <c r="A3255" s="4" t="s">
        <v>1905</v>
      </c>
      <c r="B3255" s="4">
        <v>2019</v>
      </c>
      <c r="C3255" s="7" t="s">
        <v>209</v>
      </c>
      <c r="D3255" s="7">
        <v>6</v>
      </c>
      <c r="E3255" s="7">
        <v>37</v>
      </c>
      <c r="F3255" s="7">
        <v>169</v>
      </c>
    </row>
    <row r="3256" spans="1:6" ht="16.5" x14ac:dyDescent="0.3">
      <c r="A3256" s="4" t="s">
        <v>1905</v>
      </c>
      <c r="B3256" s="4">
        <v>2019</v>
      </c>
      <c r="C3256" s="7" t="s">
        <v>223</v>
      </c>
      <c r="D3256" s="7">
        <v>30</v>
      </c>
      <c r="E3256" s="7">
        <v>996</v>
      </c>
      <c r="F3256" s="7">
        <v>5478</v>
      </c>
    </row>
    <row r="3257" spans="1:6" ht="16.5" x14ac:dyDescent="0.3">
      <c r="A3257" s="4" t="s">
        <v>1905</v>
      </c>
      <c r="B3257" s="4">
        <v>2019</v>
      </c>
      <c r="C3257" s="7" t="s">
        <v>210</v>
      </c>
      <c r="D3257" s="7">
        <v>40</v>
      </c>
      <c r="E3257" s="7">
        <v>860</v>
      </c>
      <c r="F3257" s="7">
        <v>3387</v>
      </c>
    </row>
    <row r="3258" spans="1:6" ht="16.5" x14ac:dyDescent="0.3">
      <c r="A3258" s="4" t="s">
        <v>1905</v>
      </c>
      <c r="B3258" s="4">
        <v>2019</v>
      </c>
      <c r="C3258" s="7" t="s">
        <v>224</v>
      </c>
      <c r="D3258" s="7">
        <v>28</v>
      </c>
      <c r="E3258" s="7">
        <v>385</v>
      </c>
      <c r="F3258" s="7">
        <v>2378</v>
      </c>
    </row>
    <row r="3259" spans="1:6" ht="16.5" x14ac:dyDescent="0.3">
      <c r="A3259" s="4" t="s">
        <v>1905</v>
      </c>
      <c r="B3259" s="4">
        <v>2019</v>
      </c>
      <c r="C3259" s="7" t="s">
        <v>225</v>
      </c>
      <c r="D3259" s="7">
        <v>22</v>
      </c>
      <c r="E3259" s="7">
        <v>825</v>
      </c>
      <c r="F3259" s="7">
        <v>4376</v>
      </c>
    </row>
    <row r="3260" spans="1:6" ht="16.5" x14ac:dyDescent="0.3">
      <c r="A3260" s="4" t="s">
        <v>1905</v>
      </c>
      <c r="B3260" s="4">
        <v>2019</v>
      </c>
      <c r="C3260" s="7" t="s">
        <v>211</v>
      </c>
      <c r="D3260" s="7">
        <v>27</v>
      </c>
      <c r="E3260" s="7">
        <v>227</v>
      </c>
      <c r="F3260" s="7">
        <v>913</v>
      </c>
    </row>
    <row r="3261" spans="1:6" ht="16.5" x14ac:dyDescent="0.3">
      <c r="A3261" s="4" t="s">
        <v>1905</v>
      </c>
      <c r="B3261" s="4">
        <v>2019</v>
      </c>
      <c r="C3261" s="7" t="s">
        <v>236</v>
      </c>
      <c r="D3261" s="7">
        <v>14</v>
      </c>
      <c r="E3261" s="7">
        <v>263</v>
      </c>
      <c r="F3261" s="7">
        <v>978</v>
      </c>
    </row>
    <row r="3262" spans="1:6" ht="16.5" x14ac:dyDescent="0.3">
      <c r="A3262" s="4" t="s">
        <v>1905</v>
      </c>
      <c r="B3262" s="4">
        <v>2019</v>
      </c>
      <c r="C3262" s="7" t="s">
        <v>226</v>
      </c>
      <c r="D3262" s="7">
        <v>39</v>
      </c>
      <c r="E3262" s="7">
        <v>601</v>
      </c>
      <c r="F3262" s="7">
        <v>2181</v>
      </c>
    </row>
    <row r="3263" spans="1:6" ht="16.5" x14ac:dyDescent="0.3">
      <c r="A3263" s="4" t="s">
        <v>1905</v>
      </c>
      <c r="B3263" s="4">
        <v>2019</v>
      </c>
      <c r="C3263" s="7" t="s">
        <v>72</v>
      </c>
      <c r="D3263" s="7">
        <v>9</v>
      </c>
      <c r="E3263" s="7">
        <v>796</v>
      </c>
      <c r="F3263" s="7">
        <v>3582</v>
      </c>
    </row>
    <row r="3264" spans="1:6" ht="16.5" x14ac:dyDescent="0.3">
      <c r="A3264" s="4" t="s">
        <v>1905</v>
      </c>
      <c r="B3264" s="4">
        <v>2019</v>
      </c>
      <c r="C3264" s="7" t="s">
        <v>887</v>
      </c>
      <c r="D3264" s="7">
        <v>23</v>
      </c>
      <c r="E3264" s="7">
        <v>186</v>
      </c>
      <c r="F3264" s="7">
        <v>837</v>
      </c>
    </row>
    <row r="3265" spans="1:6" ht="16.5" x14ac:dyDescent="0.3">
      <c r="A3265" s="4" t="s">
        <v>1905</v>
      </c>
      <c r="B3265" s="4">
        <v>2019</v>
      </c>
      <c r="C3265" s="7" t="s">
        <v>212</v>
      </c>
      <c r="D3265" s="7">
        <v>5</v>
      </c>
      <c r="E3265" s="7">
        <v>284</v>
      </c>
      <c r="F3265" s="7">
        <v>1420</v>
      </c>
    </row>
    <row r="3266" spans="1:6" ht="16.5" x14ac:dyDescent="0.3">
      <c r="A3266" s="4" t="s">
        <v>1905</v>
      </c>
      <c r="B3266" s="4">
        <v>2019</v>
      </c>
      <c r="C3266" s="7" t="s">
        <v>213</v>
      </c>
      <c r="D3266" s="7">
        <v>12</v>
      </c>
      <c r="E3266" s="7">
        <v>329</v>
      </c>
      <c r="F3266" s="7">
        <v>1481</v>
      </c>
    </row>
    <row r="3267" spans="1:6" ht="16.5" x14ac:dyDescent="0.3">
      <c r="A3267" s="4" t="s">
        <v>1905</v>
      </c>
      <c r="B3267" s="4">
        <v>2019</v>
      </c>
      <c r="C3267" s="7" t="s">
        <v>227</v>
      </c>
      <c r="D3267" s="7">
        <v>7</v>
      </c>
      <c r="E3267" s="7">
        <v>2819</v>
      </c>
      <c r="F3267" s="7">
        <v>15504</v>
      </c>
    </row>
    <row r="3268" spans="1:6" ht="16.5" x14ac:dyDescent="0.3">
      <c r="A3268" s="4" t="s">
        <v>1905</v>
      </c>
      <c r="B3268" s="4">
        <v>2019</v>
      </c>
      <c r="C3268" s="7" t="s">
        <v>115</v>
      </c>
      <c r="D3268" s="7">
        <v>20</v>
      </c>
      <c r="E3268" s="7">
        <v>125</v>
      </c>
      <c r="F3268" s="7">
        <v>488</v>
      </c>
    </row>
    <row r="3269" spans="1:6" ht="16.5" x14ac:dyDescent="0.3">
      <c r="A3269" s="4" t="s">
        <v>1905</v>
      </c>
      <c r="B3269" s="4">
        <v>2019</v>
      </c>
      <c r="C3269" s="7" t="s">
        <v>1834</v>
      </c>
      <c r="D3269" s="7">
        <v>16</v>
      </c>
      <c r="E3269" s="7">
        <v>2224</v>
      </c>
      <c r="F3269" s="7">
        <v>12232</v>
      </c>
    </row>
    <row r="3270" spans="1:6" ht="16.5" x14ac:dyDescent="0.3">
      <c r="A3270" s="4" t="s">
        <v>1905</v>
      </c>
      <c r="B3270" s="4">
        <v>2019</v>
      </c>
      <c r="C3270" s="7" t="s">
        <v>239</v>
      </c>
      <c r="D3270" s="7">
        <v>41</v>
      </c>
      <c r="E3270" s="7">
        <v>1979</v>
      </c>
      <c r="F3270" s="7">
        <v>7223</v>
      </c>
    </row>
    <row r="3271" spans="1:6" ht="16.5" x14ac:dyDescent="0.3">
      <c r="A3271" s="4" t="s">
        <v>1905</v>
      </c>
      <c r="B3271" s="4">
        <v>2019</v>
      </c>
      <c r="C3271" s="7" t="s">
        <v>218</v>
      </c>
      <c r="D3271" s="7">
        <v>12</v>
      </c>
      <c r="E3271" s="7">
        <v>418</v>
      </c>
      <c r="F3271" s="7">
        <v>1995</v>
      </c>
    </row>
    <row r="3272" spans="1:6" ht="16.5" x14ac:dyDescent="0.3">
      <c r="A3272" s="4" t="s">
        <v>1905</v>
      </c>
      <c r="B3272" s="4">
        <v>2019</v>
      </c>
      <c r="C3272" s="7" t="s">
        <v>229</v>
      </c>
      <c r="D3272" s="7">
        <v>4</v>
      </c>
      <c r="E3272" s="7">
        <v>393</v>
      </c>
      <c r="F3272" s="7">
        <v>1769</v>
      </c>
    </row>
    <row r="3273" spans="1:6" ht="16.5" x14ac:dyDescent="0.3">
      <c r="A3273" s="4" t="s">
        <v>1905</v>
      </c>
      <c r="B3273" s="4">
        <v>2019</v>
      </c>
      <c r="C3273" s="7" t="s">
        <v>1837</v>
      </c>
      <c r="D3273" s="7">
        <v>637</v>
      </c>
      <c r="E3273" s="7">
        <v>98080</v>
      </c>
      <c r="F3273" s="7">
        <v>449423</v>
      </c>
    </row>
    <row r="3274" spans="1:6" ht="16.5" x14ac:dyDescent="0.3">
      <c r="A3274" s="4" t="s">
        <v>1905</v>
      </c>
      <c r="B3274" s="4">
        <v>2019</v>
      </c>
      <c r="C3274" s="7" t="s">
        <v>1020</v>
      </c>
      <c r="D3274" s="7">
        <v>135</v>
      </c>
      <c r="E3274" s="7">
        <v>19327</v>
      </c>
      <c r="F3274" s="7">
        <v>90806</v>
      </c>
    </row>
    <row r="3275" spans="1:6" ht="16.5" x14ac:dyDescent="0.3">
      <c r="A3275" s="4" t="s">
        <v>1905</v>
      </c>
      <c r="B3275" s="4">
        <v>2019</v>
      </c>
      <c r="C3275" s="7" t="s">
        <v>1838</v>
      </c>
      <c r="D3275" s="7">
        <v>41</v>
      </c>
      <c r="E3275" s="7">
        <v>7366</v>
      </c>
      <c r="F3275" s="7">
        <v>35215</v>
      </c>
    </row>
    <row r="3276" spans="1:6" ht="16.5" x14ac:dyDescent="0.3">
      <c r="A3276" s="4" t="s">
        <v>1905</v>
      </c>
      <c r="B3276" s="4">
        <v>2019</v>
      </c>
      <c r="C3276" s="7" t="s">
        <v>220</v>
      </c>
      <c r="D3276" s="7">
        <v>14</v>
      </c>
      <c r="E3276" s="7">
        <v>992</v>
      </c>
      <c r="F3276" s="7">
        <v>4420</v>
      </c>
    </row>
    <row r="3277" spans="1:6" ht="16.5" x14ac:dyDescent="0.3">
      <c r="A3277" s="4" t="s">
        <v>1905</v>
      </c>
      <c r="B3277" s="4">
        <v>2019</v>
      </c>
      <c r="C3277" s="7" t="s">
        <v>256</v>
      </c>
      <c r="D3277" s="7">
        <v>20</v>
      </c>
      <c r="E3277" s="7">
        <v>2778</v>
      </c>
      <c r="F3277" s="7">
        <v>12702</v>
      </c>
    </row>
    <row r="3278" spans="1:6" ht="16.5" x14ac:dyDescent="0.3">
      <c r="A3278" s="4" t="s">
        <v>1905</v>
      </c>
      <c r="B3278" s="4">
        <v>2019</v>
      </c>
      <c r="C3278" s="7" t="s">
        <v>257</v>
      </c>
      <c r="D3278" s="7">
        <v>12</v>
      </c>
      <c r="E3278" s="7">
        <v>557</v>
      </c>
      <c r="F3278" s="7">
        <v>2388</v>
      </c>
    </row>
    <row r="3279" spans="1:6" ht="16.5" x14ac:dyDescent="0.3">
      <c r="A3279" s="4" t="s">
        <v>1905</v>
      </c>
      <c r="B3279" s="4">
        <v>2019</v>
      </c>
      <c r="C3279" s="7" t="s">
        <v>566</v>
      </c>
      <c r="D3279" s="7">
        <v>22</v>
      </c>
      <c r="E3279" s="7">
        <v>1600</v>
      </c>
      <c r="F3279" s="7">
        <v>7322</v>
      </c>
    </row>
    <row r="3280" spans="1:6" ht="16.5" x14ac:dyDescent="0.3">
      <c r="A3280" s="4" t="s">
        <v>1905</v>
      </c>
      <c r="B3280" s="4">
        <v>2019</v>
      </c>
      <c r="C3280" s="7" t="s">
        <v>1022</v>
      </c>
      <c r="D3280" s="7">
        <v>26</v>
      </c>
      <c r="E3280" s="7">
        <v>6034</v>
      </c>
      <c r="F3280" s="7">
        <v>28759</v>
      </c>
    </row>
    <row r="3281" spans="1:6" ht="16.5" x14ac:dyDescent="0.3">
      <c r="A3281" s="4" t="s">
        <v>1905</v>
      </c>
      <c r="B3281" s="4">
        <v>2019</v>
      </c>
      <c r="C3281" s="7" t="s">
        <v>1023</v>
      </c>
      <c r="D3281" s="7">
        <v>115</v>
      </c>
      <c r="E3281" s="7">
        <v>14216</v>
      </c>
      <c r="F3281" s="7">
        <v>55756</v>
      </c>
    </row>
    <row r="3282" spans="1:6" ht="16.5" x14ac:dyDescent="0.3">
      <c r="A3282" s="4" t="s">
        <v>1905</v>
      </c>
      <c r="B3282" s="4">
        <v>2019</v>
      </c>
      <c r="C3282" s="7" t="s">
        <v>1024</v>
      </c>
      <c r="D3282" s="7">
        <v>10</v>
      </c>
      <c r="E3282" s="7">
        <v>1192</v>
      </c>
      <c r="F3282" s="7">
        <v>5207</v>
      </c>
    </row>
    <row r="3283" spans="1:6" ht="16.5" x14ac:dyDescent="0.3">
      <c r="A3283" s="4" t="s">
        <v>1905</v>
      </c>
      <c r="B3283" s="4">
        <v>2019</v>
      </c>
      <c r="C3283" s="7" t="s">
        <v>267</v>
      </c>
      <c r="D3283" s="7">
        <v>3</v>
      </c>
      <c r="E3283" s="7">
        <v>820</v>
      </c>
      <c r="F3283" s="7">
        <v>3993</v>
      </c>
    </row>
    <row r="3284" spans="1:6" ht="16.5" x14ac:dyDescent="0.3">
      <c r="A3284" s="4" t="s">
        <v>1905</v>
      </c>
      <c r="B3284" s="4">
        <v>2019</v>
      </c>
      <c r="C3284" s="7" t="s">
        <v>264</v>
      </c>
      <c r="D3284" s="7">
        <v>9</v>
      </c>
      <c r="E3284" s="7">
        <v>254</v>
      </c>
      <c r="F3284" s="7">
        <v>941</v>
      </c>
    </row>
    <row r="3285" spans="1:6" ht="16.5" x14ac:dyDescent="0.3">
      <c r="A3285" s="4" t="s">
        <v>1905</v>
      </c>
      <c r="B3285" s="4">
        <v>2019</v>
      </c>
      <c r="C3285" s="7" t="s">
        <v>263</v>
      </c>
      <c r="D3285" s="7">
        <v>12</v>
      </c>
      <c r="E3285" s="7">
        <v>1137</v>
      </c>
      <c r="F3285" s="7">
        <v>3453</v>
      </c>
    </row>
    <row r="3286" spans="1:6" ht="16.5" x14ac:dyDescent="0.3">
      <c r="A3286" s="4" t="s">
        <v>1905</v>
      </c>
      <c r="B3286" s="4">
        <v>2019</v>
      </c>
      <c r="C3286" s="7" t="s">
        <v>265</v>
      </c>
      <c r="D3286" s="7">
        <v>11</v>
      </c>
      <c r="E3286" s="7">
        <v>972</v>
      </c>
      <c r="F3286" s="7">
        <v>3823</v>
      </c>
    </row>
    <row r="3287" spans="1:6" ht="16.5" x14ac:dyDescent="0.3">
      <c r="A3287" s="4" t="s">
        <v>1905</v>
      </c>
      <c r="B3287" s="4">
        <v>2019</v>
      </c>
      <c r="C3287" s="7" t="s">
        <v>1839</v>
      </c>
      <c r="D3287" s="7">
        <v>14</v>
      </c>
      <c r="E3287" s="7">
        <v>901</v>
      </c>
      <c r="F3287" s="7">
        <v>3146</v>
      </c>
    </row>
    <row r="3288" spans="1:6" ht="16.5" x14ac:dyDescent="0.3">
      <c r="A3288" s="4" t="s">
        <v>1905</v>
      </c>
      <c r="B3288" s="4">
        <v>2019</v>
      </c>
      <c r="C3288" s="7" t="s">
        <v>266</v>
      </c>
      <c r="D3288" s="7">
        <v>7</v>
      </c>
      <c r="E3288" s="7">
        <v>302</v>
      </c>
      <c r="F3288" s="7">
        <v>1210</v>
      </c>
    </row>
    <row r="3289" spans="1:6" ht="16.5" x14ac:dyDescent="0.3">
      <c r="A3289" s="4" t="s">
        <v>1905</v>
      </c>
      <c r="B3289" s="4">
        <v>2019</v>
      </c>
      <c r="C3289" s="7" t="s">
        <v>193</v>
      </c>
      <c r="D3289" s="7">
        <v>11</v>
      </c>
      <c r="E3289" s="7">
        <v>732</v>
      </c>
      <c r="F3289" s="7">
        <v>2858</v>
      </c>
    </row>
    <row r="3290" spans="1:6" ht="16.5" x14ac:dyDescent="0.3">
      <c r="A3290" s="4" t="s">
        <v>1905</v>
      </c>
      <c r="B3290" s="4">
        <v>2019</v>
      </c>
      <c r="C3290" s="7" t="s">
        <v>262</v>
      </c>
      <c r="D3290" s="7">
        <v>21</v>
      </c>
      <c r="E3290" s="7">
        <v>5920</v>
      </c>
      <c r="F3290" s="7">
        <v>22605</v>
      </c>
    </row>
    <row r="3291" spans="1:6" ht="16.5" x14ac:dyDescent="0.3">
      <c r="A3291" s="4" t="s">
        <v>1905</v>
      </c>
      <c r="B3291" s="4">
        <v>2019</v>
      </c>
      <c r="C3291" s="7" t="s">
        <v>153</v>
      </c>
      <c r="D3291" s="7">
        <v>11</v>
      </c>
      <c r="E3291" s="7">
        <v>880</v>
      </c>
      <c r="F3291" s="7">
        <v>3229</v>
      </c>
    </row>
    <row r="3292" spans="1:6" ht="16.5" x14ac:dyDescent="0.3">
      <c r="A3292" s="4" t="s">
        <v>1905</v>
      </c>
      <c r="B3292" s="4">
        <v>2019</v>
      </c>
      <c r="C3292" s="7" t="s">
        <v>1904</v>
      </c>
      <c r="D3292" s="7">
        <v>6</v>
      </c>
      <c r="E3292" s="7">
        <v>1106</v>
      </c>
      <c r="F3292" s="7">
        <v>5291</v>
      </c>
    </row>
    <row r="3293" spans="1:6" ht="16.5" x14ac:dyDescent="0.3">
      <c r="A3293" s="4" t="s">
        <v>1905</v>
      </c>
      <c r="B3293" s="4">
        <v>2019</v>
      </c>
      <c r="C3293" s="7" t="s">
        <v>1025</v>
      </c>
      <c r="D3293" s="7">
        <v>242</v>
      </c>
      <c r="E3293" s="7">
        <v>43624</v>
      </c>
      <c r="F3293" s="7">
        <v>202787</v>
      </c>
    </row>
    <row r="3294" spans="1:6" ht="16.5" x14ac:dyDescent="0.3">
      <c r="A3294" s="4" t="s">
        <v>1905</v>
      </c>
      <c r="B3294" s="4">
        <v>2019</v>
      </c>
      <c r="C3294" s="7" t="s">
        <v>273</v>
      </c>
      <c r="D3294" s="7">
        <v>27</v>
      </c>
      <c r="E3294" s="7">
        <v>2401</v>
      </c>
      <c r="F3294" s="7">
        <v>11632</v>
      </c>
    </row>
    <row r="3295" spans="1:6" ht="16.5" x14ac:dyDescent="0.3">
      <c r="A3295" s="4" t="s">
        <v>1905</v>
      </c>
      <c r="B3295" s="4">
        <v>2019</v>
      </c>
      <c r="C3295" s="7" t="s">
        <v>1028</v>
      </c>
      <c r="D3295" s="7">
        <v>10</v>
      </c>
      <c r="E3295" s="7">
        <v>4409</v>
      </c>
      <c r="F3295" s="7">
        <v>17909</v>
      </c>
    </row>
    <row r="3296" spans="1:6" ht="16.5" x14ac:dyDescent="0.3">
      <c r="A3296" s="4" t="s">
        <v>1905</v>
      </c>
      <c r="B3296" s="4">
        <v>2019</v>
      </c>
      <c r="C3296" s="7" t="s">
        <v>1029</v>
      </c>
      <c r="D3296" s="7">
        <v>17</v>
      </c>
      <c r="E3296" s="7">
        <v>1575</v>
      </c>
      <c r="F3296" s="7">
        <v>6948</v>
      </c>
    </row>
    <row r="3297" spans="1:6" ht="16.5" x14ac:dyDescent="0.3">
      <c r="A3297" s="4" t="s">
        <v>1905</v>
      </c>
      <c r="B3297" s="4">
        <v>2019</v>
      </c>
      <c r="C3297" s="7" t="s">
        <v>1030</v>
      </c>
      <c r="D3297" s="7">
        <v>11</v>
      </c>
      <c r="E3297" s="7">
        <v>999</v>
      </c>
      <c r="F3297" s="7">
        <v>3348</v>
      </c>
    </row>
    <row r="3298" spans="1:6" ht="16.5" x14ac:dyDescent="0.3">
      <c r="A3298" s="4" t="s">
        <v>1905</v>
      </c>
      <c r="B3298" s="4">
        <v>2019</v>
      </c>
      <c r="C3298" s="7" t="s">
        <v>1685</v>
      </c>
      <c r="D3298" s="7">
        <v>45</v>
      </c>
      <c r="E3298" s="7">
        <v>1687</v>
      </c>
      <c r="F3298" s="7">
        <v>6001</v>
      </c>
    </row>
    <row r="3299" spans="1:6" ht="16.5" x14ac:dyDescent="0.3">
      <c r="A3299" s="4" t="s">
        <v>1905</v>
      </c>
      <c r="B3299" s="4">
        <v>2019</v>
      </c>
      <c r="C3299" s="7" t="s">
        <v>1031</v>
      </c>
      <c r="D3299" s="7">
        <v>15</v>
      </c>
      <c r="E3299" s="7">
        <v>8997</v>
      </c>
      <c r="F3299" s="7">
        <v>44761</v>
      </c>
    </row>
    <row r="3300" spans="1:6" ht="16.5" x14ac:dyDescent="0.3">
      <c r="A3300" s="4" t="s">
        <v>1905</v>
      </c>
      <c r="B3300" s="4">
        <v>2019</v>
      </c>
      <c r="C3300" s="7" t="s">
        <v>272</v>
      </c>
      <c r="D3300" s="7">
        <v>13</v>
      </c>
      <c r="E3300" s="7">
        <v>859</v>
      </c>
      <c r="F3300" s="7">
        <v>3682</v>
      </c>
    </row>
    <row r="3301" spans="1:6" ht="16.5" x14ac:dyDescent="0.3">
      <c r="A3301" s="4" t="s">
        <v>1905</v>
      </c>
      <c r="B3301" s="4">
        <v>2019</v>
      </c>
      <c r="C3301" s="7" t="s">
        <v>1026</v>
      </c>
      <c r="D3301" s="7">
        <v>25</v>
      </c>
      <c r="E3301" s="7">
        <v>4947</v>
      </c>
      <c r="F3301" s="7">
        <v>23587</v>
      </c>
    </row>
    <row r="3302" spans="1:6" ht="16.5" x14ac:dyDescent="0.3">
      <c r="A3302" s="4" t="s">
        <v>1905</v>
      </c>
      <c r="B3302" s="4">
        <v>2019</v>
      </c>
      <c r="C3302" s="7" t="s">
        <v>1032</v>
      </c>
      <c r="D3302" s="7">
        <v>13</v>
      </c>
      <c r="E3302" s="7">
        <v>7989</v>
      </c>
      <c r="F3302" s="7">
        <v>39615</v>
      </c>
    </row>
    <row r="3303" spans="1:6" ht="16.5" x14ac:dyDescent="0.3">
      <c r="A3303" s="4" t="s">
        <v>1905</v>
      </c>
      <c r="B3303" s="4">
        <v>2019</v>
      </c>
      <c r="C3303" s="7" t="s">
        <v>1027</v>
      </c>
      <c r="D3303" s="7">
        <v>3</v>
      </c>
      <c r="E3303" s="7">
        <v>842</v>
      </c>
      <c r="F3303" s="7">
        <v>4210</v>
      </c>
    </row>
    <row r="3304" spans="1:6" ht="16.5" x14ac:dyDescent="0.3">
      <c r="A3304" s="4" t="s">
        <v>1905</v>
      </c>
      <c r="B3304" s="4">
        <v>2019</v>
      </c>
      <c r="C3304" s="7" t="s">
        <v>274</v>
      </c>
      <c r="D3304" s="7">
        <v>14</v>
      </c>
      <c r="E3304" s="7">
        <v>1225</v>
      </c>
      <c r="F3304" s="7">
        <v>4700</v>
      </c>
    </row>
    <row r="3305" spans="1:6" ht="16.5" x14ac:dyDescent="0.3">
      <c r="A3305" s="4" t="s">
        <v>1905</v>
      </c>
      <c r="B3305" s="4">
        <v>2019</v>
      </c>
      <c r="C3305" s="7" t="s">
        <v>1033</v>
      </c>
      <c r="D3305" s="7">
        <v>16</v>
      </c>
      <c r="E3305" s="7">
        <v>1014</v>
      </c>
      <c r="F3305" s="7">
        <v>3948</v>
      </c>
    </row>
    <row r="3306" spans="1:6" ht="16.5" x14ac:dyDescent="0.3">
      <c r="A3306" s="4" t="s">
        <v>1905</v>
      </c>
      <c r="B3306" s="4">
        <v>2019</v>
      </c>
      <c r="C3306" s="7" t="s">
        <v>271</v>
      </c>
      <c r="D3306" s="7">
        <v>6</v>
      </c>
      <c r="E3306" s="7">
        <v>832</v>
      </c>
      <c r="F3306" s="7">
        <v>3889</v>
      </c>
    </row>
    <row r="3307" spans="1:6" ht="16.5" x14ac:dyDescent="0.3">
      <c r="A3307" s="4" t="s">
        <v>1905</v>
      </c>
      <c r="B3307" s="4">
        <v>2019</v>
      </c>
      <c r="C3307" s="7" t="s">
        <v>996</v>
      </c>
      <c r="D3307" s="7">
        <v>10</v>
      </c>
      <c r="E3307" s="7">
        <v>4289</v>
      </c>
      <c r="F3307" s="7">
        <v>21137</v>
      </c>
    </row>
    <row r="3308" spans="1:6" ht="16.5" x14ac:dyDescent="0.3">
      <c r="A3308" s="4" t="s">
        <v>1905</v>
      </c>
      <c r="B3308" s="4">
        <v>2019</v>
      </c>
      <c r="C3308" s="7" t="s">
        <v>194</v>
      </c>
      <c r="D3308" s="7">
        <v>17</v>
      </c>
      <c r="E3308" s="7">
        <v>1559</v>
      </c>
      <c r="F3308" s="7">
        <v>7420</v>
      </c>
    </row>
    <row r="3309" spans="1:6" ht="16.5" x14ac:dyDescent="0.3">
      <c r="A3309" s="4" t="s">
        <v>1905</v>
      </c>
      <c r="B3309" s="4">
        <v>2019</v>
      </c>
      <c r="C3309" s="7" t="s">
        <v>932</v>
      </c>
      <c r="D3309" s="7">
        <v>28</v>
      </c>
      <c r="E3309" s="7">
        <v>1114</v>
      </c>
      <c r="F3309" s="7">
        <v>4654</v>
      </c>
    </row>
    <row r="3310" spans="1:6" ht="16.5" x14ac:dyDescent="0.3">
      <c r="A3310" s="4" t="s">
        <v>1905</v>
      </c>
      <c r="B3310" s="4">
        <v>2019</v>
      </c>
      <c r="C3310" s="7" t="s">
        <v>1036</v>
      </c>
      <c r="D3310" s="7">
        <v>11</v>
      </c>
      <c r="E3310" s="7">
        <v>338</v>
      </c>
      <c r="F3310" s="7">
        <v>1150</v>
      </c>
    </row>
    <row r="3311" spans="1:6" ht="16.5" x14ac:dyDescent="0.3">
      <c r="A3311" s="4" t="s">
        <v>1905</v>
      </c>
      <c r="B3311" s="4">
        <v>2019</v>
      </c>
      <c r="C3311" s="7" t="s">
        <v>1038</v>
      </c>
      <c r="D3311" s="7">
        <v>7</v>
      </c>
      <c r="E3311" s="7">
        <v>320</v>
      </c>
      <c r="F3311" s="7">
        <v>1595</v>
      </c>
    </row>
    <row r="3312" spans="1:6" ht="16.5" x14ac:dyDescent="0.3">
      <c r="A3312" s="4" t="s">
        <v>1905</v>
      </c>
      <c r="B3312" s="4">
        <v>2019</v>
      </c>
      <c r="C3312" s="7" t="s">
        <v>1039</v>
      </c>
      <c r="D3312" s="7">
        <v>5</v>
      </c>
      <c r="E3312" s="7">
        <v>82</v>
      </c>
      <c r="F3312" s="7">
        <v>405</v>
      </c>
    </row>
    <row r="3313" spans="1:6" ht="16.5" x14ac:dyDescent="0.3">
      <c r="A3313" s="4" t="s">
        <v>1905</v>
      </c>
      <c r="B3313" s="4">
        <v>2019</v>
      </c>
      <c r="C3313" s="7" t="s">
        <v>1040</v>
      </c>
      <c r="D3313" s="7">
        <v>1</v>
      </c>
      <c r="E3313" s="7">
        <v>80</v>
      </c>
      <c r="F3313" s="7">
        <v>304</v>
      </c>
    </row>
    <row r="3314" spans="1:6" ht="16.5" x14ac:dyDescent="0.3">
      <c r="A3314" s="4" t="s">
        <v>1905</v>
      </c>
      <c r="B3314" s="4">
        <v>2019</v>
      </c>
      <c r="C3314" s="7" t="s">
        <v>1044</v>
      </c>
      <c r="D3314" s="7">
        <v>2</v>
      </c>
      <c r="E3314" s="7">
        <v>64</v>
      </c>
      <c r="F3314" s="7">
        <v>209</v>
      </c>
    </row>
    <row r="3315" spans="1:6" ht="16.5" x14ac:dyDescent="0.3">
      <c r="A3315" s="4" t="s">
        <v>1905</v>
      </c>
      <c r="B3315" s="4">
        <v>2019</v>
      </c>
      <c r="C3315" s="7" t="s">
        <v>265</v>
      </c>
      <c r="D3315" s="7">
        <v>1</v>
      </c>
      <c r="E3315" s="7">
        <v>134</v>
      </c>
      <c r="F3315" s="7">
        <v>580</v>
      </c>
    </row>
    <row r="3316" spans="1:6" ht="16.5" x14ac:dyDescent="0.3">
      <c r="A3316" s="4" t="s">
        <v>1905</v>
      </c>
      <c r="B3316" s="4">
        <v>2019</v>
      </c>
      <c r="C3316" s="7" t="s">
        <v>246</v>
      </c>
      <c r="D3316" s="7">
        <v>1</v>
      </c>
      <c r="E3316" s="7">
        <v>96</v>
      </c>
      <c r="F3316" s="7">
        <v>411</v>
      </c>
    </row>
    <row r="3317" spans="1:6" ht="16.5" x14ac:dyDescent="0.3">
      <c r="A3317" s="4" t="s">
        <v>1905</v>
      </c>
      <c r="B3317" s="4">
        <v>2019</v>
      </c>
      <c r="C3317" s="7" t="s">
        <v>1051</v>
      </c>
      <c r="D3317" s="7">
        <v>117</v>
      </c>
      <c r="E3317" s="7">
        <v>19799</v>
      </c>
      <c r="F3317" s="7">
        <v>95420</v>
      </c>
    </row>
    <row r="3318" spans="1:6" ht="16.5" x14ac:dyDescent="0.3">
      <c r="A3318" s="4" t="s">
        <v>1905</v>
      </c>
      <c r="B3318" s="4">
        <v>2019</v>
      </c>
      <c r="C3318" s="7" t="s">
        <v>1055</v>
      </c>
      <c r="D3318" s="7">
        <v>6</v>
      </c>
      <c r="E3318" s="7">
        <v>199</v>
      </c>
      <c r="F3318" s="7">
        <v>944</v>
      </c>
    </row>
    <row r="3319" spans="1:6" ht="16.5" x14ac:dyDescent="0.3">
      <c r="A3319" s="4" t="s">
        <v>1905</v>
      </c>
      <c r="B3319" s="4">
        <v>2019</v>
      </c>
      <c r="C3319" s="7" t="s">
        <v>1052</v>
      </c>
      <c r="D3319" s="7">
        <v>16</v>
      </c>
      <c r="E3319" s="7">
        <v>923</v>
      </c>
      <c r="F3319" s="7">
        <v>3778</v>
      </c>
    </row>
    <row r="3320" spans="1:6" ht="16.5" x14ac:dyDescent="0.3">
      <c r="A3320" s="4" t="s">
        <v>1905</v>
      </c>
      <c r="B3320" s="4">
        <v>2019</v>
      </c>
      <c r="C3320" s="7" t="s">
        <v>276</v>
      </c>
      <c r="D3320" s="7">
        <v>5</v>
      </c>
      <c r="E3320" s="7">
        <v>1026</v>
      </c>
      <c r="F3320" s="7">
        <v>5061</v>
      </c>
    </row>
    <row r="3321" spans="1:6" ht="16.5" x14ac:dyDescent="0.3">
      <c r="A3321" s="4" t="s">
        <v>1905</v>
      </c>
      <c r="B3321" s="4">
        <v>2019</v>
      </c>
      <c r="C3321" s="7" t="s">
        <v>277</v>
      </c>
      <c r="D3321" s="7">
        <v>3</v>
      </c>
      <c r="E3321" s="7">
        <v>1637</v>
      </c>
      <c r="F3321" s="7">
        <v>8178</v>
      </c>
    </row>
    <row r="3322" spans="1:6" ht="16.5" x14ac:dyDescent="0.3">
      <c r="A3322" s="4" t="s">
        <v>1905</v>
      </c>
      <c r="B3322" s="4">
        <v>2019</v>
      </c>
      <c r="C3322" s="7" t="s">
        <v>1053</v>
      </c>
      <c r="D3322" s="7">
        <v>7</v>
      </c>
      <c r="E3322" s="7">
        <v>578</v>
      </c>
      <c r="F3322" s="7">
        <v>2318</v>
      </c>
    </row>
    <row r="3323" spans="1:6" ht="16.5" x14ac:dyDescent="0.3">
      <c r="A3323" s="4" t="s">
        <v>1905</v>
      </c>
      <c r="B3323" s="4">
        <v>2019</v>
      </c>
      <c r="C3323" s="7" t="s">
        <v>1054</v>
      </c>
      <c r="D3323" s="7">
        <v>10</v>
      </c>
      <c r="E3323" s="7">
        <v>2363</v>
      </c>
      <c r="F3323" s="7">
        <v>11210</v>
      </c>
    </row>
    <row r="3324" spans="1:6" ht="16.5" x14ac:dyDescent="0.3">
      <c r="A3324" s="4" t="s">
        <v>1905</v>
      </c>
      <c r="B3324" s="4">
        <v>2019</v>
      </c>
      <c r="C3324" s="7" t="s">
        <v>278</v>
      </c>
      <c r="D3324" s="7">
        <v>6</v>
      </c>
      <c r="E3324" s="7">
        <v>245</v>
      </c>
      <c r="F3324" s="7">
        <v>986</v>
      </c>
    </row>
    <row r="3325" spans="1:6" ht="16.5" x14ac:dyDescent="0.3">
      <c r="A3325" s="4" t="s">
        <v>1905</v>
      </c>
      <c r="B3325" s="4">
        <v>2019</v>
      </c>
      <c r="C3325" s="7" t="s">
        <v>264</v>
      </c>
      <c r="D3325" s="7">
        <v>11</v>
      </c>
      <c r="E3325" s="7">
        <v>282</v>
      </c>
      <c r="F3325" s="7">
        <v>1050</v>
      </c>
    </row>
    <row r="3326" spans="1:6" ht="16.5" x14ac:dyDescent="0.3">
      <c r="A3326" s="4" t="s">
        <v>1905</v>
      </c>
      <c r="B3326" s="4">
        <v>2019</v>
      </c>
      <c r="C3326" s="7" t="s">
        <v>280</v>
      </c>
      <c r="D3326" s="7">
        <v>9</v>
      </c>
      <c r="E3326" s="7">
        <v>754</v>
      </c>
      <c r="F3326" s="7">
        <v>3628</v>
      </c>
    </row>
    <row r="3327" spans="1:6" ht="16.5" x14ac:dyDescent="0.3">
      <c r="A3327" s="4" t="s">
        <v>1905</v>
      </c>
      <c r="B3327" s="4">
        <v>2019</v>
      </c>
      <c r="C3327" s="7" t="s">
        <v>281</v>
      </c>
      <c r="D3327" s="7">
        <v>10</v>
      </c>
      <c r="E3327" s="7">
        <v>526</v>
      </c>
      <c r="F3327" s="7">
        <v>2261</v>
      </c>
    </row>
    <row r="3328" spans="1:6" ht="16.5" x14ac:dyDescent="0.3">
      <c r="A3328" s="4" t="s">
        <v>1905</v>
      </c>
      <c r="B3328" s="4">
        <v>2019</v>
      </c>
      <c r="C3328" s="7" t="s">
        <v>1912</v>
      </c>
      <c r="D3328" s="7">
        <v>2</v>
      </c>
      <c r="E3328" s="7">
        <v>4280</v>
      </c>
      <c r="F3328" s="7">
        <v>21363</v>
      </c>
    </row>
    <row r="3329" spans="1:6" ht="16.5" x14ac:dyDescent="0.3">
      <c r="A3329" s="4" t="s">
        <v>1905</v>
      </c>
      <c r="B3329" s="4">
        <v>2019</v>
      </c>
      <c r="C3329" s="7" t="s">
        <v>282</v>
      </c>
      <c r="D3329" s="7">
        <v>12</v>
      </c>
      <c r="E3329" s="7">
        <v>2133</v>
      </c>
      <c r="F3329" s="7">
        <v>10462</v>
      </c>
    </row>
    <row r="3330" spans="1:6" ht="16.5" x14ac:dyDescent="0.3">
      <c r="A3330" s="4" t="s">
        <v>1905</v>
      </c>
      <c r="B3330" s="4">
        <v>2019</v>
      </c>
      <c r="C3330" s="7" t="s">
        <v>227</v>
      </c>
      <c r="D3330" s="7">
        <v>7</v>
      </c>
      <c r="E3330" s="7">
        <v>2592</v>
      </c>
      <c r="F3330" s="7">
        <v>12939</v>
      </c>
    </row>
    <row r="3331" spans="1:6" ht="16.5" x14ac:dyDescent="0.3">
      <c r="A3331" s="4" t="s">
        <v>1905</v>
      </c>
      <c r="B3331" s="4">
        <v>2019</v>
      </c>
      <c r="C3331" s="7" t="s">
        <v>366</v>
      </c>
      <c r="D3331" s="7">
        <v>2</v>
      </c>
      <c r="E3331" s="7">
        <v>1454</v>
      </c>
      <c r="F3331" s="7">
        <v>7275</v>
      </c>
    </row>
    <row r="3332" spans="1:6" ht="16.5" x14ac:dyDescent="0.3">
      <c r="A3332" s="4" t="s">
        <v>1905</v>
      </c>
      <c r="B3332" s="4">
        <v>2019</v>
      </c>
      <c r="C3332" s="7" t="s">
        <v>153</v>
      </c>
      <c r="D3332" s="7">
        <v>1</v>
      </c>
      <c r="E3332" s="7">
        <v>281</v>
      </c>
      <c r="F3332" s="7">
        <v>1405</v>
      </c>
    </row>
    <row r="3333" spans="1:6" ht="16.5" x14ac:dyDescent="0.3">
      <c r="A3333" s="4" t="s">
        <v>1905</v>
      </c>
      <c r="B3333" s="4">
        <v>2019</v>
      </c>
      <c r="C3333" s="7" t="s">
        <v>536</v>
      </c>
      <c r="D3333" s="7">
        <v>4</v>
      </c>
      <c r="E3333" s="7">
        <v>285</v>
      </c>
      <c r="F3333" s="7">
        <v>1416</v>
      </c>
    </row>
    <row r="3334" spans="1:6" ht="16.5" x14ac:dyDescent="0.3">
      <c r="A3334" s="4" t="s">
        <v>1905</v>
      </c>
      <c r="B3334" s="4">
        <v>2019</v>
      </c>
      <c r="C3334" s="7" t="s">
        <v>1056</v>
      </c>
      <c r="D3334" s="7">
        <v>6</v>
      </c>
      <c r="E3334" s="7">
        <v>241</v>
      </c>
      <c r="F3334" s="7">
        <v>1146</v>
      </c>
    </row>
    <row r="3335" spans="1:6" ht="16.5" x14ac:dyDescent="0.3">
      <c r="A3335" s="4" t="s">
        <v>1905</v>
      </c>
      <c r="B3335" s="4">
        <v>2019</v>
      </c>
      <c r="C3335" s="7" t="s">
        <v>284</v>
      </c>
      <c r="D3335" s="7">
        <v>2156</v>
      </c>
      <c r="E3335" s="7">
        <v>325278</v>
      </c>
      <c r="F3335" s="7">
        <v>1416657</v>
      </c>
    </row>
    <row r="3336" spans="1:6" ht="16.5" x14ac:dyDescent="0.3">
      <c r="A3336" s="4" t="s">
        <v>1905</v>
      </c>
      <c r="B3336" s="4">
        <v>2019</v>
      </c>
      <c r="C3336" s="7" t="s">
        <v>888</v>
      </c>
      <c r="D3336" s="7">
        <v>348</v>
      </c>
      <c r="E3336" s="7">
        <v>94501</v>
      </c>
      <c r="F3336" s="7">
        <v>409450</v>
      </c>
    </row>
    <row r="3337" spans="1:6" ht="16.5" x14ac:dyDescent="0.3">
      <c r="A3337" s="4" t="s">
        <v>1905</v>
      </c>
      <c r="B3337" s="4">
        <v>2019</v>
      </c>
      <c r="C3337" s="7" t="s">
        <v>286</v>
      </c>
      <c r="D3337" s="7">
        <v>9</v>
      </c>
      <c r="E3337" s="7">
        <v>1534</v>
      </c>
      <c r="F3337" s="7">
        <v>6586</v>
      </c>
    </row>
    <row r="3338" spans="1:6" ht="16.5" x14ac:dyDescent="0.3">
      <c r="A3338" s="4" t="s">
        <v>1905</v>
      </c>
      <c r="B3338" s="4">
        <v>2019</v>
      </c>
      <c r="C3338" s="7" t="s">
        <v>287</v>
      </c>
      <c r="D3338" s="7">
        <v>50</v>
      </c>
      <c r="E3338" s="7">
        <v>3351</v>
      </c>
      <c r="F3338" s="7">
        <v>13055</v>
      </c>
    </row>
    <row r="3339" spans="1:6" ht="16.5" x14ac:dyDescent="0.3">
      <c r="A3339" s="4" t="s">
        <v>1905</v>
      </c>
      <c r="B3339" s="4">
        <v>2019</v>
      </c>
      <c r="C3339" s="7" t="s">
        <v>1913</v>
      </c>
      <c r="D3339" s="7">
        <v>54</v>
      </c>
      <c r="E3339" s="7">
        <v>25320</v>
      </c>
      <c r="F3339" s="7">
        <v>126595</v>
      </c>
    </row>
    <row r="3340" spans="1:6" ht="16.5" x14ac:dyDescent="0.3">
      <c r="A3340" s="4" t="s">
        <v>1905</v>
      </c>
      <c r="B3340" s="4">
        <v>2019</v>
      </c>
      <c r="C3340" s="7" t="s">
        <v>289</v>
      </c>
      <c r="D3340" s="7">
        <v>14</v>
      </c>
      <c r="E3340" s="7">
        <v>7878</v>
      </c>
      <c r="F3340" s="7">
        <v>30853</v>
      </c>
    </row>
    <row r="3341" spans="1:6" ht="16.5" x14ac:dyDescent="0.3">
      <c r="A3341" s="4" t="s">
        <v>1905</v>
      </c>
      <c r="B3341" s="4">
        <v>2019</v>
      </c>
      <c r="C3341" s="7" t="s">
        <v>290</v>
      </c>
      <c r="D3341" s="7">
        <v>18</v>
      </c>
      <c r="E3341" s="7">
        <v>755</v>
      </c>
      <c r="F3341" s="7">
        <v>2804</v>
      </c>
    </row>
    <row r="3342" spans="1:6" ht="16.5" x14ac:dyDescent="0.3">
      <c r="A3342" s="4" t="s">
        <v>1905</v>
      </c>
      <c r="B3342" s="4">
        <v>2019</v>
      </c>
      <c r="C3342" s="7" t="s">
        <v>1914</v>
      </c>
      <c r="D3342" s="7">
        <v>26</v>
      </c>
      <c r="E3342" s="7">
        <v>2969</v>
      </c>
      <c r="F3342" s="7">
        <v>13190</v>
      </c>
    </row>
    <row r="3343" spans="1:6" ht="16.5" x14ac:dyDescent="0.3">
      <c r="A3343" s="4" t="s">
        <v>1905</v>
      </c>
      <c r="B3343" s="4">
        <v>2019</v>
      </c>
      <c r="C3343" s="7" t="s">
        <v>292</v>
      </c>
      <c r="D3343" s="7">
        <v>7</v>
      </c>
      <c r="E3343" s="7">
        <v>5628</v>
      </c>
      <c r="F3343" s="7">
        <v>22277</v>
      </c>
    </row>
    <row r="3344" spans="1:6" ht="16.5" x14ac:dyDescent="0.3">
      <c r="A3344" s="4" t="s">
        <v>1905</v>
      </c>
      <c r="B3344" s="4">
        <v>2019</v>
      </c>
      <c r="C3344" s="7" t="s">
        <v>1915</v>
      </c>
      <c r="D3344" s="7">
        <v>10</v>
      </c>
      <c r="E3344" s="7">
        <v>363</v>
      </c>
      <c r="F3344" s="7">
        <v>1277</v>
      </c>
    </row>
    <row r="3345" spans="1:6" ht="16.5" x14ac:dyDescent="0.3">
      <c r="A3345" s="4" t="s">
        <v>1905</v>
      </c>
      <c r="B3345" s="4">
        <v>2019</v>
      </c>
      <c r="C3345" s="7" t="s">
        <v>294</v>
      </c>
      <c r="D3345" s="7">
        <v>13</v>
      </c>
      <c r="E3345" s="7">
        <v>1784</v>
      </c>
      <c r="F3345" s="7">
        <v>4364</v>
      </c>
    </row>
    <row r="3346" spans="1:6" ht="16.5" x14ac:dyDescent="0.3">
      <c r="A3346" s="4" t="s">
        <v>1905</v>
      </c>
      <c r="B3346" s="4">
        <v>2019</v>
      </c>
      <c r="C3346" s="7" t="s">
        <v>1070</v>
      </c>
      <c r="D3346" s="7">
        <v>29</v>
      </c>
      <c r="E3346" s="7">
        <v>11675</v>
      </c>
      <c r="F3346" s="7">
        <v>40601</v>
      </c>
    </row>
    <row r="3347" spans="1:6" ht="16.5" x14ac:dyDescent="0.3">
      <c r="A3347" s="4" t="s">
        <v>1905</v>
      </c>
      <c r="B3347" s="4">
        <v>2019</v>
      </c>
      <c r="C3347" s="7" t="s">
        <v>296</v>
      </c>
      <c r="D3347" s="7">
        <v>15</v>
      </c>
      <c r="E3347" s="7">
        <v>4035</v>
      </c>
      <c r="F3347" s="7">
        <v>18393</v>
      </c>
    </row>
    <row r="3348" spans="1:6" ht="16.5" x14ac:dyDescent="0.3">
      <c r="A3348" s="4" t="s">
        <v>1905</v>
      </c>
      <c r="B3348" s="4">
        <v>2019</v>
      </c>
      <c r="C3348" s="7" t="s">
        <v>297</v>
      </c>
      <c r="D3348" s="7">
        <v>6</v>
      </c>
      <c r="E3348" s="7">
        <v>2350</v>
      </c>
      <c r="F3348" s="7">
        <v>8350</v>
      </c>
    </row>
    <row r="3349" spans="1:6" ht="16.5" x14ac:dyDescent="0.3">
      <c r="A3349" s="4" t="s">
        <v>1905</v>
      </c>
      <c r="B3349" s="4">
        <v>2019</v>
      </c>
      <c r="C3349" s="7" t="s">
        <v>1916</v>
      </c>
      <c r="D3349" s="7">
        <v>7</v>
      </c>
      <c r="E3349" s="7">
        <v>657</v>
      </c>
      <c r="F3349" s="7">
        <v>2472</v>
      </c>
    </row>
    <row r="3350" spans="1:6" ht="16.5" x14ac:dyDescent="0.3">
      <c r="A3350" s="4" t="s">
        <v>1905</v>
      </c>
      <c r="B3350" s="4">
        <v>2019</v>
      </c>
      <c r="C3350" s="7" t="s">
        <v>300</v>
      </c>
      <c r="D3350" s="7">
        <v>7</v>
      </c>
      <c r="E3350" s="7">
        <v>8834</v>
      </c>
      <c r="F3350" s="7">
        <v>44170</v>
      </c>
    </row>
    <row r="3351" spans="1:6" ht="16.5" x14ac:dyDescent="0.3">
      <c r="A3351" s="4" t="s">
        <v>1905</v>
      </c>
      <c r="B3351" s="4">
        <v>2019</v>
      </c>
      <c r="C3351" s="7" t="s">
        <v>301</v>
      </c>
      <c r="D3351" s="7">
        <v>5</v>
      </c>
      <c r="E3351" s="7">
        <v>418</v>
      </c>
      <c r="F3351" s="7">
        <v>1776</v>
      </c>
    </row>
    <row r="3352" spans="1:6" ht="16.5" x14ac:dyDescent="0.3">
      <c r="A3352" s="4" t="s">
        <v>1905</v>
      </c>
      <c r="B3352" s="4">
        <v>2019</v>
      </c>
      <c r="C3352" s="7" t="s">
        <v>1917</v>
      </c>
      <c r="D3352" s="7">
        <v>24</v>
      </c>
      <c r="E3352" s="7">
        <v>4954</v>
      </c>
      <c r="F3352" s="7">
        <v>20457</v>
      </c>
    </row>
    <row r="3353" spans="1:6" ht="16.5" x14ac:dyDescent="0.3">
      <c r="A3353" s="4" t="s">
        <v>1905</v>
      </c>
      <c r="B3353" s="4">
        <v>2019</v>
      </c>
      <c r="C3353" s="7" t="s">
        <v>1918</v>
      </c>
      <c r="D3353" s="7">
        <v>47</v>
      </c>
      <c r="E3353" s="7">
        <v>10755</v>
      </c>
      <c r="F3353" s="7">
        <v>47656</v>
      </c>
    </row>
    <row r="3354" spans="1:6" ht="16.5" x14ac:dyDescent="0.3">
      <c r="A3354" s="4" t="s">
        <v>1905</v>
      </c>
      <c r="B3354" s="4">
        <v>2019</v>
      </c>
      <c r="C3354" s="7" t="s">
        <v>305</v>
      </c>
      <c r="D3354" s="7">
        <v>7</v>
      </c>
      <c r="E3354" s="7">
        <v>1241</v>
      </c>
      <c r="F3354" s="7">
        <v>4574</v>
      </c>
    </row>
    <row r="3355" spans="1:6" ht="16.5" x14ac:dyDescent="0.3">
      <c r="A3355" s="4" t="s">
        <v>1905</v>
      </c>
      <c r="B3355" s="4">
        <v>2019</v>
      </c>
      <c r="C3355" s="7" t="s">
        <v>889</v>
      </c>
      <c r="D3355" s="7">
        <v>131</v>
      </c>
      <c r="E3355" s="7">
        <v>10150</v>
      </c>
      <c r="F3355" s="7">
        <v>40705</v>
      </c>
    </row>
    <row r="3356" spans="1:6" ht="16.5" x14ac:dyDescent="0.3">
      <c r="A3356" s="4" t="s">
        <v>1905</v>
      </c>
      <c r="B3356" s="4">
        <v>2019</v>
      </c>
      <c r="C3356" s="7" t="s">
        <v>323</v>
      </c>
      <c r="D3356" s="7">
        <v>12</v>
      </c>
      <c r="E3356" s="7">
        <v>1656</v>
      </c>
      <c r="F3356" s="7">
        <v>7453</v>
      </c>
    </row>
    <row r="3357" spans="1:6" ht="16.5" x14ac:dyDescent="0.3">
      <c r="A3357" s="4" t="s">
        <v>1905</v>
      </c>
      <c r="B3357" s="4">
        <v>2019</v>
      </c>
      <c r="C3357" s="7" t="s">
        <v>324</v>
      </c>
      <c r="D3357" s="7">
        <v>11</v>
      </c>
      <c r="E3357" s="7">
        <v>230</v>
      </c>
      <c r="F3357" s="7">
        <v>1023</v>
      </c>
    </row>
    <row r="3358" spans="1:6" ht="16.5" x14ac:dyDescent="0.3">
      <c r="A3358" s="4" t="s">
        <v>1905</v>
      </c>
      <c r="B3358" s="4">
        <v>2019</v>
      </c>
      <c r="C3358" s="7" t="s">
        <v>1919</v>
      </c>
      <c r="D3358" s="7">
        <v>18</v>
      </c>
      <c r="E3358" s="7">
        <v>372</v>
      </c>
      <c r="F3358" s="7">
        <v>1369</v>
      </c>
    </row>
    <row r="3359" spans="1:6" ht="16.5" x14ac:dyDescent="0.3">
      <c r="A3359" s="4" t="s">
        <v>1905</v>
      </c>
      <c r="B3359" s="4">
        <v>2019</v>
      </c>
      <c r="C3359" s="7" t="s">
        <v>326</v>
      </c>
      <c r="D3359" s="7">
        <v>18</v>
      </c>
      <c r="E3359" s="7">
        <v>1998</v>
      </c>
      <c r="F3359" s="7">
        <v>7793</v>
      </c>
    </row>
    <row r="3360" spans="1:6" ht="16.5" x14ac:dyDescent="0.3">
      <c r="A3360" s="4" t="s">
        <v>1905</v>
      </c>
      <c r="B3360" s="4">
        <v>2019</v>
      </c>
      <c r="C3360" s="7" t="s">
        <v>327</v>
      </c>
      <c r="D3360" s="7">
        <v>24</v>
      </c>
      <c r="E3360" s="7">
        <v>892</v>
      </c>
      <c r="F3360" s="7">
        <v>3474</v>
      </c>
    </row>
    <row r="3361" spans="1:6" ht="16.5" x14ac:dyDescent="0.3">
      <c r="A3361" s="4" t="s">
        <v>1905</v>
      </c>
      <c r="B3361" s="4">
        <v>2019</v>
      </c>
      <c r="C3361" s="7" t="s">
        <v>328</v>
      </c>
      <c r="D3361" s="7">
        <v>11</v>
      </c>
      <c r="E3361" s="7">
        <v>455</v>
      </c>
      <c r="F3361" s="7">
        <v>2134</v>
      </c>
    </row>
    <row r="3362" spans="1:6" ht="16.5" x14ac:dyDescent="0.3">
      <c r="A3362" s="4" t="s">
        <v>1905</v>
      </c>
      <c r="B3362" s="4">
        <v>2019</v>
      </c>
      <c r="C3362" s="7" t="s">
        <v>329</v>
      </c>
      <c r="D3362" s="7">
        <v>10</v>
      </c>
      <c r="E3362" s="7">
        <v>381</v>
      </c>
      <c r="F3362" s="7">
        <v>1723</v>
      </c>
    </row>
    <row r="3363" spans="1:6" ht="16.5" x14ac:dyDescent="0.3">
      <c r="A3363" s="4" t="s">
        <v>1905</v>
      </c>
      <c r="B3363" s="4">
        <v>2019</v>
      </c>
      <c r="C3363" s="7" t="s">
        <v>1920</v>
      </c>
      <c r="D3363" s="7">
        <v>3</v>
      </c>
      <c r="E3363" s="7">
        <v>349</v>
      </c>
      <c r="F3363" s="7">
        <v>1403</v>
      </c>
    </row>
    <row r="3364" spans="1:6" ht="16.5" x14ac:dyDescent="0.3">
      <c r="A3364" s="4" t="s">
        <v>1905</v>
      </c>
      <c r="B3364" s="4">
        <v>2019</v>
      </c>
      <c r="C3364" s="7" t="s">
        <v>331</v>
      </c>
      <c r="D3364" s="7">
        <v>2</v>
      </c>
      <c r="E3364" s="7">
        <v>26</v>
      </c>
      <c r="F3364" s="7">
        <v>101</v>
      </c>
    </row>
    <row r="3365" spans="1:6" ht="16.5" x14ac:dyDescent="0.3">
      <c r="A3365" s="4" t="s">
        <v>1905</v>
      </c>
      <c r="B3365" s="4">
        <v>2019</v>
      </c>
      <c r="C3365" s="7" t="s">
        <v>1921</v>
      </c>
      <c r="D3365" s="7">
        <v>2</v>
      </c>
      <c r="E3365" s="7">
        <v>1197</v>
      </c>
      <c r="F3365" s="7">
        <v>4568</v>
      </c>
    </row>
    <row r="3366" spans="1:6" ht="16.5" x14ac:dyDescent="0.3">
      <c r="A3366" s="4" t="s">
        <v>1905</v>
      </c>
      <c r="B3366" s="4">
        <v>2019</v>
      </c>
      <c r="C3366" s="7" t="s">
        <v>148</v>
      </c>
      <c r="D3366" s="7">
        <v>9</v>
      </c>
      <c r="E3366" s="7">
        <v>116</v>
      </c>
      <c r="F3366" s="7">
        <v>409</v>
      </c>
    </row>
    <row r="3367" spans="1:6" ht="16.5" x14ac:dyDescent="0.3">
      <c r="A3367" s="4" t="s">
        <v>1905</v>
      </c>
      <c r="B3367" s="4">
        <v>2019</v>
      </c>
      <c r="C3367" s="7" t="s">
        <v>1922</v>
      </c>
      <c r="D3367" s="7">
        <v>11</v>
      </c>
      <c r="E3367" s="7">
        <v>2478</v>
      </c>
      <c r="F3367" s="7">
        <v>9255</v>
      </c>
    </row>
    <row r="3368" spans="1:6" ht="16.5" x14ac:dyDescent="0.3">
      <c r="A3368" s="4" t="s">
        <v>1905</v>
      </c>
      <c r="B3368" s="4">
        <v>2019</v>
      </c>
      <c r="C3368" s="7" t="s">
        <v>890</v>
      </c>
      <c r="D3368" s="7">
        <v>755</v>
      </c>
      <c r="E3368" s="7">
        <v>65165</v>
      </c>
      <c r="F3368" s="7">
        <v>272592</v>
      </c>
    </row>
    <row r="3369" spans="1:6" ht="16.5" x14ac:dyDescent="0.3">
      <c r="A3369" s="4" t="s">
        <v>1905</v>
      </c>
      <c r="B3369" s="4">
        <v>2019</v>
      </c>
      <c r="C3369" s="7" t="s">
        <v>335</v>
      </c>
      <c r="D3369" s="7">
        <v>30</v>
      </c>
      <c r="E3369" s="7">
        <v>3514</v>
      </c>
      <c r="F3369" s="7">
        <v>15905</v>
      </c>
    </row>
    <row r="3370" spans="1:6" ht="16.5" x14ac:dyDescent="0.3">
      <c r="A3370" s="4" t="s">
        <v>1905</v>
      </c>
      <c r="B3370" s="4">
        <v>2019</v>
      </c>
      <c r="C3370" s="7" t="s">
        <v>336</v>
      </c>
      <c r="D3370" s="7">
        <v>15</v>
      </c>
      <c r="E3370" s="7">
        <v>1684</v>
      </c>
      <c r="F3370" s="7">
        <v>6019</v>
      </c>
    </row>
    <row r="3371" spans="1:6" ht="16.5" x14ac:dyDescent="0.3">
      <c r="A3371" s="4" t="s">
        <v>1905</v>
      </c>
      <c r="B3371" s="4">
        <v>2019</v>
      </c>
      <c r="C3371" s="7" t="s">
        <v>337</v>
      </c>
      <c r="D3371" s="7">
        <v>22</v>
      </c>
      <c r="E3371" s="7">
        <v>5921</v>
      </c>
      <c r="F3371" s="7">
        <v>26644</v>
      </c>
    </row>
    <row r="3372" spans="1:6" ht="16.5" x14ac:dyDescent="0.3">
      <c r="A3372" s="4" t="s">
        <v>1905</v>
      </c>
      <c r="B3372" s="4">
        <v>2019</v>
      </c>
      <c r="C3372" s="7" t="s">
        <v>338</v>
      </c>
      <c r="D3372" s="7">
        <v>7</v>
      </c>
      <c r="E3372" s="7">
        <v>847</v>
      </c>
      <c r="F3372" s="7">
        <v>3056</v>
      </c>
    </row>
    <row r="3373" spans="1:6" ht="16.5" x14ac:dyDescent="0.3">
      <c r="A3373" s="4" t="s">
        <v>1905</v>
      </c>
      <c r="B3373" s="4">
        <v>2019</v>
      </c>
      <c r="C3373" s="7" t="s">
        <v>339</v>
      </c>
      <c r="D3373" s="7">
        <v>8</v>
      </c>
      <c r="E3373" s="7">
        <v>700</v>
      </c>
      <c r="F3373" s="7">
        <v>2871</v>
      </c>
    </row>
    <row r="3374" spans="1:6" ht="16.5" x14ac:dyDescent="0.3">
      <c r="A3374" s="4" t="s">
        <v>1905</v>
      </c>
      <c r="B3374" s="4">
        <v>2019</v>
      </c>
      <c r="C3374" s="7" t="s">
        <v>340</v>
      </c>
      <c r="D3374" s="7">
        <v>10</v>
      </c>
      <c r="E3374" s="7">
        <v>261</v>
      </c>
      <c r="F3374" s="7">
        <v>1290</v>
      </c>
    </row>
    <row r="3375" spans="1:6" ht="16.5" x14ac:dyDescent="0.3">
      <c r="A3375" s="4" t="s">
        <v>1905</v>
      </c>
      <c r="B3375" s="4">
        <v>2019</v>
      </c>
      <c r="C3375" s="7" t="s">
        <v>341</v>
      </c>
      <c r="D3375" s="7">
        <v>9</v>
      </c>
      <c r="E3375" s="7">
        <v>3533</v>
      </c>
      <c r="F3375" s="7">
        <v>12998</v>
      </c>
    </row>
    <row r="3376" spans="1:6" ht="16.5" x14ac:dyDescent="0.3">
      <c r="A3376" s="4" t="s">
        <v>1905</v>
      </c>
      <c r="B3376" s="4">
        <v>2019</v>
      </c>
      <c r="C3376" s="7" t="s">
        <v>342</v>
      </c>
      <c r="D3376" s="7">
        <v>49</v>
      </c>
      <c r="E3376" s="7">
        <v>4650</v>
      </c>
      <c r="F3376" s="7">
        <v>19024</v>
      </c>
    </row>
    <row r="3377" spans="1:6" ht="16.5" x14ac:dyDescent="0.3">
      <c r="A3377" s="4" t="s">
        <v>1905</v>
      </c>
      <c r="B3377" s="4">
        <v>2019</v>
      </c>
      <c r="C3377" s="7" t="s">
        <v>343</v>
      </c>
      <c r="D3377" s="7">
        <v>24</v>
      </c>
      <c r="E3377" s="7">
        <v>394</v>
      </c>
      <c r="F3377" s="7">
        <v>1536</v>
      </c>
    </row>
    <row r="3378" spans="1:6" ht="16.5" x14ac:dyDescent="0.3">
      <c r="A3378" s="4" t="s">
        <v>1905</v>
      </c>
      <c r="B3378" s="4">
        <v>2019</v>
      </c>
      <c r="C3378" s="7" t="s">
        <v>344</v>
      </c>
      <c r="D3378" s="7">
        <v>4</v>
      </c>
      <c r="E3378" s="7">
        <v>205</v>
      </c>
      <c r="F3378" s="7">
        <v>869</v>
      </c>
    </row>
    <row r="3379" spans="1:6" ht="16.5" x14ac:dyDescent="0.3">
      <c r="A3379" s="4" t="s">
        <v>1905</v>
      </c>
      <c r="B3379" s="4">
        <v>2019</v>
      </c>
      <c r="C3379" s="7" t="s">
        <v>345</v>
      </c>
      <c r="D3379" s="7">
        <v>5</v>
      </c>
      <c r="E3379" s="7">
        <v>509</v>
      </c>
      <c r="F3379" s="7">
        <v>2222</v>
      </c>
    </row>
    <row r="3380" spans="1:6" ht="16.5" x14ac:dyDescent="0.3">
      <c r="A3380" s="4" t="s">
        <v>1905</v>
      </c>
      <c r="B3380" s="4">
        <v>2019</v>
      </c>
      <c r="C3380" s="7" t="s">
        <v>346</v>
      </c>
      <c r="D3380" s="7">
        <v>22</v>
      </c>
      <c r="E3380" s="7">
        <v>506</v>
      </c>
      <c r="F3380" s="7">
        <v>2220</v>
      </c>
    </row>
    <row r="3381" spans="1:6" ht="16.5" x14ac:dyDescent="0.3">
      <c r="A3381" s="4" t="s">
        <v>1905</v>
      </c>
      <c r="B3381" s="4">
        <v>2019</v>
      </c>
      <c r="C3381" s="7" t="s">
        <v>347</v>
      </c>
      <c r="D3381" s="7">
        <v>6</v>
      </c>
      <c r="E3381" s="7">
        <v>106</v>
      </c>
      <c r="F3381" s="7">
        <v>475</v>
      </c>
    </row>
    <row r="3382" spans="1:6" ht="16.5" x14ac:dyDescent="0.3">
      <c r="A3382" s="4" t="s">
        <v>1905</v>
      </c>
      <c r="B3382" s="4">
        <v>2019</v>
      </c>
      <c r="C3382" s="7" t="s">
        <v>348</v>
      </c>
      <c r="D3382" s="7">
        <v>10</v>
      </c>
      <c r="E3382" s="7">
        <v>629</v>
      </c>
      <c r="F3382" s="7">
        <v>2666</v>
      </c>
    </row>
    <row r="3383" spans="1:6" ht="16.5" x14ac:dyDescent="0.3">
      <c r="A3383" s="4" t="s">
        <v>1905</v>
      </c>
      <c r="B3383" s="4">
        <v>2019</v>
      </c>
      <c r="C3383" s="7" t="s">
        <v>349</v>
      </c>
      <c r="D3383" s="7">
        <v>34</v>
      </c>
      <c r="E3383" s="7">
        <v>1494</v>
      </c>
      <c r="F3383" s="7">
        <v>6324</v>
      </c>
    </row>
    <row r="3384" spans="1:6" ht="16.5" x14ac:dyDescent="0.3">
      <c r="A3384" s="4" t="s">
        <v>1905</v>
      </c>
      <c r="B3384" s="4">
        <v>2019</v>
      </c>
      <c r="C3384" s="7" t="s">
        <v>350</v>
      </c>
      <c r="D3384" s="7">
        <v>34</v>
      </c>
      <c r="E3384" s="7">
        <v>6833</v>
      </c>
      <c r="F3384" s="7">
        <v>29414</v>
      </c>
    </row>
    <row r="3385" spans="1:6" ht="16.5" x14ac:dyDescent="0.3">
      <c r="A3385" s="4" t="s">
        <v>1905</v>
      </c>
      <c r="B3385" s="4">
        <v>2019</v>
      </c>
      <c r="C3385" s="7" t="s">
        <v>351</v>
      </c>
      <c r="D3385" s="7">
        <v>18</v>
      </c>
      <c r="E3385" s="7">
        <v>795</v>
      </c>
      <c r="F3385" s="7">
        <v>3698</v>
      </c>
    </row>
    <row r="3386" spans="1:6" ht="16.5" x14ac:dyDescent="0.3">
      <c r="A3386" s="4" t="s">
        <v>1905</v>
      </c>
      <c r="B3386" s="4">
        <v>2019</v>
      </c>
      <c r="C3386" s="7" t="s">
        <v>352</v>
      </c>
      <c r="D3386" s="7">
        <v>47</v>
      </c>
      <c r="E3386" s="7">
        <v>3496</v>
      </c>
      <c r="F3386" s="7">
        <v>14692</v>
      </c>
    </row>
    <row r="3387" spans="1:6" ht="16.5" x14ac:dyDescent="0.3">
      <c r="A3387" s="4" t="s">
        <v>1905</v>
      </c>
      <c r="B3387" s="4">
        <v>2019</v>
      </c>
      <c r="C3387" s="7" t="s">
        <v>353</v>
      </c>
      <c r="D3387" s="7">
        <v>14</v>
      </c>
      <c r="E3387" s="7">
        <v>654</v>
      </c>
      <c r="F3387" s="7">
        <v>2682</v>
      </c>
    </row>
    <row r="3388" spans="1:6" ht="16.5" x14ac:dyDescent="0.3">
      <c r="A3388" s="4" t="s">
        <v>1905</v>
      </c>
      <c r="B3388" s="4">
        <v>2019</v>
      </c>
      <c r="C3388" s="7" t="s">
        <v>354</v>
      </c>
      <c r="D3388" s="7">
        <v>14</v>
      </c>
      <c r="E3388" s="7">
        <v>769</v>
      </c>
      <c r="F3388" s="7">
        <v>3536</v>
      </c>
    </row>
    <row r="3389" spans="1:6" ht="16.5" x14ac:dyDescent="0.3">
      <c r="A3389" s="4" t="s">
        <v>1905</v>
      </c>
      <c r="B3389" s="4">
        <v>2019</v>
      </c>
      <c r="C3389" s="7" t="s">
        <v>355</v>
      </c>
      <c r="D3389" s="7">
        <v>20</v>
      </c>
      <c r="E3389" s="7">
        <v>1654</v>
      </c>
      <c r="F3389" s="7">
        <v>6368</v>
      </c>
    </row>
    <row r="3390" spans="1:6" ht="16.5" x14ac:dyDescent="0.3">
      <c r="A3390" s="4" t="s">
        <v>1905</v>
      </c>
      <c r="B3390" s="4">
        <v>2019</v>
      </c>
      <c r="C3390" s="7" t="s">
        <v>356</v>
      </c>
      <c r="D3390" s="7">
        <v>24</v>
      </c>
      <c r="E3390" s="7">
        <v>3790</v>
      </c>
      <c r="F3390" s="7">
        <v>16628</v>
      </c>
    </row>
    <row r="3391" spans="1:6" ht="16.5" x14ac:dyDescent="0.3">
      <c r="A3391" s="4" t="s">
        <v>1905</v>
      </c>
      <c r="B3391" s="4">
        <v>2019</v>
      </c>
      <c r="C3391" s="7" t="s">
        <v>357</v>
      </c>
      <c r="D3391" s="7">
        <v>29</v>
      </c>
      <c r="E3391" s="7">
        <v>1367</v>
      </c>
      <c r="F3391" s="7">
        <v>5962</v>
      </c>
    </row>
    <row r="3392" spans="1:6" ht="16.5" x14ac:dyDescent="0.3">
      <c r="A3392" s="4" t="s">
        <v>1905</v>
      </c>
      <c r="B3392" s="4">
        <v>2019</v>
      </c>
      <c r="C3392" s="7" t="s">
        <v>358</v>
      </c>
      <c r="D3392" s="7">
        <v>27</v>
      </c>
      <c r="E3392" s="7">
        <v>3753</v>
      </c>
      <c r="F3392" s="7">
        <v>14091</v>
      </c>
    </row>
    <row r="3393" spans="1:6" ht="16.5" x14ac:dyDescent="0.3">
      <c r="A3393" s="4" t="s">
        <v>1905</v>
      </c>
      <c r="B3393" s="4">
        <v>2019</v>
      </c>
      <c r="C3393" s="7" t="s">
        <v>359</v>
      </c>
      <c r="D3393" s="7">
        <v>22</v>
      </c>
      <c r="E3393" s="7">
        <v>1169</v>
      </c>
      <c r="F3393" s="7">
        <v>5343</v>
      </c>
    </row>
    <row r="3394" spans="1:6" ht="16.5" x14ac:dyDescent="0.3">
      <c r="A3394" s="4" t="s">
        <v>1905</v>
      </c>
      <c r="B3394" s="4">
        <v>2019</v>
      </c>
      <c r="C3394" s="7" t="s">
        <v>360</v>
      </c>
      <c r="D3394" s="7">
        <v>16</v>
      </c>
      <c r="E3394" s="7">
        <v>1009</v>
      </c>
      <c r="F3394" s="7">
        <v>3950</v>
      </c>
    </row>
    <row r="3395" spans="1:6" ht="16.5" x14ac:dyDescent="0.3">
      <c r="A3395" s="4" t="s">
        <v>1905</v>
      </c>
      <c r="B3395" s="4">
        <v>2019</v>
      </c>
      <c r="C3395" s="7" t="s">
        <v>361</v>
      </c>
      <c r="D3395" s="7">
        <v>11</v>
      </c>
      <c r="E3395" s="7">
        <v>1356</v>
      </c>
      <c r="F3395" s="7">
        <v>5512</v>
      </c>
    </row>
    <row r="3396" spans="1:6" ht="16.5" x14ac:dyDescent="0.3">
      <c r="A3396" s="4" t="s">
        <v>1905</v>
      </c>
      <c r="B3396" s="4">
        <v>2019</v>
      </c>
      <c r="C3396" s="7" t="s">
        <v>1923</v>
      </c>
      <c r="D3396" s="7">
        <v>9</v>
      </c>
      <c r="E3396" s="7">
        <v>413</v>
      </c>
      <c r="F3396" s="7">
        <v>1853</v>
      </c>
    </row>
    <row r="3397" spans="1:6" ht="16.5" x14ac:dyDescent="0.3">
      <c r="A3397" s="4" t="s">
        <v>1905</v>
      </c>
      <c r="B3397" s="4">
        <v>2019</v>
      </c>
      <c r="C3397" s="7" t="s">
        <v>1924</v>
      </c>
      <c r="D3397" s="7">
        <v>18</v>
      </c>
      <c r="E3397" s="7">
        <v>2348</v>
      </c>
      <c r="F3397" s="7">
        <v>9043</v>
      </c>
    </row>
    <row r="3398" spans="1:6" ht="16.5" x14ac:dyDescent="0.3">
      <c r="A3398" s="4" t="s">
        <v>1905</v>
      </c>
      <c r="B3398" s="4">
        <v>2019</v>
      </c>
      <c r="C3398" s="7" t="s">
        <v>364</v>
      </c>
      <c r="D3398" s="7">
        <v>36</v>
      </c>
      <c r="E3398" s="7">
        <v>1677</v>
      </c>
      <c r="F3398" s="7">
        <v>6980</v>
      </c>
    </row>
    <row r="3399" spans="1:6" ht="16.5" x14ac:dyDescent="0.3">
      <c r="A3399" s="4" t="s">
        <v>1905</v>
      </c>
      <c r="B3399" s="4">
        <v>2019</v>
      </c>
      <c r="C3399" s="7" t="s">
        <v>1925</v>
      </c>
      <c r="D3399" s="7">
        <v>10</v>
      </c>
      <c r="E3399" s="7">
        <v>648</v>
      </c>
      <c r="F3399" s="7">
        <v>2818</v>
      </c>
    </row>
    <row r="3400" spans="1:6" ht="16.5" x14ac:dyDescent="0.3">
      <c r="A3400" s="4" t="s">
        <v>1905</v>
      </c>
      <c r="B3400" s="4">
        <v>2019</v>
      </c>
      <c r="C3400" s="7" t="s">
        <v>1926</v>
      </c>
      <c r="D3400" s="7">
        <v>16</v>
      </c>
      <c r="E3400" s="7">
        <v>505</v>
      </c>
      <c r="F3400" s="7">
        <v>2198</v>
      </c>
    </row>
    <row r="3401" spans="1:6" ht="16.5" x14ac:dyDescent="0.3">
      <c r="A3401" s="4" t="s">
        <v>1905</v>
      </c>
      <c r="B3401" s="4">
        <v>2019</v>
      </c>
      <c r="C3401" s="7" t="s">
        <v>153</v>
      </c>
      <c r="D3401" s="7">
        <v>29</v>
      </c>
      <c r="E3401" s="7">
        <v>1473</v>
      </c>
      <c r="F3401" s="7">
        <v>6301</v>
      </c>
    </row>
    <row r="3402" spans="1:6" ht="16.5" x14ac:dyDescent="0.3">
      <c r="A3402" s="4" t="s">
        <v>1905</v>
      </c>
      <c r="B3402" s="4">
        <v>2019</v>
      </c>
      <c r="C3402" s="7" t="s">
        <v>367</v>
      </c>
      <c r="D3402" s="7">
        <v>43</v>
      </c>
      <c r="E3402" s="7">
        <v>2288</v>
      </c>
      <c r="F3402" s="7">
        <v>9346</v>
      </c>
    </row>
    <row r="3403" spans="1:6" ht="16.5" x14ac:dyDescent="0.3">
      <c r="A3403" s="4" t="s">
        <v>1905</v>
      </c>
      <c r="B3403" s="4">
        <v>2019</v>
      </c>
      <c r="C3403" s="7" t="s">
        <v>1927</v>
      </c>
      <c r="D3403" s="7">
        <v>22</v>
      </c>
      <c r="E3403" s="7">
        <v>902</v>
      </c>
      <c r="F3403" s="7">
        <v>3788</v>
      </c>
    </row>
    <row r="3404" spans="1:6" ht="16.5" x14ac:dyDescent="0.3">
      <c r="A3404" s="4" t="s">
        <v>1905</v>
      </c>
      <c r="B3404" s="4">
        <v>2019</v>
      </c>
      <c r="C3404" s="7" t="s">
        <v>369</v>
      </c>
      <c r="D3404" s="7">
        <v>24</v>
      </c>
      <c r="E3404" s="7">
        <v>1264</v>
      </c>
      <c r="F3404" s="7">
        <v>5341</v>
      </c>
    </row>
    <row r="3405" spans="1:6" ht="16.5" x14ac:dyDescent="0.3">
      <c r="A3405" s="4" t="s">
        <v>1905</v>
      </c>
      <c r="B3405" s="4">
        <v>2019</v>
      </c>
      <c r="C3405" s="7" t="s">
        <v>370</v>
      </c>
      <c r="D3405" s="7">
        <v>17</v>
      </c>
      <c r="E3405" s="7">
        <v>2049</v>
      </c>
      <c r="F3405" s="7">
        <v>8929</v>
      </c>
    </row>
    <row r="3406" spans="1:6" ht="16.5" x14ac:dyDescent="0.3">
      <c r="A3406" s="4" t="s">
        <v>1905</v>
      </c>
      <c r="B3406" s="4">
        <v>2019</v>
      </c>
      <c r="C3406" s="7" t="s">
        <v>891</v>
      </c>
      <c r="D3406" s="7">
        <v>139</v>
      </c>
      <c r="E3406" s="7">
        <v>6970</v>
      </c>
      <c r="F3406" s="7">
        <v>29977</v>
      </c>
    </row>
    <row r="3407" spans="1:6" ht="16.5" x14ac:dyDescent="0.3">
      <c r="A3407" s="4" t="s">
        <v>1905</v>
      </c>
      <c r="B3407" s="4">
        <v>2019</v>
      </c>
      <c r="C3407" s="7" t="s">
        <v>372</v>
      </c>
      <c r="D3407" s="7">
        <v>12</v>
      </c>
      <c r="E3407" s="7">
        <v>183</v>
      </c>
      <c r="F3407" s="7">
        <v>940</v>
      </c>
    </row>
    <row r="3408" spans="1:6" ht="16.5" x14ac:dyDescent="0.3">
      <c r="A3408" s="4" t="s">
        <v>1905</v>
      </c>
      <c r="B3408" s="4">
        <v>2019</v>
      </c>
      <c r="C3408" s="7" t="s">
        <v>247</v>
      </c>
      <c r="D3408" s="7">
        <v>11</v>
      </c>
      <c r="E3408" s="7">
        <v>520</v>
      </c>
      <c r="F3408" s="7">
        <v>2453</v>
      </c>
    </row>
    <row r="3409" spans="1:6" ht="16.5" x14ac:dyDescent="0.3">
      <c r="A3409" s="4" t="s">
        <v>1905</v>
      </c>
      <c r="B3409" s="4">
        <v>2019</v>
      </c>
      <c r="C3409" s="7" t="s">
        <v>337</v>
      </c>
      <c r="D3409" s="7">
        <v>12</v>
      </c>
      <c r="E3409" s="7">
        <v>435</v>
      </c>
      <c r="F3409" s="7">
        <v>1549</v>
      </c>
    </row>
    <row r="3410" spans="1:6" ht="16.5" x14ac:dyDescent="0.3">
      <c r="A3410" s="4" t="s">
        <v>1905</v>
      </c>
      <c r="B3410" s="4">
        <v>2019</v>
      </c>
      <c r="C3410" s="7" t="s">
        <v>1928</v>
      </c>
      <c r="D3410" s="7">
        <v>22</v>
      </c>
      <c r="E3410" s="7">
        <v>1700</v>
      </c>
      <c r="F3410" s="7">
        <v>7597</v>
      </c>
    </row>
    <row r="3411" spans="1:6" ht="16.5" x14ac:dyDescent="0.3">
      <c r="A3411" s="4" t="s">
        <v>1905</v>
      </c>
      <c r="B3411" s="4">
        <v>2019</v>
      </c>
      <c r="C3411" s="7" t="s">
        <v>375</v>
      </c>
      <c r="D3411" s="7">
        <v>9</v>
      </c>
      <c r="E3411" s="7">
        <v>496</v>
      </c>
      <c r="F3411" s="7">
        <v>2074</v>
      </c>
    </row>
    <row r="3412" spans="1:6" ht="16.5" x14ac:dyDescent="0.3">
      <c r="A3412" s="4" t="s">
        <v>1905</v>
      </c>
      <c r="B3412" s="4">
        <v>2019</v>
      </c>
      <c r="C3412" s="7" t="s">
        <v>376</v>
      </c>
      <c r="D3412" s="7">
        <v>20</v>
      </c>
      <c r="E3412" s="7">
        <v>636</v>
      </c>
      <c r="F3412" s="7">
        <v>2844</v>
      </c>
    </row>
    <row r="3413" spans="1:6" ht="16.5" x14ac:dyDescent="0.3">
      <c r="A3413" s="4" t="s">
        <v>1905</v>
      </c>
      <c r="B3413" s="4">
        <v>2019</v>
      </c>
      <c r="C3413" s="7" t="s">
        <v>1929</v>
      </c>
      <c r="D3413" s="7">
        <v>9</v>
      </c>
      <c r="E3413" s="7">
        <v>295</v>
      </c>
      <c r="F3413" s="7">
        <v>1089</v>
      </c>
    </row>
    <row r="3414" spans="1:6" ht="16.5" x14ac:dyDescent="0.3">
      <c r="A3414" s="4" t="s">
        <v>1905</v>
      </c>
      <c r="B3414" s="4">
        <v>2019</v>
      </c>
      <c r="C3414" s="7" t="s">
        <v>1930</v>
      </c>
      <c r="D3414" s="7">
        <v>9</v>
      </c>
      <c r="E3414" s="7">
        <v>335</v>
      </c>
      <c r="F3414" s="7">
        <v>1631</v>
      </c>
    </row>
    <row r="3415" spans="1:6" ht="16.5" x14ac:dyDescent="0.3">
      <c r="A3415" s="4" t="s">
        <v>1905</v>
      </c>
      <c r="B3415" s="4">
        <v>2019</v>
      </c>
      <c r="C3415" s="7" t="s">
        <v>75</v>
      </c>
      <c r="D3415" s="7">
        <v>16</v>
      </c>
      <c r="E3415" s="7">
        <v>1431</v>
      </c>
      <c r="F3415" s="7">
        <v>5147</v>
      </c>
    </row>
    <row r="3416" spans="1:6" ht="16.5" x14ac:dyDescent="0.3">
      <c r="A3416" s="4" t="s">
        <v>1905</v>
      </c>
      <c r="B3416" s="4">
        <v>2019</v>
      </c>
      <c r="C3416" s="7" t="s">
        <v>378</v>
      </c>
      <c r="D3416" s="7">
        <v>5</v>
      </c>
      <c r="E3416" s="7">
        <v>67</v>
      </c>
      <c r="F3416" s="7">
        <v>282</v>
      </c>
    </row>
    <row r="3417" spans="1:6" ht="16.5" x14ac:dyDescent="0.3">
      <c r="A3417" s="4" t="s">
        <v>1905</v>
      </c>
      <c r="B3417" s="4">
        <v>2019</v>
      </c>
      <c r="C3417" s="7" t="s">
        <v>1931</v>
      </c>
      <c r="D3417" s="7">
        <v>14</v>
      </c>
      <c r="E3417" s="7">
        <v>872</v>
      </c>
      <c r="F3417" s="7">
        <v>4371</v>
      </c>
    </row>
    <row r="3418" spans="1:6" ht="16.5" x14ac:dyDescent="0.3">
      <c r="A3418" s="4" t="s">
        <v>1905</v>
      </c>
      <c r="B3418" s="4">
        <v>2019</v>
      </c>
      <c r="C3418" s="7" t="s">
        <v>1668</v>
      </c>
      <c r="D3418" s="7">
        <v>371</v>
      </c>
      <c r="E3418" s="7">
        <v>59533</v>
      </c>
      <c r="F3418" s="7">
        <v>276551</v>
      </c>
    </row>
    <row r="3419" spans="1:6" ht="16.5" x14ac:dyDescent="0.3">
      <c r="A3419" s="4" t="s">
        <v>1905</v>
      </c>
      <c r="B3419" s="4">
        <v>2019</v>
      </c>
      <c r="C3419" s="7" t="s">
        <v>381</v>
      </c>
      <c r="D3419" s="7">
        <v>24</v>
      </c>
      <c r="E3419" s="7">
        <v>8206</v>
      </c>
      <c r="F3419" s="7">
        <v>46758</v>
      </c>
    </row>
    <row r="3420" spans="1:6" ht="16.5" x14ac:dyDescent="0.3">
      <c r="A3420" s="4" t="s">
        <v>1905</v>
      </c>
      <c r="B3420" s="4">
        <v>2019</v>
      </c>
      <c r="C3420" s="7" t="s">
        <v>382</v>
      </c>
      <c r="D3420" s="7">
        <v>2</v>
      </c>
      <c r="E3420" s="7">
        <v>239</v>
      </c>
      <c r="F3420" s="7">
        <v>980</v>
      </c>
    </row>
    <row r="3421" spans="1:6" ht="16.5" x14ac:dyDescent="0.3">
      <c r="A3421" s="4" t="s">
        <v>1905</v>
      </c>
      <c r="B3421" s="4">
        <v>2019</v>
      </c>
      <c r="C3421" s="7" t="s">
        <v>383</v>
      </c>
      <c r="D3421" s="7">
        <v>32</v>
      </c>
      <c r="E3421" s="7">
        <v>1546</v>
      </c>
      <c r="F3421" s="7">
        <v>7730</v>
      </c>
    </row>
    <row r="3422" spans="1:6" ht="16.5" x14ac:dyDescent="0.3">
      <c r="A3422" s="4" t="s">
        <v>1905</v>
      </c>
      <c r="B3422" s="4">
        <v>2019</v>
      </c>
      <c r="C3422" s="7" t="s">
        <v>384</v>
      </c>
      <c r="D3422" s="7">
        <v>14</v>
      </c>
      <c r="E3422" s="7">
        <v>325</v>
      </c>
      <c r="F3422" s="7">
        <v>1467</v>
      </c>
    </row>
    <row r="3423" spans="1:6" ht="16.5" x14ac:dyDescent="0.3">
      <c r="A3423" s="4" t="s">
        <v>1905</v>
      </c>
      <c r="B3423" s="4">
        <v>2019</v>
      </c>
      <c r="C3423" s="7" t="s">
        <v>386</v>
      </c>
      <c r="D3423" s="7">
        <v>16</v>
      </c>
      <c r="E3423" s="7">
        <v>708</v>
      </c>
      <c r="F3423" s="7">
        <v>3306</v>
      </c>
    </row>
    <row r="3424" spans="1:6" ht="16.5" x14ac:dyDescent="0.3">
      <c r="A3424" s="4" t="s">
        <v>1905</v>
      </c>
      <c r="B3424" s="4">
        <v>2019</v>
      </c>
      <c r="C3424" s="7" t="s">
        <v>385</v>
      </c>
      <c r="D3424" s="7">
        <v>31</v>
      </c>
      <c r="E3424" s="7">
        <v>2920</v>
      </c>
      <c r="F3424" s="7">
        <v>10897</v>
      </c>
    </row>
    <row r="3425" spans="1:6" ht="16.5" x14ac:dyDescent="0.3">
      <c r="A3425" s="4" t="s">
        <v>1905</v>
      </c>
      <c r="B3425" s="4">
        <v>2019</v>
      </c>
      <c r="C3425" s="7" t="s">
        <v>387</v>
      </c>
      <c r="D3425" s="7">
        <v>18</v>
      </c>
      <c r="E3425" s="7">
        <v>4903</v>
      </c>
      <c r="F3425" s="7">
        <v>24515</v>
      </c>
    </row>
    <row r="3426" spans="1:6" ht="16.5" x14ac:dyDescent="0.3">
      <c r="A3426" s="4" t="s">
        <v>1905</v>
      </c>
      <c r="B3426" s="4">
        <v>2019</v>
      </c>
      <c r="C3426" s="7" t="s">
        <v>389</v>
      </c>
      <c r="D3426" s="7">
        <v>12</v>
      </c>
      <c r="E3426" s="7">
        <v>916</v>
      </c>
      <c r="F3426" s="7">
        <v>3533</v>
      </c>
    </row>
    <row r="3427" spans="1:6" ht="16.5" x14ac:dyDescent="0.3">
      <c r="A3427" s="4" t="s">
        <v>1905</v>
      </c>
      <c r="B3427" s="4">
        <v>2019</v>
      </c>
      <c r="C3427" s="7" t="s">
        <v>390</v>
      </c>
      <c r="D3427" s="7">
        <v>20</v>
      </c>
      <c r="E3427" s="7">
        <v>1394</v>
      </c>
      <c r="F3427" s="7">
        <v>5886</v>
      </c>
    </row>
    <row r="3428" spans="1:6" ht="16.5" x14ac:dyDescent="0.3">
      <c r="A3428" s="4" t="s">
        <v>1905</v>
      </c>
      <c r="B3428" s="4">
        <v>2019</v>
      </c>
      <c r="C3428" s="7" t="s">
        <v>391</v>
      </c>
      <c r="D3428" s="7">
        <v>9</v>
      </c>
      <c r="E3428" s="7">
        <v>2590</v>
      </c>
      <c r="F3428" s="7">
        <v>10463</v>
      </c>
    </row>
    <row r="3429" spans="1:6" ht="16.5" x14ac:dyDescent="0.3">
      <c r="A3429" s="4" t="s">
        <v>1905</v>
      </c>
      <c r="B3429" s="4">
        <v>2019</v>
      </c>
      <c r="C3429" s="7" t="s">
        <v>1932</v>
      </c>
      <c r="D3429" s="7">
        <v>5</v>
      </c>
      <c r="E3429" s="7">
        <v>669</v>
      </c>
      <c r="F3429" s="7">
        <v>3077</v>
      </c>
    </row>
    <row r="3430" spans="1:6" ht="16.5" x14ac:dyDescent="0.3">
      <c r="A3430" s="4" t="s">
        <v>1905</v>
      </c>
      <c r="B3430" s="4">
        <v>2019</v>
      </c>
      <c r="C3430" s="7" t="s">
        <v>393</v>
      </c>
      <c r="D3430" s="7">
        <v>18</v>
      </c>
      <c r="E3430" s="7">
        <v>2972</v>
      </c>
      <c r="F3430" s="7">
        <v>12233</v>
      </c>
    </row>
    <row r="3431" spans="1:6" ht="16.5" x14ac:dyDescent="0.3">
      <c r="A3431" s="4" t="s">
        <v>1905</v>
      </c>
      <c r="B3431" s="4">
        <v>2019</v>
      </c>
      <c r="C3431" s="7" t="s">
        <v>394</v>
      </c>
      <c r="D3431" s="7">
        <v>29</v>
      </c>
      <c r="E3431" s="7">
        <v>3215</v>
      </c>
      <c r="F3431" s="7">
        <v>19005</v>
      </c>
    </row>
    <row r="3432" spans="1:6" ht="16.5" x14ac:dyDescent="0.3">
      <c r="A3432" s="4" t="s">
        <v>1905</v>
      </c>
      <c r="B3432" s="4">
        <v>2019</v>
      </c>
      <c r="C3432" s="7" t="s">
        <v>395</v>
      </c>
      <c r="D3432" s="7">
        <v>11</v>
      </c>
      <c r="E3432" s="7">
        <v>1801</v>
      </c>
      <c r="F3432" s="7">
        <v>8820</v>
      </c>
    </row>
    <row r="3433" spans="1:6" ht="16.5" x14ac:dyDescent="0.3">
      <c r="A3433" s="4" t="s">
        <v>1905</v>
      </c>
      <c r="B3433" s="4">
        <v>2019</v>
      </c>
      <c r="C3433" s="7" t="s">
        <v>396</v>
      </c>
      <c r="D3433" s="7">
        <v>7</v>
      </c>
      <c r="E3433" s="7">
        <v>879</v>
      </c>
      <c r="F3433" s="7">
        <v>3250</v>
      </c>
    </row>
    <row r="3434" spans="1:6" ht="16.5" x14ac:dyDescent="0.3">
      <c r="A3434" s="4" t="s">
        <v>1905</v>
      </c>
      <c r="B3434" s="4">
        <v>2019</v>
      </c>
      <c r="C3434" s="7" t="s">
        <v>1933</v>
      </c>
      <c r="D3434" s="7">
        <v>18</v>
      </c>
      <c r="E3434" s="7">
        <v>1754</v>
      </c>
      <c r="F3434" s="7">
        <v>6472</v>
      </c>
    </row>
    <row r="3435" spans="1:6" ht="16.5" x14ac:dyDescent="0.3">
      <c r="A3435" s="4" t="s">
        <v>1905</v>
      </c>
      <c r="B3435" s="4">
        <v>2019</v>
      </c>
      <c r="C3435" s="7" t="s">
        <v>399</v>
      </c>
      <c r="D3435" s="7">
        <v>7</v>
      </c>
      <c r="E3435" s="7">
        <v>181</v>
      </c>
      <c r="F3435" s="7">
        <v>887</v>
      </c>
    </row>
    <row r="3436" spans="1:6" ht="16.5" x14ac:dyDescent="0.3">
      <c r="A3436" s="4" t="s">
        <v>1905</v>
      </c>
      <c r="B3436" s="4">
        <v>2019</v>
      </c>
      <c r="C3436" s="7" t="s">
        <v>366</v>
      </c>
      <c r="D3436" s="7">
        <v>25</v>
      </c>
      <c r="E3436" s="7">
        <v>3405</v>
      </c>
      <c r="F3436" s="7">
        <v>15353</v>
      </c>
    </row>
    <row r="3437" spans="1:6" ht="16.5" x14ac:dyDescent="0.3">
      <c r="A3437" s="4" t="s">
        <v>1905</v>
      </c>
      <c r="B3437" s="4">
        <v>2019</v>
      </c>
      <c r="C3437" s="7" t="s">
        <v>400</v>
      </c>
      <c r="D3437" s="7">
        <v>35</v>
      </c>
      <c r="E3437" s="7">
        <v>10891</v>
      </c>
      <c r="F3437" s="7">
        <v>51709</v>
      </c>
    </row>
    <row r="3438" spans="1:6" ht="16.5" x14ac:dyDescent="0.3">
      <c r="A3438" s="4" t="s">
        <v>1905</v>
      </c>
      <c r="B3438" s="4">
        <v>2019</v>
      </c>
      <c r="C3438" s="7" t="s">
        <v>136</v>
      </c>
      <c r="D3438" s="7">
        <v>22</v>
      </c>
      <c r="E3438" s="7">
        <v>9020</v>
      </c>
      <c r="F3438" s="7">
        <v>35943</v>
      </c>
    </row>
    <row r="3439" spans="1:6" ht="16.5" x14ac:dyDescent="0.3">
      <c r="A3439" s="4" t="s">
        <v>1905</v>
      </c>
      <c r="B3439" s="4">
        <v>2019</v>
      </c>
      <c r="C3439" s="7" t="s">
        <v>402</v>
      </c>
      <c r="D3439" s="7">
        <v>16</v>
      </c>
      <c r="E3439" s="7">
        <v>999</v>
      </c>
      <c r="F3439" s="7">
        <v>4267</v>
      </c>
    </row>
    <row r="3440" spans="1:6" ht="16.5" x14ac:dyDescent="0.3">
      <c r="A3440" s="4" t="s">
        <v>1905</v>
      </c>
      <c r="B3440" s="4">
        <v>2019</v>
      </c>
      <c r="C3440" s="7" t="s">
        <v>892</v>
      </c>
      <c r="D3440" s="7">
        <v>412</v>
      </c>
      <c r="E3440" s="7">
        <v>88959</v>
      </c>
      <c r="F3440" s="7">
        <v>387382</v>
      </c>
    </row>
    <row r="3441" spans="1:6" ht="16.5" x14ac:dyDescent="0.3">
      <c r="A3441" s="4" t="s">
        <v>1905</v>
      </c>
      <c r="B3441" s="4">
        <v>2019</v>
      </c>
      <c r="C3441" s="7" t="s">
        <v>307</v>
      </c>
      <c r="D3441" s="7">
        <v>43</v>
      </c>
      <c r="E3441" s="7">
        <v>6127</v>
      </c>
      <c r="F3441" s="7">
        <v>22999</v>
      </c>
    </row>
    <row r="3442" spans="1:6" ht="16.5" x14ac:dyDescent="0.3">
      <c r="A3442" s="4" t="s">
        <v>1905</v>
      </c>
      <c r="B3442" s="4">
        <v>2019</v>
      </c>
      <c r="C3442" s="7" t="s">
        <v>308</v>
      </c>
      <c r="D3442" s="7">
        <v>63</v>
      </c>
      <c r="E3442" s="7">
        <v>7002</v>
      </c>
      <c r="F3442" s="7">
        <v>31457</v>
      </c>
    </row>
    <row r="3443" spans="1:6" ht="16.5" x14ac:dyDescent="0.3">
      <c r="A3443" s="4" t="s">
        <v>1905</v>
      </c>
      <c r="B3443" s="4">
        <v>2019</v>
      </c>
      <c r="C3443" s="7" t="s">
        <v>309</v>
      </c>
      <c r="D3443" s="7">
        <v>24</v>
      </c>
      <c r="E3443" s="7">
        <v>4134</v>
      </c>
      <c r="F3443" s="7">
        <v>16403</v>
      </c>
    </row>
    <row r="3444" spans="1:6" ht="16.5" x14ac:dyDescent="0.3">
      <c r="A3444" s="4" t="s">
        <v>1905</v>
      </c>
      <c r="B3444" s="4">
        <v>2019</v>
      </c>
      <c r="C3444" s="7" t="s">
        <v>310</v>
      </c>
      <c r="D3444" s="7">
        <v>25</v>
      </c>
      <c r="E3444" s="7">
        <v>3898</v>
      </c>
      <c r="F3444" s="7">
        <v>17395</v>
      </c>
    </row>
    <row r="3445" spans="1:6" ht="16.5" x14ac:dyDescent="0.3">
      <c r="A3445" s="4" t="s">
        <v>1905</v>
      </c>
      <c r="B3445" s="4">
        <v>2019</v>
      </c>
      <c r="C3445" s="7" t="s">
        <v>311</v>
      </c>
      <c r="D3445" s="7">
        <v>34</v>
      </c>
      <c r="E3445" s="7">
        <v>5747</v>
      </c>
      <c r="F3445" s="7">
        <v>28735</v>
      </c>
    </row>
    <row r="3446" spans="1:6" ht="16.5" x14ac:dyDescent="0.3">
      <c r="A3446" s="4" t="s">
        <v>1905</v>
      </c>
      <c r="B3446" s="4">
        <v>2019</v>
      </c>
      <c r="C3446" s="7" t="s">
        <v>312</v>
      </c>
      <c r="D3446" s="7">
        <v>22</v>
      </c>
      <c r="E3446" s="7">
        <v>1486</v>
      </c>
      <c r="F3446" s="7">
        <v>6353</v>
      </c>
    </row>
    <row r="3447" spans="1:6" ht="16.5" x14ac:dyDescent="0.3">
      <c r="A3447" s="4" t="s">
        <v>1905</v>
      </c>
      <c r="B3447" s="4">
        <v>2019</v>
      </c>
      <c r="C3447" s="7" t="s">
        <v>313</v>
      </c>
      <c r="D3447" s="7">
        <v>12</v>
      </c>
      <c r="E3447" s="7">
        <v>1492</v>
      </c>
      <c r="F3447" s="7">
        <v>4332</v>
      </c>
    </row>
    <row r="3448" spans="1:6" ht="16.5" x14ac:dyDescent="0.3">
      <c r="A3448" s="4" t="s">
        <v>1905</v>
      </c>
      <c r="B3448" s="4">
        <v>2019</v>
      </c>
      <c r="C3448" s="7" t="s">
        <v>314</v>
      </c>
      <c r="D3448" s="7">
        <v>29</v>
      </c>
      <c r="E3448" s="7">
        <v>8698</v>
      </c>
      <c r="F3448" s="7">
        <v>38031</v>
      </c>
    </row>
    <row r="3449" spans="1:6" ht="16.5" x14ac:dyDescent="0.3">
      <c r="A3449" s="4" t="s">
        <v>1905</v>
      </c>
      <c r="B3449" s="4">
        <v>2019</v>
      </c>
      <c r="C3449" s="7" t="s">
        <v>315</v>
      </c>
      <c r="D3449" s="7">
        <v>25</v>
      </c>
      <c r="E3449" s="7">
        <v>2295</v>
      </c>
      <c r="F3449" s="7">
        <v>9437</v>
      </c>
    </row>
    <row r="3450" spans="1:6" ht="16.5" x14ac:dyDescent="0.3">
      <c r="A3450" s="4" t="s">
        <v>1905</v>
      </c>
      <c r="B3450" s="4">
        <v>2019</v>
      </c>
      <c r="C3450" s="7" t="s">
        <v>175</v>
      </c>
      <c r="D3450" s="7">
        <v>34</v>
      </c>
      <c r="E3450" s="7">
        <v>7684</v>
      </c>
      <c r="F3450" s="7">
        <v>37713</v>
      </c>
    </row>
    <row r="3451" spans="1:6" ht="16.5" x14ac:dyDescent="0.3">
      <c r="A3451" s="4" t="s">
        <v>1905</v>
      </c>
      <c r="B3451" s="4">
        <v>2019</v>
      </c>
      <c r="C3451" s="7" t="s">
        <v>316</v>
      </c>
      <c r="D3451" s="7">
        <v>29</v>
      </c>
      <c r="E3451" s="7">
        <v>8580</v>
      </c>
      <c r="F3451" s="7">
        <v>40355</v>
      </c>
    </row>
    <row r="3452" spans="1:6" ht="16.5" x14ac:dyDescent="0.3">
      <c r="A3452" s="4" t="s">
        <v>1905</v>
      </c>
      <c r="B3452" s="4">
        <v>2019</v>
      </c>
      <c r="C3452" s="7" t="s">
        <v>51</v>
      </c>
      <c r="D3452" s="7">
        <v>16</v>
      </c>
      <c r="E3452" s="7">
        <v>11335</v>
      </c>
      <c r="F3452" s="7">
        <v>48103</v>
      </c>
    </row>
    <row r="3453" spans="1:6" ht="16.5" x14ac:dyDescent="0.3">
      <c r="A3453" s="4" t="s">
        <v>1905</v>
      </c>
      <c r="B3453" s="4">
        <v>2019</v>
      </c>
      <c r="C3453" s="7" t="s">
        <v>318</v>
      </c>
      <c r="D3453" s="7">
        <v>13</v>
      </c>
      <c r="E3453" s="7">
        <v>5928</v>
      </c>
      <c r="F3453" s="7">
        <v>24477</v>
      </c>
    </row>
    <row r="3454" spans="1:6" ht="16.5" x14ac:dyDescent="0.3">
      <c r="A3454" s="4" t="s">
        <v>1905</v>
      </c>
      <c r="B3454" s="4">
        <v>2019</v>
      </c>
      <c r="C3454" s="7" t="s">
        <v>1934</v>
      </c>
      <c r="D3454" s="7">
        <v>14</v>
      </c>
      <c r="E3454" s="7">
        <v>1175</v>
      </c>
      <c r="F3454" s="7">
        <v>5875</v>
      </c>
    </row>
    <row r="3455" spans="1:6" ht="16.5" x14ac:dyDescent="0.3">
      <c r="A3455" s="4" t="s">
        <v>1905</v>
      </c>
      <c r="B3455" s="4">
        <v>2019</v>
      </c>
      <c r="C3455" s="7" t="s">
        <v>1935</v>
      </c>
      <c r="D3455" s="7">
        <v>29</v>
      </c>
      <c r="E3455" s="7">
        <v>13378</v>
      </c>
      <c r="F3455" s="7">
        <v>55717</v>
      </c>
    </row>
    <row r="3456" spans="1:6" ht="16.5" x14ac:dyDescent="0.3">
      <c r="A3456" s="4" t="s">
        <v>1905</v>
      </c>
      <c r="B3456" s="4">
        <v>2019</v>
      </c>
      <c r="C3456" s="7" t="s">
        <v>403</v>
      </c>
      <c r="D3456" s="7">
        <v>1086</v>
      </c>
      <c r="E3456" s="7">
        <v>216124</v>
      </c>
      <c r="F3456" s="7">
        <v>847410</v>
      </c>
    </row>
    <row r="3457" spans="1:6" ht="16.5" x14ac:dyDescent="0.3">
      <c r="A3457" s="4" t="s">
        <v>1905</v>
      </c>
      <c r="B3457" s="4">
        <v>2019</v>
      </c>
      <c r="C3457" s="7" t="s">
        <v>1294</v>
      </c>
      <c r="D3457" s="7">
        <v>5</v>
      </c>
      <c r="E3457" s="7">
        <v>635</v>
      </c>
      <c r="F3457" s="7">
        <v>2540</v>
      </c>
    </row>
    <row r="3458" spans="1:6" ht="16.5" x14ac:dyDescent="0.3">
      <c r="A3458" s="4" t="s">
        <v>1905</v>
      </c>
      <c r="B3458" s="4">
        <v>2019</v>
      </c>
      <c r="C3458" s="7" t="s">
        <v>1296</v>
      </c>
      <c r="D3458" s="7">
        <v>1</v>
      </c>
      <c r="E3458" s="7">
        <v>66</v>
      </c>
      <c r="F3458" s="7">
        <v>264</v>
      </c>
    </row>
    <row r="3459" spans="1:6" ht="16.5" x14ac:dyDescent="0.3">
      <c r="A3459" s="4" t="s">
        <v>1905</v>
      </c>
      <c r="B3459" s="4">
        <v>2019</v>
      </c>
      <c r="C3459" s="7" t="s">
        <v>1936</v>
      </c>
      <c r="D3459" s="7">
        <v>1</v>
      </c>
      <c r="E3459" s="7">
        <v>67</v>
      </c>
      <c r="F3459" s="7">
        <v>268</v>
      </c>
    </row>
    <row r="3460" spans="1:6" ht="16.5" x14ac:dyDescent="0.3">
      <c r="A3460" s="4" t="s">
        <v>1905</v>
      </c>
      <c r="B3460" s="4">
        <v>2019</v>
      </c>
      <c r="C3460" s="7" t="s">
        <v>1299</v>
      </c>
      <c r="D3460" s="7">
        <v>1</v>
      </c>
      <c r="E3460" s="7">
        <v>239</v>
      </c>
      <c r="F3460" s="7">
        <v>956</v>
      </c>
    </row>
    <row r="3461" spans="1:6" ht="16.5" x14ac:dyDescent="0.3">
      <c r="A3461" s="4" t="s">
        <v>1905</v>
      </c>
      <c r="B3461" s="4">
        <v>2019</v>
      </c>
      <c r="C3461" s="7" t="s">
        <v>1300</v>
      </c>
      <c r="D3461" s="7">
        <v>1</v>
      </c>
      <c r="E3461" s="7">
        <v>204</v>
      </c>
      <c r="F3461" s="7">
        <v>816</v>
      </c>
    </row>
    <row r="3462" spans="1:6" ht="16.5" x14ac:dyDescent="0.3">
      <c r="A3462" s="4" t="s">
        <v>1905</v>
      </c>
      <c r="B3462" s="4">
        <v>2019</v>
      </c>
      <c r="C3462" s="7" t="s">
        <v>1301</v>
      </c>
      <c r="D3462" s="7">
        <v>1</v>
      </c>
      <c r="E3462" s="7">
        <v>59</v>
      </c>
      <c r="F3462" s="7">
        <v>236</v>
      </c>
    </row>
    <row r="3463" spans="1:6" ht="16.5" x14ac:dyDescent="0.3">
      <c r="A3463" s="4" t="s">
        <v>1905</v>
      </c>
      <c r="B3463" s="4">
        <v>2019</v>
      </c>
      <c r="C3463" s="7" t="s">
        <v>895</v>
      </c>
      <c r="D3463" s="7">
        <v>78</v>
      </c>
      <c r="E3463" s="7">
        <v>14870</v>
      </c>
      <c r="F3463" s="7">
        <v>57425</v>
      </c>
    </row>
    <row r="3464" spans="1:6" ht="16.5" x14ac:dyDescent="0.3">
      <c r="A3464" s="4" t="s">
        <v>1905</v>
      </c>
      <c r="B3464" s="4">
        <v>2019</v>
      </c>
      <c r="C3464" s="7" t="s">
        <v>426</v>
      </c>
      <c r="D3464" s="7">
        <v>21</v>
      </c>
      <c r="E3464" s="7">
        <v>5250</v>
      </c>
      <c r="F3464" s="7">
        <v>18485</v>
      </c>
    </row>
    <row r="3465" spans="1:6" ht="16.5" x14ac:dyDescent="0.3">
      <c r="A3465" s="4" t="s">
        <v>1905</v>
      </c>
      <c r="B3465" s="4">
        <v>2019</v>
      </c>
      <c r="C3465" s="7" t="s">
        <v>1303</v>
      </c>
      <c r="D3465" s="7">
        <v>28</v>
      </c>
      <c r="E3465" s="7">
        <v>5774</v>
      </c>
      <c r="F3465" s="7">
        <v>23096</v>
      </c>
    </row>
    <row r="3466" spans="1:6" ht="16.5" x14ac:dyDescent="0.3">
      <c r="A3466" s="4" t="s">
        <v>1905</v>
      </c>
      <c r="B3466" s="4">
        <v>2019</v>
      </c>
      <c r="C3466" s="7" t="s">
        <v>429</v>
      </c>
      <c r="D3466" s="7">
        <v>13</v>
      </c>
      <c r="E3466" s="7">
        <v>2401</v>
      </c>
      <c r="F3466" s="7">
        <v>9830</v>
      </c>
    </row>
    <row r="3467" spans="1:6" ht="16.5" x14ac:dyDescent="0.3">
      <c r="A3467" s="4" t="s">
        <v>1905</v>
      </c>
      <c r="B3467" s="4">
        <v>2019</v>
      </c>
      <c r="C3467" s="7" t="s">
        <v>1304</v>
      </c>
      <c r="D3467" s="7">
        <v>12</v>
      </c>
      <c r="E3467" s="7">
        <v>1390</v>
      </c>
      <c r="F3467" s="7">
        <v>5786</v>
      </c>
    </row>
    <row r="3468" spans="1:6" ht="16.5" x14ac:dyDescent="0.3">
      <c r="A3468" s="4" t="s">
        <v>1905</v>
      </c>
      <c r="B3468" s="4">
        <v>2019</v>
      </c>
      <c r="C3468" s="7" t="s">
        <v>1306</v>
      </c>
      <c r="D3468" s="7">
        <v>4</v>
      </c>
      <c r="E3468" s="7">
        <v>55</v>
      </c>
      <c r="F3468" s="7">
        <v>228</v>
      </c>
    </row>
    <row r="3469" spans="1:6" ht="16.5" x14ac:dyDescent="0.3">
      <c r="A3469" s="4" t="s">
        <v>1905</v>
      </c>
      <c r="B3469" s="4">
        <v>2019</v>
      </c>
      <c r="C3469" s="7" t="s">
        <v>896</v>
      </c>
      <c r="D3469" s="7">
        <v>537</v>
      </c>
      <c r="E3469" s="7">
        <v>155930</v>
      </c>
      <c r="F3469" s="7">
        <v>612855</v>
      </c>
    </row>
    <row r="3470" spans="1:6" ht="16.5" x14ac:dyDescent="0.3">
      <c r="A3470" s="4" t="s">
        <v>1905</v>
      </c>
      <c r="B3470" s="4">
        <v>2019</v>
      </c>
      <c r="C3470" s="7" t="s">
        <v>406</v>
      </c>
      <c r="D3470" s="7">
        <v>20</v>
      </c>
      <c r="E3470" s="7">
        <v>7222</v>
      </c>
      <c r="F3470" s="7">
        <v>26351</v>
      </c>
    </row>
    <row r="3471" spans="1:6" ht="16.5" x14ac:dyDescent="0.3">
      <c r="A3471" s="4" t="s">
        <v>1905</v>
      </c>
      <c r="B3471" s="4">
        <v>2019</v>
      </c>
      <c r="C3471" s="7" t="s">
        <v>407</v>
      </c>
      <c r="D3471" s="7">
        <v>8</v>
      </c>
      <c r="E3471" s="7">
        <v>2490</v>
      </c>
      <c r="F3471" s="7">
        <v>12152</v>
      </c>
    </row>
    <row r="3472" spans="1:6" ht="16.5" x14ac:dyDescent="0.3">
      <c r="A3472" s="4" t="s">
        <v>1905</v>
      </c>
      <c r="B3472" s="4">
        <v>2019</v>
      </c>
      <c r="C3472" s="7" t="s">
        <v>408</v>
      </c>
      <c r="D3472" s="7">
        <v>18</v>
      </c>
      <c r="E3472" s="7">
        <v>6554</v>
      </c>
      <c r="F3472" s="7">
        <v>26011</v>
      </c>
    </row>
    <row r="3473" spans="1:6" ht="16.5" x14ac:dyDescent="0.3">
      <c r="A3473" s="4" t="s">
        <v>1905</v>
      </c>
      <c r="B3473" s="4">
        <v>2019</v>
      </c>
      <c r="C3473" s="7" t="s">
        <v>409</v>
      </c>
      <c r="D3473" s="7">
        <v>12</v>
      </c>
      <c r="E3473" s="7">
        <v>3180</v>
      </c>
      <c r="F3473" s="7">
        <v>13733</v>
      </c>
    </row>
    <row r="3474" spans="1:6" ht="16.5" x14ac:dyDescent="0.3">
      <c r="A3474" s="4" t="s">
        <v>1905</v>
      </c>
      <c r="B3474" s="4">
        <v>2019</v>
      </c>
      <c r="C3474" s="7" t="s">
        <v>1901</v>
      </c>
      <c r="D3474" s="7">
        <v>55</v>
      </c>
      <c r="E3474" s="7">
        <v>22616</v>
      </c>
      <c r="F3474" s="7">
        <v>106424</v>
      </c>
    </row>
    <row r="3475" spans="1:6" ht="16.5" x14ac:dyDescent="0.3">
      <c r="A3475" s="4" t="s">
        <v>1905</v>
      </c>
      <c r="B3475" s="4">
        <v>2019</v>
      </c>
      <c r="C3475" s="7" t="s">
        <v>416</v>
      </c>
      <c r="D3475" s="7">
        <v>26</v>
      </c>
      <c r="E3475" s="7">
        <v>6221</v>
      </c>
      <c r="F3475" s="7">
        <v>31155</v>
      </c>
    </row>
    <row r="3476" spans="1:6" ht="16.5" x14ac:dyDescent="0.3">
      <c r="A3476" s="4" t="s">
        <v>1905</v>
      </c>
      <c r="B3476" s="4">
        <v>2019</v>
      </c>
      <c r="C3476" s="7" t="s">
        <v>417</v>
      </c>
      <c r="D3476" s="7">
        <v>26</v>
      </c>
      <c r="E3476" s="7">
        <v>3913</v>
      </c>
      <c r="F3476" s="7">
        <v>15672</v>
      </c>
    </row>
    <row r="3477" spans="1:6" ht="16.5" x14ac:dyDescent="0.3">
      <c r="A3477" s="4" t="s">
        <v>1905</v>
      </c>
      <c r="B3477" s="4">
        <v>2019</v>
      </c>
      <c r="C3477" s="7" t="s">
        <v>419</v>
      </c>
      <c r="D3477" s="7">
        <v>24</v>
      </c>
      <c r="E3477" s="7">
        <v>9907</v>
      </c>
      <c r="F3477" s="7">
        <v>36215</v>
      </c>
    </row>
    <row r="3478" spans="1:6" ht="16.5" x14ac:dyDescent="0.3">
      <c r="A3478" s="4" t="s">
        <v>1905</v>
      </c>
      <c r="B3478" s="4">
        <v>2019</v>
      </c>
      <c r="C3478" s="7" t="s">
        <v>152</v>
      </c>
      <c r="D3478" s="7">
        <v>2</v>
      </c>
      <c r="E3478" s="7">
        <v>3746</v>
      </c>
      <c r="F3478" s="7">
        <v>7767</v>
      </c>
    </row>
    <row r="3479" spans="1:6" ht="16.5" x14ac:dyDescent="0.3">
      <c r="A3479" s="4" t="s">
        <v>1905</v>
      </c>
      <c r="B3479" s="4">
        <v>2019</v>
      </c>
      <c r="C3479" s="7" t="s">
        <v>115</v>
      </c>
      <c r="D3479" s="7">
        <v>10</v>
      </c>
      <c r="E3479" s="7">
        <v>1665</v>
      </c>
      <c r="F3479" s="7">
        <v>6660</v>
      </c>
    </row>
    <row r="3480" spans="1:6" ht="16.5" x14ac:dyDescent="0.3">
      <c r="A3480" s="4" t="s">
        <v>1905</v>
      </c>
      <c r="B3480" s="4">
        <v>2019</v>
      </c>
      <c r="C3480" s="7" t="s">
        <v>554</v>
      </c>
      <c r="D3480" s="7">
        <v>14</v>
      </c>
      <c r="E3480" s="7">
        <v>7527</v>
      </c>
      <c r="F3480" s="7">
        <v>25905</v>
      </c>
    </row>
    <row r="3481" spans="1:6" ht="16.5" x14ac:dyDescent="0.3">
      <c r="A3481" s="4" t="s">
        <v>1905</v>
      </c>
      <c r="B3481" s="4">
        <v>2019</v>
      </c>
      <c r="C3481" s="7" t="s">
        <v>153</v>
      </c>
      <c r="D3481" s="7">
        <v>16</v>
      </c>
      <c r="E3481" s="7">
        <v>4384</v>
      </c>
      <c r="F3481" s="7">
        <v>17536</v>
      </c>
    </row>
    <row r="3482" spans="1:6" ht="16.5" x14ac:dyDescent="0.3">
      <c r="A3482" s="4" t="s">
        <v>1905</v>
      </c>
      <c r="B3482" s="4">
        <v>2019</v>
      </c>
      <c r="C3482" s="7" t="s">
        <v>331</v>
      </c>
      <c r="D3482" s="7">
        <v>1</v>
      </c>
      <c r="E3482" s="7">
        <v>2120</v>
      </c>
      <c r="F3482" s="7">
        <v>8692</v>
      </c>
    </row>
    <row r="3483" spans="1:6" ht="16.5" x14ac:dyDescent="0.3">
      <c r="A3483" s="4" t="s">
        <v>1905</v>
      </c>
      <c r="B3483" s="4">
        <v>2019</v>
      </c>
      <c r="C3483" s="7" t="s">
        <v>194</v>
      </c>
      <c r="D3483" s="7">
        <v>16</v>
      </c>
      <c r="E3483" s="7">
        <v>3876</v>
      </c>
      <c r="F3483" s="7">
        <v>6099</v>
      </c>
    </row>
    <row r="3484" spans="1:6" ht="16.5" x14ac:dyDescent="0.3">
      <c r="A3484" s="4" t="s">
        <v>1905</v>
      </c>
      <c r="B3484" s="4">
        <v>2019</v>
      </c>
      <c r="C3484" s="7" t="s">
        <v>411</v>
      </c>
      <c r="D3484" s="7">
        <v>47</v>
      </c>
      <c r="E3484" s="7">
        <v>8804</v>
      </c>
      <c r="F3484" s="7">
        <v>36737</v>
      </c>
    </row>
    <row r="3485" spans="1:6" ht="16.5" x14ac:dyDescent="0.3">
      <c r="A3485" s="4" t="s">
        <v>1905</v>
      </c>
      <c r="B3485" s="4">
        <v>2019</v>
      </c>
      <c r="C3485" s="7" t="s">
        <v>412</v>
      </c>
      <c r="D3485" s="7">
        <v>26</v>
      </c>
      <c r="E3485" s="7">
        <v>4486</v>
      </c>
      <c r="F3485" s="7">
        <v>13797</v>
      </c>
    </row>
    <row r="3486" spans="1:6" ht="16.5" x14ac:dyDescent="0.3">
      <c r="A3486" s="4" t="s">
        <v>1905</v>
      </c>
      <c r="B3486" s="4">
        <v>2019</v>
      </c>
      <c r="C3486" s="7" t="s">
        <v>413</v>
      </c>
      <c r="D3486" s="7">
        <v>56</v>
      </c>
      <c r="E3486" s="7">
        <v>14746</v>
      </c>
      <c r="F3486" s="7">
        <v>66563</v>
      </c>
    </row>
    <row r="3487" spans="1:6" ht="16.5" x14ac:dyDescent="0.3">
      <c r="A3487" s="4" t="s">
        <v>1905</v>
      </c>
      <c r="B3487" s="4">
        <v>2019</v>
      </c>
      <c r="C3487" s="7" t="s">
        <v>414</v>
      </c>
      <c r="D3487" s="7">
        <v>15</v>
      </c>
      <c r="E3487" s="7">
        <v>3148</v>
      </c>
      <c r="F3487" s="7">
        <v>13421</v>
      </c>
    </row>
    <row r="3488" spans="1:6" ht="16.5" x14ac:dyDescent="0.3">
      <c r="A3488" s="4" t="s">
        <v>1905</v>
      </c>
      <c r="B3488" s="4">
        <v>2019</v>
      </c>
      <c r="C3488" s="7" t="s">
        <v>415</v>
      </c>
      <c r="D3488" s="7">
        <v>53</v>
      </c>
      <c r="E3488" s="7">
        <v>9720</v>
      </c>
      <c r="F3488" s="7">
        <v>40341</v>
      </c>
    </row>
    <row r="3489" spans="1:6" ht="16.5" x14ac:dyDescent="0.3">
      <c r="A3489" s="4" t="s">
        <v>1905</v>
      </c>
      <c r="B3489" s="4">
        <v>2019</v>
      </c>
      <c r="C3489" s="7" t="s">
        <v>418</v>
      </c>
      <c r="D3489" s="7">
        <v>13</v>
      </c>
      <c r="E3489" s="7">
        <v>2038</v>
      </c>
      <c r="F3489" s="7">
        <v>8725</v>
      </c>
    </row>
    <row r="3490" spans="1:6" ht="16.5" x14ac:dyDescent="0.3">
      <c r="A3490" s="4" t="s">
        <v>1905</v>
      </c>
      <c r="B3490" s="4">
        <v>2019</v>
      </c>
      <c r="C3490" s="7" t="s">
        <v>420</v>
      </c>
      <c r="D3490" s="7">
        <v>32</v>
      </c>
      <c r="E3490" s="7">
        <v>9185</v>
      </c>
      <c r="F3490" s="7">
        <v>13232</v>
      </c>
    </row>
    <row r="3491" spans="1:6" ht="16.5" x14ac:dyDescent="0.3">
      <c r="A3491" s="4" t="s">
        <v>1905</v>
      </c>
      <c r="B3491" s="4">
        <v>2019</v>
      </c>
      <c r="C3491" s="7" t="s">
        <v>421</v>
      </c>
      <c r="D3491" s="7">
        <v>26</v>
      </c>
      <c r="E3491" s="7">
        <v>8124</v>
      </c>
      <c r="F3491" s="7">
        <v>36296</v>
      </c>
    </row>
    <row r="3492" spans="1:6" ht="16.5" x14ac:dyDescent="0.3">
      <c r="A3492" s="4" t="s">
        <v>1905</v>
      </c>
      <c r="B3492" s="4">
        <v>2019</v>
      </c>
      <c r="C3492" s="7" t="s">
        <v>423</v>
      </c>
      <c r="D3492" s="7">
        <v>16</v>
      </c>
      <c r="E3492" s="7">
        <v>7104</v>
      </c>
      <c r="F3492" s="7">
        <v>30755</v>
      </c>
    </row>
    <row r="3493" spans="1:6" ht="16.5" x14ac:dyDescent="0.3">
      <c r="A3493" s="4" t="s">
        <v>1905</v>
      </c>
      <c r="B3493" s="4">
        <v>2019</v>
      </c>
      <c r="C3493" s="7" t="s">
        <v>424</v>
      </c>
      <c r="D3493" s="7">
        <v>5</v>
      </c>
      <c r="E3493" s="7">
        <v>3154</v>
      </c>
      <c r="F3493" s="7">
        <v>12616</v>
      </c>
    </row>
    <row r="3494" spans="1:6" ht="16.5" x14ac:dyDescent="0.3">
      <c r="A3494" s="4" t="s">
        <v>1905</v>
      </c>
      <c r="B3494" s="4">
        <v>2019</v>
      </c>
      <c r="C3494" s="7" t="s">
        <v>897</v>
      </c>
      <c r="D3494" s="7">
        <v>466</v>
      </c>
      <c r="E3494" s="7">
        <v>44689</v>
      </c>
      <c r="F3494" s="7">
        <v>174590</v>
      </c>
    </row>
    <row r="3495" spans="1:6" ht="16.5" x14ac:dyDescent="0.3">
      <c r="A3495" s="4" t="s">
        <v>1905</v>
      </c>
      <c r="B3495" s="4">
        <v>2019</v>
      </c>
      <c r="C3495" s="7" t="s">
        <v>433</v>
      </c>
      <c r="D3495" s="7">
        <v>23</v>
      </c>
      <c r="E3495" s="7">
        <v>900</v>
      </c>
      <c r="F3495" s="7">
        <v>3419</v>
      </c>
    </row>
    <row r="3496" spans="1:6" ht="16.5" x14ac:dyDescent="0.3">
      <c r="A3496" s="4" t="s">
        <v>1905</v>
      </c>
      <c r="B3496" s="4">
        <v>2019</v>
      </c>
      <c r="C3496" s="7" t="s">
        <v>1357</v>
      </c>
      <c r="D3496" s="7">
        <v>120</v>
      </c>
      <c r="E3496" s="7">
        <v>15664</v>
      </c>
      <c r="F3496" s="7">
        <v>58096</v>
      </c>
    </row>
    <row r="3497" spans="1:6" ht="16.5" x14ac:dyDescent="0.3">
      <c r="A3497" s="4" t="s">
        <v>1905</v>
      </c>
      <c r="B3497" s="4">
        <v>2019</v>
      </c>
      <c r="C3497" s="7" t="s">
        <v>436</v>
      </c>
      <c r="D3497" s="7">
        <v>23</v>
      </c>
      <c r="E3497" s="7">
        <v>4726</v>
      </c>
      <c r="F3497" s="7">
        <v>18904</v>
      </c>
    </row>
    <row r="3498" spans="1:6" ht="16.5" x14ac:dyDescent="0.3">
      <c r="A3498" s="4" t="s">
        <v>1905</v>
      </c>
      <c r="B3498" s="4">
        <v>2019</v>
      </c>
      <c r="C3498" s="7" t="s">
        <v>1358</v>
      </c>
      <c r="D3498" s="7">
        <v>20</v>
      </c>
      <c r="E3498" s="7">
        <v>1296</v>
      </c>
      <c r="F3498" s="7">
        <v>5004</v>
      </c>
    </row>
    <row r="3499" spans="1:6" ht="16.5" x14ac:dyDescent="0.3">
      <c r="A3499" s="4" t="s">
        <v>1905</v>
      </c>
      <c r="B3499" s="4">
        <v>2019</v>
      </c>
      <c r="C3499" s="7" t="s">
        <v>1359</v>
      </c>
      <c r="D3499" s="7">
        <v>13</v>
      </c>
      <c r="E3499" s="7">
        <v>962</v>
      </c>
      <c r="F3499" s="7">
        <v>4711</v>
      </c>
    </row>
    <row r="3500" spans="1:6" ht="16.5" x14ac:dyDescent="0.3">
      <c r="A3500" s="4" t="s">
        <v>1905</v>
      </c>
      <c r="B3500" s="4">
        <v>2019</v>
      </c>
      <c r="C3500" s="7" t="s">
        <v>443</v>
      </c>
      <c r="D3500" s="7">
        <v>38</v>
      </c>
      <c r="E3500" s="7">
        <v>3991</v>
      </c>
      <c r="F3500" s="7">
        <v>18266</v>
      </c>
    </row>
    <row r="3501" spans="1:6" ht="16.5" x14ac:dyDescent="0.3">
      <c r="A3501" s="4" t="s">
        <v>1905</v>
      </c>
      <c r="B3501" s="4">
        <v>2019</v>
      </c>
      <c r="C3501" s="7" t="s">
        <v>1360</v>
      </c>
      <c r="D3501" s="7">
        <v>36</v>
      </c>
      <c r="E3501" s="7">
        <v>3907</v>
      </c>
      <c r="F3501" s="7">
        <v>12128</v>
      </c>
    </row>
    <row r="3502" spans="1:6" ht="16.5" x14ac:dyDescent="0.3">
      <c r="A3502" s="4" t="s">
        <v>1905</v>
      </c>
      <c r="B3502" s="4">
        <v>2019</v>
      </c>
      <c r="C3502" s="7" t="s">
        <v>1937</v>
      </c>
      <c r="D3502" s="7">
        <v>13</v>
      </c>
      <c r="E3502" s="7">
        <v>1186</v>
      </c>
      <c r="F3502" s="7">
        <v>5270</v>
      </c>
    </row>
    <row r="3503" spans="1:6" ht="16.5" x14ac:dyDescent="0.3">
      <c r="A3503" s="4" t="s">
        <v>1905</v>
      </c>
      <c r="B3503" s="4">
        <v>2019</v>
      </c>
      <c r="C3503" s="7" t="s">
        <v>447</v>
      </c>
      <c r="D3503" s="7">
        <v>14</v>
      </c>
      <c r="E3503" s="7">
        <v>2380</v>
      </c>
      <c r="F3503" s="7">
        <v>9415</v>
      </c>
    </row>
    <row r="3504" spans="1:6" ht="16.5" x14ac:dyDescent="0.3">
      <c r="A3504" s="4" t="s">
        <v>1905</v>
      </c>
      <c r="B3504" s="4">
        <v>2019</v>
      </c>
      <c r="C3504" s="7" t="s">
        <v>449</v>
      </c>
      <c r="D3504" s="7">
        <v>41</v>
      </c>
      <c r="E3504" s="7">
        <v>2920</v>
      </c>
      <c r="F3504" s="7">
        <v>14163</v>
      </c>
    </row>
    <row r="3505" spans="1:6" ht="16.5" x14ac:dyDescent="0.3">
      <c r="A3505" s="4" t="s">
        <v>1905</v>
      </c>
      <c r="B3505" s="4">
        <v>2019</v>
      </c>
      <c r="C3505" s="7" t="s">
        <v>1938</v>
      </c>
      <c r="D3505" s="7">
        <v>1</v>
      </c>
      <c r="E3505" s="7">
        <v>28</v>
      </c>
      <c r="F3505" s="7">
        <v>112</v>
      </c>
    </row>
    <row r="3506" spans="1:6" ht="16.5" x14ac:dyDescent="0.3">
      <c r="A3506" s="4" t="s">
        <v>1905</v>
      </c>
      <c r="B3506" s="4">
        <v>2019</v>
      </c>
      <c r="C3506" s="7" t="s">
        <v>435</v>
      </c>
      <c r="D3506" s="7">
        <v>52</v>
      </c>
      <c r="E3506" s="7">
        <v>352</v>
      </c>
      <c r="F3506" s="7">
        <v>1408</v>
      </c>
    </row>
    <row r="3507" spans="1:6" ht="16.5" x14ac:dyDescent="0.3">
      <c r="A3507" s="4" t="s">
        <v>1905</v>
      </c>
      <c r="B3507" s="4">
        <v>2019</v>
      </c>
      <c r="C3507" s="7" t="s">
        <v>438</v>
      </c>
      <c r="D3507" s="7">
        <v>34</v>
      </c>
      <c r="E3507" s="7">
        <v>4126</v>
      </c>
      <c r="F3507" s="7">
        <v>16009</v>
      </c>
    </row>
    <row r="3508" spans="1:6" ht="16.5" x14ac:dyDescent="0.3">
      <c r="A3508" s="4" t="s">
        <v>1905</v>
      </c>
      <c r="B3508" s="4">
        <v>2019</v>
      </c>
      <c r="C3508" s="7" t="s">
        <v>439</v>
      </c>
      <c r="D3508" s="7">
        <v>23</v>
      </c>
      <c r="E3508" s="7">
        <v>863</v>
      </c>
      <c r="F3508" s="7">
        <v>2066</v>
      </c>
    </row>
    <row r="3509" spans="1:6" ht="16.5" x14ac:dyDescent="0.3">
      <c r="A3509" s="4" t="s">
        <v>1905</v>
      </c>
      <c r="B3509" s="4">
        <v>2019</v>
      </c>
      <c r="C3509" s="7" t="s">
        <v>442</v>
      </c>
      <c r="D3509" s="7">
        <v>1</v>
      </c>
      <c r="E3509" s="7">
        <v>4</v>
      </c>
      <c r="F3509" s="7">
        <v>16</v>
      </c>
    </row>
    <row r="3510" spans="1:6" ht="16.5" x14ac:dyDescent="0.3">
      <c r="A3510" s="4" t="s">
        <v>1905</v>
      </c>
      <c r="B3510" s="4">
        <v>2019</v>
      </c>
      <c r="C3510" s="7" t="s">
        <v>444</v>
      </c>
      <c r="D3510" s="7">
        <v>14</v>
      </c>
      <c r="E3510" s="7">
        <v>1384</v>
      </c>
      <c r="F3510" s="7">
        <v>5603</v>
      </c>
    </row>
    <row r="3511" spans="1:6" ht="16.5" x14ac:dyDescent="0.3">
      <c r="A3511" s="4" t="s">
        <v>1905</v>
      </c>
      <c r="B3511" s="4">
        <v>2019</v>
      </c>
      <c r="C3511" s="7" t="s">
        <v>1631</v>
      </c>
      <c r="D3511" s="7" t="s">
        <v>1908</v>
      </c>
      <c r="E3511" s="7">
        <v>12</v>
      </c>
      <c r="F3511" s="7">
        <v>51</v>
      </c>
    </row>
    <row r="3512" spans="1:6" ht="16.5" x14ac:dyDescent="0.3">
      <c r="A3512" s="4" t="s">
        <v>1905</v>
      </c>
      <c r="B3512" s="4">
        <v>2019</v>
      </c>
      <c r="C3512" s="7" t="s">
        <v>1000</v>
      </c>
      <c r="D3512" s="7" t="s">
        <v>1908</v>
      </c>
      <c r="E3512" s="7">
        <v>12</v>
      </c>
      <c r="F3512" s="7">
        <v>51</v>
      </c>
    </row>
    <row r="3513" spans="1:6" ht="16.5" x14ac:dyDescent="0.3">
      <c r="A3513" s="4" t="s">
        <v>1905</v>
      </c>
      <c r="B3513" s="4">
        <v>2019</v>
      </c>
      <c r="C3513" s="7" t="s">
        <v>1017</v>
      </c>
      <c r="D3513" s="7" t="s">
        <v>1750</v>
      </c>
      <c r="E3513" s="7">
        <v>12</v>
      </c>
      <c r="F3513" s="7">
        <v>51</v>
      </c>
    </row>
    <row r="3514" spans="1:6" ht="16.5" x14ac:dyDescent="0.3">
      <c r="A3514" s="4" t="s">
        <v>1905</v>
      </c>
      <c r="B3514" s="4">
        <v>2019</v>
      </c>
      <c r="C3514" s="7" t="s">
        <v>453</v>
      </c>
      <c r="D3514" s="7">
        <v>1</v>
      </c>
      <c r="E3514" s="7">
        <v>2</v>
      </c>
      <c r="F3514" s="7">
        <v>11</v>
      </c>
    </row>
    <row r="3515" spans="1:6" ht="16.5" x14ac:dyDescent="0.3">
      <c r="A3515" s="4" t="s">
        <v>1905</v>
      </c>
      <c r="B3515" s="4">
        <v>2019</v>
      </c>
      <c r="C3515" s="7" t="s">
        <v>1671</v>
      </c>
      <c r="D3515" s="7">
        <v>1</v>
      </c>
      <c r="E3515" s="7">
        <v>2</v>
      </c>
      <c r="F3515" s="7">
        <v>11</v>
      </c>
    </row>
    <row r="3516" spans="1:6" ht="16.5" x14ac:dyDescent="0.3">
      <c r="A3516" s="4" t="s">
        <v>1905</v>
      </c>
      <c r="B3516" s="4">
        <v>2019</v>
      </c>
      <c r="C3516" s="7" t="s">
        <v>471</v>
      </c>
      <c r="D3516" s="7">
        <v>1</v>
      </c>
      <c r="E3516" s="7">
        <v>2</v>
      </c>
      <c r="F3516" s="7">
        <v>11</v>
      </c>
    </row>
    <row r="3517" spans="1:6" ht="16.5" x14ac:dyDescent="0.3">
      <c r="A3517" s="4" t="s">
        <v>1939</v>
      </c>
      <c r="B3517" s="4">
        <v>2019</v>
      </c>
      <c r="C3517" s="7" t="s">
        <v>1678</v>
      </c>
      <c r="D3517" s="7">
        <v>3168</v>
      </c>
      <c r="E3517" s="7">
        <v>823869</v>
      </c>
      <c r="F3517" s="7">
        <v>3418177</v>
      </c>
    </row>
    <row r="3518" spans="1:6" ht="16.5" x14ac:dyDescent="0.3">
      <c r="A3518" s="4" t="s">
        <v>1939</v>
      </c>
      <c r="B3518" s="4">
        <v>2019</v>
      </c>
      <c r="C3518" s="7" t="s">
        <v>1837</v>
      </c>
      <c r="D3518" s="7">
        <v>154</v>
      </c>
      <c r="E3518" s="7">
        <v>36937</v>
      </c>
      <c r="F3518" s="7">
        <v>178945</v>
      </c>
    </row>
    <row r="3519" spans="1:6" ht="16.5" x14ac:dyDescent="0.3">
      <c r="A3519" s="4" t="s">
        <v>1939</v>
      </c>
      <c r="B3519" s="4">
        <v>2019</v>
      </c>
      <c r="C3519" s="7" t="s">
        <v>1020</v>
      </c>
      <c r="D3519" s="7">
        <v>1</v>
      </c>
      <c r="E3519" s="7">
        <v>3</v>
      </c>
      <c r="F3519" s="7">
        <v>7</v>
      </c>
    </row>
    <row r="3520" spans="1:6" ht="16.5" x14ac:dyDescent="0.3">
      <c r="A3520" s="4" t="s">
        <v>1939</v>
      </c>
      <c r="B3520" s="4">
        <v>2019</v>
      </c>
      <c r="C3520" s="7" t="s">
        <v>256</v>
      </c>
      <c r="D3520" s="7">
        <v>1</v>
      </c>
      <c r="E3520" s="7">
        <v>3</v>
      </c>
      <c r="F3520" s="7">
        <v>7</v>
      </c>
    </row>
    <row r="3521" spans="1:6" ht="16.5" x14ac:dyDescent="0.3">
      <c r="A3521" s="4" t="s">
        <v>1939</v>
      </c>
      <c r="B3521" s="4">
        <v>2019</v>
      </c>
      <c r="C3521" s="7" t="s">
        <v>1023</v>
      </c>
      <c r="D3521" s="7">
        <v>26</v>
      </c>
      <c r="E3521" s="7">
        <v>26005</v>
      </c>
      <c r="F3521" s="7">
        <v>128501</v>
      </c>
    </row>
    <row r="3522" spans="1:6" ht="16.5" x14ac:dyDescent="0.3">
      <c r="A3522" s="4" t="s">
        <v>1939</v>
      </c>
      <c r="B3522" s="4">
        <v>2019</v>
      </c>
      <c r="C3522" s="7" t="s">
        <v>267</v>
      </c>
      <c r="D3522" s="7">
        <v>6</v>
      </c>
      <c r="E3522" s="7">
        <v>2558</v>
      </c>
      <c r="F3522" s="7">
        <v>12267</v>
      </c>
    </row>
    <row r="3523" spans="1:6" ht="16.5" x14ac:dyDescent="0.3">
      <c r="A3523" s="4" t="s">
        <v>1939</v>
      </c>
      <c r="B3523" s="4">
        <v>2019</v>
      </c>
      <c r="C3523" s="7" t="s">
        <v>264</v>
      </c>
      <c r="D3523" s="7">
        <v>2</v>
      </c>
      <c r="E3523" s="7">
        <v>15</v>
      </c>
      <c r="F3523" s="7">
        <v>37</v>
      </c>
    </row>
    <row r="3524" spans="1:6" ht="16.5" x14ac:dyDescent="0.3">
      <c r="A3524" s="4" t="s">
        <v>1939</v>
      </c>
      <c r="B3524" s="4">
        <v>2019</v>
      </c>
      <c r="C3524" s="7" t="s">
        <v>265</v>
      </c>
      <c r="D3524" s="7">
        <v>10</v>
      </c>
      <c r="E3524" s="7">
        <v>5815</v>
      </c>
      <c r="F3524" s="7">
        <v>28990</v>
      </c>
    </row>
    <row r="3525" spans="1:6" ht="16.5" x14ac:dyDescent="0.3">
      <c r="A3525" s="4" t="s">
        <v>1939</v>
      </c>
      <c r="B3525" s="4">
        <v>2019</v>
      </c>
      <c r="C3525" s="7" t="s">
        <v>193</v>
      </c>
      <c r="D3525" s="7">
        <v>2</v>
      </c>
      <c r="E3525" s="7">
        <v>3218</v>
      </c>
      <c r="F3525" s="7">
        <v>15970</v>
      </c>
    </row>
    <row r="3526" spans="1:6" ht="16.5" x14ac:dyDescent="0.3">
      <c r="A3526" s="4" t="s">
        <v>1939</v>
      </c>
      <c r="B3526" s="4">
        <v>2019</v>
      </c>
      <c r="C3526" s="7" t="s">
        <v>262</v>
      </c>
      <c r="D3526" s="7">
        <v>2</v>
      </c>
      <c r="E3526" s="7">
        <v>259</v>
      </c>
      <c r="F3526" s="7">
        <v>1295</v>
      </c>
    </row>
    <row r="3527" spans="1:6" ht="16.5" x14ac:dyDescent="0.3">
      <c r="A3527" s="4" t="s">
        <v>1939</v>
      </c>
      <c r="B3527" s="4">
        <v>2019</v>
      </c>
      <c r="C3527" s="7" t="s">
        <v>153</v>
      </c>
      <c r="D3527" s="7">
        <v>4</v>
      </c>
      <c r="E3527" s="7">
        <v>14140</v>
      </c>
      <c r="F3527" s="7">
        <v>69942</v>
      </c>
    </row>
    <row r="3528" spans="1:6" ht="16.5" x14ac:dyDescent="0.3">
      <c r="A3528" s="4" t="s">
        <v>1939</v>
      </c>
      <c r="B3528" s="4">
        <v>2019</v>
      </c>
      <c r="C3528" s="7" t="s">
        <v>1025</v>
      </c>
      <c r="D3528" s="7">
        <v>61</v>
      </c>
      <c r="E3528" s="7">
        <v>7107</v>
      </c>
      <c r="F3528" s="7">
        <v>34094</v>
      </c>
    </row>
    <row r="3529" spans="1:6" ht="16.5" x14ac:dyDescent="0.3">
      <c r="A3529" s="4" t="s">
        <v>1939</v>
      </c>
      <c r="B3529" s="4">
        <v>2019</v>
      </c>
      <c r="C3529" s="7" t="s">
        <v>273</v>
      </c>
      <c r="D3529" s="7">
        <v>7</v>
      </c>
      <c r="E3529" s="7">
        <v>195</v>
      </c>
      <c r="F3529" s="7">
        <v>725</v>
      </c>
    </row>
    <row r="3530" spans="1:6" ht="16.5" x14ac:dyDescent="0.3">
      <c r="A3530" s="4" t="s">
        <v>1939</v>
      </c>
      <c r="B3530" s="4">
        <v>2019</v>
      </c>
      <c r="C3530" s="7" t="s">
        <v>1028</v>
      </c>
      <c r="D3530" s="7">
        <v>3</v>
      </c>
      <c r="E3530" s="7">
        <v>109</v>
      </c>
      <c r="F3530" s="7">
        <v>469</v>
      </c>
    </row>
    <row r="3531" spans="1:6" ht="16.5" x14ac:dyDescent="0.3">
      <c r="A3531" s="4" t="s">
        <v>1939</v>
      </c>
      <c r="B3531" s="4">
        <v>2019</v>
      </c>
      <c r="C3531" s="7" t="s">
        <v>1029</v>
      </c>
      <c r="D3531" s="7">
        <v>1</v>
      </c>
      <c r="E3531" s="7">
        <v>144</v>
      </c>
      <c r="F3531" s="7">
        <v>669</v>
      </c>
    </row>
    <row r="3532" spans="1:6" ht="16.5" x14ac:dyDescent="0.3">
      <c r="A3532" s="4" t="s">
        <v>1939</v>
      </c>
      <c r="B3532" s="4">
        <v>2019</v>
      </c>
      <c r="C3532" s="7" t="s">
        <v>1030</v>
      </c>
      <c r="D3532" s="7">
        <v>15</v>
      </c>
      <c r="E3532" s="7">
        <v>5468</v>
      </c>
      <c r="F3532" s="7">
        <v>27340</v>
      </c>
    </row>
    <row r="3533" spans="1:6" ht="16.5" x14ac:dyDescent="0.3">
      <c r="A3533" s="4" t="s">
        <v>1939</v>
      </c>
      <c r="B3533" s="4">
        <v>2019</v>
      </c>
      <c r="C3533" s="7" t="s">
        <v>1685</v>
      </c>
      <c r="D3533" s="7">
        <v>3</v>
      </c>
      <c r="E3533" s="7">
        <v>85</v>
      </c>
      <c r="F3533" s="7">
        <v>250</v>
      </c>
    </row>
    <row r="3534" spans="1:6" ht="16.5" x14ac:dyDescent="0.3">
      <c r="A3534" s="4" t="s">
        <v>1939</v>
      </c>
      <c r="B3534" s="4">
        <v>2019</v>
      </c>
      <c r="C3534" s="7" t="s">
        <v>1031</v>
      </c>
      <c r="D3534" s="7">
        <v>8</v>
      </c>
      <c r="E3534" s="7">
        <v>168</v>
      </c>
      <c r="F3534" s="7">
        <v>642</v>
      </c>
    </row>
    <row r="3535" spans="1:6" ht="16.5" x14ac:dyDescent="0.3">
      <c r="A3535" s="4" t="s">
        <v>1939</v>
      </c>
      <c r="B3535" s="4">
        <v>2019</v>
      </c>
      <c r="C3535" s="7" t="s">
        <v>272</v>
      </c>
      <c r="D3535" s="7">
        <v>8</v>
      </c>
      <c r="E3535" s="7">
        <v>583</v>
      </c>
      <c r="F3535" s="7">
        <v>2107</v>
      </c>
    </row>
    <row r="3536" spans="1:6" ht="16.5" x14ac:dyDescent="0.3">
      <c r="A3536" s="4" t="s">
        <v>1939</v>
      </c>
      <c r="B3536" s="4">
        <v>2019</v>
      </c>
      <c r="C3536" s="7" t="s">
        <v>1032</v>
      </c>
      <c r="D3536" s="7">
        <v>2</v>
      </c>
      <c r="E3536" s="7">
        <v>73</v>
      </c>
      <c r="F3536" s="7">
        <v>269</v>
      </c>
    </row>
    <row r="3537" spans="1:6" ht="16.5" x14ac:dyDescent="0.3">
      <c r="A3537" s="4" t="s">
        <v>1939</v>
      </c>
      <c r="B3537" s="4">
        <v>2019</v>
      </c>
      <c r="C3537" s="7" t="s">
        <v>274</v>
      </c>
      <c r="D3537" s="7">
        <v>1</v>
      </c>
      <c r="E3537" s="7">
        <v>68</v>
      </c>
      <c r="F3537" s="7">
        <v>311</v>
      </c>
    </row>
    <row r="3538" spans="1:6" ht="16.5" x14ac:dyDescent="0.3">
      <c r="A3538" s="4" t="s">
        <v>1939</v>
      </c>
      <c r="B3538" s="4">
        <v>2019</v>
      </c>
      <c r="C3538" s="7" t="s">
        <v>1033</v>
      </c>
      <c r="D3538" s="7">
        <v>6</v>
      </c>
      <c r="E3538" s="7">
        <v>160</v>
      </c>
      <c r="F3538" s="7">
        <v>1080</v>
      </c>
    </row>
    <row r="3539" spans="1:6" ht="16.5" x14ac:dyDescent="0.3">
      <c r="A3539" s="4" t="s">
        <v>1939</v>
      </c>
      <c r="B3539" s="4">
        <v>2019</v>
      </c>
      <c r="C3539" s="7" t="s">
        <v>996</v>
      </c>
      <c r="D3539" s="7">
        <v>3</v>
      </c>
      <c r="E3539" s="7">
        <v>29</v>
      </c>
      <c r="F3539" s="7">
        <v>117</v>
      </c>
    </row>
    <row r="3540" spans="1:6" ht="16.5" x14ac:dyDescent="0.3">
      <c r="A3540" s="4" t="s">
        <v>1939</v>
      </c>
      <c r="B3540" s="4">
        <v>2019</v>
      </c>
      <c r="C3540" s="7" t="s">
        <v>194</v>
      </c>
      <c r="D3540" s="7">
        <v>4</v>
      </c>
      <c r="E3540" s="7">
        <v>25</v>
      </c>
      <c r="F3540" s="7">
        <v>115</v>
      </c>
    </row>
    <row r="3541" spans="1:6" ht="16.5" x14ac:dyDescent="0.3">
      <c r="A3541" s="4" t="s">
        <v>1939</v>
      </c>
      <c r="B3541" s="4">
        <v>2019</v>
      </c>
      <c r="C3541" s="7" t="s">
        <v>1051</v>
      </c>
      <c r="D3541" s="7">
        <v>66</v>
      </c>
      <c r="E3541" s="7">
        <v>3822</v>
      </c>
      <c r="F3541" s="7">
        <v>16343</v>
      </c>
    </row>
    <row r="3542" spans="1:6" ht="16.5" x14ac:dyDescent="0.3">
      <c r="A3542" s="4" t="s">
        <v>1939</v>
      </c>
      <c r="B3542" s="4">
        <v>2019</v>
      </c>
      <c r="C3542" s="7" t="s">
        <v>1055</v>
      </c>
      <c r="D3542" s="7">
        <v>12</v>
      </c>
      <c r="E3542" s="7">
        <v>251</v>
      </c>
      <c r="F3542" s="7">
        <v>1204</v>
      </c>
    </row>
    <row r="3543" spans="1:6" ht="16.5" x14ac:dyDescent="0.3">
      <c r="A3543" s="4" t="s">
        <v>1939</v>
      </c>
      <c r="B3543" s="4">
        <v>2019</v>
      </c>
      <c r="C3543" s="7" t="s">
        <v>276</v>
      </c>
      <c r="D3543" s="7">
        <v>5</v>
      </c>
      <c r="E3543" s="7">
        <v>235</v>
      </c>
      <c r="F3543" s="7">
        <v>775</v>
      </c>
    </row>
    <row r="3544" spans="1:6" ht="16.5" x14ac:dyDescent="0.3">
      <c r="A3544" s="4" t="s">
        <v>1939</v>
      </c>
      <c r="B3544" s="4">
        <v>2019</v>
      </c>
      <c r="C3544" s="7" t="s">
        <v>277</v>
      </c>
      <c r="D3544" s="7">
        <v>1</v>
      </c>
      <c r="E3544" s="7">
        <v>1</v>
      </c>
      <c r="F3544" s="7">
        <v>5</v>
      </c>
    </row>
    <row r="3545" spans="1:6" ht="16.5" x14ac:dyDescent="0.3">
      <c r="A3545" s="4" t="s">
        <v>1939</v>
      </c>
      <c r="B3545" s="4">
        <v>2019</v>
      </c>
      <c r="C3545" s="7" t="s">
        <v>1053</v>
      </c>
      <c r="D3545" s="7">
        <v>2</v>
      </c>
      <c r="E3545" s="7">
        <v>63</v>
      </c>
      <c r="F3545" s="7">
        <v>207</v>
      </c>
    </row>
    <row r="3546" spans="1:6" ht="16.5" x14ac:dyDescent="0.3">
      <c r="A3546" s="4" t="s">
        <v>1939</v>
      </c>
      <c r="B3546" s="4">
        <v>2019</v>
      </c>
      <c r="C3546" s="7" t="s">
        <v>1054</v>
      </c>
      <c r="D3546" s="7">
        <v>1</v>
      </c>
      <c r="E3546" s="7">
        <v>36</v>
      </c>
      <c r="F3546" s="7">
        <v>120</v>
      </c>
    </row>
    <row r="3547" spans="1:6" ht="16.5" x14ac:dyDescent="0.3">
      <c r="A3547" s="4" t="s">
        <v>1939</v>
      </c>
      <c r="B3547" s="4">
        <v>2019</v>
      </c>
      <c r="C3547" s="7" t="s">
        <v>278</v>
      </c>
      <c r="D3547" s="7">
        <v>6</v>
      </c>
      <c r="E3547" s="7">
        <v>248</v>
      </c>
      <c r="F3547" s="7">
        <v>662</v>
      </c>
    </row>
    <row r="3548" spans="1:6" ht="16.5" x14ac:dyDescent="0.3">
      <c r="A3548" s="4" t="s">
        <v>1939</v>
      </c>
      <c r="B3548" s="4">
        <v>2019</v>
      </c>
      <c r="C3548" s="7" t="s">
        <v>264</v>
      </c>
      <c r="D3548" s="7">
        <v>5</v>
      </c>
      <c r="E3548" s="7">
        <v>621</v>
      </c>
      <c r="F3548" s="7">
        <v>2484</v>
      </c>
    </row>
    <row r="3549" spans="1:6" ht="16.5" x14ac:dyDescent="0.3">
      <c r="A3549" s="4" t="s">
        <v>1939</v>
      </c>
      <c r="B3549" s="4">
        <v>2019</v>
      </c>
      <c r="C3549" s="7" t="s">
        <v>281</v>
      </c>
      <c r="D3549" s="7">
        <v>6</v>
      </c>
      <c r="E3549" s="7">
        <v>48</v>
      </c>
      <c r="F3549" s="7">
        <v>214</v>
      </c>
    </row>
    <row r="3550" spans="1:6" ht="16.5" x14ac:dyDescent="0.3">
      <c r="A3550" s="4" t="s">
        <v>1939</v>
      </c>
      <c r="B3550" s="4">
        <v>2019</v>
      </c>
      <c r="C3550" s="7" t="s">
        <v>1912</v>
      </c>
      <c r="D3550" s="7">
        <v>1</v>
      </c>
      <c r="E3550" s="7">
        <v>8</v>
      </c>
      <c r="F3550" s="7">
        <v>102</v>
      </c>
    </row>
    <row r="3551" spans="1:6" ht="16.5" x14ac:dyDescent="0.3">
      <c r="A3551" s="4" t="s">
        <v>1939</v>
      </c>
      <c r="B3551" s="4">
        <v>2019</v>
      </c>
      <c r="C3551" s="7" t="s">
        <v>282</v>
      </c>
      <c r="D3551" s="7">
        <v>6</v>
      </c>
      <c r="E3551" s="7">
        <v>502</v>
      </c>
      <c r="F3551" s="7">
        <v>1694</v>
      </c>
    </row>
    <row r="3552" spans="1:6" ht="16.5" x14ac:dyDescent="0.3">
      <c r="A3552" s="4" t="s">
        <v>1939</v>
      </c>
      <c r="B3552" s="4">
        <v>2019</v>
      </c>
      <c r="C3552" s="7" t="s">
        <v>227</v>
      </c>
      <c r="D3552" s="7">
        <v>3</v>
      </c>
      <c r="E3552" s="7">
        <v>6</v>
      </c>
      <c r="F3552" s="7">
        <v>17</v>
      </c>
    </row>
    <row r="3553" spans="1:6" ht="16.5" x14ac:dyDescent="0.3">
      <c r="A3553" s="4" t="s">
        <v>1939</v>
      </c>
      <c r="B3553" s="4">
        <v>2019</v>
      </c>
      <c r="C3553" s="7" t="s">
        <v>153</v>
      </c>
      <c r="D3553" s="7">
        <v>1</v>
      </c>
      <c r="E3553" s="7">
        <v>300</v>
      </c>
      <c r="F3553" s="7">
        <v>1500</v>
      </c>
    </row>
    <row r="3554" spans="1:6" ht="16.5" x14ac:dyDescent="0.3">
      <c r="A3554" s="4" t="s">
        <v>1939</v>
      </c>
      <c r="B3554" s="4">
        <v>2019</v>
      </c>
      <c r="C3554" s="7" t="s">
        <v>536</v>
      </c>
      <c r="D3554" s="7">
        <v>12</v>
      </c>
      <c r="E3554" s="7">
        <v>1227</v>
      </c>
      <c r="F3554" s="7">
        <v>6135</v>
      </c>
    </row>
    <row r="3555" spans="1:6" ht="16.5" x14ac:dyDescent="0.3">
      <c r="A3555" s="4" t="s">
        <v>1939</v>
      </c>
      <c r="B3555" s="4">
        <v>2019</v>
      </c>
      <c r="C3555" s="7" t="s">
        <v>1056</v>
      </c>
      <c r="D3555" s="7">
        <v>5</v>
      </c>
      <c r="E3555" s="7">
        <v>276</v>
      </c>
      <c r="F3555" s="7">
        <v>1224</v>
      </c>
    </row>
    <row r="3556" spans="1:6" ht="16.5" x14ac:dyDescent="0.3">
      <c r="A3556" s="4" t="s">
        <v>1939</v>
      </c>
      <c r="B3556" s="4">
        <v>2019</v>
      </c>
      <c r="C3556" s="7" t="s">
        <v>949</v>
      </c>
      <c r="D3556" s="7">
        <v>1017</v>
      </c>
      <c r="E3556" s="7">
        <v>358558</v>
      </c>
      <c r="F3556" s="7">
        <v>1520839</v>
      </c>
    </row>
    <row r="3557" spans="1:6" ht="16.5" x14ac:dyDescent="0.3">
      <c r="A3557" s="4" t="s">
        <v>1939</v>
      </c>
      <c r="B3557" s="4">
        <v>2019</v>
      </c>
      <c r="C3557" s="7" t="s">
        <v>1057</v>
      </c>
      <c r="D3557" s="7">
        <v>312</v>
      </c>
      <c r="E3557" s="7">
        <v>123026</v>
      </c>
      <c r="F3557" s="7">
        <v>509378</v>
      </c>
    </row>
    <row r="3558" spans="1:6" ht="16.5" x14ac:dyDescent="0.3">
      <c r="A3558" s="4" t="s">
        <v>1939</v>
      </c>
      <c r="B3558" s="4">
        <v>2019</v>
      </c>
      <c r="C3558" s="7" t="s">
        <v>1058</v>
      </c>
      <c r="D3558" s="7">
        <v>14</v>
      </c>
      <c r="E3558" s="7">
        <v>6680</v>
      </c>
      <c r="F3558" s="7">
        <v>25626</v>
      </c>
    </row>
    <row r="3559" spans="1:6" ht="16.5" x14ac:dyDescent="0.3">
      <c r="A3559" s="4" t="s">
        <v>1939</v>
      </c>
      <c r="B3559" s="4">
        <v>2019</v>
      </c>
      <c r="C3559" s="7" t="s">
        <v>141</v>
      </c>
      <c r="D3559" s="7">
        <v>10</v>
      </c>
      <c r="E3559" s="7">
        <v>7049</v>
      </c>
      <c r="F3559" s="7">
        <v>24706</v>
      </c>
    </row>
    <row r="3560" spans="1:6" ht="16.5" x14ac:dyDescent="0.3">
      <c r="A3560" s="4" t="s">
        <v>1939</v>
      </c>
      <c r="B3560" s="4">
        <v>2019</v>
      </c>
      <c r="C3560" s="7" t="s">
        <v>1059</v>
      </c>
      <c r="D3560" s="7">
        <v>30</v>
      </c>
      <c r="E3560" s="7">
        <v>9250</v>
      </c>
      <c r="F3560" s="7">
        <v>39362</v>
      </c>
    </row>
    <row r="3561" spans="1:6" ht="16.5" x14ac:dyDescent="0.3">
      <c r="A3561" s="4" t="s">
        <v>1939</v>
      </c>
      <c r="B3561" s="4">
        <v>2019</v>
      </c>
      <c r="C3561" s="7" t="s">
        <v>1060</v>
      </c>
      <c r="D3561" s="7">
        <v>20</v>
      </c>
      <c r="E3561" s="7">
        <v>6331</v>
      </c>
      <c r="F3561" s="7">
        <v>23934</v>
      </c>
    </row>
    <row r="3562" spans="1:6" ht="16.5" x14ac:dyDescent="0.3">
      <c r="A3562" s="4" t="s">
        <v>1939</v>
      </c>
      <c r="B3562" s="4">
        <v>2019</v>
      </c>
      <c r="C3562" s="7" t="s">
        <v>1940</v>
      </c>
      <c r="D3562" s="7">
        <v>16</v>
      </c>
      <c r="E3562" s="7">
        <v>16036</v>
      </c>
      <c r="F3562" s="7">
        <v>73135</v>
      </c>
    </row>
    <row r="3563" spans="1:6" ht="16.5" x14ac:dyDescent="0.3">
      <c r="A3563" s="4" t="s">
        <v>1939</v>
      </c>
      <c r="B3563" s="4">
        <v>2019</v>
      </c>
      <c r="C3563" s="7" t="s">
        <v>1062</v>
      </c>
      <c r="D3563" s="7">
        <v>12</v>
      </c>
      <c r="E3563" s="7">
        <v>165</v>
      </c>
      <c r="F3563" s="7">
        <v>712</v>
      </c>
    </row>
    <row r="3564" spans="1:6" ht="16.5" x14ac:dyDescent="0.3">
      <c r="A3564" s="4" t="s">
        <v>1939</v>
      </c>
      <c r="B3564" s="4">
        <v>2019</v>
      </c>
      <c r="C3564" s="7" t="s">
        <v>1063</v>
      </c>
      <c r="D3564" s="7">
        <v>25</v>
      </c>
      <c r="E3564" s="7">
        <v>1385</v>
      </c>
      <c r="F3564" s="7">
        <v>4848</v>
      </c>
    </row>
    <row r="3565" spans="1:6" ht="16.5" x14ac:dyDescent="0.3">
      <c r="A3565" s="4" t="s">
        <v>1939</v>
      </c>
      <c r="B3565" s="4">
        <v>2019</v>
      </c>
      <c r="C3565" s="7" t="s">
        <v>1064</v>
      </c>
      <c r="D3565" s="7">
        <v>16</v>
      </c>
      <c r="E3565" s="7">
        <v>10323</v>
      </c>
      <c r="F3565" s="7">
        <v>51615</v>
      </c>
    </row>
    <row r="3566" spans="1:6" ht="16.5" x14ac:dyDescent="0.3">
      <c r="A3566" s="4" t="s">
        <v>1939</v>
      </c>
      <c r="B3566" s="4">
        <v>2019</v>
      </c>
      <c r="C3566" s="7" t="s">
        <v>1065</v>
      </c>
      <c r="D3566" s="7">
        <v>15</v>
      </c>
      <c r="E3566" s="7">
        <v>4649</v>
      </c>
      <c r="F3566" s="7">
        <v>21251</v>
      </c>
    </row>
    <row r="3567" spans="1:6" ht="16.5" x14ac:dyDescent="0.3">
      <c r="A3567" s="4" t="s">
        <v>1939</v>
      </c>
      <c r="B3567" s="4">
        <v>2019</v>
      </c>
      <c r="C3567" s="7" t="s">
        <v>1066</v>
      </c>
      <c r="D3567" s="7">
        <v>35</v>
      </c>
      <c r="E3567" s="7">
        <v>10068</v>
      </c>
      <c r="F3567" s="7">
        <v>50110</v>
      </c>
    </row>
    <row r="3568" spans="1:6" ht="16.5" x14ac:dyDescent="0.3">
      <c r="A3568" s="4" t="s">
        <v>1939</v>
      </c>
      <c r="B3568" s="4">
        <v>2019</v>
      </c>
      <c r="C3568" s="7" t="s">
        <v>1067</v>
      </c>
      <c r="D3568" s="7">
        <v>12</v>
      </c>
      <c r="E3568" s="7">
        <v>4773</v>
      </c>
      <c r="F3568" s="7">
        <v>16963</v>
      </c>
    </row>
    <row r="3569" spans="1:6" ht="16.5" x14ac:dyDescent="0.3">
      <c r="A3569" s="4" t="s">
        <v>1939</v>
      </c>
      <c r="B3569" s="4">
        <v>2019</v>
      </c>
      <c r="C3569" s="7" t="s">
        <v>1068</v>
      </c>
      <c r="D3569" s="7">
        <v>18</v>
      </c>
      <c r="E3569" s="7">
        <v>7804</v>
      </c>
      <c r="F3569" s="7">
        <v>30053</v>
      </c>
    </row>
    <row r="3570" spans="1:6" ht="16.5" x14ac:dyDescent="0.3">
      <c r="A3570" s="4" t="s">
        <v>1939</v>
      </c>
      <c r="B3570" s="4">
        <v>2019</v>
      </c>
      <c r="C3570" s="7" t="s">
        <v>1069</v>
      </c>
      <c r="D3570" s="7">
        <v>17</v>
      </c>
      <c r="E3570" s="7">
        <v>7130</v>
      </c>
      <c r="F3570" s="7">
        <v>30397</v>
      </c>
    </row>
    <row r="3571" spans="1:6" ht="16.5" x14ac:dyDescent="0.3">
      <c r="A3571" s="4" t="s">
        <v>1939</v>
      </c>
      <c r="B3571" s="4">
        <v>2019</v>
      </c>
      <c r="C3571" s="7" t="s">
        <v>1070</v>
      </c>
      <c r="D3571" s="7">
        <v>20</v>
      </c>
      <c r="E3571" s="7">
        <v>4502</v>
      </c>
      <c r="F3571" s="7">
        <v>16262</v>
      </c>
    </row>
    <row r="3572" spans="1:6" ht="16.5" x14ac:dyDescent="0.3">
      <c r="A3572" s="4" t="s">
        <v>1939</v>
      </c>
      <c r="B3572" s="4">
        <v>2019</v>
      </c>
      <c r="C3572" s="7" t="s">
        <v>1071</v>
      </c>
      <c r="D3572" s="7">
        <v>20</v>
      </c>
      <c r="E3572" s="7">
        <v>10144</v>
      </c>
      <c r="F3572" s="7">
        <v>40090</v>
      </c>
    </row>
    <row r="3573" spans="1:6" ht="16.5" x14ac:dyDescent="0.3">
      <c r="A3573" s="4" t="s">
        <v>1939</v>
      </c>
      <c r="B3573" s="4">
        <v>2019</v>
      </c>
      <c r="C3573" s="7" t="s">
        <v>1072</v>
      </c>
      <c r="D3573" s="7">
        <v>17</v>
      </c>
      <c r="E3573" s="7">
        <v>11814</v>
      </c>
      <c r="F3573" s="7">
        <v>38924</v>
      </c>
    </row>
    <row r="3574" spans="1:6" ht="16.5" x14ac:dyDescent="0.3">
      <c r="A3574" s="4" t="s">
        <v>1939</v>
      </c>
      <c r="B3574" s="4">
        <v>2019</v>
      </c>
      <c r="C3574" s="7" t="s">
        <v>1073</v>
      </c>
      <c r="D3574" s="7">
        <v>15</v>
      </c>
      <c r="E3574" s="7">
        <v>4923</v>
      </c>
      <c r="F3574" s="7">
        <v>21390</v>
      </c>
    </row>
    <row r="3575" spans="1:6" ht="16.5" x14ac:dyDescent="0.3">
      <c r="A3575" s="4" t="s">
        <v>1939</v>
      </c>
      <c r="B3575" s="4">
        <v>2019</v>
      </c>
      <c r="C3575" s="7" t="s">
        <v>1074</v>
      </c>
      <c r="D3575" s="7">
        <v>83</v>
      </c>
      <c r="E3575" s="7">
        <v>19497</v>
      </c>
      <c r="F3575" s="7">
        <v>88436</v>
      </c>
    </row>
    <row r="3576" spans="1:6" ht="16.5" x14ac:dyDescent="0.3">
      <c r="A3576" s="4" t="s">
        <v>1939</v>
      </c>
      <c r="B3576" s="4">
        <v>2019</v>
      </c>
      <c r="C3576" s="7" t="s">
        <v>1084</v>
      </c>
      <c r="D3576" s="7">
        <v>20</v>
      </c>
      <c r="E3576" s="7">
        <v>6139</v>
      </c>
      <c r="F3576" s="7">
        <v>30695</v>
      </c>
    </row>
    <row r="3577" spans="1:6" ht="16.5" x14ac:dyDescent="0.3">
      <c r="A3577" s="4" t="s">
        <v>1939</v>
      </c>
      <c r="B3577" s="4">
        <v>2019</v>
      </c>
      <c r="C3577" s="7" t="s">
        <v>1087</v>
      </c>
      <c r="D3577" s="7">
        <v>19</v>
      </c>
      <c r="E3577" s="7">
        <v>4163</v>
      </c>
      <c r="F3577" s="7">
        <v>19690</v>
      </c>
    </row>
    <row r="3578" spans="1:6" ht="16.5" x14ac:dyDescent="0.3">
      <c r="A3578" s="4" t="s">
        <v>1939</v>
      </c>
      <c r="B3578" s="4">
        <v>2019</v>
      </c>
      <c r="C3578" s="7" t="s">
        <v>376</v>
      </c>
      <c r="D3578" s="7">
        <v>34</v>
      </c>
      <c r="E3578" s="7">
        <v>8394</v>
      </c>
      <c r="F3578" s="7">
        <v>34293</v>
      </c>
    </row>
    <row r="3579" spans="1:6" ht="16.5" x14ac:dyDescent="0.3">
      <c r="A3579" s="4" t="s">
        <v>1939</v>
      </c>
      <c r="B3579" s="4">
        <v>2019</v>
      </c>
      <c r="C3579" s="7" t="s">
        <v>1089</v>
      </c>
      <c r="D3579" s="7">
        <v>10</v>
      </c>
      <c r="E3579" s="7">
        <v>801</v>
      </c>
      <c r="F3579" s="7">
        <v>3758</v>
      </c>
    </row>
    <row r="3580" spans="1:6" ht="16.5" x14ac:dyDescent="0.3">
      <c r="A3580" s="4" t="s">
        <v>1939</v>
      </c>
      <c r="B3580" s="4">
        <v>2019</v>
      </c>
      <c r="C3580" s="7" t="s">
        <v>1091</v>
      </c>
      <c r="D3580" s="7">
        <v>383</v>
      </c>
      <c r="E3580" s="7">
        <v>140215</v>
      </c>
      <c r="F3580" s="7">
        <v>625386</v>
      </c>
    </row>
    <row r="3581" spans="1:6" ht="16.5" x14ac:dyDescent="0.3">
      <c r="A3581" s="4" t="s">
        <v>1939</v>
      </c>
      <c r="B3581" s="4">
        <v>2019</v>
      </c>
      <c r="C3581" s="7" t="s">
        <v>1092</v>
      </c>
      <c r="D3581" s="7">
        <v>21</v>
      </c>
      <c r="E3581" s="7">
        <v>1393</v>
      </c>
      <c r="F3581" s="7">
        <v>6965</v>
      </c>
    </row>
    <row r="3582" spans="1:6" ht="16.5" x14ac:dyDescent="0.3">
      <c r="A3582" s="4" t="s">
        <v>1939</v>
      </c>
      <c r="B3582" s="4">
        <v>2019</v>
      </c>
      <c r="C3582" s="7" t="s">
        <v>1093</v>
      </c>
      <c r="D3582" s="7">
        <v>20</v>
      </c>
      <c r="E3582" s="7">
        <v>1710</v>
      </c>
      <c r="F3582" s="7">
        <v>7476</v>
      </c>
    </row>
    <row r="3583" spans="1:6" ht="16.5" x14ac:dyDescent="0.3">
      <c r="A3583" s="4" t="s">
        <v>1939</v>
      </c>
      <c r="B3583" s="4">
        <v>2019</v>
      </c>
      <c r="C3583" s="7" t="s">
        <v>1094</v>
      </c>
      <c r="D3583" s="7">
        <v>19</v>
      </c>
      <c r="E3583" s="7">
        <v>8098</v>
      </c>
      <c r="F3583" s="7">
        <v>39393</v>
      </c>
    </row>
    <row r="3584" spans="1:6" ht="16.5" x14ac:dyDescent="0.3">
      <c r="A3584" s="4" t="s">
        <v>1939</v>
      </c>
      <c r="B3584" s="4">
        <v>2019</v>
      </c>
      <c r="C3584" s="7" t="s">
        <v>1095</v>
      </c>
      <c r="D3584" s="7">
        <v>33</v>
      </c>
      <c r="E3584" s="7">
        <v>11975</v>
      </c>
      <c r="F3584" s="7">
        <v>46157</v>
      </c>
    </row>
    <row r="3585" spans="1:6" ht="16.5" x14ac:dyDescent="0.3">
      <c r="A3585" s="4" t="s">
        <v>1939</v>
      </c>
      <c r="B3585" s="4">
        <v>2019</v>
      </c>
      <c r="C3585" s="7" t="s">
        <v>1096</v>
      </c>
      <c r="D3585" s="7">
        <v>15</v>
      </c>
      <c r="E3585" s="7">
        <v>7415</v>
      </c>
      <c r="F3585" s="7">
        <v>37075</v>
      </c>
    </row>
    <row r="3586" spans="1:6" ht="16.5" x14ac:dyDescent="0.3">
      <c r="A3586" s="4" t="s">
        <v>1939</v>
      </c>
      <c r="B3586" s="4">
        <v>2019</v>
      </c>
      <c r="C3586" s="7" t="s">
        <v>1098</v>
      </c>
      <c r="D3586" s="7">
        <v>32</v>
      </c>
      <c r="E3586" s="7">
        <v>9139</v>
      </c>
      <c r="F3586" s="7">
        <v>38416</v>
      </c>
    </row>
    <row r="3587" spans="1:6" ht="16.5" x14ac:dyDescent="0.3">
      <c r="A3587" s="4" t="s">
        <v>1939</v>
      </c>
      <c r="B3587" s="4">
        <v>2019</v>
      </c>
      <c r="C3587" s="7" t="s">
        <v>1099</v>
      </c>
      <c r="D3587" s="7">
        <v>25</v>
      </c>
      <c r="E3587" s="7">
        <v>4245</v>
      </c>
      <c r="F3587" s="7">
        <v>20163</v>
      </c>
    </row>
    <row r="3588" spans="1:6" ht="16.5" x14ac:dyDescent="0.3">
      <c r="A3588" s="4" t="s">
        <v>1939</v>
      </c>
      <c r="B3588" s="4">
        <v>2019</v>
      </c>
      <c r="C3588" s="7" t="s">
        <v>1100</v>
      </c>
      <c r="D3588" s="7">
        <v>42</v>
      </c>
      <c r="E3588" s="7">
        <v>13601</v>
      </c>
      <c r="F3588" s="7">
        <v>68005</v>
      </c>
    </row>
    <row r="3589" spans="1:6" ht="16.5" x14ac:dyDescent="0.3">
      <c r="A3589" s="4" t="s">
        <v>1939</v>
      </c>
      <c r="B3589" s="4">
        <v>2019</v>
      </c>
      <c r="C3589" s="7" t="s">
        <v>1101</v>
      </c>
      <c r="D3589" s="7">
        <v>26</v>
      </c>
      <c r="E3589" s="7">
        <v>4965</v>
      </c>
      <c r="F3589" s="7">
        <v>19989</v>
      </c>
    </row>
    <row r="3590" spans="1:6" ht="16.5" x14ac:dyDescent="0.3">
      <c r="A3590" s="4" t="s">
        <v>1939</v>
      </c>
      <c r="B3590" s="4">
        <v>2019</v>
      </c>
      <c r="C3590" s="7" t="s">
        <v>51</v>
      </c>
      <c r="D3590" s="7">
        <v>24</v>
      </c>
      <c r="E3590" s="7">
        <v>13103</v>
      </c>
      <c r="F3590" s="7">
        <v>56799</v>
      </c>
    </row>
    <row r="3591" spans="1:6" ht="16.5" x14ac:dyDescent="0.3">
      <c r="A3591" s="4" t="s">
        <v>1939</v>
      </c>
      <c r="B3591" s="4">
        <v>2019</v>
      </c>
      <c r="C3591" s="7" t="s">
        <v>1102</v>
      </c>
      <c r="D3591" s="7">
        <v>26</v>
      </c>
      <c r="E3591" s="7">
        <v>8951</v>
      </c>
      <c r="F3591" s="7">
        <v>32224</v>
      </c>
    </row>
    <row r="3592" spans="1:6" ht="16.5" x14ac:dyDescent="0.3">
      <c r="A3592" s="4" t="s">
        <v>1939</v>
      </c>
      <c r="B3592" s="4">
        <v>2019</v>
      </c>
      <c r="C3592" s="7" t="s">
        <v>1103</v>
      </c>
      <c r="D3592" s="7">
        <v>22</v>
      </c>
      <c r="E3592" s="7">
        <v>8569</v>
      </c>
      <c r="F3592" s="7">
        <v>42835</v>
      </c>
    </row>
    <row r="3593" spans="1:6" ht="16.5" x14ac:dyDescent="0.3">
      <c r="A3593" s="4" t="s">
        <v>1939</v>
      </c>
      <c r="B3593" s="4">
        <v>2019</v>
      </c>
      <c r="C3593" s="7" t="s">
        <v>1686</v>
      </c>
      <c r="D3593" s="7">
        <v>47</v>
      </c>
      <c r="E3593" s="7">
        <v>33556</v>
      </c>
      <c r="F3593" s="7">
        <v>168580</v>
      </c>
    </row>
    <row r="3594" spans="1:6" ht="16.5" x14ac:dyDescent="0.3">
      <c r="A3594" s="4" t="s">
        <v>1939</v>
      </c>
      <c r="B3594" s="4">
        <v>2019</v>
      </c>
      <c r="C3594" s="7" t="s">
        <v>1105</v>
      </c>
      <c r="D3594" s="7">
        <v>10</v>
      </c>
      <c r="E3594" s="7">
        <v>4734</v>
      </c>
      <c r="F3594" s="7">
        <v>7904</v>
      </c>
    </row>
    <row r="3595" spans="1:6" ht="16.5" x14ac:dyDescent="0.3">
      <c r="A3595" s="4" t="s">
        <v>1939</v>
      </c>
      <c r="B3595" s="4">
        <v>2019</v>
      </c>
      <c r="C3595" s="7" t="s">
        <v>1106</v>
      </c>
      <c r="D3595" s="7">
        <v>21</v>
      </c>
      <c r="E3595" s="7">
        <v>8761</v>
      </c>
      <c r="F3595" s="7">
        <v>33405</v>
      </c>
    </row>
    <row r="3596" spans="1:6" ht="16.5" x14ac:dyDescent="0.3">
      <c r="A3596" s="4" t="s">
        <v>1939</v>
      </c>
      <c r="B3596" s="4">
        <v>2019</v>
      </c>
      <c r="C3596" s="7" t="s">
        <v>1113</v>
      </c>
      <c r="D3596" s="7">
        <v>239</v>
      </c>
      <c r="E3596" s="7">
        <v>75820</v>
      </c>
      <c r="F3596" s="7">
        <v>297639</v>
      </c>
    </row>
    <row r="3597" spans="1:6" ht="16.5" x14ac:dyDescent="0.3">
      <c r="A3597" s="4" t="s">
        <v>1939</v>
      </c>
      <c r="B3597" s="4">
        <v>2019</v>
      </c>
      <c r="C3597" s="7" t="s">
        <v>1114</v>
      </c>
      <c r="D3597" s="7">
        <v>34</v>
      </c>
      <c r="E3597" s="7">
        <v>15906</v>
      </c>
      <c r="F3597" s="7">
        <v>57978</v>
      </c>
    </row>
    <row r="3598" spans="1:6" ht="16.5" x14ac:dyDescent="0.3">
      <c r="A3598" s="4" t="s">
        <v>1939</v>
      </c>
      <c r="B3598" s="4">
        <v>2019</v>
      </c>
      <c r="C3598" s="7" t="s">
        <v>1118</v>
      </c>
      <c r="D3598" s="7">
        <v>23</v>
      </c>
      <c r="E3598" s="7">
        <v>10180</v>
      </c>
      <c r="F3598" s="7">
        <v>36596</v>
      </c>
    </row>
    <row r="3599" spans="1:6" ht="16.5" x14ac:dyDescent="0.3">
      <c r="A3599" s="4" t="s">
        <v>1939</v>
      </c>
      <c r="B3599" s="4">
        <v>2019</v>
      </c>
      <c r="C3599" s="7" t="s">
        <v>1119</v>
      </c>
      <c r="D3599" s="7">
        <v>5</v>
      </c>
      <c r="E3599" s="7">
        <v>85</v>
      </c>
      <c r="F3599" s="7">
        <v>351</v>
      </c>
    </row>
    <row r="3600" spans="1:6" ht="16.5" x14ac:dyDescent="0.3">
      <c r="A3600" s="4" t="s">
        <v>1939</v>
      </c>
      <c r="B3600" s="4">
        <v>2019</v>
      </c>
      <c r="C3600" s="7" t="s">
        <v>1122</v>
      </c>
      <c r="D3600" s="7">
        <v>24</v>
      </c>
      <c r="E3600" s="7">
        <v>6550</v>
      </c>
      <c r="F3600" s="7">
        <v>22697</v>
      </c>
    </row>
    <row r="3601" spans="1:6" ht="16.5" x14ac:dyDescent="0.3">
      <c r="A3601" s="4" t="s">
        <v>1939</v>
      </c>
      <c r="B3601" s="4">
        <v>2019</v>
      </c>
      <c r="C3601" s="7" t="s">
        <v>1126</v>
      </c>
      <c r="D3601" s="7">
        <v>33</v>
      </c>
      <c r="E3601" s="7">
        <v>18477</v>
      </c>
      <c r="F3601" s="7">
        <v>77671</v>
      </c>
    </row>
    <row r="3602" spans="1:6" ht="16.5" x14ac:dyDescent="0.3">
      <c r="A3602" s="4" t="s">
        <v>1939</v>
      </c>
      <c r="B3602" s="4">
        <v>2019</v>
      </c>
      <c r="C3602" s="7" t="s">
        <v>1053</v>
      </c>
      <c r="D3602" s="7">
        <v>14</v>
      </c>
      <c r="E3602" s="7">
        <v>381</v>
      </c>
      <c r="F3602" s="7">
        <v>1476</v>
      </c>
    </row>
    <row r="3603" spans="1:6" ht="16.5" x14ac:dyDescent="0.3">
      <c r="A3603" s="4" t="s">
        <v>1939</v>
      </c>
      <c r="B3603" s="4">
        <v>2019</v>
      </c>
      <c r="C3603" s="7" t="s">
        <v>1130</v>
      </c>
      <c r="D3603" s="7">
        <v>25</v>
      </c>
      <c r="E3603" s="7">
        <v>12337</v>
      </c>
      <c r="F3603" s="7">
        <v>61685</v>
      </c>
    </row>
    <row r="3604" spans="1:6" ht="16.5" x14ac:dyDescent="0.3">
      <c r="A3604" s="4" t="s">
        <v>1939</v>
      </c>
      <c r="B3604" s="4">
        <v>2019</v>
      </c>
      <c r="C3604" s="7" t="s">
        <v>1688</v>
      </c>
      <c r="D3604" s="7">
        <v>3</v>
      </c>
      <c r="E3604" s="7">
        <v>98</v>
      </c>
      <c r="F3604" s="7">
        <v>392</v>
      </c>
    </row>
    <row r="3605" spans="1:6" ht="16.5" x14ac:dyDescent="0.3">
      <c r="A3605" s="4" t="s">
        <v>1939</v>
      </c>
      <c r="B3605" s="4">
        <v>2019</v>
      </c>
      <c r="C3605" s="7" t="s">
        <v>1146</v>
      </c>
      <c r="D3605" s="7">
        <v>29</v>
      </c>
      <c r="E3605" s="7">
        <v>3869</v>
      </c>
      <c r="F3605" s="7">
        <v>11098</v>
      </c>
    </row>
    <row r="3606" spans="1:6" ht="16.5" x14ac:dyDescent="0.3">
      <c r="A3606" s="4" t="s">
        <v>1939</v>
      </c>
      <c r="B3606" s="4">
        <v>2019</v>
      </c>
      <c r="C3606" s="7" t="s">
        <v>1147</v>
      </c>
      <c r="D3606" s="7">
        <v>2</v>
      </c>
      <c r="E3606" s="7">
        <v>88</v>
      </c>
      <c r="F3606" s="7">
        <v>440</v>
      </c>
    </row>
    <row r="3607" spans="1:6" ht="16.5" x14ac:dyDescent="0.3">
      <c r="A3607" s="4" t="s">
        <v>1939</v>
      </c>
      <c r="B3607" s="4">
        <v>2019</v>
      </c>
      <c r="C3607" s="7" t="s">
        <v>76</v>
      </c>
      <c r="D3607" s="7">
        <v>6</v>
      </c>
      <c r="E3607" s="7">
        <v>18</v>
      </c>
      <c r="F3607" s="7">
        <v>85</v>
      </c>
    </row>
    <row r="3608" spans="1:6" ht="16.5" x14ac:dyDescent="0.3">
      <c r="A3608" s="4" t="s">
        <v>1939</v>
      </c>
      <c r="B3608" s="4">
        <v>2019</v>
      </c>
      <c r="C3608" s="7" t="s">
        <v>1149</v>
      </c>
      <c r="D3608" s="7">
        <v>41</v>
      </c>
      <c r="E3608" s="7">
        <v>7831</v>
      </c>
      <c r="F3608" s="7">
        <v>27170</v>
      </c>
    </row>
    <row r="3609" spans="1:6" ht="16.5" x14ac:dyDescent="0.3">
      <c r="A3609" s="4" t="s">
        <v>1939</v>
      </c>
      <c r="B3609" s="4">
        <v>2019</v>
      </c>
      <c r="C3609" s="7" t="s">
        <v>893</v>
      </c>
      <c r="D3609" s="7">
        <v>100</v>
      </c>
      <c r="E3609" s="7">
        <v>36034</v>
      </c>
      <c r="F3609" s="7">
        <v>180170</v>
      </c>
    </row>
    <row r="3610" spans="1:6" ht="16.5" x14ac:dyDescent="0.3">
      <c r="A3610" s="4" t="s">
        <v>1939</v>
      </c>
      <c r="B3610" s="4">
        <v>2019</v>
      </c>
      <c r="C3610" s="7" t="s">
        <v>894</v>
      </c>
      <c r="D3610" s="7">
        <v>100</v>
      </c>
      <c r="E3610" s="7">
        <v>36034</v>
      </c>
      <c r="F3610" s="7">
        <v>180170</v>
      </c>
    </row>
    <row r="3611" spans="1:6" ht="16.5" x14ac:dyDescent="0.3">
      <c r="A3611" s="4" t="s">
        <v>1939</v>
      </c>
      <c r="B3611" s="4">
        <v>2019</v>
      </c>
      <c r="C3611" s="7" t="s">
        <v>1227</v>
      </c>
      <c r="D3611" s="7">
        <v>20</v>
      </c>
      <c r="E3611" s="7">
        <v>128</v>
      </c>
      <c r="F3611" s="7">
        <v>640</v>
      </c>
    </row>
    <row r="3612" spans="1:6" ht="16.5" x14ac:dyDescent="0.3">
      <c r="A3612" s="4" t="s">
        <v>1939</v>
      </c>
      <c r="B3612" s="4">
        <v>2019</v>
      </c>
      <c r="C3612" s="7" t="s">
        <v>1941</v>
      </c>
      <c r="D3612" s="7">
        <v>9</v>
      </c>
      <c r="E3612" s="7">
        <v>32</v>
      </c>
      <c r="F3612" s="7">
        <v>160</v>
      </c>
    </row>
    <row r="3613" spans="1:6" ht="16.5" x14ac:dyDescent="0.3">
      <c r="A3613" s="4" t="s">
        <v>1939</v>
      </c>
      <c r="B3613" s="4">
        <v>2019</v>
      </c>
      <c r="C3613" s="7" t="s">
        <v>1238</v>
      </c>
      <c r="D3613" s="7">
        <v>20</v>
      </c>
      <c r="E3613" s="7">
        <v>22437</v>
      </c>
      <c r="F3613" s="7">
        <v>112185</v>
      </c>
    </row>
    <row r="3614" spans="1:6" ht="16.5" x14ac:dyDescent="0.3">
      <c r="A3614" s="4" t="s">
        <v>1939</v>
      </c>
      <c r="B3614" s="4">
        <v>2019</v>
      </c>
      <c r="C3614" s="7" t="s">
        <v>1245</v>
      </c>
      <c r="D3614" s="7">
        <v>14</v>
      </c>
      <c r="E3614" s="7">
        <v>1869</v>
      </c>
      <c r="F3614" s="7">
        <v>9345</v>
      </c>
    </row>
    <row r="3615" spans="1:6" ht="16.5" x14ac:dyDescent="0.3">
      <c r="A3615" s="4" t="s">
        <v>1939</v>
      </c>
      <c r="B3615" s="4">
        <v>2019</v>
      </c>
      <c r="C3615" s="7" t="s">
        <v>1248</v>
      </c>
      <c r="D3615" s="7">
        <v>19</v>
      </c>
      <c r="E3615" s="7">
        <v>8940</v>
      </c>
      <c r="F3615" s="7">
        <v>44700</v>
      </c>
    </row>
    <row r="3616" spans="1:6" ht="16.5" x14ac:dyDescent="0.3">
      <c r="A3616" s="4" t="s">
        <v>1939</v>
      </c>
      <c r="B3616" s="4">
        <v>2019</v>
      </c>
      <c r="C3616" s="7" t="s">
        <v>1078</v>
      </c>
      <c r="D3616" s="7">
        <v>5</v>
      </c>
      <c r="E3616" s="7">
        <v>13</v>
      </c>
      <c r="F3616" s="7">
        <v>65</v>
      </c>
    </row>
    <row r="3617" spans="1:6" ht="16.5" x14ac:dyDescent="0.3">
      <c r="A3617" s="4" t="s">
        <v>1939</v>
      </c>
      <c r="B3617" s="4">
        <v>2019</v>
      </c>
      <c r="C3617" s="7" t="s">
        <v>536</v>
      </c>
      <c r="D3617" s="7">
        <v>10</v>
      </c>
      <c r="E3617" s="7">
        <v>2612</v>
      </c>
      <c r="F3617" s="7">
        <v>13060</v>
      </c>
    </row>
    <row r="3618" spans="1:6" ht="16.5" x14ac:dyDescent="0.3">
      <c r="A3618" s="4" t="s">
        <v>1939</v>
      </c>
      <c r="B3618" s="4">
        <v>2019</v>
      </c>
      <c r="C3618" s="7" t="s">
        <v>1259</v>
      </c>
      <c r="D3618" s="7">
        <v>3</v>
      </c>
      <c r="E3618" s="7">
        <v>3</v>
      </c>
      <c r="F3618" s="7">
        <v>15</v>
      </c>
    </row>
    <row r="3619" spans="1:6" ht="16.5" x14ac:dyDescent="0.3">
      <c r="A3619" s="4" t="s">
        <v>1939</v>
      </c>
      <c r="B3619" s="4">
        <v>2019</v>
      </c>
      <c r="C3619" s="7" t="s">
        <v>403</v>
      </c>
      <c r="D3619" s="7">
        <v>1876</v>
      </c>
      <c r="E3619" s="7">
        <v>392003</v>
      </c>
      <c r="F3619" s="7">
        <v>1536872</v>
      </c>
    </row>
    <row r="3620" spans="1:6" ht="16.5" x14ac:dyDescent="0.3">
      <c r="A3620" s="4" t="s">
        <v>1939</v>
      </c>
      <c r="B3620" s="4">
        <v>2019</v>
      </c>
      <c r="C3620" s="7" t="s">
        <v>1294</v>
      </c>
      <c r="D3620" s="7">
        <v>145</v>
      </c>
      <c r="E3620" s="7">
        <v>32111</v>
      </c>
      <c r="F3620" s="7">
        <v>118852</v>
      </c>
    </row>
    <row r="3621" spans="1:6" ht="16.5" x14ac:dyDescent="0.3">
      <c r="A3621" s="4" t="s">
        <v>1939</v>
      </c>
      <c r="B3621" s="4">
        <v>2019</v>
      </c>
      <c r="C3621" s="7" t="s">
        <v>1295</v>
      </c>
      <c r="D3621" s="7">
        <v>13</v>
      </c>
      <c r="E3621" s="7">
        <v>4474</v>
      </c>
      <c r="F3621" s="7">
        <v>17852</v>
      </c>
    </row>
    <row r="3622" spans="1:6" ht="16.5" x14ac:dyDescent="0.3">
      <c r="A3622" s="4" t="s">
        <v>1939</v>
      </c>
      <c r="B3622" s="4">
        <v>2019</v>
      </c>
      <c r="C3622" s="7" t="s">
        <v>1296</v>
      </c>
      <c r="D3622" s="7">
        <v>20</v>
      </c>
      <c r="E3622" s="7">
        <v>2353</v>
      </c>
      <c r="F3622" s="7">
        <v>10257</v>
      </c>
    </row>
    <row r="3623" spans="1:6" ht="16.5" x14ac:dyDescent="0.3">
      <c r="A3623" s="4" t="s">
        <v>1939</v>
      </c>
      <c r="B3623" s="4">
        <v>2019</v>
      </c>
      <c r="C3623" s="7" t="s">
        <v>1936</v>
      </c>
      <c r="D3623" s="7">
        <v>52</v>
      </c>
      <c r="E3623" s="7">
        <v>7335</v>
      </c>
      <c r="F3623" s="7">
        <v>20213</v>
      </c>
    </row>
    <row r="3624" spans="1:6" ht="16.5" x14ac:dyDescent="0.3">
      <c r="A3624" s="4" t="s">
        <v>1939</v>
      </c>
      <c r="B3624" s="4">
        <v>2019</v>
      </c>
      <c r="C3624" s="7" t="s">
        <v>1294</v>
      </c>
      <c r="D3624" s="7">
        <v>11</v>
      </c>
      <c r="E3624" s="7">
        <v>3571</v>
      </c>
      <c r="F3624" s="7">
        <v>4853</v>
      </c>
    </row>
    <row r="3625" spans="1:6" ht="16.5" x14ac:dyDescent="0.3">
      <c r="A3625" s="4" t="s">
        <v>1939</v>
      </c>
      <c r="B3625" s="4">
        <v>2019</v>
      </c>
      <c r="C3625" s="7" t="s">
        <v>1298</v>
      </c>
      <c r="D3625" s="7">
        <v>13</v>
      </c>
      <c r="E3625" s="7">
        <v>5141</v>
      </c>
      <c r="F3625" s="7">
        <v>21708</v>
      </c>
    </row>
    <row r="3626" spans="1:6" ht="16.5" x14ac:dyDescent="0.3">
      <c r="A3626" s="4" t="s">
        <v>1939</v>
      </c>
      <c r="B3626" s="4">
        <v>2019</v>
      </c>
      <c r="C3626" s="7" t="s">
        <v>1299</v>
      </c>
      <c r="D3626" s="7">
        <v>17</v>
      </c>
      <c r="E3626" s="7">
        <v>5388</v>
      </c>
      <c r="F3626" s="7">
        <v>26500</v>
      </c>
    </row>
    <row r="3627" spans="1:6" ht="16.5" x14ac:dyDescent="0.3">
      <c r="A3627" s="4" t="s">
        <v>1939</v>
      </c>
      <c r="B3627" s="4">
        <v>2019</v>
      </c>
      <c r="C3627" s="7" t="s">
        <v>1300</v>
      </c>
      <c r="D3627" s="7">
        <v>17</v>
      </c>
      <c r="E3627" s="7">
        <v>3249</v>
      </c>
      <c r="F3627" s="7">
        <v>15069</v>
      </c>
    </row>
    <row r="3628" spans="1:6" ht="16.5" x14ac:dyDescent="0.3">
      <c r="A3628" s="4" t="s">
        <v>1939</v>
      </c>
      <c r="B3628" s="4">
        <v>2019</v>
      </c>
      <c r="C3628" s="7" t="s">
        <v>1301</v>
      </c>
      <c r="D3628" s="7">
        <v>2</v>
      </c>
      <c r="E3628" s="7">
        <v>600</v>
      </c>
      <c r="F3628" s="7">
        <v>2400</v>
      </c>
    </row>
    <row r="3629" spans="1:6" ht="16.5" x14ac:dyDescent="0.3">
      <c r="A3629" s="4" t="s">
        <v>1939</v>
      </c>
      <c r="B3629" s="4">
        <v>2019</v>
      </c>
      <c r="C3629" s="7" t="s">
        <v>895</v>
      </c>
      <c r="D3629" s="7">
        <v>357</v>
      </c>
      <c r="E3629" s="7">
        <v>62807</v>
      </c>
      <c r="F3629" s="7">
        <v>235131</v>
      </c>
    </row>
    <row r="3630" spans="1:6" ht="16.5" x14ac:dyDescent="0.3">
      <c r="A3630" s="4" t="s">
        <v>1939</v>
      </c>
      <c r="B3630" s="4">
        <v>2019</v>
      </c>
      <c r="C3630" s="7" t="s">
        <v>1942</v>
      </c>
      <c r="D3630" s="7">
        <v>38</v>
      </c>
      <c r="E3630" s="7">
        <v>2285</v>
      </c>
      <c r="F3630" s="7">
        <v>9140</v>
      </c>
    </row>
    <row r="3631" spans="1:6" ht="16.5" x14ac:dyDescent="0.3">
      <c r="A3631" s="4" t="s">
        <v>1939</v>
      </c>
      <c r="B3631" s="4">
        <v>2019</v>
      </c>
      <c r="C3631" s="7" t="s">
        <v>1303</v>
      </c>
      <c r="D3631" s="7">
        <v>28</v>
      </c>
      <c r="E3631" s="7">
        <v>47</v>
      </c>
      <c r="F3631" s="7">
        <v>191</v>
      </c>
    </row>
    <row r="3632" spans="1:6" ht="16.5" x14ac:dyDescent="0.3">
      <c r="A3632" s="4" t="s">
        <v>1939</v>
      </c>
      <c r="B3632" s="4">
        <v>2019</v>
      </c>
      <c r="C3632" s="7" t="s">
        <v>1305</v>
      </c>
      <c r="D3632" s="7">
        <v>16</v>
      </c>
      <c r="E3632" s="7">
        <v>4267</v>
      </c>
      <c r="F3632" s="7">
        <v>16536</v>
      </c>
    </row>
    <row r="3633" spans="1:6" ht="16.5" x14ac:dyDescent="0.3">
      <c r="A3633" s="4" t="s">
        <v>1939</v>
      </c>
      <c r="B3633" s="4">
        <v>2019</v>
      </c>
      <c r="C3633" s="7" t="s">
        <v>1306</v>
      </c>
      <c r="D3633" s="7">
        <v>9</v>
      </c>
      <c r="E3633" s="7">
        <v>305</v>
      </c>
      <c r="F3633" s="7">
        <v>1127</v>
      </c>
    </row>
    <row r="3634" spans="1:6" ht="16.5" x14ac:dyDescent="0.3">
      <c r="A3634" s="4" t="s">
        <v>1939</v>
      </c>
      <c r="B3634" s="4">
        <v>2019</v>
      </c>
      <c r="C3634" s="7" t="s">
        <v>1308</v>
      </c>
      <c r="D3634" s="7">
        <v>13</v>
      </c>
      <c r="E3634" s="7">
        <v>4148</v>
      </c>
      <c r="F3634" s="7">
        <v>16276</v>
      </c>
    </row>
    <row r="3635" spans="1:6" ht="16.5" x14ac:dyDescent="0.3">
      <c r="A3635" s="4" t="s">
        <v>1939</v>
      </c>
      <c r="B3635" s="4">
        <v>2019</v>
      </c>
      <c r="C3635" s="7" t="s">
        <v>1309</v>
      </c>
      <c r="D3635" s="7">
        <v>15</v>
      </c>
      <c r="E3635" s="7">
        <v>3011</v>
      </c>
      <c r="F3635" s="7">
        <v>11099</v>
      </c>
    </row>
    <row r="3636" spans="1:6" ht="16.5" x14ac:dyDescent="0.3">
      <c r="A3636" s="4" t="s">
        <v>1939</v>
      </c>
      <c r="B3636" s="4">
        <v>2019</v>
      </c>
      <c r="C3636" s="7" t="s">
        <v>1310</v>
      </c>
      <c r="D3636" s="7">
        <v>30</v>
      </c>
      <c r="E3636" s="7">
        <v>4038</v>
      </c>
      <c r="F3636" s="7">
        <v>10414</v>
      </c>
    </row>
    <row r="3637" spans="1:6" ht="16.5" x14ac:dyDescent="0.3">
      <c r="A3637" s="4" t="s">
        <v>1939</v>
      </c>
      <c r="B3637" s="4">
        <v>2019</v>
      </c>
      <c r="C3637" s="7" t="s">
        <v>1311</v>
      </c>
      <c r="D3637" s="7">
        <v>18</v>
      </c>
      <c r="E3637" s="7">
        <v>4140</v>
      </c>
      <c r="F3637" s="7">
        <v>13652</v>
      </c>
    </row>
    <row r="3638" spans="1:6" ht="16.5" x14ac:dyDescent="0.3">
      <c r="A3638" s="4" t="s">
        <v>1939</v>
      </c>
      <c r="B3638" s="4">
        <v>2019</v>
      </c>
      <c r="C3638" s="7" t="s">
        <v>1312</v>
      </c>
      <c r="D3638" s="7">
        <v>60</v>
      </c>
      <c r="E3638" s="7">
        <v>15577</v>
      </c>
      <c r="F3638" s="7">
        <v>58270</v>
      </c>
    </row>
    <row r="3639" spans="1:6" ht="16.5" x14ac:dyDescent="0.3">
      <c r="A3639" s="4" t="s">
        <v>1939</v>
      </c>
      <c r="B3639" s="4">
        <v>2019</v>
      </c>
      <c r="C3639" s="7" t="s">
        <v>1313</v>
      </c>
      <c r="D3639" s="7">
        <v>13</v>
      </c>
      <c r="E3639" s="7">
        <v>2670</v>
      </c>
      <c r="F3639" s="7">
        <v>10680</v>
      </c>
    </row>
    <row r="3640" spans="1:6" ht="16.5" x14ac:dyDescent="0.3">
      <c r="A3640" s="4" t="s">
        <v>1939</v>
      </c>
      <c r="B3640" s="4">
        <v>2019</v>
      </c>
      <c r="C3640" s="7" t="s">
        <v>1314</v>
      </c>
      <c r="D3640" s="7">
        <v>16</v>
      </c>
      <c r="E3640" s="7">
        <v>3077</v>
      </c>
      <c r="F3640" s="7">
        <v>13155</v>
      </c>
    </row>
    <row r="3641" spans="1:6" ht="16.5" x14ac:dyDescent="0.3">
      <c r="A3641" s="4" t="s">
        <v>1939</v>
      </c>
      <c r="B3641" s="4">
        <v>2019</v>
      </c>
      <c r="C3641" s="7" t="s">
        <v>1315</v>
      </c>
      <c r="D3641" s="7">
        <v>33</v>
      </c>
      <c r="E3641" s="7">
        <v>6137</v>
      </c>
      <c r="F3641" s="7">
        <v>22504</v>
      </c>
    </row>
    <row r="3642" spans="1:6" ht="16.5" x14ac:dyDescent="0.3">
      <c r="A3642" s="4" t="s">
        <v>1939</v>
      </c>
      <c r="B3642" s="4">
        <v>2019</v>
      </c>
      <c r="C3642" s="7" t="s">
        <v>328</v>
      </c>
      <c r="D3642" s="7">
        <v>2</v>
      </c>
      <c r="E3642" s="7">
        <v>2389</v>
      </c>
      <c r="F3642" s="7">
        <v>9556</v>
      </c>
    </row>
    <row r="3643" spans="1:6" ht="16.5" x14ac:dyDescent="0.3">
      <c r="A3643" s="4" t="s">
        <v>1939</v>
      </c>
      <c r="B3643" s="4">
        <v>2019</v>
      </c>
      <c r="C3643" s="7" t="s">
        <v>1317</v>
      </c>
      <c r="D3643" s="7">
        <v>25</v>
      </c>
      <c r="E3643" s="7">
        <v>4644</v>
      </c>
      <c r="F3643" s="7">
        <v>18576</v>
      </c>
    </row>
    <row r="3644" spans="1:6" ht="16.5" x14ac:dyDescent="0.3">
      <c r="A3644" s="4" t="s">
        <v>1939</v>
      </c>
      <c r="B3644" s="4">
        <v>2019</v>
      </c>
      <c r="C3644" s="7" t="s">
        <v>1318</v>
      </c>
      <c r="D3644" s="7">
        <v>41</v>
      </c>
      <c r="E3644" s="7">
        <v>6072</v>
      </c>
      <c r="F3644" s="7">
        <v>23955</v>
      </c>
    </row>
    <row r="3645" spans="1:6" ht="16.5" x14ac:dyDescent="0.3">
      <c r="A3645" s="4" t="s">
        <v>1939</v>
      </c>
      <c r="B3645" s="4">
        <v>2019</v>
      </c>
      <c r="C3645" s="7" t="s">
        <v>1319</v>
      </c>
      <c r="D3645" s="7">
        <v>907</v>
      </c>
      <c r="E3645" s="7">
        <v>198121</v>
      </c>
      <c r="F3645" s="7">
        <v>786537</v>
      </c>
    </row>
    <row r="3646" spans="1:6" ht="16.5" x14ac:dyDescent="0.3">
      <c r="A3646" s="4" t="s">
        <v>1939</v>
      </c>
      <c r="B3646" s="4">
        <v>2019</v>
      </c>
      <c r="C3646" s="7" t="s">
        <v>1320</v>
      </c>
      <c r="D3646" s="7">
        <v>54</v>
      </c>
      <c r="E3646" s="7">
        <v>5019</v>
      </c>
      <c r="F3646" s="7">
        <v>11680</v>
      </c>
    </row>
    <row r="3647" spans="1:6" ht="16.5" x14ac:dyDescent="0.3">
      <c r="A3647" s="4" t="s">
        <v>1939</v>
      </c>
      <c r="B3647" s="4">
        <v>2019</v>
      </c>
      <c r="C3647" s="7" t="s">
        <v>1321</v>
      </c>
      <c r="D3647" s="7">
        <v>25</v>
      </c>
      <c r="E3647" s="7">
        <v>7023</v>
      </c>
      <c r="F3647" s="7">
        <v>21069</v>
      </c>
    </row>
    <row r="3648" spans="1:6" ht="16.5" x14ac:dyDescent="0.3">
      <c r="A3648" s="4" t="s">
        <v>1939</v>
      </c>
      <c r="B3648" s="4">
        <v>2019</v>
      </c>
      <c r="C3648" s="7" t="s">
        <v>1322</v>
      </c>
      <c r="D3648" s="7">
        <v>33</v>
      </c>
      <c r="E3648" s="7">
        <v>19289</v>
      </c>
      <c r="F3648" s="7">
        <v>79563</v>
      </c>
    </row>
    <row r="3649" spans="1:6" ht="16.5" x14ac:dyDescent="0.3">
      <c r="A3649" s="4" t="s">
        <v>1939</v>
      </c>
      <c r="B3649" s="4">
        <v>2019</v>
      </c>
      <c r="C3649" s="7" t="s">
        <v>75</v>
      </c>
      <c r="D3649" s="7">
        <v>21</v>
      </c>
      <c r="E3649" s="7">
        <v>5573</v>
      </c>
      <c r="F3649" s="7">
        <v>22291</v>
      </c>
    </row>
    <row r="3650" spans="1:6" ht="16.5" x14ac:dyDescent="0.3">
      <c r="A3650" s="4" t="s">
        <v>1939</v>
      </c>
      <c r="B3650" s="4">
        <v>2019</v>
      </c>
      <c r="C3650" s="7" t="s">
        <v>536</v>
      </c>
      <c r="D3650" s="7">
        <v>16</v>
      </c>
      <c r="E3650" s="7">
        <v>4572</v>
      </c>
      <c r="F3650" s="7">
        <v>18288</v>
      </c>
    </row>
    <row r="3651" spans="1:6" ht="16.5" x14ac:dyDescent="0.3">
      <c r="A3651" s="4" t="s">
        <v>1939</v>
      </c>
      <c r="B3651" s="4">
        <v>2019</v>
      </c>
      <c r="C3651" s="7" t="s">
        <v>1943</v>
      </c>
      <c r="D3651" s="7">
        <v>118</v>
      </c>
      <c r="E3651" s="7">
        <v>27251</v>
      </c>
      <c r="F3651" s="7">
        <v>130591</v>
      </c>
    </row>
    <row r="3652" spans="1:6" ht="16.5" x14ac:dyDescent="0.3">
      <c r="A3652" s="4" t="s">
        <v>1939</v>
      </c>
      <c r="B3652" s="4">
        <v>2019</v>
      </c>
      <c r="C3652" s="7" t="s">
        <v>1324</v>
      </c>
      <c r="D3652" s="7">
        <v>54</v>
      </c>
      <c r="E3652" s="7">
        <v>8407</v>
      </c>
      <c r="F3652" s="7">
        <v>13098</v>
      </c>
    </row>
    <row r="3653" spans="1:6" ht="16.5" x14ac:dyDescent="0.3">
      <c r="A3653" s="4" t="s">
        <v>1939</v>
      </c>
      <c r="B3653" s="4">
        <v>2019</v>
      </c>
      <c r="C3653" s="7" t="s">
        <v>1325</v>
      </c>
      <c r="D3653" s="7">
        <v>15</v>
      </c>
      <c r="E3653" s="7">
        <v>5524</v>
      </c>
      <c r="F3653" s="7">
        <v>27620</v>
      </c>
    </row>
    <row r="3654" spans="1:6" ht="16.5" x14ac:dyDescent="0.3">
      <c r="A3654" s="4" t="s">
        <v>1939</v>
      </c>
      <c r="B3654" s="4">
        <v>2019</v>
      </c>
      <c r="C3654" s="7" t="s">
        <v>1944</v>
      </c>
      <c r="D3654" s="7">
        <v>37</v>
      </c>
      <c r="E3654" s="7">
        <v>8632</v>
      </c>
      <c r="F3654" s="7">
        <v>34932</v>
      </c>
    </row>
    <row r="3655" spans="1:6" ht="16.5" x14ac:dyDescent="0.3">
      <c r="A3655" s="4" t="s">
        <v>1939</v>
      </c>
      <c r="B3655" s="4">
        <v>2019</v>
      </c>
      <c r="C3655" s="7" t="s">
        <v>1327</v>
      </c>
      <c r="D3655" s="7">
        <v>21</v>
      </c>
      <c r="E3655" s="7">
        <v>6705</v>
      </c>
      <c r="F3655" s="7">
        <v>21599</v>
      </c>
    </row>
    <row r="3656" spans="1:6" ht="16.5" x14ac:dyDescent="0.3">
      <c r="A3656" s="4" t="s">
        <v>1939</v>
      </c>
      <c r="B3656" s="4">
        <v>2019</v>
      </c>
      <c r="C3656" s="7" t="s">
        <v>1328</v>
      </c>
      <c r="D3656" s="7">
        <v>49</v>
      </c>
      <c r="E3656" s="7">
        <v>12080</v>
      </c>
      <c r="F3656" s="7">
        <v>54083</v>
      </c>
    </row>
    <row r="3657" spans="1:6" ht="16.5" x14ac:dyDescent="0.3">
      <c r="A3657" s="4" t="s">
        <v>1939</v>
      </c>
      <c r="B3657" s="4">
        <v>2019</v>
      </c>
      <c r="C3657" s="7" t="s">
        <v>1329</v>
      </c>
      <c r="D3657" s="7">
        <v>65</v>
      </c>
      <c r="E3657" s="7">
        <v>4724</v>
      </c>
      <c r="F3657" s="7">
        <v>18896</v>
      </c>
    </row>
    <row r="3658" spans="1:6" ht="16.5" x14ac:dyDescent="0.3">
      <c r="A3658" s="4" t="s">
        <v>1939</v>
      </c>
      <c r="B3658" s="4">
        <v>2019</v>
      </c>
      <c r="C3658" s="7" t="s">
        <v>1330</v>
      </c>
      <c r="D3658" s="7">
        <v>45</v>
      </c>
      <c r="E3658" s="7">
        <v>13722</v>
      </c>
      <c r="F3658" s="7">
        <v>51591</v>
      </c>
    </row>
    <row r="3659" spans="1:6" ht="16.5" x14ac:dyDescent="0.3">
      <c r="A3659" s="4" t="s">
        <v>1939</v>
      </c>
      <c r="B3659" s="4">
        <v>2019</v>
      </c>
      <c r="C3659" s="7" t="s">
        <v>1331</v>
      </c>
      <c r="D3659" s="7">
        <v>42</v>
      </c>
      <c r="E3659" s="7">
        <v>3680</v>
      </c>
      <c r="F3659" s="7">
        <v>14720</v>
      </c>
    </row>
    <row r="3660" spans="1:6" ht="16.5" x14ac:dyDescent="0.3">
      <c r="A3660" s="4" t="s">
        <v>1939</v>
      </c>
      <c r="B3660" s="4">
        <v>2019</v>
      </c>
      <c r="C3660" s="7" t="s">
        <v>564</v>
      </c>
      <c r="D3660" s="7">
        <v>10</v>
      </c>
      <c r="E3660" s="7">
        <v>4980</v>
      </c>
      <c r="F3660" s="7">
        <v>20775</v>
      </c>
    </row>
    <row r="3661" spans="1:6" ht="16.5" x14ac:dyDescent="0.3">
      <c r="A3661" s="4" t="s">
        <v>1939</v>
      </c>
      <c r="B3661" s="4">
        <v>2019</v>
      </c>
      <c r="C3661" s="7" t="s">
        <v>1333</v>
      </c>
      <c r="D3661" s="7">
        <v>31</v>
      </c>
      <c r="E3661" s="7">
        <v>632</v>
      </c>
      <c r="F3661" s="7">
        <v>3000</v>
      </c>
    </row>
    <row r="3662" spans="1:6" ht="16.5" x14ac:dyDescent="0.3">
      <c r="A3662" s="4" t="s">
        <v>1939</v>
      </c>
      <c r="B3662" s="4">
        <v>2019</v>
      </c>
      <c r="C3662" s="7" t="s">
        <v>1334</v>
      </c>
      <c r="D3662" s="7">
        <v>16</v>
      </c>
      <c r="E3662" s="7">
        <v>71</v>
      </c>
      <c r="F3662" s="7">
        <v>311</v>
      </c>
    </row>
    <row r="3663" spans="1:6" ht="16.5" x14ac:dyDescent="0.3">
      <c r="A3663" s="4" t="s">
        <v>1939</v>
      </c>
      <c r="B3663" s="4">
        <v>2019</v>
      </c>
      <c r="C3663" s="7" t="s">
        <v>1335</v>
      </c>
      <c r="D3663" s="7">
        <v>29</v>
      </c>
      <c r="E3663" s="7">
        <v>3872</v>
      </c>
      <c r="F3663" s="7">
        <v>16375</v>
      </c>
    </row>
    <row r="3664" spans="1:6" ht="16.5" x14ac:dyDescent="0.3">
      <c r="A3664" s="4" t="s">
        <v>1939</v>
      </c>
      <c r="B3664" s="4">
        <v>2019</v>
      </c>
      <c r="C3664" s="7" t="s">
        <v>1336</v>
      </c>
      <c r="D3664" s="7">
        <v>16</v>
      </c>
      <c r="E3664" s="7">
        <v>3410</v>
      </c>
      <c r="F3664" s="7">
        <v>12484</v>
      </c>
    </row>
    <row r="3665" spans="1:6" ht="16.5" x14ac:dyDescent="0.3">
      <c r="A3665" s="4" t="s">
        <v>1939</v>
      </c>
      <c r="B3665" s="4">
        <v>2019</v>
      </c>
      <c r="C3665" s="7" t="s">
        <v>1337</v>
      </c>
      <c r="D3665" s="7">
        <v>8</v>
      </c>
      <c r="E3665" s="7">
        <v>2446</v>
      </c>
      <c r="F3665" s="7">
        <v>9784</v>
      </c>
    </row>
    <row r="3666" spans="1:6" ht="16.5" x14ac:dyDescent="0.3">
      <c r="A3666" s="4" t="s">
        <v>1939</v>
      </c>
      <c r="B3666" s="4">
        <v>2019</v>
      </c>
      <c r="C3666" s="7" t="s">
        <v>1338</v>
      </c>
      <c r="D3666" s="7">
        <v>53</v>
      </c>
      <c r="E3666" s="7">
        <v>7799</v>
      </c>
      <c r="F3666" s="7">
        <v>29059</v>
      </c>
    </row>
    <row r="3667" spans="1:6" ht="16.5" x14ac:dyDescent="0.3">
      <c r="A3667" s="4" t="s">
        <v>1939</v>
      </c>
      <c r="B3667" s="4">
        <v>2019</v>
      </c>
      <c r="C3667" s="7" t="s">
        <v>1319</v>
      </c>
      <c r="D3667" s="7">
        <v>30</v>
      </c>
      <c r="E3667" s="7">
        <v>6142</v>
      </c>
      <c r="F3667" s="7">
        <v>30457</v>
      </c>
    </row>
    <row r="3668" spans="1:6" ht="16.5" x14ac:dyDescent="0.3">
      <c r="A3668" s="4" t="s">
        <v>1939</v>
      </c>
      <c r="B3668" s="4">
        <v>2019</v>
      </c>
      <c r="C3668" s="7" t="s">
        <v>554</v>
      </c>
      <c r="D3668" s="7">
        <v>19</v>
      </c>
      <c r="E3668" s="7">
        <v>9245</v>
      </c>
      <c r="F3668" s="7">
        <v>36980</v>
      </c>
    </row>
    <row r="3669" spans="1:6" ht="16.5" x14ac:dyDescent="0.3">
      <c r="A3669" s="4" t="s">
        <v>1939</v>
      </c>
      <c r="B3669" s="4">
        <v>2019</v>
      </c>
      <c r="C3669" s="7" t="s">
        <v>1339</v>
      </c>
      <c r="D3669" s="7">
        <v>11</v>
      </c>
      <c r="E3669" s="7">
        <v>8496</v>
      </c>
      <c r="F3669" s="7">
        <v>36542</v>
      </c>
    </row>
    <row r="3670" spans="1:6" ht="16.5" x14ac:dyDescent="0.3">
      <c r="A3670" s="4" t="s">
        <v>1939</v>
      </c>
      <c r="B3670" s="4">
        <v>2019</v>
      </c>
      <c r="C3670" s="7" t="s">
        <v>1945</v>
      </c>
      <c r="D3670" s="7">
        <v>35</v>
      </c>
      <c r="E3670" s="7">
        <v>12990</v>
      </c>
      <c r="F3670" s="7">
        <v>51960</v>
      </c>
    </row>
    <row r="3671" spans="1:6" ht="16.5" x14ac:dyDescent="0.3">
      <c r="A3671" s="4" t="s">
        <v>1939</v>
      </c>
      <c r="B3671" s="4">
        <v>2019</v>
      </c>
      <c r="C3671" s="7" t="s">
        <v>1946</v>
      </c>
      <c r="D3671" s="7">
        <v>1</v>
      </c>
      <c r="E3671" s="7">
        <v>731</v>
      </c>
      <c r="F3671" s="7">
        <v>3642</v>
      </c>
    </row>
    <row r="3672" spans="1:6" ht="16.5" x14ac:dyDescent="0.3">
      <c r="A3672" s="4" t="s">
        <v>1939</v>
      </c>
      <c r="B3672" s="4">
        <v>2019</v>
      </c>
      <c r="C3672" s="7" t="s">
        <v>1947</v>
      </c>
      <c r="D3672" s="7">
        <v>2</v>
      </c>
      <c r="E3672" s="7">
        <v>25</v>
      </c>
      <c r="F3672" s="7">
        <v>106</v>
      </c>
    </row>
    <row r="3673" spans="1:6" ht="16.5" x14ac:dyDescent="0.3">
      <c r="A3673" s="4" t="s">
        <v>1939</v>
      </c>
      <c r="B3673" s="4">
        <v>2019</v>
      </c>
      <c r="C3673" s="7" t="s">
        <v>1948</v>
      </c>
      <c r="D3673" s="7">
        <v>1</v>
      </c>
      <c r="E3673" s="7">
        <v>963</v>
      </c>
      <c r="F3673" s="7">
        <v>3852</v>
      </c>
    </row>
    <row r="3674" spans="1:6" ht="16.5" x14ac:dyDescent="0.3">
      <c r="A3674" s="4" t="s">
        <v>1939</v>
      </c>
      <c r="B3674" s="4">
        <v>2019</v>
      </c>
      <c r="C3674" s="7" t="s">
        <v>1949</v>
      </c>
      <c r="D3674" s="7">
        <v>21</v>
      </c>
      <c r="E3674" s="7">
        <v>142</v>
      </c>
      <c r="F3674" s="7">
        <v>457</v>
      </c>
    </row>
    <row r="3675" spans="1:6" ht="16.5" x14ac:dyDescent="0.3">
      <c r="A3675" s="4" t="s">
        <v>1939</v>
      </c>
      <c r="B3675" s="4">
        <v>2019</v>
      </c>
      <c r="C3675" s="7" t="s">
        <v>1950</v>
      </c>
      <c r="D3675" s="7">
        <v>15</v>
      </c>
      <c r="E3675" s="7">
        <v>2740</v>
      </c>
      <c r="F3675" s="7">
        <v>6575</v>
      </c>
    </row>
    <row r="3676" spans="1:6" ht="16.5" x14ac:dyDescent="0.3">
      <c r="A3676" s="4" t="s">
        <v>1939</v>
      </c>
      <c r="B3676" s="4">
        <v>2019</v>
      </c>
      <c r="C3676" s="7" t="s">
        <v>1951</v>
      </c>
      <c r="D3676" s="7">
        <v>3</v>
      </c>
      <c r="E3676" s="7">
        <v>589</v>
      </c>
      <c r="F3676" s="7">
        <v>2356</v>
      </c>
    </row>
    <row r="3677" spans="1:6" ht="16.5" x14ac:dyDescent="0.3">
      <c r="A3677" s="4" t="s">
        <v>1939</v>
      </c>
      <c r="B3677" s="4">
        <v>2019</v>
      </c>
      <c r="C3677" s="7" t="s">
        <v>1348</v>
      </c>
      <c r="D3677" s="7">
        <v>1</v>
      </c>
      <c r="E3677" s="7">
        <v>38</v>
      </c>
      <c r="F3677" s="7">
        <v>170</v>
      </c>
    </row>
    <row r="3678" spans="1:6" ht="16.5" x14ac:dyDescent="0.3">
      <c r="A3678" s="4" t="s">
        <v>1939</v>
      </c>
      <c r="B3678" s="4">
        <v>2019</v>
      </c>
      <c r="C3678" s="7" t="s">
        <v>337</v>
      </c>
      <c r="D3678" s="7">
        <v>1</v>
      </c>
      <c r="E3678" s="7">
        <v>164</v>
      </c>
      <c r="F3678" s="7">
        <v>506</v>
      </c>
    </row>
    <row r="3679" spans="1:6" ht="16.5" x14ac:dyDescent="0.3">
      <c r="A3679" s="4" t="s">
        <v>1939</v>
      </c>
      <c r="B3679" s="4">
        <v>2019</v>
      </c>
      <c r="C3679" s="7" t="s">
        <v>1952</v>
      </c>
      <c r="D3679" s="7">
        <v>3</v>
      </c>
      <c r="E3679" s="7">
        <v>228</v>
      </c>
      <c r="F3679" s="7">
        <v>556</v>
      </c>
    </row>
    <row r="3680" spans="1:6" ht="16.5" x14ac:dyDescent="0.3">
      <c r="A3680" s="4" t="s">
        <v>1939</v>
      </c>
      <c r="B3680" s="4">
        <v>2019</v>
      </c>
      <c r="C3680" s="7" t="s">
        <v>1953</v>
      </c>
      <c r="D3680" s="7">
        <v>5</v>
      </c>
      <c r="E3680" s="7">
        <v>11</v>
      </c>
      <c r="F3680" s="7">
        <v>44</v>
      </c>
    </row>
    <row r="3681" spans="1:6" ht="16.5" x14ac:dyDescent="0.3">
      <c r="A3681" s="4" t="s">
        <v>1939</v>
      </c>
      <c r="B3681" s="4">
        <v>2019</v>
      </c>
      <c r="C3681" s="7" t="s">
        <v>1354</v>
      </c>
      <c r="D3681" s="7">
        <v>1</v>
      </c>
      <c r="E3681" s="7">
        <v>206</v>
      </c>
      <c r="F3681" s="7">
        <v>525</v>
      </c>
    </row>
    <row r="3682" spans="1:6" ht="16.5" x14ac:dyDescent="0.3">
      <c r="A3682" s="4" t="s">
        <v>1939</v>
      </c>
      <c r="B3682" s="4">
        <v>2019</v>
      </c>
      <c r="C3682" s="7" t="s">
        <v>897</v>
      </c>
      <c r="D3682" s="7">
        <v>467</v>
      </c>
      <c r="E3682" s="7">
        <v>98964</v>
      </c>
      <c r="F3682" s="7">
        <v>396352</v>
      </c>
    </row>
    <row r="3683" spans="1:6" ht="16.5" x14ac:dyDescent="0.3">
      <c r="A3683" s="4" t="s">
        <v>1939</v>
      </c>
      <c r="B3683" s="4">
        <v>2019</v>
      </c>
      <c r="C3683" s="7" t="s">
        <v>433</v>
      </c>
      <c r="D3683" s="7">
        <v>23</v>
      </c>
      <c r="E3683" s="7">
        <v>725</v>
      </c>
      <c r="F3683" s="7">
        <v>2559</v>
      </c>
    </row>
    <row r="3684" spans="1:6" ht="16.5" x14ac:dyDescent="0.3">
      <c r="A3684" s="4" t="s">
        <v>1939</v>
      </c>
      <c r="B3684" s="4">
        <v>2019</v>
      </c>
      <c r="C3684" s="7" t="s">
        <v>1359</v>
      </c>
      <c r="D3684" s="7">
        <v>1</v>
      </c>
      <c r="E3684" s="7">
        <v>1</v>
      </c>
      <c r="F3684" s="7">
        <v>4</v>
      </c>
    </row>
    <row r="3685" spans="1:6" ht="16.5" x14ac:dyDescent="0.3">
      <c r="A3685" s="4" t="s">
        <v>1939</v>
      </c>
      <c r="B3685" s="4">
        <v>2019</v>
      </c>
      <c r="C3685" s="7" t="s">
        <v>1360</v>
      </c>
      <c r="D3685" s="7">
        <v>2</v>
      </c>
      <c r="E3685" s="7">
        <v>34</v>
      </c>
      <c r="F3685" s="7">
        <v>127</v>
      </c>
    </row>
    <row r="3686" spans="1:6" ht="16.5" x14ac:dyDescent="0.3">
      <c r="A3686" s="4" t="s">
        <v>1939</v>
      </c>
      <c r="B3686" s="4">
        <v>2019</v>
      </c>
      <c r="C3686" s="7" t="s">
        <v>1937</v>
      </c>
      <c r="D3686" s="7">
        <v>4</v>
      </c>
      <c r="E3686" s="7">
        <v>465</v>
      </c>
      <c r="F3686" s="7">
        <v>1378</v>
      </c>
    </row>
    <row r="3687" spans="1:6" ht="16.5" x14ac:dyDescent="0.3">
      <c r="A3687" s="4" t="s">
        <v>1939</v>
      </c>
      <c r="B3687" s="4">
        <v>2019</v>
      </c>
      <c r="C3687" s="7" t="s">
        <v>447</v>
      </c>
      <c r="D3687" s="7">
        <v>13</v>
      </c>
      <c r="E3687" s="7">
        <v>250</v>
      </c>
      <c r="F3687" s="7">
        <v>1307</v>
      </c>
    </row>
    <row r="3688" spans="1:6" ht="16.5" x14ac:dyDescent="0.3">
      <c r="A3688" s="4" t="s">
        <v>1939</v>
      </c>
      <c r="B3688" s="4">
        <v>2019</v>
      </c>
      <c r="C3688" s="7" t="s">
        <v>449</v>
      </c>
      <c r="D3688" s="7">
        <v>5</v>
      </c>
      <c r="E3688" s="7">
        <v>123</v>
      </c>
      <c r="F3688" s="7">
        <v>492</v>
      </c>
    </row>
    <row r="3689" spans="1:6" ht="16.5" x14ac:dyDescent="0.3">
      <c r="A3689" s="4" t="s">
        <v>1939</v>
      </c>
      <c r="B3689" s="4">
        <v>2019</v>
      </c>
      <c r="C3689" s="7" t="s">
        <v>1362</v>
      </c>
      <c r="D3689" s="7">
        <v>51</v>
      </c>
      <c r="E3689" s="7">
        <v>17894</v>
      </c>
      <c r="F3689" s="7">
        <v>64493</v>
      </c>
    </row>
    <row r="3690" spans="1:6" ht="16.5" x14ac:dyDescent="0.3">
      <c r="A3690" s="4" t="s">
        <v>1939</v>
      </c>
      <c r="B3690" s="4">
        <v>2019</v>
      </c>
      <c r="C3690" s="7" t="s">
        <v>434</v>
      </c>
      <c r="D3690" s="7">
        <v>41</v>
      </c>
      <c r="E3690" s="7">
        <v>6626</v>
      </c>
      <c r="F3690" s="7">
        <v>22201</v>
      </c>
    </row>
    <row r="3691" spans="1:6" ht="16.5" x14ac:dyDescent="0.3">
      <c r="A3691" s="4" t="s">
        <v>1939</v>
      </c>
      <c r="B3691" s="4">
        <v>2019</v>
      </c>
      <c r="C3691" s="7" t="s">
        <v>1938</v>
      </c>
      <c r="D3691" s="7">
        <v>56</v>
      </c>
      <c r="E3691" s="7">
        <v>30736</v>
      </c>
      <c r="F3691" s="7">
        <v>122572</v>
      </c>
    </row>
    <row r="3692" spans="1:6" ht="16.5" x14ac:dyDescent="0.3">
      <c r="A3692" s="4" t="s">
        <v>1939</v>
      </c>
      <c r="B3692" s="4">
        <v>2019</v>
      </c>
      <c r="C3692" s="7" t="s">
        <v>435</v>
      </c>
      <c r="D3692" s="7">
        <v>58</v>
      </c>
      <c r="E3692" s="7">
        <v>8319</v>
      </c>
      <c r="F3692" s="7">
        <v>39609</v>
      </c>
    </row>
    <row r="3693" spans="1:6" ht="16.5" x14ac:dyDescent="0.3">
      <c r="A3693" s="4" t="s">
        <v>1939</v>
      </c>
      <c r="B3693" s="4">
        <v>2019</v>
      </c>
      <c r="C3693" s="7" t="s">
        <v>437</v>
      </c>
      <c r="D3693" s="7">
        <v>10</v>
      </c>
      <c r="E3693" s="7">
        <v>440</v>
      </c>
      <c r="F3693" s="7">
        <v>1709</v>
      </c>
    </row>
    <row r="3694" spans="1:6" ht="16.5" x14ac:dyDescent="0.3">
      <c r="A3694" s="4" t="s">
        <v>1939</v>
      </c>
      <c r="B3694" s="4">
        <v>2019</v>
      </c>
      <c r="C3694" s="7" t="s">
        <v>438</v>
      </c>
      <c r="D3694" s="7">
        <v>34</v>
      </c>
      <c r="E3694" s="7">
        <v>4126</v>
      </c>
      <c r="F3694" s="7">
        <v>16009</v>
      </c>
    </row>
    <row r="3695" spans="1:6" ht="16.5" x14ac:dyDescent="0.3">
      <c r="A3695" s="4" t="s">
        <v>1939</v>
      </c>
      <c r="B3695" s="4">
        <v>2019</v>
      </c>
      <c r="C3695" s="7" t="s">
        <v>1364</v>
      </c>
      <c r="D3695" s="7">
        <v>9</v>
      </c>
      <c r="E3695" s="7">
        <v>2065</v>
      </c>
      <c r="F3695" s="7">
        <v>8260</v>
      </c>
    </row>
    <row r="3696" spans="1:6" ht="16.5" x14ac:dyDescent="0.3">
      <c r="A3696" s="4" t="s">
        <v>1939</v>
      </c>
      <c r="B3696" s="4">
        <v>2019</v>
      </c>
      <c r="C3696" s="7" t="s">
        <v>439</v>
      </c>
      <c r="D3696" s="7">
        <v>1</v>
      </c>
      <c r="E3696" s="7">
        <v>34</v>
      </c>
      <c r="F3696" s="7">
        <v>136</v>
      </c>
    </row>
    <row r="3697" spans="1:6" ht="16.5" x14ac:dyDescent="0.3">
      <c r="A3697" s="4" t="s">
        <v>1939</v>
      </c>
      <c r="B3697" s="4">
        <v>2019</v>
      </c>
      <c r="C3697" s="7" t="s">
        <v>1365</v>
      </c>
      <c r="D3697" s="7">
        <v>18</v>
      </c>
      <c r="E3697" s="7">
        <v>424</v>
      </c>
      <c r="F3697" s="7">
        <v>1900</v>
      </c>
    </row>
    <row r="3698" spans="1:6" ht="16.5" x14ac:dyDescent="0.3">
      <c r="A3698" s="4" t="s">
        <v>1939</v>
      </c>
      <c r="B3698" s="4">
        <v>2019</v>
      </c>
      <c r="C3698" s="7" t="s">
        <v>442</v>
      </c>
      <c r="D3698" s="7">
        <v>24</v>
      </c>
      <c r="E3698" s="7">
        <v>4925</v>
      </c>
      <c r="F3698" s="7">
        <v>18904</v>
      </c>
    </row>
    <row r="3699" spans="1:6" ht="16.5" x14ac:dyDescent="0.3">
      <c r="A3699" s="4" t="s">
        <v>1939</v>
      </c>
      <c r="B3699" s="4">
        <v>2019</v>
      </c>
      <c r="C3699" s="7" t="s">
        <v>444</v>
      </c>
      <c r="D3699" s="7">
        <v>14</v>
      </c>
      <c r="E3699" s="7">
        <v>2309</v>
      </c>
      <c r="F3699" s="7">
        <v>9766</v>
      </c>
    </row>
    <row r="3700" spans="1:6" ht="16.5" x14ac:dyDescent="0.3">
      <c r="A3700" s="4" t="s">
        <v>1939</v>
      </c>
      <c r="B3700" s="4">
        <v>2019</v>
      </c>
      <c r="C3700" s="7" t="s">
        <v>1819</v>
      </c>
      <c r="D3700" s="7">
        <v>38</v>
      </c>
      <c r="E3700" s="7">
        <v>11384</v>
      </c>
      <c r="F3700" s="7">
        <v>49213</v>
      </c>
    </row>
    <row r="3701" spans="1:6" ht="16.5" x14ac:dyDescent="0.3">
      <c r="A3701" s="4" t="s">
        <v>1939</v>
      </c>
      <c r="B3701" s="4">
        <v>2019</v>
      </c>
      <c r="C3701" s="7" t="s">
        <v>448</v>
      </c>
      <c r="D3701" s="7">
        <v>2</v>
      </c>
      <c r="E3701" s="7">
        <v>2306</v>
      </c>
      <c r="F3701" s="7">
        <v>9224</v>
      </c>
    </row>
    <row r="3702" spans="1:6" ht="16.5" x14ac:dyDescent="0.3">
      <c r="A3702" s="4" t="s">
        <v>1939</v>
      </c>
      <c r="B3702" s="4">
        <v>2019</v>
      </c>
      <c r="C3702" s="7" t="s">
        <v>1367</v>
      </c>
      <c r="D3702" s="7">
        <v>38</v>
      </c>
      <c r="E3702" s="7">
        <v>2944</v>
      </c>
      <c r="F3702" s="7">
        <v>15153</v>
      </c>
    </row>
    <row r="3703" spans="1:6" ht="16.5" x14ac:dyDescent="0.3">
      <c r="A3703" s="4" t="s">
        <v>1939</v>
      </c>
      <c r="B3703" s="4">
        <v>2019</v>
      </c>
      <c r="C3703" s="7" t="s">
        <v>451</v>
      </c>
      <c r="D3703" s="7">
        <v>25</v>
      </c>
      <c r="E3703" s="7">
        <v>2834</v>
      </c>
      <c r="F3703" s="7">
        <v>11336</v>
      </c>
    </row>
    <row r="3704" spans="1:6" ht="16.5" x14ac:dyDescent="0.3">
      <c r="A3704" s="4" t="s">
        <v>1939</v>
      </c>
      <c r="B3704" s="4">
        <v>2019</v>
      </c>
      <c r="C3704" s="7" t="s">
        <v>1631</v>
      </c>
      <c r="D3704" s="7">
        <v>21</v>
      </c>
      <c r="E3704" s="7">
        <v>337</v>
      </c>
      <c r="F3704" s="7">
        <v>1351</v>
      </c>
    </row>
    <row r="3705" spans="1:6" ht="16.5" x14ac:dyDescent="0.3">
      <c r="A3705" s="4" t="s">
        <v>1939</v>
      </c>
      <c r="B3705" s="4">
        <v>2019</v>
      </c>
      <c r="C3705" s="7" t="s">
        <v>975</v>
      </c>
      <c r="D3705" s="7">
        <v>19</v>
      </c>
      <c r="E3705" s="7">
        <v>307</v>
      </c>
      <c r="F3705" s="7">
        <v>1228</v>
      </c>
    </row>
    <row r="3706" spans="1:6" ht="16.5" x14ac:dyDescent="0.3">
      <c r="A3706" s="4" t="s">
        <v>1939</v>
      </c>
      <c r="B3706" s="4">
        <v>2019</v>
      </c>
      <c r="C3706" s="7" t="s">
        <v>976</v>
      </c>
      <c r="D3706" s="7">
        <v>7</v>
      </c>
      <c r="E3706" s="7">
        <v>101</v>
      </c>
      <c r="F3706" s="7">
        <v>404</v>
      </c>
    </row>
    <row r="3707" spans="1:6" ht="16.5" x14ac:dyDescent="0.3">
      <c r="A3707" s="4" t="s">
        <v>1939</v>
      </c>
      <c r="B3707" s="4">
        <v>2019</v>
      </c>
      <c r="C3707" s="7" t="s">
        <v>979</v>
      </c>
      <c r="D3707" s="7">
        <v>3</v>
      </c>
      <c r="E3707" s="7">
        <v>31</v>
      </c>
      <c r="F3707" s="7">
        <v>124</v>
      </c>
    </row>
    <row r="3708" spans="1:6" ht="16.5" x14ac:dyDescent="0.3">
      <c r="A3708" s="4" t="s">
        <v>1939</v>
      </c>
      <c r="B3708" s="4">
        <v>2019</v>
      </c>
      <c r="C3708" s="7" t="s">
        <v>981</v>
      </c>
      <c r="D3708" s="7">
        <v>7</v>
      </c>
      <c r="E3708" s="7">
        <v>166</v>
      </c>
      <c r="F3708" s="7">
        <v>664</v>
      </c>
    </row>
    <row r="3709" spans="1:6" ht="16.5" x14ac:dyDescent="0.3">
      <c r="A3709" s="4" t="s">
        <v>1939</v>
      </c>
      <c r="B3709" s="4">
        <v>2019</v>
      </c>
      <c r="C3709" s="7" t="s">
        <v>982</v>
      </c>
      <c r="D3709" s="7">
        <v>2</v>
      </c>
      <c r="E3709" s="7">
        <v>9</v>
      </c>
      <c r="F3709" s="7">
        <v>36</v>
      </c>
    </row>
    <row r="3710" spans="1:6" ht="16.5" x14ac:dyDescent="0.3">
      <c r="A3710" s="4" t="s">
        <v>1939</v>
      </c>
      <c r="B3710" s="4">
        <v>2019</v>
      </c>
      <c r="C3710" s="7" t="s">
        <v>983</v>
      </c>
      <c r="D3710" s="7">
        <v>2</v>
      </c>
      <c r="E3710" s="7">
        <v>30</v>
      </c>
      <c r="F3710" s="7">
        <v>123</v>
      </c>
    </row>
    <row r="3711" spans="1:6" ht="16.5" x14ac:dyDescent="0.3">
      <c r="A3711" s="4" t="s">
        <v>1939</v>
      </c>
      <c r="B3711" s="4">
        <v>2019</v>
      </c>
      <c r="C3711" s="7" t="s">
        <v>51</v>
      </c>
      <c r="D3711" s="7">
        <v>2</v>
      </c>
      <c r="E3711" s="7">
        <v>30</v>
      </c>
      <c r="F3711" s="7">
        <v>123</v>
      </c>
    </row>
    <row r="3712" spans="1:6" ht="16.5" x14ac:dyDescent="0.3">
      <c r="A3712" s="4" t="s">
        <v>1954</v>
      </c>
      <c r="B3712" s="4">
        <v>2020</v>
      </c>
      <c r="C3712" s="7" t="s">
        <v>1678</v>
      </c>
      <c r="D3712" s="7">
        <v>563</v>
      </c>
      <c r="E3712" s="7">
        <v>141478</v>
      </c>
      <c r="F3712" s="7">
        <v>583884</v>
      </c>
    </row>
    <row r="3713" spans="1:6" ht="16.5" x14ac:dyDescent="0.3">
      <c r="A3713" s="4" t="s">
        <v>1954</v>
      </c>
      <c r="B3713" s="4">
        <v>2020</v>
      </c>
      <c r="C3713" s="7" t="s">
        <v>29</v>
      </c>
      <c r="D3713" s="7">
        <v>1</v>
      </c>
      <c r="E3713" s="7">
        <v>3</v>
      </c>
      <c r="F3713" s="7">
        <v>6</v>
      </c>
    </row>
    <row r="3714" spans="1:6" ht="16.5" x14ac:dyDescent="0.3">
      <c r="A3714" s="4" t="s">
        <v>1954</v>
      </c>
      <c r="B3714" s="4">
        <v>2020</v>
      </c>
      <c r="C3714" s="7" t="s">
        <v>472</v>
      </c>
      <c r="D3714" s="7">
        <v>1</v>
      </c>
      <c r="E3714" s="7">
        <v>3</v>
      </c>
      <c r="F3714" s="7">
        <v>6</v>
      </c>
    </row>
    <row r="3715" spans="1:6" ht="16.5" x14ac:dyDescent="0.3">
      <c r="A3715" s="4" t="s">
        <v>1954</v>
      </c>
      <c r="B3715" s="4">
        <v>2020</v>
      </c>
      <c r="C3715" s="7" t="s">
        <v>473</v>
      </c>
      <c r="D3715" s="7">
        <v>1</v>
      </c>
      <c r="E3715" s="7">
        <v>3</v>
      </c>
      <c r="F3715" s="7">
        <v>6</v>
      </c>
    </row>
    <row r="3716" spans="1:6" ht="16.5" x14ac:dyDescent="0.3">
      <c r="A3716" s="4" t="s">
        <v>1954</v>
      </c>
      <c r="B3716" s="4">
        <v>2020</v>
      </c>
      <c r="C3716" s="7" t="s">
        <v>948</v>
      </c>
      <c r="D3716" s="7">
        <v>2</v>
      </c>
      <c r="E3716" s="7">
        <v>24</v>
      </c>
      <c r="F3716" s="7">
        <v>102</v>
      </c>
    </row>
    <row r="3717" spans="1:6" ht="16.5" x14ac:dyDescent="0.3">
      <c r="A3717" s="4" t="s">
        <v>1954</v>
      </c>
      <c r="B3717" s="4">
        <v>2020</v>
      </c>
      <c r="C3717" s="7" t="s">
        <v>1656</v>
      </c>
      <c r="D3717" s="7">
        <v>2</v>
      </c>
      <c r="E3717" s="7">
        <v>24</v>
      </c>
      <c r="F3717" s="7">
        <v>102</v>
      </c>
    </row>
    <row r="3718" spans="1:6" ht="16.5" x14ac:dyDescent="0.3">
      <c r="A3718" s="4" t="s">
        <v>1954</v>
      </c>
      <c r="B3718" s="4">
        <v>2020</v>
      </c>
      <c r="C3718" s="7" t="s">
        <v>1795</v>
      </c>
      <c r="D3718" s="7">
        <v>2</v>
      </c>
      <c r="E3718" s="7">
        <v>24</v>
      </c>
      <c r="F3718" s="7">
        <v>102</v>
      </c>
    </row>
    <row r="3719" spans="1:6" ht="16.5" x14ac:dyDescent="0.3">
      <c r="A3719" s="4" t="s">
        <v>1954</v>
      </c>
      <c r="B3719" s="4">
        <v>2020</v>
      </c>
      <c r="C3719" s="7" t="s">
        <v>37</v>
      </c>
      <c r="D3719" s="7">
        <v>38</v>
      </c>
      <c r="E3719" s="7">
        <v>1027</v>
      </c>
      <c r="F3719" s="7">
        <v>3606</v>
      </c>
    </row>
    <row r="3720" spans="1:6" ht="16.5" x14ac:dyDescent="0.3">
      <c r="A3720" s="4" t="s">
        <v>1954</v>
      </c>
      <c r="B3720" s="4">
        <v>2020</v>
      </c>
      <c r="C3720" s="7" t="s">
        <v>937</v>
      </c>
      <c r="D3720" s="7">
        <v>35</v>
      </c>
      <c r="E3720" s="7">
        <v>980</v>
      </c>
      <c r="F3720" s="7">
        <v>3465</v>
      </c>
    </row>
    <row r="3721" spans="1:6" ht="16.5" x14ac:dyDescent="0.3">
      <c r="A3721" s="4" t="s">
        <v>1954</v>
      </c>
      <c r="B3721" s="4">
        <v>2020</v>
      </c>
      <c r="C3721" s="7" t="s">
        <v>938</v>
      </c>
      <c r="D3721" s="7">
        <v>3</v>
      </c>
      <c r="E3721" s="7">
        <v>28</v>
      </c>
      <c r="F3721" s="7">
        <v>101</v>
      </c>
    </row>
    <row r="3722" spans="1:6" ht="16.5" x14ac:dyDescent="0.3">
      <c r="A3722" s="4" t="s">
        <v>1954</v>
      </c>
      <c r="B3722" s="4">
        <v>2020</v>
      </c>
      <c r="C3722" s="7" t="s">
        <v>310</v>
      </c>
      <c r="D3722" s="7">
        <v>8</v>
      </c>
      <c r="E3722" s="7">
        <v>64</v>
      </c>
      <c r="F3722" s="7">
        <v>243</v>
      </c>
    </row>
    <row r="3723" spans="1:6" ht="16.5" x14ac:dyDescent="0.3">
      <c r="A3723" s="4" t="s">
        <v>1954</v>
      </c>
      <c r="B3723" s="4">
        <v>2020</v>
      </c>
      <c r="C3723" s="7" t="s">
        <v>1805</v>
      </c>
      <c r="D3723" s="7">
        <v>6</v>
      </c>
      <c r="E3723" s="7">
        <v>138</v>
      </c>
      <c r="F3723" s="7">
        <v>501</v>
      </c>
    </row>
    <row r="3724" spans="1:6" ht="16.5" x14ac:dyDescent="0.3">
      <c r="A3724" s="4" t="s">
        <v>1954</v>
      </c>
      <c r="B3724" s="4">
        <v>2020</v>
      </c>
      <c r="C3724" s="7" t="s">
        <v>39</v>
      </c>
      <c r="D3724" s="7">
        <v>6</v>
      </c>
      <c r="E3724" s="7">
        <v>663</v>
      </c>
      <c r="F3724" s="7">
        <v>2345</v>
      </c>
    </row>
    <row r="3725" spans="1:6" ht="16.5" x14ac:dyDescent="0.3">
      <c r="A3725" s="4" t="s">
        <v>1954</v>
      </c>
      <c r="B3725" s="4">
        <v>2020</v>
      </c>
      <c r="C3725" s="7" t="s">
        <v>539</v>
      </c>
      <c r="D3725" s="7">
        <v>6</v>
      </c>
      <c r="E3725" s="7">
        <v>50</v>
      </c>
      <c r="F3725" s="7">
        <v>173</v>
      </c>
    </row>
    <row r="3726" spans="1:6" ht="16.5" x14ac:dyDescent="0.3">
      <c r="A3726" s="4" t="s">
        <v>1954</v>
      </c>
      <c r="B3726" s="4">
        <v>2020</v>
      </c>
      <c r="C3726" s="7" t="s">
        <v>1806</v>
      </c>
      <c r="D3726" s="7">
        <v>6</v>
      </c>
      <c r="E3726" s="7">
        <v>37</v>
      </c>
      <c r="F3726" s="7">
        <v>102</v>
      </c>
    </row>
    <row r="3727" spans="1:6" ht="16.5" x14ac:dyDescent="0.3">
      <c r="A3727" s="4" t="s">
        <v>1954</v>
      </c>
      <c r="B3727" s="4">
        <v>2020</v>
      </c>
      <c r="C3727" s="7" t="s">
        <v>1659</v>
      </c>
      <c r="D3727" s="7">
        <v>3</v>
      </c>
      <c r="E3727" s="7">
        <v>47</v>
      </c>
      <c r="F3727" s="7">
        <v>141</v>
      </c>
    </row>
    <row r="3728" spans="1:6" ht="16.5" x14ac:dyDescent="0.3">
      <c r="A3728" s="4" t="s">
        <v>1954</v>
      </c>
      <c r="B3728" s="4">
        <v>2020</v>
      </c>
      <c r="C3728" s="7" t="s">
        <v>1807</v>
      </c>
      <c r="D3728" s="7">
        <v>1</v>
      </c>
      <c r="E3728" s="7">
        <v>30</v>
      </c>
      <c r="F3728" s="7">
        <v>84</v>
      </c>
    </row>
    <row r="3729" spans="1:6" ht="16.5" x14ac:dyDescent="0.3">
      <c r="A3729" s="4" t="s">
        <v>1954</v>
      </c>
      <c r="B3729" s="4">
        <v>2020</v>
      </c>
      <c r="C3729" s="7" t="s">
        <v>69</v>
      </c>
      <c r="D3729" s="7">
        <v>1</v>
      </c>
      <c r="E3729" s="7">
        <v>14</v>
      </c>
      <c r="F3729" s="7">
        <v>44</v>
      </c>
    </row>
    <row r="3730" spans="1:6" ht="16.5" x14ac:dyDescent="0.3">
      <c r="A3730" s="4" t="s">
        <v>1954</v>
      </c>
      <c r="B3730" s="4">
        <v>2020</v>
      </c>
      <c r="C3730" s="7" t="s">
        <v>63</v>
      </c>
      <c r="D3730" s="7">
        <v>1</v>
      </c>
      <c r="E3730" s="7">
        <v>3</v>
      </c>
      <c r="F3730" s="7">
        <v>13</v>
      </c>
    </row>
    <row r="3731" spans="1:6" ht="16.5" x14ac:dyDescent="0.3">
      <c r="A3731" s="4" t="s">
        <v>1954</v>
      </c>
      <c r="B3731" s="4">
        <v>2020</v>
      </c>
      <c r="C3731" s="7" t="s">
        <v>403</v>
      </c>
      <c r="D3731" s="7">
        <v>519</v>
      </c>
      <c r="E3731" s="7">
        <v>140387</v>
      </c>
      <c r="F3731" s="7">
        <v>580027</v>
      </c>
    </row>
    <row r="3732" spans="1:6" ht="16.5" x14ac:dyDescent="0.3">
      <c r="A3732" s="4" t="s">
        <v>1954</v>
      </c>
      <c r="B3732" s="4">
        <v>2020</v>
      </c>
      <c r="C3732" s="7" t="s">
        <v>895</v>
      </c>
      <c r="D3732" s="7">
        <v>181</v>
      </c>
      <c r="E3732" s="7">
        <v>42098</v>
      </c>
      <c r="F3732" s="7">
        <v>166473</v>
      </c>
    </row>
    <row r="3733" spans="1:6" ht="16.5" x14ac:dyDescent="0.3">
      <c r="A3733" s="4" t="s">
        <v>1954</v>
      </c>
      <c r="B3733" s="4">
        <v>2020</v>
      </c>
      <c r="C3733" s="7" t="s">
        <v>426</v>
      </c>
      <c r="D3733" s="7">
        <v>20</v>
      </c>
      <c r="E3733" s="7">
        <v>4603</v>
      </c>
      <c r="F3733" s="7">
        <v>18519</v>
      </c>
    </row>
    <row r="3734" spans="1:6" ht="16.5" x14ac:dyDescent="0.3">
      <c r="A3734" s="4" t="s">
        <v>1954</v>
      </c>
      <c r="B3734" s="4">
        <v>2020</v>
      </c>
      <c r="C3734" s="7" t="s">
        <v>1303</v>
      </c>
      <c r="D3734" s="7">
        <v>28</v>
      </c>
      <c r="E3734" s="7">
        <v>5774</v>
      </c>
      <c r="F3734" s="7">
        <v>22929</v>
      </c>
    </row>
    <row r="3735" spans="1:6" ht="16.5" x14ac:dyDescent="0.3">
      <c r="A3735" s="4" t="s">
        <v>1954</v>
      </c>
      <c r="B3735" s="4">
        <v>2020</v>
      </c>
      <c r="C3735" s="7" t="s">
        <v>215</v>
      </c>
      <c r="D3735" s="7">
        <v>46</v>
      </c>
      <c r="E3735" s="7">
        <v>12665</v>
      </c>
      <c r="F3735" s="7">
        <v>50660</v>
      </c>
    </row>
    <row r="3736" spans="1:6" ht="16.5" x14ac:dyDescent="0.3">
      <c r="A3736" s="4" t="s">
        <v>1954</v>
      </c>
      <c r="B3736" s="4">
        <v>2020</v>
      </c>
      <c r="C3736" s="7" t="s">
        <v>429</v>
      </c>
      <c r="D3736" s="7">
        <v>13</v>
      </c>
      <c r="E3736" s="7">
        <v>2387</v>
      </c>
      <c r="F3736" s="7">
        <v>8655</v>
      </c>
    </row>
    <row r="3737" spans="1:6" ht="16.5" x14ac:dyDescent="0.3">
      <c r="A3737" s="4" t="s">
        <v>1954</v>
      </c>
      <c r="B3737" s="4">
        <v>2020</v>
      </c>
      <c r="C3737" s="7" t="s">
        <v>1304</v>
      </c>
      <c r="D3737" s="7">
        <v>12</v>
      </c>
      <c r="E3737" s="7">
        <v>1363</v>
      </c>
      <c r="F3737" s="7">
        <v>5452</v>
      </c>
    </row>
    <row r="3738" spans="1:6" ht="16.5" x14ac:dyDescent="0.3">
      <c r="A3738" s="4" t="s">
        <v>1954</v>
      </c>
      <c r="B3738" s="4">
        <v>2020</v>
      </c>
      <c r="C3738" s="7" t="s">
        <v>427</v>
      </c>
      <c r="D3738" s="7">
        <v>42</v>
      </c>
      <c r="E3738" s="7">
        <v>10491</v>
      </c>
      <c r="F3738" s="7">
        <v>41964</v>
      </c>
    </row>
    <row r="3739" spans="1:6" ht="16.5" x14ac:dyDescent="0.3">
      <c r="A3739" s="4" t="s">
        <v>1954</v>
      </c>
      <c r="B3739" s="4">
        <v>2020</v>
      </c>
      <c r="C3739" s="7" t="s">
        <v>428</v>
      </c>
      <c r="D3739" s="7">
        <v>17</v>
      </c>
      <c r="E3739" s="7">
        <v>4753</v>
      </c>
      <c r="F3739" s="7">
        <v>18103</v>
      </c>
    </row>
    <row r="3740" spans="1:6" ht="16.5" x14ac:dyDescent="0.3">
      <c r="A3740" s="4" t="s">
        <v>1954</v>
      </c>
      <c r="B3740" s="4">
        <v>2020</v>
      </c>
      <c r="C3740" s="7" t="s">
        <v>1306</v>
      </c>
      <c r="D3740" s="7">
        <v>1</v>
      </c>
      <c r="E3740" s="7">
        <v>11</v>
      </c>
      <c r="F3740" s="7">
        <v>42</v>
      </c>
    </row>
    <row r="3741" spans="1:6" ht="16.5" x14ac:dyDescent="0.3">
      <c r="A3741" s="4" t="s">
        <v>1954</v>
      </c>
      <c r="B3741" s="4">
        <v>2020</v>
      </c>
      <c r="C3741" s="7" t="s">
        <v>1307</v>
      </c>
      <c r="D3741" s="7">
        <v>1</v>
      </c>
      <c r="E3741" s="7">
        <v>11</v>
      </c>
      <c r="F3741" s="7">
        <v>43</v>
      </c>
    </row>
    <row r="3742" spans="1:6" ht="16.5" x14ac:dyDescent="0.3">
      <c r="A3742" s="4" t="s">
        <v>1954</v>
      </c>
      <c r="B3742" s="4">
        <v>2020</v>
      </c>
      <c r="C3742" s="7" t="s">
        <v>1313</v>
      </c>
      <c r="D3742" s="7">
        <v>1</v>
      </c>
      <c r="E3742" s="7">
        <v>40</v>
      </c>
      <c r="F3742" s="7">
        <v>106</v>
      </c>
    </row>
    <row r="3743" spans="1:6" ht="16.5" x14ac:dyDescent="0.3">
      <c r="A3743" s="4" t="s">
        <v>1954</v>
      </c>
      <c r="B3743" s="4">
        <v>2020</v>
      </c>
      <c r="C3743" s="7" t="s">
        <v>896</v>
      </c>
      <c r="D3743" s="7">
        <v>316</v>
      </c>
      <c r="E3743" s="7">
        <v>96918</v>
      </c>
      <c r="F3743" s="7">
        <v>408113</v>
      </c>
    </row>
    <row r="3744" spans="1:6" ht="16.5" x14ac:dyDescent="0.3">
      <c r="A3744" s="4" t="s">
        <v>1954</v>
      </c>
      <c r="B3744" s="4">
        <v>2020</v>
      </c>
      <c r="C3744" s="7" t="s">
        <v>406</v>
      </c>
      <c r="D3744" s="7">
        <v>20</v>
      </c>
      <c r="E3744" s="7">
        <v>308</v>
      </c>
      <c r="F3744" s="7">
        <v>735</v>
      </c>
    </row>
    <row r="3745" spans="1:6" ht="16.5" x14ac:dyDescent="0.3">
      <c r="A3745" s="4" t="s">
        <v>1954</v>
      </c>
      <c r="B3745" s="4">
        <v>2020</v>
      </c>
      <c r="C3745" s="7" t="s">
        <v>407</v>
      </c>
      <c r="D3745" s="7">
        <v>5</v>
      </c>
      <c r="E3745" s="7">
        <v>187</v>
      </c>
      <c r="F3745" s="7">
        <v>828</v>
      </c>
    </row>
    <row r="3746" spans="1:6" ht="16.5" x14ac:dyDescent="0.3">
      <c r="A3746" s="4" t="s">
        <v>1954</v>
      </c>
      <c r="B3746" s="4">
        <v>2020</v>
      </c>
      <c r="C3746" s="7" t="s">
        <v>408</v>
      </c>
      <c r="D3746" s="7">
        <v>18</v>
      </c>
      <c r="E3746" s="7">
        <v>1879</v>
      </c>
      <c r="F3746" s="7">
        <v>6088</v>
      </c>
    </row>
    <row r="3747" spans="1:6" ht="16.5" x14ac:dyDescent="0.3">
      <c r="A3747" s="4" t="s">
        <v>1954</v>
      </c>
      <c r="B3747" s="4">
        <v>2020</v>
      </c>
      <c r="C3747" s="7" t="s">
        <v>409</v>
      </c>
      <c r="D3747" s="7">
        <v>1</v>
      </c>
      <c r="E3747" s="7">
        <v>2636</v>
      </c>
      <c r="F3747" s="7">
        <v>13180</v>
      </c>
    </row>
    <row r="3748" spans="1:6" ht="16.5" x14ac:dyDescent="0.3">
      <c r="A3748" s="4" t="s">
        <v>1954</v>
      </c>
      <c r="B3748" s="4">
        <v>2020</v>
      </c>
      <c r="C3748" s="7" t="s">
        <v>1901</v>
      </c>
      <c r="D3748" s="7">
        <v>12</v>
      </c>
      <c r="E3748" s="7">
        <v>23259</v>
      </c>
      <c r="F3748" s="7">
        <v>106151</v>
      </c>
    </row>
    <row r="3749" spans="1:6" ht="16.5" x14ac:dyDescent="0.3">
      <c r="A3749" s="4" t="s">
        <v>1954</v>
      </c>
      <c r="B3749" s="4">
        <v>2020</v>
      </c>
      <c r="C3749" s="7" t="s">
        <v>416</v>
      </c>
      <c r="D3749" s="7">
        <v>11</v>
      </c>
      <c r="E3749" s="7">
        <v>806</v>
      </c>
      <c r="F3749" s="7">
        <v>4030</v>
      </c>
    </row>
    <row r="3750" spans="1:6" ht="16.5" x14ac:dyDescent="0.3">
      <c r="A3750" s="4" t="s">
        <v>1954</v>
      </c>
      <c r="B3750" s="4">
        <v>2020</v>
      </c>
      <c r="C3750" s="7" t="s">
        <v>417</v>
      </c>
      <c r="D3750" s="7">
        <v>19</v>
      </c>
      <c r="E3750" s="7">
        <v>3889</v>
      </c>
      <c r="F3750" s="7">
        <v>15595</v>
      </c>
    </row>
    <row r="3751" spans="1:6" ht="16.5" x14ac:dyDescent="0.3">
      <c r="A3751" s="4" t="s">
        <v>1954</v>
      </c>
      <c r="B3751" s="4">
        <v>2020</v>
      </c>
      <c r="C3751" s="7" t="s">
        <v>419</v>
      </c>
      <c r="D3751" s="7">
        <v>1</v>
      </c>
      <c r="E3751" s="7">
        <v>920</v>
      </c>
      <c r="F3751" s="7">
        <v>38500</v>
      </c>
    </row>
    <row r="3752" spans="1:6" ht="16.5" x14ac:dyDescent="0.3">
      <c r="A3752" s="4" t="s">
        <v>1954</v>
      </c>
      <c r="B3752" s="4">
        <v>2020</v>
      </c>
      <c r="C3752" s="7" t="s">
        <v>152</v>
      </c>
      <c r="D3752" s="7">
        <v>11</v>
      </c>
      <c r="E3752" s="7">
        <v>2565</v>
      </c>
      <c r="F3752" s="7">
        <v>10260</v>
      </c>
    </row>
    <row r="3753" spans="1:6" ht="16.5" x14ac:dyDescent="0.3">
      <c r="A3753" s="4" t="s">
        <v>1954</v>
      </c>
      <c r="B3753" s="4">
        <v>2020</v>
      </c>
      <c r="C3753" s="7" t="s">
        <v>115</v>
      </c>
      <c r="D3753" s="7">
        <v>10</v>
      </c>
      <c r="E3753" s="7">
        <v>703</v>
      </c>
      <c r="F3753" s="7">
        <v>9058</v>
      </c>
    </row>
    <row r="3754" spans="1:6" ht="16.5" x14ac:dyDescent="0.3">
      <c r="A3754" s="4" t="s">
        <v>1954</v>
      </c>
      <c r="B3754" s="4">
        <v>2020</v>
      </c>
      <c r="C3754" s="7" t="s">
        <v>554</v>
      </c>
      <c r="D3754" s="7">
        <v>14</v>
      </c>
      <c r="E3754" s="7">
        <v>1099</v>
      </c>
      <c r="F3754" s="7">
        <v>3697</v>
      </c>
    </row>
    <row r="3755" spans="1:6" ht="16.5" x14ac:dyDescent="0.3">
      <c r="A3755" s="4" t="s">
        <v>1954</v>
      </c>
      <c r="B3755" s="4">
        <v>2020</v>
      </c>
      <c r="C3755" s="7" t="s">
        <v>153</v>
      </c>
      <c r="D3755" s="7">
        <v>16</v>
      </c>
      <c r="E3755" s="7">
        <v>5366</v>
      </c>
      <c r="F3755" s="7">
        <v>21464</v>
      </c>
    </row>
    <row r="3756" spans="1:6" ht="16.5" x14ac:dyDescent="0.3">
      <c r="A3756" s="4" t="s">
        <v>1954</v>
      </c>
      <c r="B3756" s="4">
        <v>2020</v>
      </c>
      <c r="C3756" s="7" t="s">
        <v>331</v>
      </c>
      <c r="D3756" s="7">
        <v>7</v>
      </c>
      <c r="E3756" s="7">
        <v>617</v>
      </c>
      <c r="F3756" s="7">
        <v>2393</v>
      </c>
    </row>
    <row r="3757" spans="1:6" ht="16.5" x14ac:dyDescent="0.3">
      <c r="A3757" s="4" t="s">
        <v>1954</v>
      </c>
      <c r="B3757" s="4">
        <v>2020</v>
      </c>
      <c r="C3757" s="7" t="s">
        <v>194</v>
      </c>
      <c r="D3757" s="7">
        <v>16</v>
      </c>
      <c r="E3757" s="7">
        <v>4121</v>
      </c>
      <c r="F3757" s="7">
        <v>4881</v>
      </c>
    </row>
    <row r="3758" spans="1:6" ht="16.5" x14ac:dyDescent="0.3">
      <c r="A3758" s="4" t="s">
        <v>1954</v>
      </c>
      <c r="B3758" s="4">
        <v>2020</v>
      </c>
      <c r="C3758" s="7" t="s">
        <v>411</v>
      </c>
      <c r="D3758" s="7">
        <v>47</v>
      </c>
      <c r="E3758" s="7">
        <v>9118</v>
      </c>
      <c r="F3758" s="7">
        <v>37153</v>
      </c>
    </row>
    <row r="3759" spans="1:6" ht="16.5" x14ac:dyDescent="0.3">
      <c r="A3759" s="4" t="s">
        <v>1954</v>
      </c>
      <c r="B3759" s="4">
        <v>2020</v>
      </c>
      <c r="C3759" s="7" t="s">
        <v>412</v>
      </c>
      <c r="D3759" s="7">
        <v>1</v>
      </c>
      <c r="E3759" s="7">
        <v>7344</v>
      </c>
      <c r="F3759" s="7">
        <v>16162</v>
      </c>
    </row>
    <row r="3760" spans="1:6" ht="16.5" x14ac:dyDescent="0.3">
      <c r="A3760" s="4" t="s">
        <v>1954</v>
      </c>
      <c r="B3760" s="4">
        <v>2020</v>
      </c>
      <c r="C3760" s="7" t="s">
        <v>413</v>
      </c>
      <c r="D3760" s="7">
        <v>1</v>
      </c>
      <c r="E3760" s="7">
        <v>4175</v>
      </c>
      <c r="F3760" s="7">
        <v>21959</v>
      </c>
    </row>
    <row r="3761" spans="1:6" ht="16.5" x14ac:dyDescent="0.3">
      <c r="A3761" s="4" t="s">
        <v>1954</v>
      </c>
      <c r="B3761" s="4">
        <v>2020</v>
      </c>
      <c r="C3761" s="7" t="s">
        <v>414</v>
      </c>
      <c r="D3761" s="7">
        <v>15</v>
      </c>
      <c r="E3761" s="7">
        <v>3130</v>
      </c>
      <c r="F3761" s="7">
        <v>13421</v>
      </c>
    </row>
    <row r="3762" spans="1:6" ht="16.5" x14ac:dyDescent="0.3">
      <c r="A3762" s="4" t="s">
        <v>1954</v>
      </c>
      <c r="B3762" s="4">
        <v>2020</v>
      </c>
      <c r="C3762" s="7" t="s">
        <v>415</v>
      </c>
      <c r="D3762" s="7">
        <v>53</v>
      </c>
      <c r="E3762" s="7">
        <v>9199</v>
      </c>
      <c r="F3762" s="7">
        <v>43141</v>
      </c>
    </row>
    <row r="3763" spans="1:6" ht="16.5" x14ac:dyDescent="0.3">
      <c r="A3763" s="4" t="s">
        <v>1954</v>
      </c>
      <c r="B3763" s="4">
        <v>2020</v>
      </c>
      <c r="C3763" s="7" t="s">
        <v>418</v>
      </c>
      <c r="D3763" s="7">
        <v>1</v>
      </c>
      <c r="E3763" s="7">
        <v>1760</v>
      </c>
      <c r="F3763" s="7">
        <v>7040</v>
      </c>
    </row>
    <row r="3764" spans="1:6" ht="16.5" x14ac:dyDescent="0.3">
      <c r="A3764" s="4" t="s">
        <v>1954</v>
      </c>
      <c r="B3764" s="4">
        <v>2020</v>
      </c>
      <c r="C3764" s="7" t="s">
        <v>420</v>
      </c>
      <c r="D3764" s="7">
        <v>1</v>
      </c>
      <c r="E3764" s="7">
        <v>9302</v>
      </c>
      <c r="F3764" s="7">
        <v>14125</v>
      </c>
    </row>
    <row r="3765" spans="1:6" ht="16.5" x14ac:dyDescent="0.3">
      <c r="A3765" s="4" t="s">
        <v>1954</v>
      </c>
      <c r="B3765" s="4">
        <v>2020</v>
      </c>
      <c r="C3765" s="7" t="s">
        <v>421</v>
      </c>
      <c r="D3765" s="7">
        <v>26</v>
      </c>
      <c r="E3765" s="7">
        <v>426</v>
      </c>
      <c r="F3765" s="7">
        <v>1759</v>
      </c>
    </row>
    <row r="3766" spans="1:6" ht="16.5" x14ac:dyDescent="0.3">
      <c r="A3766" s="4" t="s">
        <v>1954</v>
      </c>
      <c r="B3766" s="4">
        <v>2020</v>
      </c>
      <c r="C3766" s="7" t="s">
        <v>423</v>
      </c>
      <c r="D3766" s="7">
        <v>9</v>
      </c>
      <c r="E3766" s="7">
        <v>951</v>
      </c>
      <c r="F3766" s="7">
        <v>3861</v>
      </c>
    </row>
    <row r="3767" spans="1:6" ht="16.5" x14ac:dyDescent="0.3">
      <c r="A3767" s="4" t="s">
        <v>1954</v>
      </c>
      <c r="B3767" s="4">
        <v>2020</v>
      </c>
      <c r="C3767" s="7" t="s">
        <v>424</v>
      </c>
      <c r="D3767" s="7">
        <v>1</v>
      </c>
      <c r="E3767" s="7">
        <v>3158</v>
      </c>
      <c r="F3767" s="7">
        <v>12632</v>
      </c>
    </row>
    <row r="3768" spans="1:6" ht="16.5" x14ac:dyDescent="0.3">
      <c r="A3768" s="4" t="s">
        <v>1954</v>
      </c>
      <c r="B3768" s="4">
        <v>2020</v>
      </c>
      <c r="C3768" s="7" t="s">
        <v>897</v>
      </c>
      <c r="D3768" s="7">
        <v>22</v>
      </c>
      <c r="E3768" s="7">
        <v>1371</v>
      </c>
      <c r="F3768" s="7">
        <v>5441</v>
      </c>
    </row>
    <row r="3769" spans="1:6" ht="16.5" x14ac:dyDescent="0.3">
      <c r="A3769" s="4" t="s">
        <v>1954</v>
      </c>
      <c r="B3769" s="4">
        <v>2020</v>
      </c>
      <c r="C3769" s="7" t="s">
        <v>1358</v>
      </c>
      <c r="D3769" s="7">
        <v>1</v>
      </c>
      <c r="E3769" s="7">
        <v>6</v>
      </c>
      <c r="F3769" s="7">
        <v>24</v>
      </c>
    </row>
    <row r="3770" spans="1:6" ht="16.5" x14ac:dyDescent="0.3">
      <c r="A3770" s="4" t="s">
        <v>1954</v>
      </c>
      <c r="B3770" s="4">
        <v>2020</v>
      </c>
      <c r="C3770" s="7" t="s">
        <v>443</v>
      </c>
      <c r="D3770" s="7">
        <v>20</v>
      </c>
      <c r="E3770" s="7">
        <v>1352</v>
      </c>
      <c r="F3770" s="7">
        <v>5365</v>
      </c>
    </row>
    <row r="3771" spans="1:6" ht="16.5" x14ac:dyDescent="0.3">
      <c r="A3771" s="4" t="s">
        <v>1954</v>
      </c>
      <c r="B3771" s="4">
        <v>2020</v>
      </c>
      <c r="C3771" s="7" t="s">
        <v>447</v>
      </c>
      <c r="D3771" s="7">
        <v>1</v>
      </c>
      <c r="E3771" s="7">
        <v>13</v>
      </c>
      <c r="F3771" s="7">
        <v>52</v>
      </c>
    </row>
    <row r="3772" spans="1:6" ht="16.5" x14ac:dyDescent="0.3">
      <c r="A3772" s="4" t="s">
        <v>1954</v>
      </c>
      <c r="B3772" s="4">
        <v>2020</v>
      </c>
      <c r="C3772" s="7" t="s">
        <v>453</v>
      </c>
      <c r="D3772" s="7">
        <v>3</v>
      </c>
      <c r="E3772" s="7">
        <v>37</v>
      </c>
      <c r="F3772" s="7">
        <v>143</v>
      </c>
    </row>
    <row r="3773" spans="1:6" ht="16.5" x14ac:dyDescent="0.3">
      <c r="A3773" s="4" t="s">
        <v>1954</v>
      </c>
      <c r="B3773" s="4">
        <v>2020</v>
      </c>
      <c r="C3773" s="7" t="s">
        <v>461</v>
      </c>
      <c r="D3773" s="7">
        <v>2</v>
      </c>
      <c r="E3773" s="7">
        <v>34</v>
      </c>
      <c r="F3773" s="7">
        <v>132</v>
      </c>
    </row>
    <row r="3774" spans="1:6" ht="16.5" x14ac:dyDescent="0.3">
      <c r="A3774" s="4" t="s">
        <v>1954</v>
      </c>
      <c r="B3774" s="4">
        <v>2020</v>
      </c>
      <c r="C3774" s="7" t="s">
        <v>462</v>
      </c>
      <c r="D3774" s="7">
        <v>2</v>
      </c>
      <c r="E3774" s="7">
        <v>34</v>
      </c>
      <c r="F3774" s="7">
        <v>132</v>
      </c>
    </row>
    <row r="3775" spans="1:6" ht="16.5" x14ac:dyDescent="0.3">
      <c r="A3775" s="4" t="s">
        <v>1954</v>
      </c>
      <c r="B3775" s="4">
        <v>2020</v>
      </c>
      <c r="C3775" s="7" t="s">
        <v>1670</v>
      </c>
      <c r="D3775" s="7">
        <v>1</v>
      </c>
      <c r="E3775" s="7">
        <v>3</v>
      </c>
      <c r="F3775" s="7">
        <v>11</v>
      </c>
    </row>
    <row r="3776" spans="1:6" ht="16.5" x14ac:dyDescent="0.3">
      <c r="A3776" s="4" t="s">
        <v>1954</v>
      </c>
      <c r="B3776" s="4">
        <v>2020</v>
      </c>
      <c r="C3776" s="7" t="s">
        <v>1882</v>
      </c>
      <c r="D3776" s="7">
        <v>1</v>
      </c>
      <c r="E3776" s="7">
        <v>3</v>
      </c>
      <c r="F3776" s="7">
        <v>11</v>
      </c>
    </row>
    <row r="3777" spans="1:6" ht="16.5" x14ac:dyDescent="0.3">
      <c r="A3777" s="4" t="s">
        <v>1955</v>
      </c>
      <c r="B3777" s="4">
        <v>2020</v>
      </c>
      <c r="C3777" s="7" t="s">
        <v>1678</v>
      </c>
      <c r="D3777" s="7">
        <v>265</v>
      </c>
      <c r="E3777" s="7">
        <v>34980</v>
      </c>
      <c r="F3777" s="7">
        <v>165763</v>
      </c>
    </row>
    <row r="3778" spans="1:6" ht="16.5" x14ac:dyDescent="0.3">
      <c r="A3778" s="4" t="s">
        <v>1955</v>
      </c>
      <c r="B3778" s="4">
        <v>2020</v>
      </c>
      <c r="C3778" s="7" t="s">
        <v>948</v>
      </c>
      <c r="D3778" s="7">
        <v>58</v>
      </c>
      <c r="E3778" s="7">
        <v>843</v>
      </c>
      <c r="F3778" s="7">
        <v>3039</v>
      </c>
    </row>
    <row r="3779" spans="1:6" ht="16.5" x14ac:dyDescent="0.3">
      <c r="A3779" s="4" t="s">
        <v>1955</v>
      </c>
      <c r="B3779" s="4">
        <v>2020</v>
      </c>
      <c r="C3779" s="7" t="s">
        <v>1655</v>
      </c>
      <c r="D3779" s="7">
        <v>3</v>
      </c>
      <c r="E3779" s="7">
        <v>173</v>
      </c>
      <c r="F3779" s="7">
        <v>665</v>
      </c>
    </row>
    <row r="3780" spans="1:6" ht="16.5" x14ac:dyDescent="0.3">
      <c r="A3780" s="4" t="s">
        <v>1955</v>
      </c>
      <c r="B3780" s="4">
        <v>2020</v>
      </c>
      <c r="C3780" s="7" t="s">
        <v>193</v>
      </c>
      <c r="D3780" s="7">
        <v>1</v>
      </c>
      <c r="E3780" s="7">
        <v>115</v>
      </c>
      <c r="F3780" s="7">
        <v>410</v>
      </c>
    </row>
    <row r="3781" spans="1:6" ht="16.5" x14ac:dyDescent="0.3">
      <c r="A3781" s="4" t="s">
        <v>1955</v>
      </c>
      <c r="B3781" s="4">
        <v>2020</v>
      </c>
      <c r="C3781" s="7" t="s">
        <v>1766</v>
      </c>
      <c r="D3781" s="7">
        <v>2</v>
      </c>
      <c r="E3781" s="7">
        <v>58</v>
      </c>
      <c r="F3781" s="7">
        <v>255</v>
      </c>
    </row>
    <row r="3782" spans="1:6" ht="16.5" x14ac:dyDescent="0.3">
      <c r="A3782" s="4" t="s">
        <v>1955</v>
      </c>
      <c r="B3782" s="4">
        <v>2020</v>
      </c>
      <c r="C3782" s="7" t="s">
        <v>571</v>
      </c>
      <c r="D3782" s="7">
        <v>39</v>
      </c>
      <c r="E3782" s="7">
        <v>590</v>
      </c>
      <c r="F3782" s="7">
        <v>2102</v>
      </c>
    </row>
    <row r="3783" spans="1:6" ht="16.5" x14ac:dyDescent="0.3">
      <c r="A3783" s="4" t="s">
        <v>1955</v>
      </c>
      <c r="B3783" s="4">
        <v>2020</v>
      </c>
      <c r="C3783" s="7" t="s">
        <v>937</v>
      </c>
      <c r="D3783" s="7">
        <v>1</v>
      </c>
      <c r="E3783" s="7">
        <v>7</v>
      </c>
      <c r="F3783" s="7">
        <v>26</v>
      </c>
    </row>
    <row r="3784" spans="1:6" ht="16.5" x14ac:dyDescent="0.3">
      <c r="A3784" s="4" t="s">
        <v>1955</v>
      </c>
      <c r="B3784" s="4">
        <v>2020</v>
      </c>
      <c r="C3784" s="7" t="s">
        <v>1768</v>
      </c>
      <c r="D3784" s="7">
        <v>1</v>
      </c>
      <c r="E3784" s="7">
        <v>4</v>
      </c>
      <c r="F3784" s="7">
        <v>11</v>
      </c>
    </row>
    <row r="3785" spans="1:6" ht="16.5" x14ac:dyDescent="0.3">
      <c r="A3785" s="4" t="s">
        <v>1955</v>
      </c>
      <c r="B3785" s="4">
        <v>2020</v>
      </c>
      <c r="C3785" s="7" t="s">
        <v>1124</v>
      </c>
      <c r="D3785" s="7">
        <v>3</v>
      </c>
      <c r="E3785" s="7">
        <v>6</v>
      </c>
      <c r="F3785" s="7">
        <v>16</v>
      </c>
    </row>
    <row r="3786" spans="1:6" ht="16.5" x14ac:dyDescent="0.3">
      <c r="A3786" s="4" t="s">
        <v>1955</v>
      </c>
      <c r="B3786" s="4">
        <v>2020</v>
      </c>
      <c r="C3786" s="7" t="s">
        <v>1771</v>
      </c>
      <c r="D3786" s="7">
        <v>1</v>
      </c>
      <c r="E3786" s="7">
        <v>1</v>
      </c>
      <c r="F3786" s="7">
        <v>2</v>
      </c>
    </row>
    <row r="3787" spans="1:6" ht="16.5" x14ac:dyDescent="0.3">
      <c r="A3787" s="4" t="s">
        <v>1955</v>
      </c>
      <c r="B3787" s="4">
        <v>2020</v>
      </c>
      <c r="C3787" s="7" t="s">
        <v>1773</v>
      </c>
      <c r="D3787" s="7">
        <v>3</v>
      </c>
      <c r="E3787" s="7">
        <v>63</v>
      </c>
      <c r="F3787" s="7">
        <v>213</v>
      </c>
    </row>
    <row r="3788" spans="1:6" ht="16.5" x14ac:dyDescent="0.3">
      <c r="A3788" s="4" t="s">
        <v>1955</v>
      </c>
      <c r="B3788" s="4">
        <v>2020</v>
      </c>
      <c r="C3788" s="7" t="s">
        <v>1776</v>
      </c>
      <c r="D3788" s="7">
        <v>5</v>
      </c>
      <c r="E3788" s="7">
        <v>42</v>
      </c>
      <c r="F3788" s="7">
        <v>139</v>
      </c>
    </row>
    <row r="3789" spans="1:6" ht="16.5" x14ac:dyDescent="0.3">
      <c r="A3789" s="4" t="s">
        <v>1955</v>
      </c>
      <c r="B3789" s="4">
        <v>2020</v>
      </c>
      <c r="C3789" s="7" t="s">
        <v>1777</v>
      </c>
      <c r="D3789" s="7">
        <v>2</v>
      </c>
      <c r="E3789" s="7">
        <v>15</v>
      </c>
      <c r="F3789" s="7">
        <v>52</v>
      </c>
    </row>
    <row r="3790" spans="1:6" ht="16.5" x14ac:dyDescent="0.3">
      <c r="A3790" s="4" t="s">
        <v>1955</v>
      </c>
      <c r="B3790" s="4">
        <v>2020</v>
      </c>
      <c r="C3790" s="7" t="s">
        <v>529</v>
      </c>
      <c r="D3790" s="7">
        <v>8</v>
      </c>
      <c r="E3790" s="7">
        <v>218</v>
      </c>
      <c r="F3790" s="7">
        <v>684</v>
      </c>
    </row>
    <row r="3791" spans="1:6" ht="16.5" x14ac:dyDescent="0.3">
      <c r="A3791" s="4" t="s">
        <v>1955</v>
      </c>
      <c r="B3791" s="4">
        <v>2020</v>
      </c>
      <c r="C3791" s="7" t="s">
        <v>1781</v>
      </c>
      <c r="D3791" s="7">
        <v>10</v>
      </c>
      <c r="E3791" s="7">
        <v>76</v>
      </c>
      <c r="F3791" s="7">
        <v>262</v>
      </c>
    </row>
    <row r="3792" spans="1:6" ht="16.5" x14ac:dyDescent="0.3">
      <c r="A3792" s="4" t="s">
        <v>1955</v>
      </c>
      <c r="B3792" s="4">
        <v>2020</v>
      </c>
      <c r="C3792" s="7" t="s">
        <v>554</v>
      </c>
      <c r="D3792" s="7">
        <v>1</v>
      </c>
      <c r="E3792" s="7">
        <v>23</v>
      </c>
      <c r="F3792" s="7">
        <v>99</v>
      </c>
    </row>
    <row r="3793" spans="1:6" ht="16.5" x14ac:dyDescent="0.3">
      <c r="A3793" s="4" t="s">
        <v>1955</v>
      </c>
      <c r="B3793" s="4">
        <v>2020</v>
      </c>
      <c r="C3793" s="7" t="s">
        <v>1782</v>
      </c>
      <c r="D3793" s="7">
        <v>3</v>
      </c>
      <c r="E3793" s="7">
        <v>31</v>
      </c>
      <c r="F3793" s="7">
        <v>138</v>
      </c>
    </row>
    <row r="3794" spans="1:6" ht="16.5" x14ac:dyDescent="0.3">
      <c r="A3794" s="4" t="s">
        <v>1955</v>
      </c>
      <c r="B3794" s="4">
        <v>2020</v>
      </c>
      <c r="C3794" s="7" t="s">
        <v>1783</v>
      </c>
      <c r="D3794" s="7">
        <v>1</v>
      </c>
      <c r="E3794" s="7">
        <v>104</v>
      </c>
      <c r="F3794" s="7">
        <v>460</v>
      </c>
    </row>
    <row r="3795" spans="1:6" ht="16.5" x14ac:dyDescent="0.3">
      <c r="A3795" s="4" t="s">
        <v>1955</v>
      </c>
      <c r="B3795" s="4">
        <v>2020</v>
      </c>
      <c r="C3795" s="7" t="s">
        <v>1656</v>
      </c>
      <c r="D3795" s="7">
        <v>9</v>
      </c>
      <c r="E3795" s="7">
        <v>34</v>
      </c>
      <c r="F3795" s="7">
        <v>131</v>
      </c>
    </row>
    <row r="3796" spans="1:6" ht="16.5" x14ac:dyDescent="0.3">
      <c r="A3796" s="4" t="s">
        <v>1955</v>
      </c>
      <c r="B3796" s="4">
        <v>2020</v>
      </c>
      <c r="C3796" s="7" t="s">
        <v>1787</v>
      </c>
      <c r="D3796" s="7">
        <v>4</v>
      </c>
      <c r="E3796" s="7">
        <v>12</v>
      </c>
      <c r="F3796" s="7">
        <v>40</v>
      </c>
    </row>
    <row r="3797" spans="1:6" ht="16.5" x14ac:dyDescent="0.3">
      <c r="A3797" s="4" t="s">
        <v>1955</v>
      </c>
      <c r="B3797" s="4">
        <v>2020</v>
      </c>
      <c r="C3797" s="7" t="s">
        <v>1789</v>
      </c>
      <c r="D3797" s="7">
        <v>3</v>
      </c>
      <c r="E3797" s="7">
        <v>17</v>
      </c>
      <c r="F3797" s="7">
        <v>75</v>
      </c>
    </row>
    <row r="3798" spans="1:6" ht="16.5" x14ac:dyDescent="0.3">
      <c r="A3798" s="4" t="s">
        <v>1955</v>
      </c>
      <c r="B3798" s="4">
        <v>2020</v>
      </c>
      <c r="C3798" s="7" t="s">
        <v>1792</v>
      </c>
      <c r="D3798" s="7">
        <v>1</v>
      </c>
      <c r="E3798" s="7">
        <v>2</v>
      </c>
      <c r="F3798" s="7">
        <v>6</v>
      </c>
    </row>
    <row r="3799" spans="1:6" ht="16.5" x14ac:dyDescent="0.3">
      <c r="A3799" s="4" t="s">
        <v>1955</v>
      </c>
      <c r="B3799" s="4">
        <v>2020</v>
      </c>
      <c r="C3799" s="7" t="s">
        <v>1795</v>
      </c>
      <c r="D3799" s="7">
        <v>1</v>
      </c>
      <c r="E3799" s="7">
        <v>3</v>
      </c>
      <c r="F3799" s="7">
        <v>10</v>
      </c>
    </row>
    <row r="3800" spans="1:6" ht="16.5" x14ac:dyDescent="0.3">
      <c r="A3800" s="4" t="s">
        <v>1955</v>
      </c>
      <c r="B3800" s="4">
        <v>2020</v>
      </c>
      <c r="C3800" s="7" t="s">
        <v>1657</v>
      </c>
      <c r="D3800" s="7">
        <v>7</v>
      </c>
      <c r="E3800" s="7">
        <v>46</v>
      </c>
      <c r="F3800" s="7">
        <v>141</v>
      </c>
    </row>
    <row r="3801" spans="1:6" ht="16.5" x14ac:dyDescent="0.3">
      <c r="A3801" s="4" t="s">
        <v>1955</v>
      </c>
      <c r="B3801" s="4">
        <v>2020</v>
      </c>
      <c r="C3801" s="7" t="s">
        <v>1798</v>
      </c>
      <c r="D3801" s="7">
        <v>2</v>
      </c>
      <c r="E3801" s="7">
        <v>3</v>
      </c>
      <c r="F3801" s="7">
        <v>9</v>
      </c>
    </row>
    <row r="3802" spans="1:6" ht="16.5" x14ac:dyDescent="0.3">
      <c r="A3802" s="4" t="s">
        <v>1955</v>
      </c>
      <c r="B3802" s="4">
        <v>2020</v>
      </c>
      <c r="C3802" s="7" t="s">
        <v>1799</v>
      </c>
      <c r="D3802" s="7">
        <v>2</v>
      </c>
      <c r="E3802" s="7">
        <v>27</v>
      </c>
      <c r="F3802" s="7">
        <v>79</v>
      </c>
    </row>
    <row r="3803" spans="1:6" ht="16.5" x14ac:dyDescent="0.3">
      <c r="A3803" s="4" t="s">
        <v>1955</v>
      </c>
      <c r="B3803" s="4">
        <v>2020</v>
      </c>
      <c r="C3803" s="7" t="s">
        <v>1801</v>
      </c>
      <c r="D3803" s="7">
        <v>3</v>
      </c>
      <c r="E3803" s="7">
        <v>16</v>
      </c>
      <c r="F3803" s="7">
        <v>53</v>
      </c>
    </row>
    <row r="3804" spans="1:6" ht="16.5" x14ac:dyDescent="0.3">
      <c r="A3804" s="4" t="s">
        <v>1955</v>
      </c>
      <c r="B3804" s="4">
        <v>2020</v>
      </c>
      <c r="C3804" s="7" t="s">
        <v>37</v>
      </c>
      <c r="D3804" s="7">
        <v>114</v>
      </c>
      <c r="E3804" s="7">
        <v>28462</v>
      </c>
      <c r="F3804" s="7">
        <v>136316</v>
      </c>
    </row>
    <row r="3805" spans="1:6" ht="16.5" x14ac:dyDescent="0.3">
      <c r="A3805" s="4" t="s">
        <v>1955</v>
      </c>
      <c r="B3805" s="4">
        <v>2020</v>
      </c>
      <c r="C3805" s="7" t="s">
        <v>937</v>
      </c>
      <c r="D3805" s="7">
        <v>32</v>
      </c>
      <c r="E3805" s="7">
        <v>308</v>
      </c>
      <c r="F3805" s="7">
        <v>1154</v>
      </c>
    </row>
    <row r="3806" spans="1:6" ht="16.5" x14ac:dyDescent="0.3">
      <c r="A3806" s="4" t="s">
        <v>1955</v>
      </c>
      <c r="B3806" s="4">
        <v>2020</v>
      </c>
      <c r="C3806" s="7" t="s">
        <v>938</v>
      </c>
      <c r="D3806" s="7">
        <v>6</v>
      </c>
      <c r="E3806" s="7">
        <v>18</v>
      </c>
      <c r="F3806" s="7">
        <v>86</v>
      </c>
    </row>
    <row r="3807" spans="1:6" ht="16.5" x14ac:dyDescent="0.3">
      <c r="A3807" s="4" t="s">
        <v>1955</v>
      </c>
      <c r="B3807" s="4">
        <v>2020</v>
      </c>
      <c r="C3807" s="7" t="s">
        <v>310</v>
      </c>
      <c r="D3807" s="7">
        <v>7</v>
      </c>
      <c r="E3807" s="7">
        <v>114</v>
      </c>
      <c r="F3807" s="7">
        <v>452</v>
      </c>
    </row>
    <row r="3808" spans="1:6" ht="16.5" x14ac:dyDescent="0.3">
      <c r="A3808" s="4" t="s">
        <v>1955</v>
      </c>
      <c r="B3808" s="4">
        <v>2020</v>
      </c>
      <c r="C3808" s="7" t="s">
        <v>1804</v>
      </c>
      <c r="D3808" s="7">
        <v>2</v>
      </c>
      <c r="E3808" s="7">
        <v>4</v>
      </c>
      <c r="F3808" s="7">
        <v>12</v>
      </c>
    </row>
    <row r="3809" spans="1:6" ht="16.5" x14ac:dyDescent="0.3">
      <c r="A3809" s="4" t="s">
        <v>1955</v>
      </c>
      <c r="B3809" s="4">
        <v>2020</v>
      </c>
      <c r="C3809" s="7" t="s">
        <v>1805</v>
      </c>
      <c r="D3809" s="7">
        <v>6</v>
      </c>
      <c r="E3809" s="7">
        <v>91</v>
      </c>
      <c r="F3809" s="7">
        <v>253</v>
      </c>
    </row>
    <row r="3810" spans="1:6" ht="16.5" x14ac:dyDescent="0.3">
      <c r="A3810" s="4" t="s">
        <v>1955</v>
      </c>
      <c r="B3810" s="4">
        <v>2020</v>
      </c>
      <c r="C3810" s="7" t="s">
        <v>39</v>
      </c>
      <c r="D3810" s="7">
        <v>6</v>
      </c>
      <c r="E3810" s="7">
        <v>67</v>
      </c>
      <c r="F3810" s="7">
        <v>293</v>
      </c>
    </row>
    <row r="3811" spans="1:6" ht="16.5" x14ac:dyDescent="0.3">
      <c r="A3811" s="4" t="s">
        <v>1955</v>
      </c>
      <c r="B3811" s="4">
        <v>2020</v>
      </c>
      <c r="C3811" s="7" t="s">
        <v>1806</v>
      </c>
      <c r="D3811" s="7">
        <v>2</v>
      </c>
      <c r="E3811" s="7">
        <v>4</v>
      </c>
      <c r="F3811" s="7">
        <v>19</v>
      </c>
    </row>
    <row r="3812" spans="1:6" ht="16.5" x14ac:dyDescent="0.3">
      <c r="A3812" s="4" t="s">
        <v>1955</v>
      </c>
      <c r="B3812" s="4">
        <v>2020</v>
      </c>
      <c r="C3812" s="7" t="s">
        <v>135</v>
      </c>
      <c r="D3812" s="7">
        <v>3</v>
      </c>
      <c r="E3812" s="7">
        <v>10</v>
      </c>
      <c r="F3812" s="7">
        <v>39</v>
      </c>
    </row>
    <row r="3813" spans="1:6" ht="16.5" x14ac:dyDescent="0.3">
      <c r="A3813" s="4" t="s">
        <v>1955</v>
      </c>
      <c r="B3813" s="4">
        <v>2020</v>
      </c>
      <c r="C3813" s="7" t="s">
        <v>1659</v>
      </c>
      <c r="D3813" s="7">
        <v>25</v>
      </c>
      <c r="E3813" s="7">
        <v>4235</v>
      </c>
      <c r="F3813" s="7">
        <v>23935</v>
      </c>
    </row>
    <row r="3814" spans="1:6" ht="16.5" x14ac:dyDescent="0.3">
      <c r="A3814" s="4" t="s">
        <v>1955</v>
      </c>
      <c r="B3814" s="4">
        <v>2020</v>
      </c>
      <c r="C3814" s="7" t="s">
        <v>75</v>
      </c>
      <c r="D3814" s="7">
        <v>25</v>
      </c>
      <c r="E3814" s="7">
        <v>4235</v>
      </c>
      <c r="F3814" s="7">
        <v>23935</v>
      </c>
    </row>
    <row r="3815" spans="1:6" ht="16.5" x14ac:dyDescent="0.3">
      <c r="A3815" s="4" t="s">
        <v>1955</v>
      </c>
      <c r="B3815" s="4">
        <v>2020</v>
      </c>
      <c r="C3815" s="7" t="s">
        <v>1660</v>
      </c>
      <c r="D3815" s="7">
        <v>31</v>
      </c>
      <c r="E3815" s="7">
        <v>9762</v>
      </c>
      <c r="F3815" s="7">
        <v>42760</v>
      </c>
    </row>
    <row r="3816" spans="1:6" ht="16.5" x14ac:dyDescent="0.3">
      <c r="A3816" s="4" t="s">
        <v>1955</v>
      </c>
      <c r="B3816" s="4">
        <v>2020</v>
      </c>
      <c r="C3816" s="7" t="s">
        <v>548</v>
      </c>
      <c r="D3816" s="7">
        <v>20</v>
      </c>
      <c r="E3816" s="7">
        <v>6487</v>
      </c>
      <c r="F3816" s="7">
        <v>30887</v>
      </c>
    </row>
    <row r="3817" spans="1:6" ht="16.5" x14ac:dyDescent="0.3">
      <c r="A3817" s="4" t="s">
        <v>1955</v>
      </c>
      <c r="B3817" s="4">
        <v>2020</v>
      </c>
      <c r="C3817" s="7" t="s">
        <v>544</v>
      </c>
      <c r="D3817" s="7">
        <v>6</v>
      </c>
      <c r="E3817" s="7">
        <v>2778</v>
      </c>
      <c r="F3817" s="7">
        <v>9414</v>
      </c>
    </row>
    <row r="3818" spans="1:6" ht="16.5" x14ac:dyDescent="0.3">
      <c r="A3818" s="4" t="s">
        <v>1955</v>
      </c>
      <c r="B3818" s="4">
        <v>2020</v>
      </c>
      <c r="C3818" s="7" t="s">
        <v>554</v>
      </c>
      <c r="D3818" s="7">
        <v>2</v>
      </c>
      <c r="E3818" s="7">
        <v>457</v>
      </c>
      <c r="F3818" s="7">
        <v>2285</v>
      </c>
    </row>
    <row r="3819" spans="1:6" ht="16.5" x14ac:dyDescent="0.3">
      <c r="A3819" s="4" t="s">
        <v>1955</v>
      </c>
      <c r="B3819" s="4">
        <v>2020</v>
      </c>
      <c r="C3819" s="7" t="s">
        <v>545</v>
      </c>
      <c r="D3819" s="7">
        <v>3</v>
      </c>
      <c r="E3819" s="7">
        <v>40</v>
      </c>
      <c r="F3819" s="7">
        <v>174</v>
      </c>
    </row>
    <row r="3820" spans="1:6" ht="16.5" x14ac:dyDescent="0.3">
      <c r="A3820" s="4" t="s">
        <v>1955</v>
      </c>
      <c r="B3820" s="4">
        <v>2020</v>
      </c>
      <c r="C3820" s="7" t="s">
        <v>1661</v>
      </c>
      <c r="D3820" s="7">
        <v>26</v>
      </c>
      <c r="E3820" s="7">
        <v>14157</v>
      </c>
      <c r="F3820" s="7">
        <v>68467</v>
      </c>
    </row>
    <row r="3821" spans="1:6" ht="16.5" x14ac:dyDescent="0.3">
      <c r="A3821" s="4" t="s">
        <v>1955</v>
      </c>
      <c r="B3821" s="4">
        <v>2020</v>
      </c>
      <c r="C3821" s="7" t="s">
        <v>91</v>
      </c>
      <c r="D3821" s="7">
        <v>26</v>
      </c>
      <c r="E3821" s="7">
        <v>14157</v>
      </c>
      <c r="F3821" s="7">
        <v>68467</v>
      </c>
    </row>
    <row r="3822" spans="1:6" ht="16.5" x14ac:dyDescent="0.3">
      <c r="A3822" s="4" t="s">
        <v>1955</v>
      </c>
      <c r="B3822" s="4">
        <v>2020</v>
      </c>
      <c r="C3822" s="7" t="s">
        <v>1682</v>
      </c>
      <c r="D3822" s="7">
        <v>92</v>
      </c>
      <c r="E3822" s="7">
        <v>5674</v>
      </c>
      <c r="F3822" s="7">
        <v>26405</v>
      </c>
    </row>
    <row r="3823" spans="1:6" ht="16.5" x14ac:dyDescent="0.3">
      <c r="A3823" s="4" t="s">
        <v>1955</v>
      </c>
      <c r="B3823" s="4">
        <v>2020</v>
      </c>
      <c r="C3823" s="7" t="s">
        <v>1666</v>
      </c>
      <c r="D3823" s="7">
        <v>1</v>
      </c>
      <c r="E3823" s="7">
        <v>2</v>
      </c>
      <c r="F3823" s="7">
        <v>9</v>
      </c>
    </row>
    <row r="3824" spans="1:6" ht="16.5" x14ac:dyDescent="0.3">
      <c r="A3824" s="4" t="s">
        <v>1955</v>
      </c>
      <c r="B3824" s="4">
        <v>2020</v>
      </c>
      <c r="C3824" s="7" t="s">
        <v>1956</v>
      </c>
      <c r="D3824" s="7">
        <v>1</v>
      </c>
      <c r="E3824" s="7">
        <v>2</v>
      </c>
      <c r="F3824" s="7">
        <v>9</v>
      </c>
    </row>
    <row r="3825" spans="1:6" ht="16.5" x14ac:dyDescent="0.3">
      <c r="A3825" s="4" t="s">
        <v>1955</v>
      </c>
      <c r="B3825" s="4">
        <v>2020</v>
      </c>
      <c r="C3825" s="7" t="s">
        <v>887</v>
      </c>
      <c r="D3825" s="7">
        <v>91</v>
      </c>
      <c r="E3825" s="7">
        <v>5672</v>
      </c>
      <c r="F3825" s="7">
        <v>26396</v>
      </c>
    </row>
    <row r="3826" spans="1:6" ht="16.5" x14ac:dyDescent="0.3">
      <c r="A3826" s="4" t="s">
        <v>1955</v>
      </c>
      <c r="B3826" s="4">
        <v>2020</v>
      </c>
      <c r="C3826" s="7" t="s">
        <v>220</v>
      </c>
      <c r="D3826" s="7">
        <v>2</v>
      </c>
      <c r="E3826" s="7">
        <v>42</v>
      </c>
      <c r="F3826" s="7">
        <v>189</v>
      </c>
    </row>
    <row r="3827" spans="1:6" ht="16.5" x14ac:dyDescent="0.3">
      <c r="A3827" s="4" t="s">
        <v>1955</v>
      </c>
      <c r="B3827" s="4">
        <v>2020</v>
      </c>
      <c r="C3827" s="7" t="s">
        <v>232</v>
      </c>
      <c r="D3827" s="7">
        <v>13</v>
      </c>
      <c r="E3827" s="7">
        <v>522</v>
      </c>
      <c r="F3827" s="7">
        <v>2305</v>
      </c>
    </row>
    <row r="3828" spans="1:6" ht="16.5" x14ac:dyDescent="0.3">
      <c r="A3828" s="4" t="s">
        <v>1955</v>
      </c>
      <c r="B3828" s="4">
        <v>2020</v>
      </c>
      <c r="C3828" s="7" t="s">
        <v>1829</v>
      </c>
      <c r="D3828" s="7">
        <v>12</v>
      </c>
      <c r="E3828" s="7">
        <v>1829</v>
      </c>
      <c r="F3828" s="7">
        <v>9145</v>
      </c>
    </row>
    <row r="3829" spans="1:6" ht="16.5" x14ac:dyDescent="0.3">
      <c r="A3829" s="4" t="s">
        <v>1955</v>
      </c>
      <c r="B3829" s="4">
        <v>2020</v>
      </c>
      <c r="C3829" s="7" t="s">
        <v>222</v>
      </c>
      <c r="D3829" s="7">
        <v>3</v>
      </c>
      <c r="E3829" s="7">
        <v>29</v>
      </c>
      <c r="F3829" s="7">
        <v>158</v>
      </c>
    </row>
    <row r="3830" spans="1:6" ht="16.5" x14ac:dyDescent="0.3">
      <c r="A3830" s="4" t="s">
        <v>1955</v>
      </c>
      <c r="B3830" s="4">
        <v>2020</v>
      </c>
      <c r="C3830" s="7" t="s">
        <v>234</v>
      </c>
      <c r="D3830" s="7">
        <v>13</v>
      </c>
      <c r="E3830" s="7">
        <v>258</v>
      </c>
      <c r="F3830" s="7">
        <v>965</v>
      </c>
    </row>
    <row r="3831" spans="1:6" ht="16.5" x14ac:dyDescent="0.3">
      <c r="A3831" s="4" t="s">
        <v>1955</v>
      </c>
      <c r="B3831" s="4">
        <v>2020</v>
      </c>
      <c r="C3831" s="7" t="s">
        <v>235</v>
      </c>
      <c r="D3831" s="7">
        <v>39</v>
      </c>
      <c r="E3831" s="7">
        <v>1637</v>
      </c>
      <c r="F3831" s="7">
        <v>6861</v>
      </c>
    </row>
    <row r="3832" spans="1:6" ht="16.5" x14ac:dyDescent="0.3">
      <c r="A3832" s="4" t="s">
        <v>1955</v>
      </c>
      <c r="B3832" s="4">
        <v>2020</v>
      </c>
      <c r="C3832" s="7" t="s">
        <v>212</v>
      </c>
      <c r="D3832" s="7">
        <v>1</v>
      </c>
      <c r="E3832" s="7">
        <v>5</v>
      </c>
      <c r="F3832" s="7">
        <v>23</v>
      </c>
    </row>
    <row r="3833" spans="1:6" ht="16.5" x14ac:dyDescent="0.3">
      <c r="A3833" s="4" t="s">
        <v>1955</v>
      </c>
      <c r="B3833" s="4">
        <v>2020</v>
      </c>
      <c r="C3833" s="7" t="s">
        <v>239</v>
      </c>
      <c r="D3833" s="7">
        <v>8</v>
      </c>
      <c r="E3833" s="7">
        <v>1350</v>
      </c>
      <c r="F3833" s="7">
        <v>6750</v>
      </c>
    </row>
    <row r="3834" spans="1:6" ht="16.5" x14ac:dyDescent="0.3">
      <c r="A3834" s="4" t="s">
        <v>1955</v>
      </c>
      <c r="B3834" s="4">
        <v>2020</v>
      </c>
      <c r="C3834" s="7" t="s">
        <v>453</v>
      </c>
      <c r="D3834" s="7">
        <v>1</v>
      </c>
      <c r="E3834" s="7">
        <v>1</v>
      </c>
      <c r="F3834" s="7">
        <v>3</v>
      </c>
    </row>
    <row r="3835" spans="1:6" ht="16.5" x14ac:dyDescent="0.3">
      <c r="A3835" s="4" t="s">
        <v>1955</v>
      </c>
      <c r="B3835" s="4">
        <v>2020</v>
      </c>
      <c r="C3835" s="7" t="s">
        <v>461</v>
      </c>
      <c r="D3835" s="7">
        <v>1</v>
      </c>
      <c r="E3835" s="7">
        <v>1</v>
      </c>
      <c r="F3835" s="7">
        <v>3</v>
      </c>
    </row>
    <row r="3836" spans="1:6" ht="16.5" x14ac:dyDescent="0.3">
      <c r="A3836" s="4" t="s">
        <v>1955</v>
      </c>
      <c r="B3836" s="4">
        <v>2020</v>
      </c>
      <c r="C3836" s="7" t="s">
        <v>1864</v>
      </c>
      <c r="D3836" s="7">
        <v>1</v>
      </c>
      <c r="E3836" s="7">
        <v>1</v>
      </c>
      <c r="F3836" s="7">
        <v>3</v>
      </c>
    </row>
    <row r="3837" spans="1:6" ht="16.5" x14ac:dyDescent="0.3">
      <c r="A3837" s="7" t="s">
        <v>1957</v>
      </c>
      <c r="B3837" s="4">
        <v>2020</v>
      </c>
      <c r="C3837" s="7" t="s">
        <v>1678</v>
      </c>
      <c r="D3837" s="7">
        <v>3078</v>
      </c>
      <c r="E3837" s="7">
        <v>233985</v>
      </c>
      <c r="F3837" s="7">
        <v>1012261</v>
      </c>
    </row>
    <row r="3838" spans="1:6" ht="16.5" x14ac:dyDescent="0.3">
      <c r="A3838" s="7" t="s">
        <v>1957</v>
      </c>
      <c r="B3838" s="4">
        <v>2020</v>
      </c>
      <c r="C3838" s="7" t="s">
        <v>37</v>
      </c>
      <c r="D3838" s="7">
        <v>138</v>
      </c>
      <c r="E3838" s="7">
        <v>62351</v>
      </c>
      <c r="F3838" s="7">
        <v>280279</v>
      </c>
    </row>
    <row r="3839" spans="1:6" ht="16.5" x14ac:dyDescent="0.3">
      <c r="A3839" s="7" t="s">
        <v>1957</v>
      </c>
      <c r="B3839" s="4">
        <v>2020</v>
      </c>
      <c r="C3839" s="7" t="s">
        <v>937</v>
      </c>
      <c r="D3839" s="7">
        <v>5</v>
      </c>
      <c r="E3839" s="7">
        <v>61</v>
      </c>
      <c r="F3839" s="7">
        <v>218</v>
      </c>
    </row>
    <row r="3840" spans="1:6" ht="16.5" x14ac:dyDescent="0.3">
      <c r="A3840" s="7" t="s">
        <v>1957</v>
      </c>
      <c r="B3840" s="4">
        <v>2020</v>
      </c>
      <c r="C3840" s="7" t="s">
        <v>39</v>
      </c>
      <c r="D3840" s="7">
        <v>4</v>
      </c>
      <c r="E3840" s="7">
        <v>51</v>
      </c>
      <c r="F3840" s="7">
        <v>182</v>
      </c>
    </row>
    <row r="3841" spans="1:6" ht="16.5" x14ac:dyDescent="0.3">
      <c r="A3841" s="7" t="s">
        <v>1957</v>
      </c>
      <c r="B3841" s="4">
        <v>2020</v>
      </c>
      <c r="C3841" s="7" t="s">
        <v>135</v>
      </c>
      <c r="D3841" s="7">
        <v>1</v>
      </c>
      <c r="E3841" s="7">
        <v>10</v>
      </c>
      <c r="F3841" s="7">
        <v>36</v>
      </c>
    </row>
    <row r="3842" spans="1:6" ht="16.5" x14ac:dyDescent="0.3">
      <c r="A3842" s="7" t="s">
        <v>1957</v>
      </c>
      <c r="B3842" s="4">
        <v>2020</v>
      </c>
      <c r="C3842" s="7" t="s">
        <v>1659</v>
      </c>
      <c r="D3842" s="7">
        <v>51</v>
      </c>
      <c r="E3842" s="7">
        <v>25989</v>
      </c>
      <c r="F3842" s="7">
        <v>117287</v>
      </c>
    </row>
    <row r="3843" spans="1:6" ht="16.5" x14ac:dyDescent="0.3">
      <c r="A3843" s="7" t="s">
        <v>1957</v>
      </c>
      <c r="B3843" s="4">
        <v>2020</v>
      </c>
      <c r="C3843" s="7" t="s">
        <v>60</v>
      </c>
      <c r="D3843" s="7">
        <v>28</v>
      </c>
      <c r="E3843" s="7">
        <v>19005</v>
      </c>
      <c r="F3843" s="7">
        <v>76019</v>
      </c>
    </row>
    <row r="3844" spans="1:6" ht="16.5" x14ac:dyDescent="0.3">
      <c r="A3844" s="7" t="s">
        <v>1957</v>
      </c>
      <c r="B3844" s="4">
        <v>2020</v>
      </c>
      <c r="C3844" s="7" t="s">
        <v>75</v>
      </c>
      <c r="D3844" s="7">
        <v>23</v>
      </c>
      <c r="E3844" s="7">
        <v>6984</v>
      </c>
      <c r="F3844" s="7">
        <v>41268</v>
      </c>
    </row>
    <row r="3845" spans="1:6" ht="16.5" x14ac:dyDescent="0.3">
      <c r="A3845" s="7" t="s">
        <v>1957</v>
      </c>
      <c r="B3845" s="4">
        <v>2020</v>
      </c>
      <c r="C3845" s="7" t="s">
        <v>1660</v>
      </c>
      <c r="D3845" s="7">
        <v>5</v>
      </c>
      <c r="E3845" s="7">
        <v>1300</v>
      </c>
      <c r="F3845" s="7">
        <v>5660</v>
      </c>
    </row>
    <row r="3846" spans="1:6" ht="16.5" x14ac:dyDescent="0.3">
      <c r="A3846" s="7" t="s">
        <v>1957</v>
      </c>
      <c r="B3846" s="4">
        <v>2020</v>
      </c>
      <c r="C3846" s="7" t="s">
        <v>548</v>
      </c>
      <c r="D3846" s="7">
        <v>2</v>
      </c>
      <c r="E3846" s="7">
        <v>496</v>
      </c>
      <c r="F3846" s="7">
        <v>2295</v>
      </c>
    </row>
    <row r="3847" spans="1:6" ht="16.5" x14ac:dyDescent="0.3">
      <c r="A3847" s="7" t="s">
        <v>1957</v>
      </c>
      <c r="B3847" s="4">
        <v>2020</v>
      </c>
      <c r="C3847" s="7" t="s">
        <v>551</v>
      </c>
      <c r="D3847" s="7">
        <v>1</v>
      </c>
      <c r="E3847" s="7">
        <v>186</v>
      </c>
      <c r="F3847" s="7">
        <v>843</v>
      </c>
    </row>
    <row r="3848" spans="1:6" ht="16.5" x14ac:dyDescent="0.3">
      <c r="A3848" s="7" t="s">
        <v>1957</v>
      </c>
      <c r="B3848" s="4">
        <v>2020</v>
      </c>
      <c r="C3848" s="7" t="s">
        <v>553</v>
      </c>
      <c r="D3848" s="7">
        <v>1</v>
      </c>
      <c r="E3848" s="7">
        <v>422</v>
      </c>
      <c r="F3848" s="7">
        <v>1488</v>
      </c>
    </row>
    <row r="3849" spans="1:6" ht="16.5" x14ac:dyDescent="0.3">
      <c r="A3849" s="7" t="s">
        <v>1957</v>
      </c>
      <c r="B3849" s="4">
        <v>2020</v>
      </c>
      <c r="C3849" s="7" t="s">
        <v>115</v>
      </c>
      <c r="D3849" s="7">
        <v>1</v>
      </c>
      <c r="E3849" s="7">
        <v>196</v>
      </c>
      <c r="F3849" s="7">
        <v>1034</v>
      </c>
    </row>
    <row r="3850" spans="1:6" ht="16.5" x14ac:dyDescent="0.3">
      <c r="A3850" s="7" t="s">
        <v>1957</v>
      </c>
      <c r="B3850" s="4">
        <v>2020</v>
      </c>
      <c r="C3850" s="7" t="s">
        <v>1661</v>
      </c>
      <c r="D3850" s="7">
        <v>75</v>
      </c>
      <c r="E3850" s="7">
        <v>34402</v>
      </c>
      <c r="F3850" s="7">
        <v>154463</v>
      </c>
    </row>
    <row r="3851" spans="1:6" ht="16.5" x14ac:dyDescent="0.3">
      <c r="A3851" s="7" t="s">
        <v>1957</v>
      </c>
      <c r="B3851" s="4">
        <v>2020</v>
      </c>
      <c r="C3851" s="7" t="s">
        <v>81</v>
      </c>
      <c r="D3851" s="7">
        <v>2</v>
      </c>
      <c r="E3851" s="7">
        <v>252</v>
      </c>
      <c r="F3851" s="7">
        <v>1175</v>
      </c>
    </row>
    <row r="3852" spans="1:6" ht="16.5" x14ac:dyDescent="0.3">
      <c r="A3852" s="7" t="s">
        <v>1957</v>
      </c>
      <c r="B3852" s="4">
        <v>2020</v>
      </c>
      <c r="C3852" s="7" t="s">
        <v>83</v>
      </c>
      <c r="D3852" s="7">
        <v>12</v>
      </c>
      <c r="E3852" s="7">
        <v>5411</v>
      </c>
      <c r="F3852" s="7">
        <v>21441</v>
      </c>
    </row>
    <row r="3853" spans="1:6" ht="16.5" x14ac:dyDescent="0.3">
      <c r="A3853" s="7" t="s">
        <v>1957</v>
      </c>
      <c r="B3853" s="4">
        <v>2020</v>
      </c>
      <c r="C3853" s="7" t="s">
        <v>89</v>
      </c>
      <c r="D3853" s="7">
        <v>23</v>
      </c>
      <c r="E3853" s="7">
        <v>11935</v>
      </c>
      <c r="F3853" s="7">
        <v>50572</v>
      </c>
    </row>
    <row r="3854" spans="1:6" ht="16.5" x14ac:dyDescent="0.3">
      <c r="A3854" s="7" t="s">
        <v>1957</v>
      </c>
      <c r="B3854" s="4">
        <v>2020</v>
      </c>
      <c r="C3854" s="7" t="s">
        <v>91</v>
      </c>
      <c r="D3854" s="7">
        <v>26</v>
      </c>
      <c r="E3854" s="7">
        <v>13337</v>
      </c>
      <c r="F3854" s="7">
        <v>67378</v>
      </c>
    </row>
    <row r="3855" spans="1:6" ht="16.5" x14ac:dyDescent="0.3">
      <c r="A3855" s="7" t="s">
        <v>1957</v>
      </c>
      <c r="B3855" s="4">
        <v>2020</v>
      </c>
      <c r="C3855" s="7" t="s">
        <v>135</v>
      </c>
      <c r="D3855" s="7">
        <v>8</v>
      </c>
      <c r="E3855" s="7">
        <v>2007</v>
      </c>
      <c r="F3855" s="7">
        <v>9330</v>
      </c>
    </row>
    <row r="3856" spans="1:6" ht="16.5" x14ac:dyDescent="0.3">
      <c r="A3856" s="7" t="s">
        <v>1957</v>
      </c>
      <c r="B3856" s="4">
        <v>2020</v>
      </c>
      <c r="C3856" s="7" t="s">
        <v>96</v>
      </c>
      <c r="D3856" s="7">
        <v>4</v>
      </c>
      <c r="E3856" s="7">
        <v>1460</v>
      </c>
      <c r="F3856" s="7">
        <v>4567</v>
      </c>
    </row>
    <row r="3857" spans="1:6" ht="16.5" x14ac:dyDescent="0.3">
      <c r="A3857" s="7" t="s">
        <v>1957</v>
      </c>
      <c r="B3857" s="4">
        <v>2020</v>
      </c>
      <c r="C3857" s="7" t="s">
        <v>1662</v>
      </c>
      <c r="D3857" s="7">
        <v>2</v>
      </c>
      <c r="E3857" s="7">
        <v>599</v>
      </c>
      <c r="F3857" s="7">
        <v>2651</v>
      </c>
    </row>
    <row r="3858" spans="1:6" ht="16.5" x14ac:dyDescent="0.3">
      <c r="A3858" s="7" t="s">
        <v>1957</v>
      </c>
      <c r="B3858" s="4">
        <v>2020</v>
      </c>
      <c r="C3858" s="7" t="s">
        <v>564</v>
      </c>
      <c r="D3858" s="7">
        <v>2</v>
      </c>
      <c r="E3858" s="7">
        <v>599</v>
      </c>
      <c r="F3858" s="7">
        <v>2651</v>
      </c>
    </row>
    <row r="3859" spans="1:6" ht="16.5" x14ac:dyDescent="0.3">
      <c r="A3859" s="7" t="s">
        <v>1957</v>
      </c>
      <c r="B3859" s="4">
        <v>2020</v>
      </c>
      <c r="C3859" s="7" t="s">
        <v>1682</v>
      </c>
      <c r="D3859" s="7">
        <v>964</v>
      </c>
      <c r="E3859" s="7">
        <v>25801</v>
      </c>
      <c r="F3859" s="7">
        <v>105545</v>
      </c>
    </row>
    <row r="3860" spans="1:6" ht="16.5" x14ac:dyDescent="0.3">
      <c r="A3860" s="7" t="s">
        <v>1957</v>
      </c>
      <c r="B3860" s="4">
        <v>2020</v>
      </c>
      <c r="C3860" s="7" t="s">
        <v>1664</v>
      </c>
      <c r="D3860" s="7">
        <v>304</v>
      </c>
      <c r="E3860" s="7">
        <v>7324</v>
      </c>
      <c r="F3860" s="7">
        <v>30319</v>
      </c>
    </row>
    <row r="3861" spans="1:6" ht="16.5" x14ac:dyDescent="0.3">
      <c r="A3861" s="7" t="s">
        <v>1957</v>
      </c>
      <c r="B3861" s="4">
        <v>2020</v>
      </c>
      <c r="C3861" s="7" t="s">
        <v>139</v>
      </c>
      <c r="D3861" s="7">
        <v>2</v>
      </c>
      <c r="E3861" s="7">
        <v>29</v>
      </c>
      <c r="F3861" s="7">
        <v>125</v>
      </c>
    </row>
    <row r="3862" spans="1:6" ht="16.5" x14ac:dyDescent="0.3">
      <c r="A3862" s="7" t="s">
        <v>1957</v>
      </c>
      <c r="B3862" s="4">
        <v>2020</v>
      </c>
      <c r="C3862" s="7" t="s">
        <v>140</v>
      </c>
      <c r="D3862" s="7">
        <v>1</v>
      </c>
      <c r="E3862" s="7">
        <v>5</v>
      </c>
      <c r="F3862" s="7">
        <v>18</v>
      </c>
    </row>
    <row r="3863" spans="1:6" ht="16.5" x14ac:dyDescent="0.3">
      <c r="A3863" s="7" t="s">
        <v>1957</v>
      </c>
      <c r="B3863" s="4">
        <v>2020</v>
      </c>
      <c r="C3863" s="7" t="s">
        <v>123</v>
      </c>
      <c r="D3863" s="7">
        <v>33</v>
      </c>
      <c r="E3863" s="7">
        <v>268</v>
      </c>
      <c r="F3863" s="7">
        <v>1125</v>
      </c>
    </row>
    <row r="3864" spans="1:6" ht="16.5" x14ac:dyDescent="0.3">
      <c r="A3864" s="7" t="s">
        <v>1957</v>
      </c>
      <c r="B3864" s="4">
        <v>2020</v>
      </c>
      <c r="C3864" s="7" t="s">
        <v>141</v>
      </c>
      <c r="D3864" s="7">
        <v>2</v>
      </c>
      <c r="E3864" s="7">
        <v>10</v>
      </c>
      <c r="F3864" s="7">
        <v>37</v>
      </c>
    </row>
    <row r="3865" spans="1:6" ht="16.5" x14ac:dyDescent="0.3">
      <c r="A3865" s="7" t="s">
        <v>1957</v>
      </c>
      <c r="B3865" s="4">
        <v>2020</v>
      </c>
      <c r="C3865" s="7" t="s">
        <v>1825</v>
      </c>
      <c r="D3865" s="7">
        <v>12</v>
      </c>
      <c r="E3865" s="7">
        <v>444</v>
      </c>
      <c r="F3865" s="7">
        <v>1758</v>
      </c>
    </row>
    <row r="3866" spans="1:6" ht="16.5" x14ac:dyDescent="0.3">
      <c r="A3866" s="7" t="s">
        <v>1957</v>
      </c>
      <c r="B3866" s="4">
        <v>2020</v>
      </c>
      <c r="C3866" s="7" t="s">
        <v>132</v>
      </c>
      <c r="D3866" s="7">
        <v>25</v>
      </c>
      <c r="E3866" s="7">
        <v>211</v>
      </c>
      <c r="F3866" s="7">
        <v>904</v>
      </c>
    </row>
    <row r="3867" spans="1:6" ht="16.5" x14ac:dyDescent="0.3">
      <c r="A3867" s="7" t="s">
        <v>1957</v>
      </c>
      <c r="B3867" s="4">
        <v>2020</v>
      </c>
      <c r="C3867" s="7" t="s">
        <v>124</v>
      </c>
      <c r="D3867" s="7">
        <v>38</v>
      </c>
      <c r="E3867" s="7">
        <v>803</v>
      </c>
      <c r="F3867" s="7">
        <v>2755</v>
      </c>
    </row>
    <row r="3868" spans="1:6" ht="16.5" x14ac:dyDescent="0.3">
      <c r="A3868" s="7" t="s">
        <v>1957</v>
      </c>
      <c r="B3868" s="4">
        <v>2020</v>
      </c>
      <c r="C3868" s="7" t="s">
        <v>125</v>
      </c>
      <c r="D3868" s="7">
        <v>7</v>
      </c>
      <c r="E3868" s="7">
        <v>109</v>
      </c>
      <c r="F3868" s="7">
        <v>503</v>
      </c>
    </row>
    <row r="3869" spans="1:6" ht="16.5" x14ac:dyDescent="0.3">
      <c r="A3869" s="7" t="s">
        <v>1957</v>
      </c>
      <c r="B3869" s="4">
        <v>2020</v>
      </c>
      <c r="C3869" s="7" t="s">
        <v>142</v>
      </c>
      <c r="D3869" s="7">
        <v>4</v>
      </c>
      <c r="E3869" s="7">
        <v>19</v>
      </c>
      <c r="F3869" s="7">
        <v>75</v>
      </c>
    </row>
    <row r="3870" spans="1:6" ht="16.5" x14ac:dyDescent="0.3">
      <c r="A3870" s="7" t="s">
        <v>1957</v>
      </c>
      <c r="B3870" s="4">
        <v>2020</v>
      </c>
      <c r="C3870" s="7" t="s">
        <v>150</v>
      </c>
      <c r="D3870" s="7">
        <v>4</v>
      </c>
      <c r="E3870" s="7">
        <v>56</v>
      </c>
      <c r="F3870" s="7">
        <v>191</v>
      </c>
    </row>
    <row r="3871" spans="1:6" ht="16.5" x14ac:dyDescent="0.3">
      <c r="A3871" s="7" t="s">
        <v>1957</v>
      </c>
      <c r="B3871" s="4">
        <v>2020</v>
      </c>
      <c r="C3871" s="7" t="s">
        <v>126</v>
      </c>
      <c r="D3871" s="7">
        <v>9</v>
      </c>
      <c r="E3871" s="7">
        <v>89</v>
      </c>
      <c r="F3871" s="7">
        <v>357</v>
      </c>
    </row>
    <row r="3872" spans="1:6" ht="16.5" x14ac:dyDescent="0.3">
      <c r="A3872" s="7" t="s">
        <v>1957</v>
      </c>
      <c r="B3872" s="4">
        <v>2020</v>
      </c>
      <c r="C3872" s="7" t="s">
        <v>127</v>
      </c>
      <c r="D3872" s="7">
        <v>4</v>
      </c>
      <c r="E3872" s="7">
        <v>28</v>
      </c>
      <c r="F3872" s="7">
        <v>110</v>
      </c>
    </row>
    <row r="3873" spans="1:6" ht="16.5" x14ac:dyDescent="0.3">
      <c r="A3873" s="7" t="s">
        <v>1957</v>
      </c>
      <c r="B3873" s="4">
        <v>2020</v>
      </c>
      <c r="C3873" s="7" t="s">
        <v>149</v>
      </c>
      <c r="D3873" s="7">
        <v>6</v>
      </c>
      <c r="E3873" s="7">
        <v>121</v>
      </c>
      <c r="F3873" s="7">
        <v>579</v>
      </c>
    </row>
    <row r="3874" spans="1:6" ht="16.5" x14ac:dyDescent="0.3">
      <c r="A3874" s="7" t="s">
        <v>1957</v>
      </c>
      <c r="B3874" s="4">
        <v>2020</v>
      </c>
      <c r="C3874" s="7" t="s">
        <v>133</v>
      </c>
      <c r="D3874" s="7">
        <v>26</v>
      </c>
      <c r="E3874" s="7">
        <v>2066</v>
      </c>
      <c r="F3874" s="7">
        <v>8982</v>
      </c>
    </row>
    <row r="3875" spans="1:6" ht="16.5" x14ac:dyDescent="0.3">
      <c r="A3875" s="7" t="s">
        <v>1957</v>
      </c>
      <c r="B3875" s="4">
        <v>2020</v>
      </c>
      <c r="C3875" s="7" t="s">
        <v>134</v>
      </c>
      <c r="D3875" s="7">
        <v>1</v>
      </c>
      <c r="E3875" s="7">
        <v>70</v>
      </c>
      <c r="F3875" s="7">
        <v>599</v>
      </c>
    </row>
    <row r="3876" spans="1:6" ht="16.5" x14ac:dyDescent="0.3">
      <c r="A3876" s="7" t="s">
        <v>1957</v>
      </c>
      <c r="B3876" s="4">
        <v>2020</v>
      </c>
      <c r="C3876" s="7" t="s">
        <v>144</v>
      </c>
      <c r="D3876" s="7">
        <v>3</v>
      </c>
      <c r="E3876" s="7">
        <v>21</v>
      </c>
      <c r="F3876" s="7">
        <v>108</v>
      </c>
    </row>
    <row r="3877" spans="1:6" ht="16.5" x14ac:dyDescent="0.3">
      <c r="A3877" s="7" t="s">
        <v>1957</v>
      </c>
      <c r="B3877" s="4">
        <v>2020</v>
      </c>
      <c r="C3877" s="7" t="s">
        <v>1909</v>
      </c>
      <c r="D3877" s="7">
        <v>3</v>
      </c>
      <c r="E3877" s="7">
        <v>21</v>
      </c>
      <c r="F3877" s="7">
        <v>112</v>
      </c>
    </row>
    <row r="3878" spans="1:6" ht="16.5" x14ac:dyDescent="0.3">
      <c r="A3878" s="7" t="s">
        <v>1957</v>
      </c>
      <c r="B3878" s="4">
        <v>2020</v>
      </c>
      <c r="C3878" s="7" t="s">
        <v>128</v>
      </c>
      <c r="D3878" s="7">
        <v>14</v>
      </c>
      <c r="E3878" s="7">
        <v>164</v>
      </c>
      <c r="F3878" s="7">
        <v>717</v>
      </c>
    </row>
    <row r="3879" spans="1:6" ht="16.5" x14ac:dyDescent="0.3">
      <c r="A3879" s="7" t="s">
        <v>1957</v>
      </c>
      <c r="B3879" s="4">
        <v>2020</v>
      </c>
      <c r="C3879" s="7" t="s">
        <v>151</v>
      </c>
      <c r="D3879" s="7">
        <v>4</v>
      </c>
      <c r="E3879" s="7">
        <v>17</v>
      </c>
      <c r="F3879" s="7">
        <v>110</v>
      </c>
    </row>
    <row r="3880" spans="1:6" ht="16.5" x14ac:dyDescent="0.3">
      <c r="A3880" s="7" t="s">
        <v>1957</v>
      </c>
      <c r="B3880" s="4">
        <v>2020</v>
      </c>
      <c r="C3880" s="7" t="s">
        <v>152</v>
      </c>
      <c r="D3880" s="7">
        <v>3</v>
      </c>
      <c r="E3880" s="7">
        <v>14</v>
      </c>
      <c r="F3880" s="7">
        <v>62</v>
      </c>
    </row>
    <row r="3881" spans="1:6" ht="16.5" x14ac:dyDescent="0.3">
      <c r="A3881" s="7" t="s">
        <v>1957</v>
      </c>
      <c r="B3881" s="4">
        <v>2020</v>
      </c>
      <c r="C3881" s="7" t="s">
        <v>153</v>
      </c>
      <c r="D3881" s="7">
        <v>6</v>
      </c>
      <c r="E3881" s="7">
        <v>31</v>
      </c>
      <c r="F3881" s="7">
        <v>135</v>
      </c>
    </row>
    <row r="3882" spans="1:6" ht="16.5" x14ac:dyDescent="0.3">
      <c r="A3882" s="7" t="s">
        <v>1957</v>
      </c>
      <c r="B3882" s="4">
        <v>2020</v>
      </c>
      <c r="C3882" s="7" t="s">
        <v>154</v>
      </c>
      <c r="D3882" s="7">
        <v>5</v>
      </c>
      <c r="E3882" s="7">
        <v>40</v>
      </c>
      <c r="F3882" s="7">
        <v>178</v>
      </c>
    </row>
    <row r="3883" spans="1:6" ht="16.5" x14ac:dyDescent="0.3">
      <c r="A3883" s="7" t="s">
        <v>1957</v>
      </c>
      <c r="B3883" s="4">
        <v>2020</v>
      </c>
      <c r="C3883" s="7" t="s">
        <v>135</v>
      </c>
      <c r="D3883" s="7">
        <v>13</v>
      </c>
      <c r="E3883" s="7">
        <v>197</v>
      </c>
      <c r="F3883" s="7">
        <v>945</v>
      </c>
    </row>
    <row r="3884" spans="1:6" ht="16.5" x14ac:dyDescent="0.3">
      <c r="A3884" s="7" t="s">
        <v>1957</v>
      </c>
      <c r="B3884" s="4">
        <v>2020</v>
      </c>
      <c r="C3884" s="7" t="s">
        <v>146</v>
      </c>
      <c r="D3884" s="7">
        <v>3</v>
      </c>
      <c r="E3884" s="7">
        <v>47</v>
      </c>
      <c r="F3884" s="7">
        <v>205</v>
      </c>
    </row>
    <row r="3885" spans="1:6" ht="16.5" x14ac:dyDescent="0.3">
      <c r="A3885" s="7" t="s">
        <v>1957</v>
      </c>
      <c r="B3885" s="4">
        <v>2020</v>
      </c>
      <c r="C3885" s="7" t="s">
        <v>136</v>
      </c>
      <c r="D3885" s="7">
        <v>5</v>
      </c>
      <c r="E3885" s="7">
        <v>11</v>
      </c>
      <c r="F3885" s="7">
        <v>50</v>
      </c>
    </row>
    <row r="3886" spans="1:6" ht="16.5" x14ac:dyDescent="0.3">
      <c r="A3886" s="7" t="s">
        <v>1957</v>
      </c>
      <c r="B3886" s="4">
        <v>2020</v>
      </c>
      <c r="C3886" s="7" t="s">
        <v>1764</v>
      </c>
      <c r="D3886" s="7">
        <v>7</v>
      </c>
      <c r="E3886" s="7">
        <v>103</v>
      </c>
      <c r="F3886" s="7">
        <v>431</v>
      </c>
    </row>
    <row r="3887" spans="1:6" ht="16.5" x14ac:dyDescent="0.3">
      <c r="A3887" s="7" t="s">
        <v>1957</v>
      </c>
      <c r="B3887" s="4">
        <v>2020</v>
      </c>
      <c r="C3887" s="7" t="s">
        <v>481</v>
      </c>
      <c r="D3887" s="7">
        <v>2</v>
      </c>
      <c r="E3887" s="7">
        <v>5</v>
      </c>
      <c r="F3887" s="7">
        <v>26</v>
      </c>
    </row>
    <row r="3888" spans="1:6" ht="16.5" x14ac:dyDescent="0.3">
      <c r="A3888" s="7" t="s">
        <v>1957</v>
      </c>
      <c r="B3888" s="4">
        <v>2020</v>
      </c>
      <c r="C3888" s="7" t="s">
        <v>129</v>
      </c>
      <c r="D3888" s="7">
        <v>20</v>
      </c>
      <c r="E3888" s="7">
        <v>332</v>
      </c>
      <c r="F3888" s="7">
        <v>1285</v>
      </c>
    </row>
    <row r="3889" spans="1:6" ht="16.5" x14ac:dyDescent="0.3">
      <c r="A3889" s="7" t="s">
        <v>1957</v>
      </c>
      <c r="B3889" s="4">
        <v>2020</v>
      </c>
      <c r="C3889" s="7" t="s">
        <v>148</v>
      </c>
      <c r="D3889" s="7">
        <v>2</v>
      </c>
      <c r="E3889" s="7">
        <v>16</v>
      </c>
      <c r="F3889" s="7">
        <v>47</v>
      </c>
    </row>
    <row r="3890" spans="1:6" ht="16.5" x14ac:dyDescent="0.3">
      <c r="A3890" s="7" t="s">
        <v>1957</v>
      </c>
      <c r="B3890" s="4">
        <v>2020</v>
      </c>
      <c r="C3890" s="7" t="s">
        <v>1910</v>
      </c>
      <c r="D3890" s="7">
        <v>7</v>
      </c>
      <c r="E3890" s="7">
        <v>48</v>
      </c>
      <c r="F3890" s="7">
        <v>261</v>
      </c>
    </row>
    <row r="3891" spans="1:6" ht="16.5" x14ac:dyDescent="0.3">
      <c r="A3891" s="7" t="s">
        <v>1957</v>
      </c>
      <c r="B3891" s="4">
        <v>2020</v>
      </c>
      <c r="C3891" s="7" t="s">
        <v>155</v>
      </c>
      <c r="D3891" s="7">
        <v>11</v>
      </c>
      <c r="E3891" s="7">
        <v>163</v>
      </c>
      <c r="F3891" s="7">
        <v>752</v>
      </c>
    </row>
    <row r="3892" spans="1:6" ht="16.5" x14ac:dyDescent="0.3">
      <c r="A3892" s="7" t="s">
        <v>1957</v>
      </c>
      <c r="B3892" s="4">
        <v>2020</v>
      </c>
      <c r="C3892" s="7" t="s">
        <v>137</v>
      </c>
      <c r="D3892" s="7">
        <v>15</v>
      </c>
      <c r="E3892" s="7">
        <v>1718</v>
      </c>
      <c r="F3892" s="7">
        <v>6568</v>
      </c>
    </row>
    <row r="3893" spans="1:6" ht="16.5" x14ac:dyDescent="0.3">
      <c r="A3893" s="7" t="s">
        <v>1957</v>
      </c>
      <c r="B3893" s="4">
        <v>2020</v>
      </c>
      <c r="C3893" s="7" t="s">
        <v>130</v>
      </c>
      <c r="D3893" s="7">
        <v>7</v>
      </c>
      <c r="E3893" s="7">
        <v>48</v>
      </c>
      <c r="F3893" s="7">
        <v>209</v>
      </c>
    </row>
    <row r="3894" spans="1:6" ht="16.5" x14ac:dyDescent="0.3">
      <c r="A3894" s="7" t="s">
        <v>1957</v>
      </c>
      <c r="B3894" s="4">
        <v>2020</v>
      </c>
      <c r="C3894" s="7" t="s">
        <v>1665</v>
      </c>
      <c r="D3894" s="7">
        <v>16</v>
      </c>
      <c r="E3894" s="7">
        <v>148</v>
      </c>
      <c r="F3894" s="7">
        <v>631</v>
      </c>
    </row>
    <row r="3895" spans="1:6" ht="16.5" x14ac:dyDescent="0.3">
      <c r="A3895" s="7" t="s">
        <v>1957</v>
      </c>
      <c r="B3895" s="4">
        <v>2020</v>
      </c>
      <c r="C3895" s="7" t="s">
        <v>164</v>
      </c>
      <c r="D3895" s="7">
        <v>1</v>
      </c>
      <c r="E3895" s="7">
        <v>3</v>
      </c>
      <c r="F3895" s="7">
        <v>15</v>
      </c>
    </row>
    <row r="3896" spans="1:6" ht="16.5" x14ac:dyDescent="0.3">
      <c r="A3896" s="7" t="s">
        <v>1957</v>
      </c>
      <c r="B3896" s="4">
        <v>2020</v>
      </c>
      <c r="C3896" s="7" t="s">
        <v>1958</v>
      </c>
      <c r="D3896" s="7">
        <v>3</v>
      </c>
      <c r="E3896" s="7">
        <v>16</v>
      </c>
      <c r="F3896" s="7">
        <v>80</v>
      </c>
    </row>
    <row r="3897" spans="1:6" ht="16.5" x14ac:dyDescent="0.3">
      <c r="A3897" s="7" t="s">
        <v>1957</v>
      </c>
      <c r="B3897" s="4">
        <v>2020</v>
      </c>
      <c r="C3897" s="7" t="s">
        <v>158</v>
      </c>
      <c r="D3897" s="7">
        <v>1</v>
      </c>
      <c r="E3897" s="7">
        <v>2</v>
      </c>
      <c r="F3897" s="7">
        <v>10</v>
      </c>
    </row>
    <row r="3898" spans="1:6" ht="16.5" x14ac:dyDescent="0.3">
      <c r="A3898" s="7" t="s">
        <v>1957</v>
      </c>
      <c r="B3898" s="4">
        <v>2020</v>
      </c>
      <c r="C3898" s="7" t="s">
        <v>175</v>
      </c>
      <c r="D3898" s="7">
        <v>1</v>
      </c>
      <c r="E3898" s="7">
        <v>9</v>
      </c>
      <c r="F3898" s="7">
        <v>45</v>
      </c>
    </row>
    <row r="3899" spans="1:6" ht="16.5" x14ac:dyDescent="0.3">
      <c r="A3899" s="7" t="s">
        <v>1957</v>
      </c>
      <c r="B3899" s="4">
        <v>2020</v>
      </c>
      <c r="C3899" s="7" t="s">
        <v>1959</v>
      </c>
      <c r="D3899" s="7">
        <v>2</v>
      </c>
      <c r="E3899" s="7">
        <v>17</v>
      </c>
      <c r="F3899" s="7">
        <v>85</v>
      </c>
    </row>
    <row r="3900" spans="1:6" ht="16.5" x14ac:dyDescent="0.3">
      <c r="A3900" s="7" t="s">
        <v>1957</v>
      </c>
      <c r="B3900" s="4">
        <v>2020</v>
      </c>
      <c r="C3900" s="7" t="s">
        <v>178</v>
      </c>
      <c r="D3900" s="7">
        <v>1</v>
      </c>
      <c r="E3900" s="7">
        <v>2</v>
      </c>
      <c r="F3900" s="7">
        <v>9</v>
      </c>
    </row>
    <row r="3901" spans="1:6" ht="16.5" x14ac:dyDescent="0.3">
      <c r="A3901" s="7" t="s">
        <v>1957</v>
      </c>
      <c r="B3901" s="4">
        <v>2020</v>
      </c>
      <c r="C3901" s="7" t="s">
        <v>166</v>
      </c>
      <c r="D3901" s="7">
        <v>1</v>
      </c>
      <c r="E3901" s="7">
        <v>4</v>
      </c>
      <c r="F3901" s="7">
        <v>17</v>
      </c>
    </row>
    <row r="3902" spans="1:6" ht="16.5" x14ac:dyDescent="0.3">
      <c r="A3902" s="7" t="s">
        <v>1957</v>
      </c>
      <c r="B3902" s="4">
        <v>2020</v>
      </c>
      <c r="C3902" s="7" t="s">
        <v>171</v>
      </c>
      <c r="D3902" s="7">
        <v>1</v>
      </c>
      <c r="E3902" s="7">
        <v>34</v>
      </c>
      <c r="F3902" s="7">
        <v>179</v>
      </c>
    </row>
    <row r="3903" spans="1:6" ht="16.5" x14ac:dyDescent="0.3">
      <c r="A3903" s="7" t="s">
        <v>1957</v>
      </c>
      <c r="B3903" s="4">
        <v>2020</v>
      </c>
      <c r="C3903" s="7" t="s">
        <v>170</v>
      </c>
      <c r="D3903" s="7">
        <v>2</v>
      </c>
      <c r="E3903" s="7">
        <v>30</v>
      </c>
      <c r="F3903" s="7">
        <v>75</v>
      </c>
    </row>
    <row r="3904" spans="1:6" ht="16.5" x14ac:dyDescent="0.3">
      <c r="A3904" s="7" t="s">
        <v>1957</v>
      </c>
      <c r="B3904" s="4">
        <v>2020</v>
      </c>
      <c r="C3904" s="7" t="s">
        <v>179</v>
      </c>
      <c r="D3904" s="7">
        <v>3</v>
      </c>
      <c r="E3904" s="7">
        <v>31</v>
      </c>
      <c r="F3904" s="7">
        <v>116</v>
      </c>
    </row>
    <row r="3905" spans="1:6" ht="16.5" x14ac:dyDescent="0.3">
      <c r="A3905" s="7" t="s">
        <v>1957</v>
      </c>
      <c r="B3905" s="4">
        <v>2020</v>
      </c>
      <c r="C3905" s="7" t="s">
        <v>1666</v>
      </c>
      <c r="D3905" s="7">
        <v>94</v>
      </c>
      <c r="E3905" s="7">
        <v>1398</v>
      </c>
      <c r="F3905" s="7">
        <v>5374</v>
      </c>
    </row>
    <row r="3906" spans="1:6" ht="16.5" x14ac:dyDescent="0.3">
      <c r="A3906" s="7" t="s">
        <v>1957</v>
      </c>
      <c r="B3906" s="4">
        <v>2020</v>
      </c>
      <c r="C3906" s="7" t="s">
        <v>189</v>
      </c>
      <c r="D3906" s="7">
        <v>7</v>
      </c>
      <c r="E3906" s="7">
        <v>65</v>
      </c>
      <c r="F3906" s="7">
        <v>269</v>
      </c>
    </row>
    <row r="3907" spans="1:6" ht="16.5" x14ac:dyDescent="0.3">
      <c r="A3907" s="7" t="s">
        <v>1957</v>
      </c>
      <c r="B3907" s="4">
        <v>2020</v>
      </c>
      <c r="C3907" s="7" t="s">
        <v>186</v>
      </c>
      <c r="D3907" s="7">
        <v>5</v>
      </c>
      <c r="E3907" s="7">
        <v>17</v>
      </c>
      <c r="F3907" s="7">
        <v>53</v>
      </c>
    </row>
    <row r="3908" spans="1:6" ht="16.5" x14ac:dyDescent="0.3">
      <c r="A3908" s="7" t="s">
        <v>1957</v>
      </c>
      <c r="B3908" s="4">
        <v>2020</v>
      </c>
      <c r="C3908" s="7" t="s">
        <v>1960</v>
      </c>
      <c r="D3908" s="7">
        <v>1</v>
      </c>
      <c r="E3908" s="7">
        <v>1</v>
      </c>
      <c r="F3908" s="7">
        <v>8</v>
      </c>
    </row>
    <row r="3909" spans="1:6" ht="16.5" x14ac:dyDescent="0.3">
      <c r="A3909" s="7" t="s">
        <v>1957</v>
      </c>
      <c r="B3909" s="4">
        <v>2020</v>
      </c>
      <c r="C3909" s="7" t="s">
        <v>1827</v>
      </c>
      <c r="D3909" s="7">
        <v>11</v>
      </c>
      <c r="E3909" s="7">
        <v>325</v>
      </c>
      <c r="F3909" s="7">
        <v>1285</v>
      </c>
    </row>
    <row r="3910" spans="1:6" ht="16.5" x14ac:dyDescent="0.3">
      <c r="A3910" s="7" t="s">
        <v>1957</v>
      </c>
      <c r="B3910" s="4">
        <v>2020</v>
      </c>
      <c r="C3910" s="7" t="s">
        <v>190</v>
      </c>
      <c r="D3910" s="7">
        <v>5</v>
      </c>
      <c r="E3910" s="7">
        <v>17</v>
      </c>
      <c r="F3910" s="7">
        <v>67</v>
      </c>
    </row>
    <row r="3911" spans="1:6" ht="16.5" x14ac:dyDescent="0.3">
      <c r="A3911" s="7" t="s">
        <v>1957</v>
      </c>
      <c r="B3911" s="4">
        <v>2020</v>
      </c>
      <c r="C3911" s="7" t="s">
        <v>1911</v>
      </c>
      <c r="D3911" s="7">
        <v>6</v>
      </c>
      <c r="E3911" s="7">
        <v>9</v>
      </c>
      <c r="F3911" s="7">
        <v>39</v>
      </c>
    </row>
    <row r="3912" spans="1:6" ht="16.5" x14ac:dyDescent="0.3">
      <c r="A3912" s="7" t="s">
        <v>1957</v>
      </c>
      <c r="B3912" s="4">
        <v>2020</v>
      </c>
      <c r="C3912" s="7" t="s">
        <v>195</v>
      </c>
      <c r="D3912" s="7">
        <v>1</v>
      </c>
      <c r="E3912" s="7">
        <v>1</v>
      </c>
      <c r="F3912" s="7">
        <v>3</v>
      </c>
    </row>
    <row r="3913" spans="1:6" ht="16.5" x14ac:dyDescent="0.3">
      <c r="A3913" s="7" t="s">
        <v>1957</v>
      </c>
      <c r="B3913" s="4">
        <v>2020</v>
      </c>
      <c r="C3913" s="7" t="s">
        <v>191</v>
      </c>
      <c r="D3913" s="7">
        <v>3</v>
      </c>
      <c r="E3913" s="7">
        <v>47</v>
      </c>
      <c r="F3913" s="7">
        <v>178</v>
      </c>
    </row>
    <row r="3914" spans="1:6" ht="16.5" x14ac:dyDescent="0.3">
      <c r="A3914" s="7" t="s">
        <v>1957</v>
      </c>
      <c r="B3914" s="4">
        <v>2020</v>
      </c>
      <c r="C3914" s="7" t="s">
        <v>187</v>
      </c>
      <c r="D3914" s="7">
        <v>10</v>
      </c>
      <c r="E3914" s="7">
        <v>98</v>
      </c>
      <c r="F3914" s="7">
        <v>407</v>
      </c>
    </row>
    <row r="3915" spans="1:6" ht="16.5" x14ac:dyDescent="0.3">
      <c r="A3915" s="7" t="s">
        <v>1957</v>
      </c>
      <c r="B3915" s="4">
        <v>2020</v>
      </c>
      <c r="C3915" s="7" t="s">
        <v>196</v>
      </c>
      <c r="D3915" s="7">
        <v>1</v>
      </c>
      <c r="E3915" s="7">
        <v>2</v>
      </c>
      <c r="F3915" s="7">
        <v>12</v>
      </c>
    </row>
    <row r="3916" spans="1:6" ht="16.5" x14ac:dyDescent="0.3">
      <c r="A3916" s="7" t="s">
        <v>1957</v>
      </c>
      <c r="B3916" s="4">
        <v>2020</v>
      </c>
      <c r="C3916" s="7" t="s">
        <v>198</v>
      </c>
      <c r="D3916" s="7">
        <v>4</v>
      </c>
      <c r="E3916" s="7">
        <v>28</v>
      </c>
      <c r="F3916" s="7">
        <v>67</v>
      </c>
    </row>
    <row r="3917" spans="1:6" ht="16.5" x14ac:dyDescent="0.3">
      <c r="A3917" s="7" t="s">
        <v>1957</v>
      </c>
      <c r="B3917" s="4">
        <v>2020</v>
      </c>
      <c r="C3917" s="7" t="s">
        <v>199</v>
      </c>
      <c r="D3917" s="7">
        <v>8</v>
      </c>
      <c r="E3917" s="7">
        <v>46</v>
      </c>
      <c r="F3917" s="7">
        <v>170</v>
      </c>
    </row>
    <row r="3918" spans="1:6" ht="16.5" x14ac:dyDescent="0.3">
      <c r="A3918" s="7" t="s">
        <v>1957</v>
      </c>
      <c r="B3918" s="4">
        <v>2020</v>
      </c>
      <c r="C3918" s="7" t="s">
        <v>192</v>
      </c>
      <c r="D3918" s="7">
        <v>5</v>
      </c>
      <c r="E3918" s="7">
        <v>93</v>
      </c>
      <c r="F3918" s="7">
        <v>295</v>
      </c>
    </row>
    <row r="3919" spans="1:6" ht="16.5" x14ac:dyDescent="0.3">
      <c r="A3919" s="7" t="s">
        <v>1957</v>
      </c>
      <c r="B3919" s="4">
        <v>2020</v>
      </c>
      <c r="C3919" s="7" t="s">
        <v>200</v>
      </c>
      <c r="D3919" s="7">
        <v>1</v>
      </c>
      <c r="E3919" s="7">
        <v>18</v>
      </c>
      <c r="F3919" s="7">
        <v>54</v>
      </c>
    </row>
    <row r="3920" spans="1:6" ht="16.5" x14ac:dyDescent="0.3">
      <c r="A3920" s="7" t="s">
        <v>1957</v>
      </c>
      <c r="B3920" s="4">
        <v>2020</v>
      </c>
      <c r="C3920" s="7" t="s">
        <v>203</v>
      </c>
      <c r="D3920" s="7">
        <v>1</v>
      </c>
      <c r="E3920" s="7">
        <v>6</v>
      </c>
      <c r="F3920" s="7">
        <v>29</v>
      </c>
    </row>
    <row r="3921" spans="1:6" ht="16.5" x14ac:dyDescent="0.3">
      <c r="A3921" s="7" t="s">
        <v>1957</v>
      </c>
      <c r="B3921" s="4">
        <v>2020</v>
      </c>
      <c r="C3921" s="7" t="s">
        <v>204</v>
      </c>
      <c r="D3921" s="7">
        <v>1</v>
      </c>
      <c r="E3921" s="7">
        <v>2</v>
      </c>
      <c r="F3921" s="7">
        <v>6</v>
      </c>
    </row>
    <row r="3922" spans="1:6" ht="16.5" x14ac:dyDescent="0.3">
      <c r="A3922" s="7" t="s">
        <v>1957</v>
      </c>
      <c r="B3922" s="4">
        <v>2020</v>
      </c>
      <c r="C3922" s="7" t="s">
        <v>193</v>
      </c>
      <c r="D3922" s="7">
        <v>1</v>
      </c>
      <c r="E3922" s="7">
        <v>3</v>
      </c>
      <c r="F3922" s="7">
        <v>15</v>
      </c>
    </row>
    <row r="3923" spans="1:6" ht="16.5" x14ac:dyDescent="0.3">
      <c r="A3923" s="7" t="s">
        <v>1957</v>
      </c>
      <c r="B3923" s="4">
        <v>2020</v>
      </c>
      <c r="C3923" s="7" t="s">
        <v>1828</v>
      </c>
      <c r="D3923" s="7">
        <v>11</v>
      </c>
      <c r="E3923" s="7">
        <v>75</v>
      </c>
      <c r="F3923" s="7">
        <v>327</v>
      </c>
    </row>
    <row r="3924" spans="1:6" ht="16.5" x14ac:dyDescent="0.3">
      <c r="A3924" s="7" t="s">
        <v>1957</v>
      </c>
      <c r="B3924" s="4">
        <v>2020</v>
      </c>
      <c r="C3924" s="7" t="s">
        <v>1956</v>
      </c>
      <c r="D3924" s="7">
        <v>1</v>
      </c>
      <c r="E3924" s="7">
        <v>7</v>
      </c>
      <c r="F3924" s="7">
        <v>35</v>
      </c>
    </row>
    <row r="3925" spans="1:6" ht="16.5" x14ac:dyDescent="0.3">
      <c r="A3925" s="7" t="s">
        <v>1957</v>
      </c>
      <c r="B3925" s="4">
        <v>2020</v>
      </c>
      <c r="C3925" s="7" t="s">
        <v>531</v>
      </c>
      <c r="D3925" s="7">
        <v>4</v>
      </c>
      <c r="E3925" s="7">
        <v>13</v>
      </c>
      <c r="F3925" s="7">
        <v>48</v>
      </c>
    </row>
    <row r="3926" spans="1:6" ht="16.5" x14ac:dyDescent="0.3">
      <c r="A3926" s="7" t="s">
        <v>1957</v>
      </c>
      <c r="B3926" s="4">
        <v>2020</v>
      </c>
      <c r="C3926" s="7" t="s">
        <v>1961</v>
      </c>
      <c r="D3926" s="7">
        <v>3</v>
      </c>
      <c r="E3926" s="7">
        <v>58</v>
      </c>
      <c r="F3926" s="7">
        <v>208</v>
      </c>
    </row>
    <row r="3927" spans="1:6" ht="16.5" x14ac:dyDescent="0.3">
      <c r="A3927" s="7" t="s">
        <v>1957</v>
      </c>
      <c r="B3927" s="4">
        <v>2020</v>
      </c>
      <c r="C3927" s="7" t="s">
        <v>205</v>
      </c>
      <c r="D3927" s="7">
        <v>3</v>
      </c>
      <c r="E3927" s="7">
        <v>465</v>
      </c>
      <c r="F3927" s="7">
        <v>1788</v>
      </c>
    </row>
    <row r="3928" spans="1:6" ht="16.5" x14ac:dyDescent="0.3">
      <c r="A3928" s="7" t="s">
        <v>1957</v>
      </c>
      <c r="B3928" s="4">
        <v>2020</v>
      </c>
      <c r="C3928" s="7" t="s">
        <v>194</v>
      </c>
      <c r="D3928" s="7">
        <v>1</v>
      </c>
      <c r="E3928" s="7">
        <v>2</v>
      </c>
      <c r="F3928" s="7">
        <v>11</v>
      </c>
    </row>
    <row r="3929" spans="1:6" ht="16.5" x14ac:dyDescent="0.3">
      <c r="A3929" s="7" t="s">
        <v>1957</v>
      </c>
      <c r="B3929" s="4">
        <v>2020</v>
      </c>
      <c r="C3929" s="7" t="s">
        <v>887</v>
      </c>
      <c r="D3929" s="7">
        <v>548</v>
      </c>
      <c r="E3929" s="7">
        <v>16917</v>
      </c>
      <c r="F3929" s="7">
        <v>69166</v>
      </c>
    </row>
    <row r="3930" spans="1:6" ht="16.5" x14ac:dyDescent="0.3">
      <c r="A3930" s="7" t="s">
        <v>1957</v>
      </c>
      <c r="B3930" s="4">
        <v>2020</v>
      </c>
      <c r="C3930" s="7" t="s">
        <v>219</v>
      </c>
      <c r="D3930" s="7">
        <v>5</v>
      </c>
      <c r="E3930" s="7">
        <v>25</v>
      </c>
      <c r="F3930" s="7">
        <v>13</v>
      </c>
    </row>
    <row r="3931" spans="1:6" ht="16.5" x14ac:dyDescent="0.3">
      <c r="A3931" s="7" t="s">
        <v>1957</v>
      </c>
      <c r="B3931" s="4">
        <v>2020</v>
      </c>
      <c r="C3931" s="7" t="s">
        <v>230</v>
      </c>
      <c r="D3931" s="7">
        <v>20</v>
      </c>
      <c r="E3931" s="7">
        <v>457</v>
      </c>
      <c r="F3931" s="7">
        <v>1710</v>
      </c>
    </row>
    <row r="3932" spans="1:6" ht="16.5" x14ac:dyDescent="0.3">
      <c r="A3932" s="7" t="s">
        <v>1957</v>
      </c>
      <c r="B3932" s="4">
        <v>2020</v>
      </c>
      <c r="C3932" s="7" t="s">
        <v>231</v>
      </c>
      <c r="D3932" s="7">
        <v>18</v>
      </c>
      <c r="E3932" s="7">
        <v>163</v>
      </c>
      <c r="F3932" s="7">
        <v>590</v>
      </c>
    </row>
    <row r="3933" spans="1:6" ht="16.5" x14ac:dyDescent="0.3">
      <c r="A3933" s="7" t="s">
        <v>1957</v>
      </c>
      <c r="B3933" s="4">
        <v>2020</v>
      </c>
      <c r="C3933" s="7" t="s">
        <v>220</v>
      </c>
      <c r="D3933" s="7">
        <v>15</v>
      </c>
      <c r="E3933" s="7">
        <v>367</v>
      </c>
      <c r="F3933" s="7">
        <v>1337</v>
      </c>
    </row>
    <row r="3934" spans="1:6" ht="16.5" x14ac:dyDescent="0.3">
      <c r="A3934" s="7" t="s">
        <v>1957</v>
      </c>
      <c r="B3934" s="4">
        <v>2020</v>
      </c>
      <c r="C3934" s="7" t="s">
        <v>232</v>
      </c>
      <c r="D3934" s="7">
        <v>29</v>
      </c>
      <c r="E3934" s="7">
        <v>677</v>
      </c>
      <c r="F3934" s="7">
        <v>3396</v>
      </c>
    </row>
    <row r="3935" spans="1:6" ht="16.5" x14ac:dyDescent="0.3">
      <c r="A3935" s="7" t="s">
        <v>1957</v>
      </c>
      <c r="B3935" s="4">
        <v>2020</v>
      </c>
      <c r="C3935" s="7" t="s">
        <v>109</v>
      </c>
      <c r="D3935" s="7">
        <v>7</v>
      </c>
      <c r="E3935" s="7">
        <v>54</v>
      </c>
      <c r="F3935" s="7">
        <v>238</v>
      </c>
    </row>
    <row r="3936" spans="1:6" ht="16.5" x14ac:dyDescent="0.3">
      <c r="A3936" s="7" t="s">
        <v>1957</v>
      </c>
      <c r="B3936" s="4">
        <v>2020</v>
      </c>
      <c r="C3936" s="7" t="s">
        <v>1829</v>
      </c>
      <c r="D3936" s="7">
        <v>29</v>
      </c>
      <c r="E3936" s="7">
        <v>1402</v>
      </c>
      <c r="F3936" s="7">
        <v>7002</v>
      </c>
    </row>
    <row r="3937" spans="1:6" ht="16.5" x14ac:dyDescent="0.3">
      <c r="A3937" s="7" t="s">
        <v>1957</v>
      </c>
      <c r="B3937" s="4">
        <v>2020</v>
      </c>
      <c r="C3937" s="7" t="s">
        <v>215</v>
      </c>
      <c r="D3937" s="7">
        <v>16</v>
      </c>
      <c r="E3937" s="7">
        <v>675</v>
      </c>
      <c r="F3937" s="7">
        <v>2678</v>
      </c>
    </row>
    <row r="3938" spans="1:6" ht="16.5" x14ac:dyDescent="0.3">
      <c r="A3938" s="7" t="s">
        <v>1957</v>
      </c>
      <c r="B3938" s="4">
        <v>2020</v>
      </c>
      <c r="C3938" s="7" t="s">
        <v>222</v>
      </c>
      <c r="D3938" s="7">
        <v>27</v>
      </c>
      <c r="E3938" s="7">
        <v>629</v>
      </c>
      <c r="F3938" s="7">
        <v>2150</v>
      </c>
    </row>
    <row r="3939" spans="1:6" ht="16.5" x14ac:dyDescent="0.3">
      <c r="A3939" s="7" t="s">
        <v>1957</v>
      </c>
      <c r="B3939" s="4">
        <v>2020</v>
      </c>
      <c r="C3939" s="7" t="s">
        <v>233</v>
      </c>
      <c r="D3939" s="7">
        <v>12</v>
      </c>
      <c r="E3939" s="7">
        <v>343</v>
      </c>
      <c r="F3939" s="7">
        <v>1082</v>
      </c>
    </row>
    <row r="3940" spans="1:6" ht="16.5" x14ac:dyDescent="0.3">
      <c r="A3940" s="7" t="s">
        <v>1957</v>
      </c>
      <c r="B3940" s="4">
        <v>2020</v>
      </c>
      <c r="C3940" s="7" t="s">
        <v>234</v>
      </c>
      <c r="D3940" s="7">
        <v>43</v>
      </c>
      <c r="E3940" s="7">
        <v>1653</v>
      </c>
      <c r="F3940" s="7">
        <v>5809</v>
      </c>
    </row>
    <row r="3941" spans="1:6" ht="16.5" x14ac:dyDescent="0.3">
      <c r="A3941" s="7" t="s">
        <v>1957</v>
      </c>
      <c r="B3941" s="4">
        <v>2020</v>
      </c>
      <c r="C3941" s="7" t="s">
        <v>1830</v>
      </c>
      <c r="D3941" s="7">
        <v>2</v>
      </c>
      <c r="E3941" s="7">
        <v>10</v>
      </c>
      <c r="F3941" s="7">
        <v>41</v>
      </c>
    </row>
    <row r="3942" spans="1:6" ht="16.5" x14ac:dyDescent="0.3">
      <c r="A3942" s="7" t="s">
        <v>1957</v>
      </c>
      <c r="B3942" s="4">
        <v>2020</v>
      </c>
      <c r="C3942" s="7" t="s">
        <v>235</v>
      </c>
      <c r="D3942" s="7">
        <v>27</v>
      </c>
      <c r="E3942" s="7">
        <v>994</v>
      </c>
      <c r="F3942" s="7">
        <v>3317</v>
      </c>
    </row>
    <row r="3943" spans="1:6" ht="16.5" x14ac:dyDescent="0.3">
      <c r="A3943" s="7" t="s">
        <v>1957</v>
      </c>
      <c r="B3943" s="4">
        <v>2020</v>
      </c>
      <c r="C3943" s="7" t="s">
        <v>209</v>
      </c>
      <c r="D3943" s="7">
        <v>3</v>
      </c>
      <c r="E3943" s="7">
        <v>8</v>
      </c>
      <c r="F3943" s="7">
        <v>37</v>
      </c>
    </row>
    <row r="3944" spans="1:6" ht="16.5" x14ac:dyDescent="0.3">
      <c r="A3944" s="7" t="s">
        <v>1957</v>
      </c>
      <c r="B3944" s="4">
        <v>2020</v>
      </c>
      <c r="C3944" s="7" t="s">
        <v>1962</v>
      </c>
      <c r="D3944" s="7">
        <v>16</v>
      </c>
      <c r="E3944" s="7">
        <v>1087</v>
      </c>
      <c r="F3944" s="7">
        <v>4781</v>
      </c>
    </row>
    <row r="3945" spans="1:6" ht="16.5" x14ac:dyDescent="0.3">
      <c r="A3945" s="7" t="s">
        <v>1957</v>
      </c>
      <c r="B3945" s="4">
        <v>2020</v>
      </c>
      <c r="C3945" s="7" t="s">
        <v>223</v>
      </c>
      <c r="D3945" s="7">
        <v>5</v>
      </c>
      <c r="E3945" s="7">
        <v>55</v>
      </c>
      <c r="F3945" s="7">
        <v>210</v>
      </c>
    </row>
    <row r="3946" spans="1:6" ht="16.5" x14ac:dyDescent="0.3">
      <c r="A3946" s="7" t="s">
        <v>1957</v>
      </c>
      <c r="B3946" s="4">
        <v>2020</v>
      </c>
      <c r="C3946" s="7" t="s">
        <v>210</v>
      </c>
      <c r="D3946" s="7">
        <v>11</v>
      </c>
      <c r="E3946" s="7">
        <v>61</v>
      </c>
      <c r="F3946" s="7">
        <v>215</v>
      </c>
    </row>
    <row r="3947" spans="1:6" ht="16.5" x14ac:dyDescent="0.3">
      <c r="A3947" s="7" t="s">
        <v>1957</v>
      </c>
      <c r="B3947" s="4">
        <v>2020</v>
      </c>
      <c r="C3947" s="7" t="s">
        <v>224</v>
      </c>
      <c r="D3947" s="7">
        <v>26</v>
      </c>
      <c r="E3947" s="7">
        <v>881</v>
      </c>
      <c r="F3947" s="7">
        <v>3760</v>
      </c>
    </row>
    <row r="3948" spans="1:6" ht="16.5" x14ac:dyDescent="0.3">
      <c r="A3948" s="7" t="s">
        <v>1957</v>
      </c>
      <c r="B3948" s="4">
        <v>2020</v>
      </c>
      <c r="C3948" s="7" t="s">
        <v>225</v>
      </c>
      <c r="D3948" s="7">
        <v>22</v>
      </c>
      <c r="E3948" s="7">
        <v>604</v>
      </c>
      <c r="F3948" s="7">
        <v>2058</v>
      </c>
    </row>
    <row r="3949" spans="1:6" ht="16.5" x14ac:dyDescent="0.3">
      <c r="A3949" s="7" t="s">
        <v>1957</v>
      </c>
      <c r="B3949" s="4">
        <v>2020</v>
      </c>
      <c r="C3949" s="7" t="s">
        <v>211</v>
      </c>
      <c r="D3949" s="7">
        <v>10</v>
      </c>
      <c r="E3949" s="7">
        <v>152</v>
      </c>
      <c r="F3949" s="7">
        <v>513</v>
      </c>
    </row>
    <row r="3950" spans="1:6" ht="16.5" x14ac:dyDescent="0.3">
      <c r="A3950" s="7" t="s">
        <v>1957</v>
      </c>
      <c r="B3950" s="4">
        <v>2020</v>
      </c>
      <c r="C3950" s="7" t="s">
        <v>1831</v>
      </c>
      <c r="D3950" s="7">
        <v>1</v>
      </c>
      <c r="E3950" s="7">
        <v>11</v>
      </c>
      <c r="F3950" s="7">
        <v>55</v>
      </c>
    </row>
    <row r="3951" spans="1:6" ht="16.5" x14ac:dyDescent="0.3">
      <c r="A3951" s="7" t="s">
        <v>1957</v>
      </c>
      <c r="B3951" s="4">
        <v>2020</v>
      </c>
      <c r="C3951" s="7" t="s">
        <v>236</v>
      </c>
      <c r="D3951" s="7">
        <v>13</v>
      </c>
      <c r="E3951" s="7">
        <v>233</v>
      </c>
      <c r="F3951" s="7">
        <v>812</v>
      </c>
    </row>
    <row r="3952" spans="1:6" ht="16.5" x14ac:dyDescent="0.3">
      <c r="A3952" s="7" t="s">
        <v>1957</v>
      </c>
      <c r="B3952" s="4">
        <v>2020</v>
      </c>
      <c r="C3952" s="7" t="s">
        <v>226</v>
      </c>
      <c r="D3952" s="7">
        <v>28</v>
      </c>
      <c r="E3952" s="7">
        <v>727</v>
      </c>
      <c r="F3952" s="7">
        <v>2579</v>
      </c>
    </row>
    <row r="3953" spans="1:6" ht="16.5" x14ac:dyDescent="0.3">
      <c r="A3953" s="7" t="s">
        <v>1957</v>
      </c>
      <c r="B3953" s="4">
        <v>2020</v>
      </c>
      <c r="C3953" s="7" t="s">
        <v>72</v>
      </c>
      <c r="D3953" s="7">
        <v>8</v>
      </c>
      <c r="E3953" s="7">
        <v>54</v>
      </c>
      <c r="F3953" s="7">
        <v>163</v>
      </c>
    </row>
    <row r="3954" spans="1:6" ht="16.5" x14ac:dyDescent="0.3">
      <c r="A3954" s="7" t="s">
        <v>1957</v>
      </c>
      <c r="B3954" s="4">
        <v>2020</v>
      </c>
      <c r="C3954" s="7" t="s">
        <v>887</v>
      </c>
      <c r="D3954" s="7">
        <v>14</v>
      </c>
      <c r="E3954" s="7">
        <v>153</v>
      </c>
      <c r="F3954" s="7">
        <v>532</v>
      </c>
    </row>
    <row r="3955" spans="1:6" ht="16.5" x14ac:dyDescent="0.3">
      <c r="A3955" s="7" t="s">
        <v>1957</v>
      </c>
      <c r="B3955" s="4">
        <v>2020</v>
      </c>
      <c r="C3955" s="7" t="s">
        <v>212</v>
      </c>
      <c r="D3955" s="7">
        <v>1</v>
      </c>
      <c r="E3955" s="7">
        <v>5</v>
      </c>
      <c r="F3955" s="7">
        <v>13</v>
      </c>
    </row>
    <row r="3956" spans="1:6" ht="16.5" x14ac:dyDescent="0.3">
      <c r="A3956" s="7" t="s">
        <v>1957</v>
      </c>
      <c r="B3956" s="4">
        <v>2020</v>
      </c>
      <c r="C3956" s="7" t="s">
        <v>213</v>
      </c>
      <c r="D3956" s="7">
        <v>2</v>
      </c>
      <c r="E3956" s="7">
        <v>14</v>
      </c>
      <c r="F3956" s="7">
        <v>46</v>
      </c>
    </row>
    <row r="3957" spans="1:6" ht="16.5" x14ac:dyDescent="0.3">
      <c r="A3957" s="7" t="s">
        <v>1957</v>
      </c>
      <c r="B3957" s="4">
        <v>2020</v>
      </c>
      <c r="C3957" s="7" t="s">
        <v>227</v>
      </c>
      <c r="D3957" s="7">
        <v>5</v>
      </c>
      <c r="E3957" s="7">
        <v>184</v>
      </c>
      <c r="F3957" s="7">
        <v>638</v>
      </c>
    </row>
    <row r="3958" spans="1:6" ht="16.5" x14ac:dyDescent="0.3">
      <c r="A3958" s="7" t="s">
        <v>1957</v>
      </c>
      <c r="B3958" s="4">
        <v>2020</v>
      </c>
      <c r="C3958" s="7" t="s">
        <v>115</v>
      </c>
      <c r="D3958" s="7">
        <v>13</v>
      </c>
      <c r="E3958" s="7">
        <v>67</v>
      </c>
      <c r="F3958" s="7">
        <v>284</v>
      </c>
    </row>
    <row r="3959" spans="1:6" ht="16.5" x14ac:dyDescent="0.3">
      <c r="A3959" s="7" t="s">
        <v>1957</v>
      </c>
      <c r="B3959" s="4">
        <v>2020</v>
      </c>
      <c r="C3959" s="7" t="s">
        <v>1834</v>
      </c>
      <c r="D3959" s="7">
        <v>27</v>
      </c>
      <c r="E3959" s="7">
        <v>3569</v>
      </c>
      <c r="F3959" s="7">
        <v>16718</v>
      </c>
    </row>
    <row r="3960" spans="1:6" ht="16.5" x14ac:dyDescent="0.3">
      <c r="A3960" s="7" t="s">
        <v>1957</v>
      </c>
      <c r="B3960" s="4">
        <v>2020</v>
      </c>
      <c r="C3960" s="7" t="s">
        <v>118</v>
      </c>
      <c r="D3960" s="7">
        <v>8</v>
      </c>
      <c r="E3960" s="7">
        <v>256</v>
      </c>
      <c r="F3960" s="7">
        <v>1219</v>
      </c>
    </row>
    <row r="3961" spans="1:6" ht="16.5" x14ac:dyDescent="0.3">
      <c r="A3961" s="7" t="s">
        <v>1957</v>
      </c>
      <c r="B3961" s="4">
        <v>2020</v>
      </c>
      <c r="C3961" s="7" t="s">
        <v>217</v>
      </c>
      <c r="D3961" s="7">
        <v>30</v>
      </c>
      <c r="E3961" s="7">
        <v>647</v>
      </c>
      <c r="F3961" s="7">
        <v>2134</v>
      </c>
    </row>
    <row r="3962" spans="1:6" ht="16.5" x14ac:dyDescent="0.3">
      <c r="A3962" s="7" t="s">
        <v>1957</v>
      </c>
      <c r="B3962" s="4">
        <v>2020</v>
      </c>
      <c r="C3962" s="7" t="s">
        <v>239</v>
      </c>
      <c r="D3962" s="7">
        <v>17</v>
      </c>
      <c r="E3962" s="7">
        <v>291</v>
      </c>
      <c r="F3962" s="7">
        <v>1117</v>
      </c>
    </row>
    <row r="3963" spans="1:6" ht="16.5" x14ac:dyDescent="0.3">
      <c r="A3963" s="7" t="s">
        <v>1957</v>
      </c>
      <c r="B3963" s="4">
        <v>2020</v>
      </c>
      <c r="C3963" s="7" t="s">
        <v>1963</v>
      </c>
      <c r="D3963" s="7">
        <v>11</v>
      </c>
      <c r="E3963" s="7">
        <v>82</v>
      </c>
      <c r="F3963" s="7">
        <v>390</v>
      </c>
    </row>
    <row r="3964" spans="1:6" ht="16.5" x14ac:dyDescent="0.3">
      <c r="A3964" s="7" t="s">
        <v>1957</v>
      </c>
      <c r="B3964" s="4">
        <v>2020</v>
      </c>
      <c r="C3964" s="7" t="s">
        <v>218</v>
      </c>
      <c r="D3964" s="7">
        <v>19</v>
      </c>
      <c r="E3964" s="7">
        <v>188</v>
      </c>
      <c r="F3964" s="7">
        <v>895</v>
      </c>
    </row>
    <row r="3965" spans="1:6" ht="16.5" x14ac:dyDescent="0.3">
      <c r="A3965" s="7" t="s">
        <v>1957</v>
      </c>
      <c r="B3965" s="4">
        <v>2020</v>
      </c>
      <c r="C3965" s="7" t="s">
        <v>229</v>
      </c>
      <c r="D3965" s="7">
        <v>8</v>
      </c>
      <c r="E3965" s="7">
        <v>139</v>
      </c>
      <c r="F3965" s="7">
        <v>634</v>
      </c>
    </row>
    <row r="3966" spans="1:6" ht="16.5" x14ac:dyDescent="0.3">
      <c r="A3966" s="7" t="s">
        <v>1957</v>
      </c>
      <c r="B3966" s="4">
        <v>2020</v>
      </c>
      <c r="C3966" s="7" t="s">
        <v>193</v>
      </c>
      <c r="D3966" s="7">
        <v>2</v>
      </c>
      <c r="E3966" s="7">
        <v>14</v>
      </c>
      <c r="F3966" s="7">
        <v>55</v>
      </c>
    </row>
    <row r="3967" spans="1:6" ht="16.5" x14ac:dyDescent="0.3">
      <c r="A3967" s="7" t="s">
        <v>1957</v>
      </c>
      <c r="B3967" s="4">
        <v>2020</v>
      </c>
      <c r="C3967" s="7" t="s">
        <v>243</v>
      </c>
      <c r="D3967" s="7">
        <v>1</v>
      </c>
      <c r="E3967" s="7">
        <v>13</v>
      </c>
      <c r="F3967" s="7">
        <v>50</v>
      </c>
    </row>
    <row r="3968" spans="1:6" ht="16.5" x14ac:dyDescent="0.3">
      <c r="A3968" s="7" t="s">
        <v>1957</v>
      </c>
      <c r="B3968" s="4">
        <v>2020</v>
      </c>
      <c r="C3968" s="7" t="s">
        <v>248</v>
      </c>
      <c r="D3968" s="7">
        <v>1</v>
      </c>
      <c r="E3968" s="7">
        <v>1</v>
      </c>
      <c r="F3968" s="7">
        <v>5</v>
      </c>
    </row>
    <row r="3969" spans="1:6" ht="16.5" x14ac:dyDescent="0.3">
      <c r="A3969" s="7" t="s">
        <v>1957</v>
      </c>
      <c r="B3969" s="4">
        <v>2020</v>
      </c>
      <c r="C3969" s="7" t="s">
        <v>1837</v>
      </c>
      <c r="D3969" s="7">
        <v>354</v>
      </c>
      <c r="E3969" s="7">
        <v>58745</v>
      </c>
      <c r="F3969" s="7">
        <v>264319</v>
      </c>
    </row>
    <row r="3970" spans="1:6" ht="16.5" x14ac:dyDescent="0.3">
      <c r="A3970" s="7" t="s">
        <v>1957</v>
      </c>
      <c r="B3970" s="4">
        <v>2020</v>
      </c>
      <c r="C3970" s="7" t="s">
        <v>1020</v>
      </c>
      <c r="D3970" s="7">
        <v>107</v>
      </c>
      <c r="E3970" s="7">
        <v>14179</v>
      </c>
      <c r="F3970" s="7">
        <v>68971</v>
      </c>
    </row>
    <row r="3971" spans="1:6" ht="16.5" x14ac:dyDescent="0.3">
      <c r="A3971" s="7" t="s">
        <v>1957</v>
      </c>
      <c r="B3971" s="4">
        <v>2020</v>
      </c>
      <c r="C3971" s="7" t="s">
        <v>1838</v>
      </c>
      <c r="D3971" s="7">
        <v>29</v>
      </c>
      <c r="E3971" s="7">
        <v>2944</v>
      </c>
      <c r="F3971" s="7">
        <v>14561</v>
      </c>
    </row>
    <row r="3972" spans="1:6" ht="16.5" x14ac:dyDescent="0.3">
      <c r="A3972" s="7" t="s">
        <v>1957</v>
      </c>
      <c r="B3972" s="4">
        <v>2020</v>
      </c>
      <c r="C3972" s="7" t="s">
        <v>220</v>
      </c>
      <c r="D3972" s="7">
        <v>12</v>
      </c>
      <c r="E3972" s="7">
        <v>1245</v>
      </c>
      <c r="F3972" s="7">
        <v>5666</v>
      </c>
    </row>
    <row r="3973" spans="1:6" ht="16.5" x14ac:dyDescent="0.3">
      <c r="A3973" s="7" t="s">
        <v>1957</v>
      </c>
      <c r="B3973" s="4">
        <v>2020</v>
      </c>
      <c r="C3973" s="7" t="s">
        <v>256</v>
      </c>
      <c r="D3973" s="7">
        <v>13</v>
      </c>
      <c r="E3973" s="7">
        <v>1465</v>
      </c>
      <c r="F3973" s="7">
        <v>6968</v>
      </c>
    </row>
    <row r="3974" spans="1:6" ht="16.5" x14ac:dyDescent="0.3">
      <c r="A3974" s="7" t="s">
        <v>1957</v>
      </c>
      <c r="B3974" s="4">
        <v>2020</v>
      </c>
      <c r="C3974" s="7" t="s">
        <v>257</v>
      </c>
      <c r="D3974" s="7">
        <v>19</v>
      </c>
      <c r="E3974" s="7">
        <v>2039</v>
      </c>
      <c r="F3974" s="7">
        <v>10028</v>
      </c>
    </row>
    <row r="3975" spans="1:6" ht="16.5" x14ac:dyDescent="0.3">
      <c r="A3975" s="7" t="s">
        <v>1957</v>
      </c>
      <c r="B3975" s="4">
        <v>2020</v>
      </c>
      <c r="C3975" s="7" t="s">
        <v>566</v>
      </c>
      <c r="D3975" s="7">
        <v>23</v>
      </c>
      <c r="E3975" s="7">
        <v>4276</v>
      </c>
      <c r="F3975" s="7">
        <v>20920</v>
      </c>
    </row>
    <row r="3976" spans="1:6" ht="16.5" x14ac:dyDescent="0.3">
      <c r="A3976" s="7" t="s">
        <v>1957</v>
      </c>
      <c r="B3976" s="4">
        <v>2020</v>
      </c>
      <c r="C3976" s="7" t="s">
        <v>1022</v>
      </c>
      <c r="D3976" s="7">
        <v>11</v>
      </c>
      <c r="E3976" s="7">
        <v>2210</v>
      </c>
      <c r="F3976" s="7">
        <v>10828</v>
      </c>
    </row>
    <row r="3977" spans="1:6" ht="16.5" x14ac:dyDescent="0.3">
      <c r="A3977" s="7" t="s">
        <v>1957</v>
      </c>
      <c r="B3977" s="4">
        <v>2020</v>
      </c>
      <c r="C3977" s="7" t="s">
        <v>1023</v>
      </c>
      <c r="D3977" s="7">
        <v>75</v>
      </c>
      <c r="E3977" s="7">
        <v>8408</v>
      </c>
      <c r="F3977" s="7">
        <v>38472</v>
      </c>
    </row>
    <row r="3978" spans="1:6" ht="16.5" x14ac:dyDescent="0.3">
      <c r="A3978" s="7" t="s">
        <v>1957</v>
      </c>
      <c r="B3978" s="4">
        <v>2020</v>
      </c>
      <c r="C3978" s="7" t="s">
        <v>1024</v>
      </c>
      <c r="D3978" s="7">
        <v>5</v>
      </c>
      <c r="E3978" s="7">
        <v>482</v>
      </c>
      <c r="F3978" s="7">
        <v>2150</v>
      </c>
    </row>
    <row r="3979" spans="1:6" ht="16.5" x14ac:dyDescent="0.3">
      <c r="A3979" s="7" t="s">
        <v>1957</v>
      </c>
      <c r="B3979" s="4">
        <v>2020</v>
      </c>
      <c r="C3979" s="7" t="s">
        <v>267</v>
      </c>
      <c r="D3979" s="7">
        <v>6</v>
      </c>
      <c r="E3979" s="7">
        <v>165</v>
      </c>
      <c r="F3979" s="7">
        <v>684</v>
      </c>
    </row>
    <row r="3980" spans="1:6" ht="16.5" x14ac:dyDescent="0.3">
      <c r="A3980" s="7" t="s">
        <v>1957</v>
      </c>
      <c r="B3980" s="4">
        <v>2020</v>
      </c>
      <c r="C3980" s="7" t="s">
        <v>264</v>
      </c>
      <c r="D3980" s="7">
        <v>4</v>
      </c>
      <c r="E3980" s="7">
        <v>85</v>
      </c>
      <c r="F3980" s="7">
        <v>277</v>
      </c>
    </row>
    <row r="3981" spans="1:6" ht="16.5" x14ac:dyDescent="0.3">
      <c r="A3981" s="7" t="s">
        <v>1957</v>
      </c>
      <c r="B3981" s="4">
        <v>2020</v>
      </c>
      <c r="C3981" s="7" t="s">
        <v>263</v>
      </c>
      <c r="D3981" s="7">
        <v>6</v>
      </c>
      <c r="E3981" s="7">
        <v>657</v>
      </c>
      <c r="F3981" s="7">
        <v>2628</v>
      </c>
    </row>
    <row r="3982" spans="1:6" ht="16.5" x14ac:dyDescent="0.3">
      <c r="A3982" s="7" t="s">
        <v>1957</v>
      </c>
      <c r="B3982" s="4">
        <v>2020</v>
      </c>
      <c r="C3982" s="7" t="s">
        <v>265</v>
      </c>
      <c r="D3982" s="7">
        <v>10</v>
      </c>
      <c r="E3982" s="7">
        <v>313</v>
      </c>
      <c r="F3982" s="7">
        <v>1270</v>
      </c>
    </row>
    <row r="3983" spans="1:6" ht="16.5" x14ac:dyDescent="0.3">
      <c r="A3983" s="7" t="s">
        <v>1957</v>
      </c>
      <c r="B3983" s="4">
        <v>2020</v>
      </c>
      <c r="C3983" s="7" t="s">
        <v>1839</v>
      </c>
      <c r="D3983" s="7">
        <v>4</v>
      </c>
      <c r="E3983" s="7">
        <v>113</v>
      </c>
      <c r="F3983" s="7">
        <v>479</v>
      </c>
    </row>
    <row r="3984" spans="1:6" ht="16.5" x14ac:dyDescent="0.3">
      <c r="A3984" s="7" t="s">
        <v>1957</v>
      </c>
      <c r="B3984" s="4">
        <v>2020</v>
      </c>
      <c r="C3984" s="7" t="s">
        <v>266</v>
      </c>
      <c r="D3984" s="7">
        <v>1</v>
      </c>
      <c r="E3984" s="7">
        <v>17</v>
      </c>
      <c r="F3984" s="7">
        <v>47</v>
      </c>
    </row>
    <row r="3985" spans="1:6" ht="16.5" x14ac:dyDescent="0.3">
      <c r="A3985" s="7" t="s">
        <v>1957</v>
      </c>
      <c r="B3985" s="4">
        <v>2020</v>
      </c>
      <c r="C3985" s="7" t="s">
        <v>193</v>
      </c>
      <c r="D3985" s="7">
        <v>10</v>
      </c>
      <c r="E3985" s="7">
        <v>204</v>
      </c>
      <c r="F3985" s="7">
        <v>697</v>
      </c>
    </row>
    <row r="3986" spans="1:6" ht="16.5" x14ac:dyDescent="0.3">
      <c r="A3986" s="7" t="s">
        <v>1957</v>
      </c>
      <c r="B3986" s="4">
        <v>2020</v>
      </c>
      <c r="C3986" s="7" t="s">
        <v>262</v>
      </c>
      <c r="D3986" s="7">
        <v>17</v>
      </c>
      <c r="E3986" s="7">
        <v>1040</v>
      </c>
      <c r="F3986" s="7">
        <v>3667</v>
      </c>
    </row>
    <row r="3987" spans="1:6" ht="16.5" x14ac:dyDescent="0.3">
      <c r="A3987" s="7" t="s">
        <v>1957</v>
      </c>
      <c r="B3987" s="4">
        <v>2020</v>
      </c>
      <c r="C3987" s="7" t="s">
        <v>153</v>
      </c>
      <c r="D3987" s="7">
        <v>11</v>
      </c>
      <c r="E3987" s="7">
        <v>139</v>
      </c>
      <c r="F3987" s="7">
        <v>626</v>
      </c>
    </row>
    <row r="3988" spans="1:6" ht="16.5" x14ac:dyDescent="0.3">
      <c r="A3988" s="7" t="s">
        <v>1957</v>
      </c>
      <c r="B3988" s="4">
        <v>2020</v>
      </c>
      <c r="C3988" s="7" t="s">
        <v>1904</v>
      </c>
      <c r="D3988" s="7">
        <v>1</v>
      </c>
      <c r="E3988" s="7">
        <v>5193</v>
      </c>
      <c r="F3988" s="7">
        <v>25947</v>
      </c>
    </row>
    <row r="3989" spans="1:6" ht="16.5" x14ac:dyDescent="0.3">
      <c r="A3989" s="7" t="s">
        <v>1957</v>
      </c>
      <c r="B3989" s="4">
        <v>2020</v>
      </c>
      <c r="C3989" s="7" t="s">
        <v>1025</v>
      </c>
      <c r="D3989" s="7">
        <v>97</v>
      </c>
      <c r="E3989" s="7">
        <v>34525</v>
      </c>
      <c r="F3989" s="7">
        <v>150616</v>
      </c>
    </row>
    <row r="3990" spans="1:6" ht="16.5" x14ac:dyDescent="0.3">
      <c r="A3990" s="7" t="s">
        <v>1957</v>
      </c>
      <c r="B3990" s="4">
        <v>2020</v>
      </c>
      <c r="C3990" s="7" t="s">
        <v>273</v>
      </c>
      <c r="D3990" s="7">
        <v>8</v>
      </c>
      <c r="E3990" s="7">
        <v>2225</v>
      </c>
      <c r="F3990" s="7">
        <v>10981</v>
      </c>
    </row>
    <row r="3991" spans="1:6" ht="16.5" x14ac:dyDescent="0.3">
      <c r="A3991" s="7" t="s">
        <v>1957</v>
      </c>
      <c r="B3991" s="4">
        <v>2020</v>
      </c>
      <c r="C3991" s="7" t="s">
        <v>1028</v>
      </c>
      <c r="D3991" s="7">
        <v>5</v>
      </c>
      <c r="E3991" s="7">
        <v>162</v>
      </c>
      <c r="F3991" s="7">
        <v>718</v>
      </c>
    </row>
    <row r="3992" spans="1:6" ht="16.5" x14ac:dyDescent="0.3">
      <c r="A3992" s="7" t="s">
        <v>1957</v>
      </c>
      <c r="B3992" s="4">
        <v>2020</v>
      </c>
      <c r="C3992" s="7" t="s">
        <v>1029</v>
      </c>
      <c r="D3992" s="7">
        <v>5</v>
      </c>
      <c r="E3992" s="7">
        <v>577</v>
      </c>
      <c r="F3992" s="7">
        <v>2698</v>
      </c>
    </row>
    <row r="3993" spans="1:6" ht="16.5" x14ac:dyDescent="0.3">
      <c r="A3993" s="7" t="s">
        <v>1957</v>
      </c>
      <c r="B3993" s="4">
        <v>2020</v>
      </c>
      <c r="C3993" s="7" t="s">
        <v>1030</v>
      </c>
      <c r="D3993" s="7">
        <v>8</v>
      </c>
      <c r="E3993" s="7">
        <v>456</v>
      </c>
      <c r="F3993" s="7">
        <v>1823</v>
      </c>
    </row>
    <row r="3994" spans="1:6" ht="16.5" x14ac:dyDescent="0.3">
      <c r="A3994" s="7" t="s">
        <v>1957</v>
      </c>
      <c r="B3994" s="4">
        <v>2020</v>
      </c>
      <c r="C3994" s="7" t="s">
        <v>1685</v>
      </c>
      <c r="D3994" s="7">
        <v>12</v>
      </c>
      <c r="E3994" s="7">
        <v>5866</v>
      </c>
      <c r="F3994" s="7">
        <v>23464</v>
      </c>
    </row>
    <row r="3995" spans="1:6" ht="16.5" x14ac:dyDescent="0.3">
      <c r="A3995" s="7" t="s">
        <v>1957</v>
      </c>
      <c r="B3995" s="4">
        <v>2020</v>
      </c>
      <c r="C3995" s="7" t="s">
        <v>1031</v>
      </c>
      <c r="D3995" s="7">
        <v>3</v>
      </c>
      <c r="E3995" s="7">
        <v>3980</v>
      </c>
      <c r="F3995" s="7">
        <v>19847</v>
      </c>
    </row>
    <row r="3996" spans="1:6" ht="16.5" x14ac:dyDescent="0.3">
      <c r="A3996" s="7" t="s">
        <v>1957</v>
      </c>
      <c r="B3996" s="4">
        <v>2020</v>
      </c>
      <c r="C3996" s="7" t="s">
        <v>272</v>
      </c>
      <c r="D3996" s="7">
        <v>6</v>
      </c>
      <c r="E3996" s="7">
        <v>105</v>
      </c>
      <c r="F3996" s="7">
        <v>443</v>
      </c>
    </row>
    <row r="3997" spans="1:6" ht="16.5" x14ac:dyDescent="0.3">
      <c r="A3997" s="7" t="s">
        <v>1957</v>
      </c>
      <c r="B3997" s="4">
        <v>2020</v>
      </c>
      <c r="C3997" s="7" t="s">
        <v>1026</v>
      </c>
      <c r="D3997" s="7">
        <v>4</v>
      </c>
      <c r="E3997" s="7">
        <v>1126</v>
      </c>
      <c r="F3997" s="7">
        <v>5540</v>
      </c>
    </row>
    <row r="3998" spans="1:6" ht="16.5" x14ac:dyDescent="0.3">
      <c r="A3998" s="7" t="s">
        <v>1957</v>
      </c>
      <c r="B3998" s="4">
        <v>2020</v>
      </c>
      <c r="C3998" s="7" t="s">
        <v>1032</v>
      </c>
      <c r="D3998" s="7">
        <v>12</v>
      </c>
      <c r="E3998" s="7">
        <v>9722</v>
      </c>
      <c r="F3998" s="7">
        <v>38888</v>
      </c>
    </row>
    <row r="3999" spans="1:6" ht="16.5" x14ac:dyDescent="0.3">
      <c r="A3999" s="7" t="s">
        <v>1957</v>
      </c>
      <c r="B3999" s="4">
        <v>2020</v>
      </c>
      <c r="C3999" s="7" t="s">
        <v>1027</v>
      </c>
      <c r="D3999" s="7">
        <v>5</v>
      </c>
      <c r="E3999" s="7">
        <v>1632</v>
      </c>
      <c r="F3999" s="7">
        <v>6880</v>
      </c>
    </row>
    <row r="4000" spans="1:6" ht="16.5" x14ac:dyDescent="0.3">
      <c r="A4000" s="7" t="s">
        <v>1957</v>
      </c>
      <c r="B4000" s="4">
        <v>2020</v>
      </c>
      <c r="C4000" s="7" t="s">
        <v>274</v>
      </c>
      <c r="D4000" s="7">
        <v>7</v>
      </c>
      <c r="E4000" s="7">
        <v>1524</v>
      </c>
      <c r="F4000" s="7">
        <v>7463</v>
      </c>
    </row>
    <row r="4001" spans="1:6" ht="16.5" x14ac:dyDescent="0.3">
      <c r="A4001" s="7" t="s">
        <v>1957</v>
      </c>
      <c r="B4001" s="4">
        <v>2020</v>
      </c>
      <c r="C4001" s="7" t="s">
        <v>1033</v>
      </c>
      <c r="D4001" s="7">
        <v>11</v>
      </c>
      <c r="E4001" s="7">
        <v>322</v>
      </c>
      <c r="F4001" s="7">
        <v>974</v>
      </c>
    </row>
    <row r="4002" spans="1:6" ht="16.5" x14ac:dyDescent="0.3">
      <c r="A4002" s="7" t="s">
        <v>1957</v>
      </c>
      <c r="B4002" s="4">
        <v>2020</v>
      </c>
      <c r="C4002" s="7" t="s">
        <v>271</v>
      </c>
      <c r="D4002" s="7">
        <v>7</v>
      </c>
      <c r="E4002" s="7">
        <v>347</v>
      </c>
      <c r="F4002" s="7">
        <v>1645</v>
      </c>
    </row>
    <row r="4003" spans="1:6" ht="16.5" x14ac:dyDescent="0.3">
      <c r="A4003" s="7" t="s">
        <v>1957</v>
      </c>
      <c r="B4003" s="4">
        <v>2020</v>
      </c>
      <c r="C4003" s="7" t="s">
        <v>996</v>
      </c>
      <c r="D4003" s="7">
        <v>1</v>
      </c>
      <c r="E4003" s="7">
        <v>3137</v>
      </c>
      <c r="F4003" s="7">
        <v>15686</v>
      </c>
    </row>
    <row r="4004" spans="1:6" ht="16.5" x14ac:dyDescent="0.3">
      <c r="A4004" s="7" t="s">
        <v>1957</v>
      </c>
      <c r="B4004" s="4">
        <v>2020</v>
      </c>
      <c r="C4004" s="7" t="s">
        <v>194</v>
      </c>
      <c r="D4004" s="7">
        <v>3</v>
      </c>
      <c r="E4004" s="7">
        <v>3344</v>
      </c>
      <c r="F4004" s="7">
        <v>13566</v>
      </c>
    </row>
    <row r="4005" spans="1:6" ht="16.5" x14ac:dyDescent="0.3">
      <c r="A4005" s="7" t="s">
        <v>1957</v>
      </c>
      <c r="B4005" s="4">
        <v>2020</v>
      </c>
      <c r="C4005" s="7" t="s">
        <v>932</v>
      </c>
      <c r="D4005" s="7">
        <v>17</v>
      </c>
      <c r="E4005" s="7">
        <v>169</v>
      </c>
      <c r="F4005" s="7">
        <v>656</v>
      </c>
    </row>
    <row r="4006" spans="1:6" ht="16.5" x14ac:dyDescent="0.3">
      <c r="A4006" s="7" t="s">
        <v>1957</v>
      </c>
      <c r="B4006" s="4">
        <v>2020</v>
      </c>
      <c r="C4006" s="7" t="s">
        <v>1038</v>
      </c>
      <c r="D4006" s="7">
        <v>4</v>
      </c>
      <c r="E4006" s="7">
        <v>46</v>
      </c>
      <c r="F4006" s="7">
        <v>180</v>
      </c>
    </row>
    <row r="4007" spans="1:6" ht="16.5" x14ac:dyDescent="0.3">
      <c r="A4007" s="7" t="s">
        <v>1957</v>
      </c>
      <c r="B4007" s="4">
        <v>2020</v>
      </c>
      <c r="C4007" s="7" t="s">
        <v>1039</v>
      </c>
      <c r="D4007" s="7">
        <v>8</v>
      </c>
      <c r="E4007" s="7">
        <v>59</v>
      </c>
      <c r="F4007" s="7">
        <v>216</v>
      </c>
    </row>
    <row r="4008" spans="1:6" ht="16.5" x14ac:dyDescent="0.3">
      <c r="A4008" s="7" t="s">
        <v>1957</v>
      </c>
      <c r="B4008" s="4">
        <v>2020</v>
      </c>
      <c r="C4008" s="7" t="s">
        <v>1041</v>
      </c>
      <c r="D4008" s="7">
        <v>1</v>
      </c>
      <c r="E4008" s="7">
        <v>2</v>
      </c>
      <c r="F4008" s="7">
        <v>14</v>
      </c>
    </row>
    <row r="4009" spans="1:6" ht="16.5" x14ac:dyDescent="0.3">
      <c r="A4009" s="7" t="s">
        <v>1957</v>
      </c>
      <c r="B4009" s="4">
        <v>2020</v>
      </c>
      <c r="C4009" s="7" t="s">
        <v>1042</v>
      </c>
      <c r="D4009" s="7">
        <v>1</v>
      </c>
      <c r="E4009" s="7">
        <v>7</v>
      </c>
      <c r="F4009" s="7">
        <v>35</v>
      </c>
    </row>
    <row r="4010" spans="1:6" ht="16.5" x14ac:dyDescent="0.3">
      <c r="A4010" s="7" t="s">
        <v>1957</v>
      </c>
      <c r="B4010" s="4">
        <v>2020</v>
      </c>
      <c r="C4010" s="7" t="s">
        <v>331</v>
      </c>
      <c r="D4010" s="7">
        <v>1</v>
      </c>
      <c r="E4010" s="7">
        <v>17</v>
      </c>
      <c r="F4010" s="7">
        <v>73</v>
      </c>
    </row>
    <row r="4011" spans="1:6" ht="16.5" x14ac:dyDescent="0.3">
      <c r="A4011" s="7" t="s">
        <v>1957</v>
      </c>
      <c r="B4011" s="4">
        <v>2020</v>
      </c>
      <c r="C4011" s="7" t="s">
        <v>246</v>
      </c>
      <c r="D4011" s="7">
        <v>1</v>
      </c>
      <c r="E4011" s="7">
        <v>14</v>
      </c>
      <c r="F4011" s="7">
        <v>46</v>
      </c>
    </row>
    <row r="4012" spans="1:6" ht="16.5" x14ac:dyDescent="0.3">
      <c r="A4012" s="7" t="s">
        <v>1957</v>
      </c>
      <c r="B4012" s="4">
        <v>2020</v>
      </c>
      <c r="C4012" s="7" t="s">
        <v>1043</v>
      </c>
      <c r="D4012" s="7">
        <v>1</v>
      </c>
      <c r="E4012" s="7">
        <v>24</v>
      </c>
      <c r="F4012" s="7">
        <v>92</v>
      </c>
    </row>
    <row r="4013" spans="1:6" ht="16.5" x14ac:dyDescent="0.3">
      <c r="A4013" s="7" t="s">
        <v>1957</v>
      </c>
      <c r="B4013" s="4">
        <v>2020</v>
      </c>
      <c r="C4013" s="7" t="s">
        <v>1051</v>
      </c>
      <c r="D4013" s="7">
        <v>58</v>
      </c>
      <c r="E4013" s="7">
        <v>1464</v>
      </c>
      <c r="F4013" s="7">
        <v>5604</v>
      </c>
    </row>
    <row r="4014" spans="1:6" ht="16.5" x14ac:dyDescent="0.3">
      <c r="A4014" s="7" t="s">
        <v>1957</v>
      </c>
      <c r="B4014" s="4">
        <v>2020</v>
      </c>
      <c r="C4014" s="7" t="s">
        <v>1055</v>
      </c>
      <c r="D4014" s="7">
        <v>1</v>
      </c>
      <c r="E4014" s="7">
        <v>3</v>
      </c>
      <c r="F4014" s="7">
        <v>14</v>
      </c>
    </row>
    <row r="4015" spans="1:6" ht="16.5" x14ac:dyDescent="0.3">
      <c r="A4015" s="7" t="s">
        <v>1957</v>
      </c>
      <c r="B4015" s="4">
        <v>2020</v>
      </c>
      <c r="C4015" s="7" t="s">
        <v>1052</v>
      </c>
      <c r="D4015" s="7">
        <v>14</v>
      </c>
      <c r="E4015" s="7">
        <v>709</v>
      </c>
      <c r="F4015" s="7">
        <v>2717</v>
      </c>
    </row>
    <row r="4016" spans="1:6" ht="16.5" x14ac:dyDescent="0.3">
      <c r="A4016" s="7" t="s">
        <v>1957</v>
      </c>
      <c r="B4016" s="4">
        <v>2020</v>
      </c>
      <c r="C4016" s="7" t="s">
        <v>276</v>
      </c>
      <c r="D4016" s="7">
        <v>2</v>
      </c>
      <c r="E4016" s="7">
        <v>15</v>
      </c>
      <c r="F4016" s="7">
        <v>46</v>
      </c>
    </row>
    <row r="4017" spans="1:6" ht="16.5" x14ac:dyDescent="0.3">
      <c r="A4017" s="7" t="s">
        <v>1957</v>
      </c>
      <c r="B4017" s="4">
        <v>2020</v>
      </c>
      <c r="C4017" s="7" t="s">
        <v>277</v>
      </c>
      <c r="D4017" s="7">
        <v>2</v>
      </c>
      <c r="E4017" s="7">
        <v>16</v>
      </c>
      <c r="F4017" s="7">
        <v>74</v>
      </c>
    </row>
    <row r="4018" spans="1:6" ht="16.5" x14ac:dyDescent="0.3">
      <c r="A4018" s="7" t="s">
        <v>1957</v>
      </c>
      <c r="B4018" s="4">
        <v>2020</v>
      </c>
      <c r="C4018" s="7" t="s">
        <v>1053</v>
      </c>
      <c r="D4018" s="7">
        <v>1</v>
      </c>
      <c r="E4018" s="7">
        <v>234</v>
      </c>
      <c r="F4018" s="7">
        <v>936</v>
      </c>
    </row>
    <row r="4019" spans="1:6" ht="16.5" x14ac:dyDescent="0.3">
      <c r="A4019" s="7" t="s">
        <v>1957</v>
      </c>
      <c r="B4019" s="4">
        <v>2020</v>
      </c>
      <c r="C4019" s="7" t="s">
        <v>1054</v>
      </c>
      <c r="D4019" s="7">
        <v>4</v>
      </c>
      <c r="E4019" s="7">
        <v>107</v>
      </c>
      <c r="F4019" s="7">
        <v>292</v>
      </c>
    </row>
    <row r="4020" spans="1:6" ht="16.5" x14ac:dyDescent="0.3">
      <c r="A4020" s="7" t="s">
        <v>1957</v>
      </c>
      <c r="B4020" s="4">
        <v>2020</v>
      </c>
      <c r="C4020" s="7" t="s">
        <v>278</v>
      </c>
      <c r="D4020" s="7">
        <v>1</v>
      </c>
      <c r="E4020" s="7">
        <v>12</v>
      </c>
      <c r="F4020" s="7">
        <v>60</v>
      </c>
    </row>
    <row r="4021" spans="1:6" ht="16.5" x14ac:dyDescent="0.3">
      <c r="A4021" s="7" t="s">
        <v>1957</v>
      </c>
      <c r="B4021" s="4">
        <v>2020</v>
      </c>
      <c r="C4021" s="7" t="s">
        <v>264</v>
      </c>
      <c r="D4021" s="7">
        <v>5</v>
      </c>
      <c r="E4021" s="7">
        <v>55</v>
      </c>
      <c r="F4021" s="7">
        <v>245</v>
      </c>
    </row>
    <row r="4022" spans="1:6" ht="16.5" x14ac:dyDescent="0.3">
      <c r="A4022" s="7" t="s">
        <v>1957</v>
      </c>
      <c r="B4022" s="4">
        <v>2020</v>
      </c>
      <c r="C4022" s="7" t="s">
        <v>280</v>
      </c>
      <c r="D4022" s="7">
        <v>1</v>
      </c>
      <c r="E4022" s="7">
        <v>38</v>
      </c>
      <c r="F4022" s="7">
        <v>165</v>
      </c>
    </row>
    <row r="4023" spans="1:6" ht="16.5" x14ac:dyDescent="0.3">
      <c r="A4023" s="7" t="s">
        <v>1957</v>
      </c>
      <c r="B4023" s="4">
        <v>2020</v>
      </c>
      <c r="C4023" s="7" t="s">
        <v>281</v>
      </c>
      <c r="D4023" s="7">
        <v>2</v>
      </c>
      <c r="E4023" s="7">
        <v>12</v>
      </c>
      <c r="F4023" s="7">
        <v>40</v>
      </c>
    </row>
    <row r="4024" spans="1:6" ht="16.5" x14ac:dyDescent="0.3">
      <c r="A4024" s="7" t="s">
        <v>1957</v>
      </c>
      <c r="B4024" s="4">
        <v>2020</v>
      </c>
      <c r="C4024" s="7" t="s">
        <v>1912</v>
      </c>
      <c r="D4024" s="7">
        <v>9</v>
      </c>
      <c r="E4024" s="7">
        <v>35</v>
      </c>
      <c r="F4024" s="7">
        <v>128</v>
      </c>
    </row>
    <row r="4025" spans="1:6" ht="16.5" x14ac:dyDescent="0.3">
      <c r="A4025" s="7" t="s">
        <v>1957</v>
      </c>
      <c r="B4025" s="4">
        <v>2020</v>
      </c>
      <c r="C4025" s="7" t="s">
        <v>282</v>
      </c>
      <c r="D4025" s="7">
        <v>9</v>
      </c>
      <c r="E4025" s="7">
        <v>163</v>
      </c>
      <c r="F4025" s="7">
        <v>629</v>
      </c>
    </row>
    <row r="4026" spans="1:6" ht="16.5" x14ac:dyDescent="0.3">
      <c r="A4026" s="7" t="s">
        <v>1957</v>
      </c>
      <c r="B4026" s="4">
        <v>2020</v>
      </c>
      <c r="C4026" s="7" t="s">
        <v>227</v>
      </c>
      <c r="D4026" s="7">
        <v>1</v>
      </c>
      <c r="E4026" s="7">
        <v>30</v>
      </c>
      <c r="F4026" s="7">
        <v>150</v>
      </c>
    </row>
    <row r="4027" spans="1:6" ht="16.5" x14ac:dyDescent="0.3">
      <c r="A4027" s="7" t="s">
        <v>1957</v>
      </c>
      <c r="B4027" s="4">
        <v>2020</v>
      </c>
      <c r="C4027" s="7" t="s">
        <v>366</v>
      </c>
      <c r="D4027" s="7">
        <v>1</v>
      </c>
      <c r="E4027" s="7">
        <v>2</v>
      </c>
      <c r="F4027" s="7">
        <v>10</v>
      </c>
    </row>
    <row r="4028" spans="1:6" ht="16.5" x14ac:dyDescent="0.3">
      <c r="A4028" s="7" t="s">
        <v>1957</v>
      </c>
      <c r="B4028" s="4">
        <v>2020</v>
      </c>
      <c r="C4028" s="7" t="s">
        <v>536</v>
      </c>
      <c r="D4028" s="7">
        <v>1</v>
      </c>
      <c r="E4028" s="7">
        <v>8</v>
      </c>
      <c r="F4028" s="7">
        <v>28</v>
      </c>
    </row>
    <row r="4029" spans="1:6" ht="16.5" x14ac:dyDescent="0.3">
      <c r="A4029" s="7" t="s">
        <v>1957</v>
      </c>
      <c r="B4029" s="4">
        <v>2020</v>
      </c>
      <c r="C4029" s="7" t="s">
        <v>1056</v>
      </c>
      <c r="D4029" s="7">
        <v>4</v>
      </c>
      <c r="E4029" s="7">
        <v>25</v>
      </c>
      <c r="F4029" s="7">
        <v>70</v>
      </c>
    </row>
    <row r="4030" spans="1:6" ht="16.5" x14ac:dyDescent="0.3">
      <c r="A4030" s="7" t="s">
        <v>1957</v>
      </c>
      <c r="B4030" s="4">
        <v>2020</v>
      </c>
      <c r="C4030" s="7" t="s">
        <v>284</v>
      </c>
      <c r="D4030" s="7">
        <v>1452</v>
      </c>
      <c r="E4030" s="7">
        <v>80576</v>
      </c>
      <c r="F4030" s="7">
        <v>331035</v>
      </c>
    </row>
    <row r="4031" spans="1:6" ht="16.5" x14ac:dyDescent="0.3">
      <c r="A4031" s="7" t="s">
        <v>1957</v>
      </c>
      <c r="B4031" s="4">
        <v>2020</v>
      </c>
      <c r="C4031" s="7" t="s">
        <v>888</v>
      </c>
      <c r="D4031" s="7">
        <v>254</v>
      </c>
      <c r="E4031" s="7">
        <v>24897</v>
      </c>
      <c r="F4031" s="7">
        <v>96378</v>
      </c>
    </row>
    <row r="4032" spans="1:6" ht="16.5" x14ac:dyDescent="0.3">
      <c r="A4032" s="7" t="s">
        <v>1957</v>
      </c>
      <c r="B4032" s="4">
        <v>2020</v>
      </c>
      <c r="C4032" s="7" t="s">
        <v>286</v>
      </c>
      <c r="D4032" s="7">
        <v>28</v>
      </c>
      <c r="E4032" s="7">
        <v>2266</v>
      </c>
      <c r="F4032" s="7">
        <v>8354</v>
      </c>
    </row>
    <row r="4033" spans="1:6" ht="16.5" x14ac:dyDescent="0.3">
      <c r="A4033" s="7" t="s">
        <v>1957</v>
      </c>
      <c r="B4033" s="4">
        <v>2020</v>
      </c>
      <c r="C4033" s="7" t="s">
        <v>287</v>
      </c>
      <c r="D4033" s="7">
        <v>4</v>
      </c>
      <c r="E4033" s="7">
        <v>1167</v>
      </c>
      <c r="F4033" s="7">
        <v>3744</v>
      </c>
    </row>
    <row r="4034" spans="1:6" ht="16.5" x14ac:dyDescent="0.3">
      <c r="A4034" s="7" t="s">
        <v>1957</v>
      </c>
      <c r="B4034" s="4">
        <v>2020</v>
      </c>
      <c r="C4034" s="7" t="s">
        <v>1913</v>
      </c>
      <c r="D4034" s="7">
        <v>2</v>
      </c>
      <c r="E4034" s="7">
        <v>25</v>
      </c>
      <c r="F4034" s="7">
        <v>149</v>
      </c>
    </row>
    <row r="4035" spans="1:6" ht="16.5" x14ac:dyDescent="0.3">
      <c r="A4035" s="7" t="s">
        <v>1957</v>
      </c>
      <c r="B4035" s="4">
        <v>2020</v>
      </c>
      <c r="C4035" s="7" t="s">
        <v>289</v>
      </c>
      <c r="D4035" s="7">
        <v>17</v>
      </c>
      <c r="E4035" s="7">
        <v>1882</v>
      </c>
      <c r="F4035" s="7">
        <v>6120</v>
      </c>
    </row>
    <row r="4036" spans="1:6" ht="16.5" x14ac:dyDescent="0.3">
      <c r="A4036" s="7" t="s">
        <v>1957</v>
      </c>
      <c r="B4036" s="4">
        <v>2020</v>
      </c>
      <c r="C4036" s="7" t="s">
        <v>290</v>
      </c>
      <c r="D4036" s="7">
        <v>4</v>
      </c>
      <c r="E4036" s="7">
        <v>545</v>
      </c>
      <c r="F4036" s="7">
        <v>1222</v>
      </c>
    </row>
    <row r="4037" spans="1:6" ht="16.5" x14ac:dyDescent="0.3">
      <c r="A4037" s="7" t="s">
        <v>1957</v>
      </c>
      <c r="B4037" s="4">
        <v>2020</v>
      </c>
      <c r="C4037" s="7" t="s">
        <v>1914</v>
      </c>
      <c r="D4037" s="7">
        <v>5</v>
      </c>
      <c r="E4037" s="7">
        <v>1331</v>
      </c>
      <c r="F4037" s="7">
        <v>4913</v>
      </c>
    </row>
    <row r="4038" spans="1:6" ht="16.5" x14ac:dyDescent="0.3">
      <c r="A4038" s="7" t="s">
        <v>1957</v>
      </c>
      <c r="B4038" s="4">
        <v>2020</v>
      </c>
      <c r="C4038" s="7" t="s">
        <v>292</v>
      </c>
      <c r="D4038" s="7">
        <v>12</v>
      </c>
      <c r="E4038" s="7">
        <v>346</v>
      </c>
      <c r="F4038" s="7">
        <v>1229</v>
      </c>
    </row>
    <row r="4039" spans="1:6" ht="16.5" x14ac:dyDescent="0.3">
      <c r="A4039" s="7" t="s">
        <v>1957</v>
      </c>
      <c r="B4039" s="4">
        <v>2020</v>
      </c>
      <c r="C4039" s="7" t="s">
        <v>1915</v>
      </c>
      <c r="D4039" s="7">
        <v>8</v>
      </c>
      <c r="E4039" s="7">
        <v>309</v>
      </c>
      <c r="F4039" s="7">
        <v>1214</v>
      </c>
    </row>
    <row r="4040" spans="1:6" ht="16.5" x14ac:dyDescent="0.3">
      <c r="A4040" s="7" t="s">
        <v>1957</v>
      </c>
      <c r="B4040" s="4">
        <v>2020</v>
      </c>
      <c r="C4040" s="7" t="s">
        <v>294</v>
      </c>
      <c r="D4040" s="7">
        <v>15</v>
      </c>
      <c r="E4040" s="7">
        <v>1383</v>
      </c>
      <c r="F4040" s="7">
        <v>4754</v>
      </c>
    </row>
    <row r="4041" spans="1:6" ht="16.5" x14ac:dyDescent="0.3">
      <c r="A4041" s="7" t="s">
        <v>1957</v>
      </c>
      <c r="B4041" s="4">
        <v>2020</v>
      </c>
      <c r="C4041" s="7" t="s">
        <v>1070</v>
      </c>
      <c r="D4041" s="7">
        <v>21</v>
      </c>
      <c r="E4041" s="7">
        <v>1064</v>
      </c>
      <c r="F4041" s="7">
        <v>5320</v>
      </c>
    </row>
    <row r="4042" spans="1:6" ht="16.5" x14ac:dyDescent="0.3">
      <c r="A4042" s="7" t="s">
        <v>1957</v>
      </c>
      <c r="B4042" s="4">
        <v>2020</v>
      </c>
      <c r="C4042" s="7" t="s">
        <v>296</v>
      </c>
      <c r="D4042" s="7">
        <v>15</v>
      </c>
      <c r="E4042" s="7">
        <v>1698</v>
      </c>
      <c r="F4042" s="7">
        <v>8166</v>
      </c>
    </row>
    <row r="4043" spans="1:6" ht="16.5" x14ac:dyDescent="0.3">
      <c r="A4043" s="7" t="s">
        <v>1957</v>
      </c>
      <c r="B4043" s="4">
        <v>2020</v>
      </c>
      <c r="C4043" s="7" t="s">
        <v>297</v>
      </c>
      <c r="D4043" s="7">
        <v>11</v>
      </c>
      <c r="E4043" s="7">
        <v>1092</v>
      </c>
      <c r="F4043" s="7">
        <v>3766</v>
      </c>
    </row>
    <row r="4044" spans="1:6" ht="16.5" x14ac:dyDescent="0.3">
      <c r="A4044" s="7" t="s">
        <v>1957</v>
      </c>
      <c r="B4044" s="4">
        <v>2020</v>
      </c>
      <c r="C4044" s="7" t="s">
        <v>1916</v>
      </c>
      <c r="D4044" s="7">
        <v>27</v>
      </c>
      <c r="E4044" s="7">
        <v>2202</v>
      </c>
      <c r="F4044" s="7">
        <v>8453</v>
      </c>
    </row>
    <row r="4045" spans="1:6" ht="16.5" x14ac:dyDescent="0.3">
      <c r="A4045" s="7" t="s">
        <v>1957</v>
      </c>
      <c r="B4045" s="4">
        <v>2020</v>
      </c>
      <c r="C4045" s="7" t="s">
        <v>300</v>
      </c>
      <c r="D4045" s="7">
        <v>27</v>
      </c>
      <c r="E4045" s="7">
        <v>1036</v>
      </c>
      <c r="F4045" s="7">
        <v>5021</v>
      </c>
    </row>
    <row r="4046" spans="1:6" ht="16.5" x14ac:dyDescent="0.3">
      <c r="A4046" s="7" t="s">
        <v>1957</v>
      </c>
      <c r="B4046" s="4">
        <v>2020</v>
      </c>
      <c r="C4046" s="7" t="s">
        <v>301</v>
      </c>
      <c r="D4046" s="7">
        <v>9</v>
      </c>
      <c r="E4046" s="7">
        <v>703</v>
      </c>
      <c r="F4046" s="7">
        <v>2987</v>
      </c>
    </row>
    <row r="4047" spans="1:6" ht="16.5" x14ac:dyDescent="0.3">
      <c r="A4047" s="7" t="s">
        <v>1957</v>
      </c>
      <c r="B4047" s="4">
        <v>2020</v>
      </c>
      <c r="C4047" s="7" t="s">
        <v>1917</v>
      </c>
      <c r="D4047" s="7">
        <v>17</v>
      </c>
      <c r="E4047" s="7">
        <v>1037</v>
      </c>
      <c r="F4047" s="7">
        <v>3813</v>
      </c>
    </row>
    <row r="4048" spans="1:6" ht="16.5" x14ac:dyDescent="0.3">
      <c r="A4048" s="7" t="s">
        <v>1957</v>
      </c>
      <c r="B4048" s="4">
        <v>2020</v>
      </c>
      <c r="C4048" s="7" t="s">
        <v>1918</v>
      </c>
      <c r="D4048" s="7">
        <v>9</v>
      </c>
      <c r="E4048" s="7">
        <v>3345</v>
      </c>
      <c r="F4048" s="7">
        <v>13258</v>
      </c>
    </row>
    <row r="4049" spans="1:6" ht="16.5" x14ac:dyDescent="0.3">
      <c r="A4049" s="7" t="s">
        <v>1957</v>
      </c>
      <c r="B4049" s="4">
        <v>2020</v>
      </c>
      <c r="C4049" s="7" t="s">
        <v>305</v>
      </c>
      <c r="D4049" s="7">
        <v>23</v>
      </c>
      <c r="E4049" s="7">
        <v>3466</v>
      </c>
      <c r="F4049" s="7">
        <v>13895</v>
      </c>
    </row>
    <row r="4050" spans="1:6" ht="16.5" x14ac:dyDescent="0.3">
      <c r="A4050" s="7" t="s">
        <v>1957</v>
      </c>
      <c r="B4050" s="4">
        <v>2020</v>
      </c>
      <c r="C4050" s="7" t="s">
        <v>889</v>
      </c>
      <c r="D4050" s="7">
        <v>80</v>
      </c>
      <c r="E4050" s="7">
        <v>1085</v>
      </c>
      <c r="F4050" s="7">
        <v>4244</v>
      </c>
    </row>
    <row r="4051" spans="1:6" ht="16.5" x14ac:dyDescent="0.3">
      <c r="A4051" s="7" t="s">
        <v>1957</v>
      </c>
      <c r="B4051" s="4">
        <v>2020</v>
      </c>
      <c r="C4051" s="7" t="s">
        <v>323</v>
      </c>
      <c r="D4051" s="7">
        <v>1</v>
      </c>
      <c r="E4051" s="7">
        <v>9</v>
      </c>
      <c r="F4051" s="7">
        <v>30</v>
      </c>
    </row>
    <row r="4052" spans="1:6" ht="16.5" x14ac:dyDescent="0.3">
      <c r="A4052" s="7" t="s">
        <v>1957</v>
      </c>
      <c r="B4052" s="4">
        <v>2020</v>
      </c>
      <c r="C4052" s="7" t="s">
        <v>324</v>
      </c>
      <c r="D4052" s="7">
        <v>5</v>
      </c>
      <c r="E4052" s="7">
        <v>21</v>
      </c>
      <c r="F4052" s="7">
        <v>86</v>
      </c>
    </row>
    <row r="4053" spans="1:6" ht="16.5" x14ac:dyDescent="0.3">
      <c r="A4053" s="7" t="s">
        <v>1957</v>
      </c>
      <c r="B4053" s="4">
        <v>2020</v>
      </c>
      <c r="C4053" s="7" t="s">
        <v>1919</v>
      </c>
      <c r="D4053" s="7">
        <v>4</v>
      </c>
      <c r="E4053" s="7">
        <v>54</v>
      </c>
      <c r="F4053" s="7">
        <v>248</v>
      </c>
    </row>
    <row r="4054" spans="1:6" ht="16.5" x14ac:dyDescent="0.3">
      <c r="A4054" s="7" t="s">
        <v>1957</v>
      </c>
      <c r="B4054" s="4">
        <v>2020</v>
      </c>
      <c r="C4054" s="7" t="s">
        <v>326</v>
      </c>
      <c r="D4054" s="7">
        <v>7</v>
      </c>
      <c r="E4054" s="7">
        <v>110</v>
      </c>
      <c r="F4054" s="7">
        <v>468</v>
      </c>
    </row>
    <row r="4055" spans="1:6" ht="16.5" x14ac:dyDescent="0.3">
      <c r="A4055" s="7" t="s">
        <v>1957</v>
      </c>
      <c r="B4055" s="4">
        <v>2020</v>
      </c>
      <c r="C4055" s="7" t="s">
        <v>327</v>
      </c>
      <c r="D4055" s="7">
        <v>15</v>
      </c>
      <c r="E4055" s="7">
        <v>227</v>
      </c>
      <c r="F4055" s="7">
        <v>817</v>
      </c>
    </row>
    <row r="4056" spans="1:6" ht="16.5" x14ac:dyDescent="0.3">
      <c r="A4056" s="7" t="s">
        <v>1957</v>
      </c>
      <c r="B4056" s="4">
        <v>2020</v>
      </c>
      <c r="C4056" s="7" t="s">
        <v>328</v>
      </c>
      <c r="D4056" s="7">
        <v>10</v>
      </c>
      <c r="E4056" s="7">
        <v>201</v>
      </c>
      <c r="F4056" s="7">
        <v>781</v>
      </c>
    </row>
    <row r="4057" spans="1:6" ht="16.5" x14ac:dyDescent="0.3">
      <c r="A4057" s="7" t="s">
        <v>1957</v>
      </c>
      <c r="B4057" s="4">
        <v>2020</v>
      </c>
      <c r="C4057" s="7" t="s">
        <v>329</v>
      </c>
      <c r="D4057" s="7">
        <v>4</v>
      </c>
      <c r="E4057" s="7">
        <v>49</v>
      </c>
      <c r="F4057" s="7">
        <v>177</v>
      </c>
    </row>
    <row r="4058" spans="1:6" ht="16.5" x14ac:dyDescent="0.3">
      <c r="A4058" s="7" t="s">
        <v>1957</v>
      </c>
      <c r="B4058" s="4">
        <v>2020</v>
      </c>
      <c r="C4058" s="7" t="s">
        <v>1920</v>
      </c>
      <c r="D4058" s="7">
        <v>6</v>
      </c>
      <c r="E4058" s="7">
        <v>41</v>
      </c>
      <c r="F4058" s="7">
        <v>162</v>
      </c>
    </row>
    <row r="4059" spans="1:6" ht="16.5" x14ac:dyDescent="0.3">
      <c r="A4059" s="7" t="s">
        <v>1957</v>
      </c>
      <c r="B4059" s="4">
        <v>2020</v>
      </c>
      <c r="C4059" s="7" t="s">
        <v>331</v>
      </c>
      <c r="D4059" s="7">
        <v>3</v>
      </c>
      <c r="E4059" s="7">
        <v>24</v>
      </c>
      <c r="F4059" s="7">
        <v>79</v>
      </c>
    </row>
    <row r="4060" spans="1:6" ht="16.5" x14ac:dyDescent="0.3">
      <c r="A4060" s="7" t="s">
        <v>1957</v>
      </c>
      <c r="B4060" s="4">
        <v>2020</v>
      </c>
      <c r="C4060" s="7" t="s">
        <v>1921</v>
      </c>
      <c r="D4060" s="7">
        <v>3</v>
      </c>
      <c r="E4060" s="7">
        <v>21</v>
      </c>
      <c r="F4060" s="7">
        <v>73</v>
      </c>
    </row>
    <row r="4061" spans="1:6" ht="16.5" x14ac:dyDescent="0.3">
      <c r="A4061" s="7" t="s">
        <v>1957</v>
      </c>
      <c r="B4061" s="4">
        <v>2020</v>
      </c>
      <c r="C4061" s="7" t="s">
        <v>148</v>
      </c>
      <c r="D4061" s="7">
        <v>11</v>
      </c>
      <c r="E4061" s="7">
        <v>55</v>
      </c>
      <c r="F4061" s="7">
        <v>266</v>
      </c>
    </row>
    <row r="4062" spans="1:6" ht="16.5" x14ac:dyDescent="0.3">
      <c r="A4062" s="7" t="s">
        <v>1957</v>
      </c>
      <c r="B4062" s="4">
        <v>2020</v>
      </c>
      <c r="C4062" s="7" t="s">
        <v>1922</v>
      </c>
      <c r="D4062" s="7">
        <v>11</v>
      </c>
      <c r="E4062" s="7">
        <v>273</v>
      </c>
      <c r="F4062" s="7">
        <v>1057</v>
      </c>
    </row>
    <row r="4063" spans="1:6" ht="16.5" x14ac:dyDescent="0.3">
      <c r="A4063" s="7" t="s">
        <v>1957</v>
      </c>
      <c r="B4063" s="4">
        <v>2020</v>
      </c>
      <c r="C4063" s="7" t="s">
        <v>890</v>
      </c>
      <c r="D4063" s="7">
        <v>560</v>
      </c>
      <c r="E4063" s="7">
        <v>26425</v>
      </c>
      <c r="F4063" s="7">
        <v>113881</v>
      </c>
    </row>
    <row r="4064" spans="1:6" ht="16.5" x14ac:dyDescent="0.3">
      <c r="A4064" s="7" t="s">
        <v>1957</v>
      </c>
      <c r="B4064" s="4">
        <v>2020</v>
      </c>
      <c r="C4064" s="7" t="s">
        <v>335</v>
      </c>
      <c r="D4064" s="7">
        <v>30</v>
      </c>
      <c r="E4064" s="7">
        <v>2658</v>
      </c>
      <c r="F4064" s="7">
        <v>10856</v>
      </c>
    </row>
    <row r="4065" spans="1:6" ht="16.5" x14ac:dyDescent="0.3">
      <c r="A4065" s="7" t="s">
        <v>1957</v>
      </c>
      <c r="B4065" s="4">
        <v>2020</v>
      </c>
      <c r="C4065" s="7" t="s">
        <v>336</v>
      </c>
      <c r="D4065" s="7">
        <v>11</v>
      </c>
      <c r="E4065" s="7">
        <v>402</v>
      </c>
      <c r="F4065" s="7">
        <v>1643</v>
      </c>
    </row>
    <row r="4066" spans="1:6" ht="16.5" x14ac:dyDescent="0.3">
      <c r="A4066" s="7" t="s">
        <v>1957</v>
      </c>
      <c r="B4066" s="4">
        <v>2020</v>
      </c>
      <c r="C4066" s="7" t="s">
        <v>337</v>
      </c>
      <c r="D4066" s="7">
        <v>19</v>
      </c>
      <c r="E4066" s="7">
        <v>2355</v>
      </c>
      <c r="F4066" s="7">
        <v>9798</v>
      </c>
    </row>
    <row r="4067" spans="1:6" ht="16.5" x14ac:dyDescent="0.3">
      <c r="A4067" s="7" t="s">
        <v>1957</v>
      </c>
      <c r="B4067" s="4">
        <v>2020</v>
      </c>
      <c r="C4067" s="7" t="s">
        <v>338</v>
      </c>
      <c r="D4067" s="7">
        <v>7</v>
      </c>
      <c r="E4067" s="7">
        <v>137</v>
      </c>
      <c r="F4067" s="7">
        <v>561</v>
      </c>
    </row>
    <row r="4068" spans="1:6" ht="16.5" x14ac:dyDescent="0.3">
      <c r="A4068" s="7" t="s">
        <v>1957</v>
      </c>
      <c r="B4068" s="4">
        <v>2020</v>
      </c>
      <c r="C4068" s="7" t="s">
        <v>339</v>
      </c>
      <c r="D4068" s="7">
        <v>12</v>
      </c>
      <c r="E4068" s="7">
        <v>800</v>
      </c>
      <c r="F4068" s="7">
        <v>3735</v>
      </c>
    </row>
    <row r="4069" spans="1:6" ht="16.5" x14ac:dyDescent="0.3">
      <c r="A4069" s="7" t="s">
        <v>1957</v>
      </c>
      <c r="B4069" s="4">
        <v>2020</v>
      </c>
      <c r="C4069" s="7" t="s">
        <v>340</v>
      </c>
      <c r="D4069" s="7">
        <v>22</v>
      </c>
      <c r="E4069" s="7">
        <v>1169</v>
      </c>
      <c r="F4069" s="7">
        <v>4940</v>
      </c>
    </row>
    <row r="4070" spans="1:6" ht="16.5" x14ac:dyDescent="0.3">
      <c r="A4070" s="7" t="s">
        <v>1957</v>
      </c>
      <c r="B4070" s="4">
        <v>2020</v>
      </c>
      <c r="C4070" s="7" t="s">
        <v>341</v>
      </c>
      <c r="D4070" s="7">
        <v>9</v>
      </c>
      <c r="E4070" s="7">
        <v>620</v>
      </c>
      <c r="F4070" s="7">
        <v>2227</v>
      </c>
    </row>
    <row r="4071" spans="1:6" ht="16.5" x14ac:dyDescent="0.3">
      <c r="A4071" s="7" t="s">
        <v>1957</v>
      </c>
      <c r="B4071" s="4">
        <v>2020</v>
      </c>
      <c r="C4071" s="7" t="s">
        <v>342</v>
      </c>
      <c r="D4071" s="7">
        <v>24</v>
      </c>
      <c r="E4071" s="7">
        <v>906</v>
      </c>
      <c r="F4071" s="7">
        <v>3473</v>
      </c>
    </row>
    <row r="4072" spans="1:6" ht="16.5" x14ac:dyDescent="0.3">
      <c r="A4072" s="7" t="s">
        <v>1957</v>
      </c>
      <c r="B4072" s="4">
        <v>2020</v>
      </c>
      <c r="C4072" s="7" t="s">
        <v>343</v>
      </c>
      <c r="D4072" s="7">
        <v>8</v>
      </c>
      <c r="E4072" s="7">
        <v>142</v>
      </c>
      <c r="F4072" s="7">
        <v>587</v>
      </c>
    </row>
    <row r="4073" spans="1:6" ht="16.5" x14ac:dyDescent="0.3">
      <c r="A4073" s="7" t="s">
        <v>1957</v>
      </c>
      <c r="B4073" s="4">
        <v>2020</v>
      </c>
      <c r="C4073" s="7" t="s">
        <v>344</v>
      </c>
      <c r="D4073" s="7">
        <v>18</v>
      </c>
      <c r="E4073" s="7">
        <v>685</v>
      </c>
      <c r="F4073" s="7">
        <v>3425</v>
      </c>
    </row>
    <row r="4074" spans="1:6" ht="16.5" x14ac:dyDescent="0.3">
      <c r="A4074" s="7" t="s">
        <v>1957</v>
      </c>
      <c r="B4074" s="4">
        <v>2020</v>
      </c>
      <c r="C4074" s="7" t="s">
        <v>345</v>
      </c>
      <c r="D4074" s="7">
        <v>12</v>
      </c>
      <c r="E4074" s="7">
        <v>214</v>
      </c>
      <c r="F4074" s="7">
        <v>976</v>
      </c>
    </row>
    <row r="4075" spans="1:6" ht="16.5" x14ac:dyDescent="0.3">
      <c r="A4075" s="7" t="s">
        <v>1957</v>
      </c>
      <c r="B4075" s="4">
        <v>2020</v>
      </c>
      <c r="C4075" s="7" t="s">
        <v>346</v>
      </c>
      <c r="D4075" s="7">
        <v>4</v>
      </c>
      <c r="E4075" s="7">
        <v>143</v>
      </c>
      <c r="F4075" s="7">
        <v>700</v>
      </c>
    </row>
    <row r="4076" spans="1:6" ht="16.5" x14ac:dyDescent="0.3">
      <c r="A4076" s="7" t="s">
        <v>1957</v>
      </c>
      <c r="B4076" s="4">
        <v>2020</v>
      </c>
      <c r="C4076" s="7" t="s">
        <v>347</v>
      </c>
      <c r="D4076" s="7">
        <v>8</v>
      </c>
      <c r="E4076" s="7">
        <v>232</v>
      </c>
      <c r="F4076" s="7">
        <v>723</v>
      </c>
    </row>
    <row r="4077" spans="1:6" ht="16.5" x14ac:dyDescent="0.3">
      <c r="A4077" s="7" t="s">
        <v>1957</v>
      </c>
      <c r="B4077" s="4">
        <v>2020</v>
      </c>
      <c r="C4077" s="7" t="s">
        <v>348</v>
      </c>
      <c r="D4077" s="7">
        <v>9</v>
      </c>
      <c r="E4077" s="7">
        <v>608</v>
      </c>
      <c r="F4077" s="7">
        <v>2635</v>
      </c>
    </row>
    <row r="4078" spans="1:6" ht="16.5" x14ac:dyDescent="0.3">
      <c r="A4078" s="7" t="s">
        <v>1957</v>
      </c>
      <c r="B4078" s="4">
        <v>2020</v>
      </c>
      <c r="C4078" s="7" t="s">
        <v>349</v>
      </c>
      <c r="D4078" s="7">
        <v>31</v>
      </c>
      <c r="E4078" s="7">
        <v>1843</v>
      </c>
      <c r="F4078" s="7">
        <v>8603</v>
      </c>
    </row>
    <row r="4079" spans="1:6" ht="16.5" x14ac:dyDescent="0.3">
      <c r="A4079" s="7" t="s">
        <v>1957</v>
      </c>
      <c r="B4079" s="4">
        <v>2020</v>
      </c>
      <c r="C4079" s="7" t="s">
        <v>350</v>
      </c>
      <c r="D4079" s="7">
        <v>3</v>
      </c>
      <c r="E4079" s="7">
        <v>357</v>
      </c>
      <c r="F4079" s="7">
        <v>996</v>
      </c>
    </row>
    <row r="4080" spans="1:6" ht="16.5" x14ac:dyDescent="0.3">
      <c r="A4080" s="7" t="s">
        <v>1957</v>
      </c>
      <c r="B4080" s="4">
        <v>2020</v>
      </c>
      <c r="C4080" s="7" t="s">
        <v>351</v>
      </c>
      <c r="D4080" s="7">
        <v>12</v>
      </c>
      <c r="E4080" s="7">
        <v>294</v>
      </c>
      <c r="F4080" s="7">
        <v>1216</v>
      </c>
    </row>
    <row r="4081" spans="1:6" ht="16.5" x14ac:dyDescent="0.3">
      <c r="A4081" s="7" t="s">
        <v>1957</v>
      </c>
      <c r="B4081" s="4">
        <v>2020</v>
      </c>
      <c r="C4081" s="7" t="s">
        <v>352</v>
      </c>
      <c r="D4081" s="7">
        <v>42</v>
      </c>
      <c r="E4081" s="7">
        <v>1333</v>
      </c>
      <c r="F4081" s="7">
        <v>5771</v>
      </c>
    </row>
    <row r="4082" spans="1:6" ht="16.5" x14ac:dyDescent="0.3">
      <c r="A4082" s="7" t="s">
        <v>1957</v>
      </c>
      <c r="B4082" s="4">
        <v>2020</v>
      </c>
      <c r="C4082" s="7" t="s">
        <v>353</v>
      </c>
      <c r="D4082" s="7">
        <v>3</v>
      </c>
      <c r="E4082" s="7">
        <v>49</v>
      </c>
      <c r="F4082" s="7">
        <v>203</v>
      </c>
    </row>
    <row r="4083" spans="1:6" ht="16.5" x14ac:dyDescent="0.3">
      <c r="A4083" s="7" t="s">
        <v>1957</v>
      </c>
      <c r="B4083" s="4">
        <v>2020</v>
      </c>
      <c r="C4083" s="7" t="s">
        <v>354</v>
      </c>
      <c r="D4083" s="7">
        <v>12</v>
      </c>
      <c r="E4083" s="7">
        <v>173</v>
      </c>
      <c r="F4083" s="7">
        <v>772</v>
      </c>
    </row>
    <row r="4084" spans="1:6" ht="16.5" x14ac:dyDescent="0.3">
      <c r="A4084" s="7" t="s">
        <v>1957</v>
      </c>
      <c r="B4084" s="4">
        <v>2020</v>
      </c>
      <c r="C4084" s="7" t="s">
        <v>355</v>
      </c>
      <c r="D4084" s="7">
        <v>20</v>
      </c>
      <c r="E4084" s="7">
        <v>919</v>
      </c>
      <c r="F4084" s="7">
        <v>4630</v>
      </c>
    </row>
    <row r="4085" spans="1:6" ht="16.5" x14ac:dyDescent="0.3">
      <c r="A4085" s="7" t="s">
        <v>1957</v>
      </c>
      <c r="B4085" s="4">
        <v>2020</v>
      </c>
      <c r="C4085" s="7" t="s">
        <v>356</v>
      </c>
      <c r="D4085" s="7">
        <v>9</v>
      </c>
      <c r="E4085" s="7">
        <v>464</v>
      </c>
      <c r="F4085" s="7">
        <v>1891</v>
      </c>
    </row>
    <row r="4086" spans="1:6" ht="16.5" x14ac:dyDescent="0.3">
      <c r="A4086" s="7" t="s">
        <v>1957</v>
      </c>
      <c r="B4086" s="4">
        <v>2020</v>
      </c>
      <c r="C4086" s="7" t="s">
        <v>357</v>
      </c>
      <c r="D4086" s="7">
        <v>30</v>
      </c>
      <c r="E4086" s="7">
        <v>737</v>
      </c>
      <c r="F4086" s="7">
        <v>3019</v>
      </c>
    </row>
    <row r="4087" spans="1:6" ht="16.5" x14ac:dyDescent="0.3">
      <c r="A4087" s="7" t="s">
        <v>1957</v>
      </c>
      <c r="B4087" s="4">
        <v>2020</v>
      </c>
      <c r="C4087" s="7" t="s">
        <v>358</v>
      </c>
      <c r="D4087" s="7">
        <v>15</v>
      </c>
      <c r="E4087" s="7">
        <v>831</v>
      </c>
      <c r="F4087" s="7">
        <v>3212</v>
      </c>
    </row>
    <row r="4088" spans="1:6" ht="16.5" x14ac:dyDescent="0.3">
      <c r="A4088" s="7" t="s">
        <v>1957</v>
      </c>
      <c r="B4088" s="4">
        <v>2020</v>
      </c>
      <c r="C4088" s="7" t="s">
        <v>360</v>
      </c>
      <c r="D4088" s="7">
        <v>16</v>
      </c>
      <c r="E4088" s="7">
        <v>405</v>
      </c>
      <c r="F4088" s="7">
        <v>1784</v>
      </c>
    </row>
    <row r="4089" spans="1:6" ht="16.5" x14ac:dyDescent="0.3">
      <c r="A4089" s="7" t="s">
        <v>1957</v>
      </c>
      <c r="B4089" s="4">
        <v>2020</v>
      </c>
      <c r="C4089" s="7" t="s">
        <v>361</v>
      </c>
      <c r="D4089" s="7">
        <v>11</v>
      </c>
      <c r="E4089" s="7">
        <v>732</v>
      </c>
      <c r="F4089" s="7">
        <v>3192</v>
      </c>
    </row>
    <row r="4090" spans="1:6" ht="16.5" x14ac:dyDescent="0.3">
      <c r="A4090" s="7" t="s">
        <v>1957</v>
      </c>
      <c r="B4090" s="4">
        <v>2020</v>
      </c>
      <c r="C4090" s="7" t="s">
        <v>1923</v>
      </c>
      <c r="D4090" s="7">
        <v>13</v>
      </c>
      <c r="E4090" s="7">
        <v>1964</v>
      </c>
      <c r="F4090" s="7">
        <v>9820</v>
      </c>
    </row>
    <row r="4091" spans="1:6" ht="16.5" x14ac:dyDescent="0.3">
      <c r="A4091" s="7" t="s">
        <v>1957</v>
      </c>
      <c r="B4091" s="4">
        <v>2020</v>
      </c>
      <c r="C4091" s="7" t="s">
        <v>1924</v>
      </c>
      <c r="D4091" s="7">
        <v>7</v>
      </c>
      <c r="E4091" s="7">
        <v>421</v>
      </c>
      <c r="F4091" s="7">
        <v>1643</v>
      </c>
    </row>
    <row r="4092" spans="1:6" ht="16.5" x14ac:dyDescent="0.3">
      <c r="A4092" s="7" t="s">
        <v>1957</v>
      </c>
      <c r="B4092" s="4">
        <v>2020</v>
      </c>
      <c r="C4092" s="7" t="s">
        <v>364</v>
      </c>
      <c r="D4092" s="7">
        <v>24</v>
      </c>
      <c r="E4092" s="7">
        <v>406</v>
      </c>
      <c r="F4092" s="7">
        <v>1803</v>
      </c>
    </row>
    <row r="4093" spans="1:6" ht="16.5" x14ac:dyDescent="0.3">
      <c r="A4093" s="7" t="s">
        <v>1957</v>
      </c>
      <c r="B4093" s="4">
        <v>2020</v>
      </c>
      <c r="C4093" s="7" t="s">
        <v>1925</v>
      </c>
      <c r="D4093" s="7">
        <v>8</v>
      </c>
      <c r="E4093" s="7">
        <v>913</v>
      </c>
      <c r="F4093" s="7">
        <v>4455</v>
      </c>
    </row>
    <row r="4094" spans="1:6" ht="16.5" x14ac:dyDescent="0.3">
      <c r="A4094" s="7" t="s">
        <v>1957</v>
      </c>
      <c r="B4094" s="4">
        <v>2020</v>
      </c>
      <c r="C4094" s="7" t="s">
        <v>1926</v>
      </c>
      <c r="D4094" s="7">
        <v>17</v>
      </c>
      <c r="E4094" s="7">
        <v>160</v>
      </c>
      <c r="F4094" s="7">
        <v>757</v>
      </c>
    </row>
    <row r="4095" spans="1:6" ht="16.5" x14ac:dyDescent="0.3">
      <c r="A4095" s="7" t="s">
        <v>1957</v>
      </c>
      <c r="B4095" s="4">
        <v>2020</v>
      </c>
      <c r="C4095" s="7" t="s">
        <v>153</v>
      </c>
      <c r="D4095" s="7">
        <v>24</v>
      </c>
      <c r="E4095" s="7">
        <v>1074</v>
      </c>
      <c r="F4095" s="7">
        <v>4345</v>
      </c>
    </row>
    <row r="4096" spans="1:6" ht="16.5" x14ac:dyDescent="0.3">
      <c r="A4096" s="7" t="s">
        <v>1957</v>
      </c>
      <c r="B4096" s="4">
        <v>2020</v>
      </c>
      <c r="C4096" s="7" t="s">
        <v>367</v>
      </c>
      <c r="D4096" s="7">
        <v>23</v>
      </c>
      <c r="E4096" s="7">
        <v>557</v>
      </c>
      <c r="F4096" s="7">
        <v>2196</v>
      </c>
    </row>
    <row r="4097" spans="1:6" ht="16.5" x14ac:dyDescent="0.3">
      <c r="A4097" s="7" t="s">
        <v>1957</v>
      </c>
      <c r="B4097" s="4">
        <v>2020</v>
      </c>
      <c r="C4097" s="7" t="s">
        <v>1927</v>
      </c>
      <c r="D4097" s="7">
        <v>2</v>
      </c>
      <c r="E4097" s="7">
        <v>25</v>
      </c>
      <c r="F4097" s="7">
        <v>94</v>
      </c>
    </row>
    <row r="4098" spans="1:6" ht="16.5" x14ac:dyDescent="0.3">
      <c r="A4098" s="7" t="s">
        <v>1957</v>
      </c>
      <c r="B4098" s="4">
        <v>2020</v>
      </c>
      <c r="C4098" s="7" t="s">
        <v>369</v>
      </c>
      <c r="D4098" s="7">
        <v>18</v>
      </c>
      <c r="E4098" s="7">
        <v>350</v>
      </c>
      <c r="F4098" s="7">
        <v>1363</v>
      </c>
    </row>
    <row r="4099" spans="1:6" ht="16.5" x14ac:dyDescent="0.3">
      <c r="A4099" s="7" t="s">
        <v>1957</v>
      </c>
      <c r="B4099" s="4">
        <v>2020</v>
      </c>
      <c r="C4099" s="7" t="s">
        <v>370</v>
      </c>
      <c r="D4099" s="7">
        <v>27</v>
      </c>
      <c r="E4099" s="7">
        <v>1347</v>
      </c>
      <c r="F4099" s="7">
        <v>5837</v>
      </c>
    </row>
    <row r="4100" spans="1:6" ht="16.5" x14ac:dyDescent="0.3">
      <c r="A4100" s="7" t="s">
        <v>1957</v>
      </c>
      <c r="B4100" s="4">
        <v>2020</v>
      </c>
      <c r="C4100" s="7" t="s">
        <v>891</v>
      </c>
      <c r="D4100" s="7">
        <v>252</v>
      </c>
      <c r="E4100" s="7">
        <v>15387</v>
      </c>
      <c r="F4100" s="7">
        <v>62075</v>
      </c>
    </row>
    <row r="4101" spans="1:6" ht="16.5" x14ac:dyDescent="0.3">
      <c r="A4101" s="7" t="s">
        <v>1957</v>
      </c>
      <c r="B4101" s="4">
        <v>2020</v>
      </c>
      <c r="C4101" s="7" t="s">
        <v>372</v>
      </c>
      <c r="D4101" s="7">
        <v>17</v>
      </c>
      <c r="E4101" s="7">
        <v>602</v>
      </c>
      <c r="F4101" s="7">
        <v>3637</v>
      </c>
    </row>
    <row r="4102" spans="1:6" ht="16.5" x14ac:dyDescent="0.3">
      <c r="A4102" s="7" t="s">
        <v>1957</v>
      </c>
      <c r="B4102" s="4">
        <v>2020</v>
      </c>
      <c r="C4102" s="7" t="s">
        <v>247</v>
      </c>
      <c r="D4102" s="7">
        <v>26</v>
      </c>
      <c r="E4102" s="7">
        <v>1868</v>
      </c>
      <c r="F4102" s="7">
        <v>6151</v>
      </c>
    </row>
    <row r="4103" spans="1:6" ht="16.5" x14ac:dyDescent="0.3">
      <c r="A4103" s="7" t="s">
        <v>1957</v>
      </c>
      <c r="B4103" s="4">
        <v>2020</v>
      </c>
      <c r="C4103" s="7" t="s">
        <v>337</v>
      </c>
      <c r="D4103" s="7">
        <v>22</v>
      </c>
      <c r="E4103" s="7">
        <v>1920</v>
      </c>
      <c r="F4103" s="7">
        <v>7410</v>
      </c>
    </row>
    <row r="4104" spans="1:6" ht="16.5" x14ac:dyDescent="0.3">
      <c r="A4104" s="7" t="s">
        <v>1957</v>
      </c>
      <c r="B4104" s="4">
        <v>2020</v>
      </c>
      <c r="C4104" s="7" t="s">
        <v>1928</v>
      </c>
      <c r="D4104" s="7">
        <v>26</v>
      </c>
      <c r="E4104" s="7">
        <v>714</v>
      </c>
      <c r="F4104" s="7">
        <v>3460</v>
      </c>
    </row>
    <row r="4105" spans="1:6" ht="16.5" x14ac:dyDescent="0.3">
      <c r="A4105" s="7" t="s">
        <v>1957</v>
      </c>
      <c r="B4105" s="4">
        <v>2020</v>
      </c>
      <c r="C4105" s="7" t="s">
        <v>375</v>
      </c>
      <c r="D4105" s="7">
        <v>8</v>
      </c>
      <c r="E4105" s="7">
        <v>957</v>
      </c>
      <c r="F4105" s="7">
        <v>3509</v>
      </c>
    </row>
    <row r="4106" spans="1:6" ht="16.5" x14ac:dyDescent="0.3">
      <c r="A4106" s="7" t="s">
        <v>1957</v>
      </c>
      <c r="B4106" s="4">
        <v>2020</v>
      </c>
      <c r="C4106" s="7" t="s">
        <v>376</v>
      </c>
      <c r="D4106" s="7">
        <v>18</v>
      </c>
      <c r="E4106" s="7">
        <v>448</v>
      </c>
      <c r="F4106" s="7">
        <v>1796</v>
      </c>
    </row>
    <row r="4107" spans="1:6" ht="16.5" x14ac:dyDescent="0.3">
      <c r="A4107" s="7" t="s">
        <v>1957</v>
      </c>
      <c r="B4107" s="4">
        <v>2020</v>
      </c>
      <c r="C4107" s="7" t="s">
        <v>1929</v>
      </c>
      <c r="D4107" s="7">
        <v>15</v>
      </c>
      <c r="E4107" s="7">
        <v>255</v>
      </c>
      <c r="F4107" s="7">
        <v>994</v>
      </c>
    </row>
    <row r="4108" spans="1:6" ht="16.5" x14ac:dyDescent="0.3">
      <c r="A4108" s="7" t="s">
        <v>1957</v>
      </c>
      <c r="B4108" s="4">
        <v>2020</v>
      </c>
      <c r="C4108" s="7" t="s">
        <v>1930</v>
      </c>
      <c r="D4108" s="7">
        <v>29</v>
      </c>
      <c r="E4108" s="7">
        <v>2837</v>
      </c>
      <c r="F4108" s="7">
        <v>11425</v>
      </c>
    </row>
    <row r="4109" spans="1:6" ht="16.5" x14ac:dyDescent="0.3">
      <c r="A4109" s="7" t="s">
        <v>1957</v>
      </c>
      <c r="B4109" s="4">
        <v>2020</v>
      </c>
      <c r="C4109" s="7" t="s">
        <v>75</v>
      </c>
      <c r="D4109" s="7">
        <v>21</v>
      </c>
      <c r="E4109" s="7">
        <v>916</v>
      </c>
      <c r="F4109" s="7">
        <v>4380</v>
      </c>
    </row>
    <row r="4110" spans="1:6" ht="16.5" x14ac:dyDescent="0.3">
      <c r="A4110" s="7" t="s">
        <v>1957</v>
      </c>
      <c r="B4110" s="4">
        <v>2020</v>
      </c>
      <c r="C4110" s="7" t="s">
        <v>378</v>
      </c>
      <c r="D4110" s="7">
        <v>23</v>
      </c>
      <c r="E4110" s="7">
        <v>814</v>
      </c>
      <c r="F4110" s="7">
        <v>3428</v>
      </c>
    </row>
    <row r="4111" spans="1:6" ht="16.5" x14ac:dyDescent="0.3">
      <c r="A4111" s="7" t="s">
        <v>1957</v>
      </c>
      <c r="B4111" s="4">
        <v>2020</v>
      </c>
      <c r="C4111" s="7" t="s">
        <v>1931</v>
      </c>
      <c r="D4111" s="7">
        <v>47</v>
      </c>
      <c r="E4111" s="7">
        <v>4056</v>
      </c>
      <c r="F4111" s="7">
        <v>15885</v>
      </c>
    </row>
    <row r="4112" spans="1:6" ht="16.5" x14ac:dyDescent="0.3">
      <c r="A4112" s="7" t="s">
        <v>1957</v>
      </c>
      <c r="B4112" s="4">
        <v>2020</v>
      </c>
      <c r="C4112" s="7" t="s">
        <v>1668</v>
      </c>
      <c r="D4112" s="7">
        <v>79</v>
      </c>
      <c r="E4112" s="7">
        <v>4129</v>
      </c>
      <c r="F4112" s="7">
        <v>17142</v>
      </c>
    </row>
    <row r="4113" spans="1:6" ht="16.5" x14ac:dyDescent="0.3">
      <c r="A4113" s="7" t="s">
        <v>1957</v>
      </c>
      <c r="B4113" s="4">
        <v>2020</v>
      </c>
      <c r="C4113" s="7" t="s">
        <v>382</v>
      </c>
      <c r="D4113" s="7">
        <v>1</v>
      </c>
      <c r="E4113" s="7">
        <v>30</v>
      </c>
      <c r="F4113" s="7">
        <v>123</v>
      </c>
    </row>
    <row r="4114" spans="1:6" ht="16.5" x14ac:dyDescent="0.3">
      <c r="A4114" s="7" t="s">
        <v>1957</v>
      </c>
      <c r="B4114" s="4">
        <v>2020</v>
      </c>
      <c r="C4114" s="7" t="s">
        <v>384</v>
      </c>
      <c r="D4114" s="7">
        <v>2</v>
      </c>
      <c r="E4114" s="7">
        <v>8</v>
      </c>
      <c r="F4114" s="7">
        <v>38</v>
      </c>
    </row>
    <row r="4115" spans="1:6" ht="16.5" x14ac:dyDescent="0.3">
      <c r="A4115" s="7" t="s">
        <v>1957</v>
      </c>
      <c r="B4115" s="4">
        <v>2020</v>
      </c>
      <c r="C4115" s="7" t="s">
        <v>386</v>
      </c>
      <c r="D4115" s="7">
        <v>1</v>
      </c>
      <c r="E4115" s="7">
        <v>16</v>
      </c>
      <c r="F4115" s="7">
        <v>53</v>
      </c>
    </row>
    <row r="4116" spans="1:6" ht="16.5" x14ac:dyDescent="0.3">
      <c r="A4116" s="7" t="s">
        <v>1957</v>
      </c>
      <c r="B4116" s="4">
        <v>2020</v>
      </c>
      <c r="C4116" s="7" t="s">
        <v>385</v>
      </c>
      <c r="D4116" s="7">
        <v>17</v>
      </c>
      <c r="E4116" s="7">
        <v>289</v>
      </c>
      <c r="F4116" s="7">
        <v>1221</v>
      </c>
    </row>
    <row r="4117" spans="1:6" ht="16.5" x14ac:dyDescent="0.3">
      <c r="A4117" s="7" t="s">
        <v>1957</v>
      </c>
      <c r="B4117" s="4">
        <v>2020</v>
      </c>
      <c r="C4117" s="7" t="s">
        <v>387</v>
      </c>
      <c r="D4117" s="7">
        <v>5</v>
      </c>
      <c r="E4117" s="7">
        <v>68</v>
      </c>
      <c r="F4117" s="7">
        <v>318</v>
      </c>
    </row>
    <row r="4118" spans="1:6" ht="16.5" x14ac:dyDescent="0.3">
      <c r="A4118" s="7" t="s">
        <v>1957</v>
      </c>
      <c r="B4118" s="4">
        <v>2020</v>
      </c>
      <c r="C4118" s="7" t="s">
        <v>390</v>
      </c>
      <c r="D4118" s="7">
        <v>14</v>
      </c>
      <c r="E4118" s="7">
        <v>259</v>
      </c>
      <c r="F4118" s="7">
        <v>1063</v>
      </c>
    </row>
    <row r="4119" spans="1:6" ht="16.5" x14ac:dyDescent="0.3">
      <c r="A4119" s="7" t="s">
        <v>1957</v>
      </c>
      <c r="B4119" s="4">
        <v>2020</v>
      </c>
      <c r="C4119" s="7" t="s">
        <v>395</v>
      </c>
      <c r="D4119" s="7">
        <v>3</v>
      </c>
      <c r="E4119" s="7">
        <v>72</v>
      </c>
      <c r="F4119" s="7">
        <v>322</v>
      </c>
    </row>
    <row r="4120" spans="1:6" ht="16.5" x14ac:dyDescent="0.3">
      <c r="A4120" s="7" t="s">
        <v>1957</v>
      </c>
      <c r="B4120" s="4">
        <v>2020</v>
      </c>
      <c r="C4120" s="7" t="s">
        <v>396</v>
      </c>
      <c r="D4120" s="7">
        <v>4</v>
      </c>
      <c r="E4120" s="7">
        <v>101</v>
      </c>
      <c r="F4120" s="7">
        <v>347</v>
      </c>
    </row>
    <row r="4121" spans="1:6" ht="16.5" x14ac:dyDescent="0.3">
      <c r="A4121" s="7" t="s">
        <v>1957</v>
      </c>
      <c r="B4121" s="4">
        <v>2020</v>
      </c>
      <c r="C4121" s="7" t="s">
        <v>1933</v>
      </c>
      <c r="D4121" s="7">
        <v>6</v>
      </c>
      <c r="E4121" s="7">
        <v>98</v>
      </c>
      <c r="F4121" s="7">
        <v>340</v>
      </c>
    </row>
    <row r="4122" spans="1:6" ht="16.5" x14ac:dyDescent="0.3">
      <c r="A4122" s="7" t="s">
        <v>1957</v>
      </c>
      <c r="B4122" s="4">
        <v>2020</v>
      </c>
      <c r="C4122" s="7" t="s">
        <v>366</v>
      </c>
      <c r="D4122" s="7">
        <v>1</v>
      </c>
      <c r="E4122" s="7">
        <v>29</v>
      </c>
      <c r="F4122" s="7">
        <v>123</v>
      </c>
    </row>
    <row r="4123" spans="1:6" ht="16.5" x14ac:dyDescent="0.3">
      <c r="A4123" s="7" t="s">
        <v>1957</v>
      </c>
      <c r="B4123" s="4">
        <v>2020</v>
      </c>
      <c r="C4123" s="7" t="s">
        <v>400</v>
      </c>
      <c r="D4123" s="7">
        <v>6</v>
      </c>
      <c r="E4123" s="7">
        <v>209</v>
      </c>
      <c r="F4123" s="7">
        <v>639</v>
      </c>
    </row>
    <row r="4124" spans="1:6" ht="16.5" x14ac:dyDescent="0.3">
      <c r="A4124" s="7" t="s">
        <v>1957</v>
      </c>
      <c r="B4124" s="4">
        <v>2020</v>
      </c>
      <c r="C4124" s="7" t="s">
        <v>136</v>
      </c>
      <c r="D4124" s="7">
        <v>12</v>
      </c>
      <c r="E4124" s="7">
        <v>2916</v>
      </c>
      <c r="F4124" s="7">
        <v>12427</v>
      </c>
    </row>
    <row r="4125" spans="1:6" ht="16.5" x14ac:dyDescent="0.3">
      <c r="A4125" s="7" t="s">
        <v>1957</v>
      </c>
      <c r="B4125" s="4">
        <v>2020</v>
      </c>
      <c r="C4125" s="7" t="s">
        <v>402</v>
      </c>
      <c r="D4125" s="7">
        <v>7</v>
      </c>
      <c r="E4125" s="7">
        <v>34</v>
      </c>
      <c r="F4125" s="7">
        <v>128</v>
      </c>
    </row>
    <row r="4126" spans="1:6" ht="16.5" x14ac:dyDescent="0.3">
      <c r="A4126" s="7" t="s">
        <v>1957</v>
      </c>
      <c r="B4126" s="4">
        <v>2020</v>
      </c>
      <c r="C4126" s="7" t="s">
        <v>892</v>
      </c>
      <c r="D4126" s="7">
        <v>227</v>
      </c>
      <c r="E4126" s="7">
        <v>8653</v>
      </c>
      <c r="F4126" s="7">
        <v>37315</v>
      </c>
    </row>
    <row r="4127" spans="1:6" ht="16.5" x14ac:dyDescent="0.3">
      <c r="A4127" s="7" t="s">
        <v>1957</v>
      </c>
      <c r="B4127" s="4">
        <v>2020</v>
      </c>
      <c r="C4127" s="7" t="s">
        <v>307</v>
      </c>
      <c r="D4127" s="7">
        <v>21</v>
      </c>
      <c r="E4127" s="7">
        <v>283</v>
      </c>
      <c r="F4127" s="7">
        <v>1106</v>
      </c>
    </row>
    <row r="4128" spans="1:6" ht="16.5" x14ac:dyDescent="0.3">
      <c r="A4128" s="7" t="s">
        <v>1957</v>
      </c>
      <c r="B4128" s="4">
        <v>2020</v>
      </c>
      <c r="C4128" s="7" t="s">
        <v>308</v>
      </c>
      <c r="D4128" s="7">
        <v>9</v>
      </c>
      <c r="E4128" s="7">
        <v>289</v>
      </c>
      <c r="F4128" s="7">
        <v>1257</v>
      </c>
    </row>
    <row r="4129" spans="1:6" ht="16.5" x14ac:dyDescent="0.3">
      <c r="A4129" s="7" t="s">
        <v>1957</v>
      </c>
      <c r="B4129" s="4">
        <v>2020</v>
      </c>
      <c r="C4129" s="7" t="s">
        <v>309</v>
      </c>
      <c r="D4129" s="7">
        <v>22</v>
      </c>
      <c r="E4129" s="7">
        <v>181</v>
      </c>
      <c r="F4129" s="7">
        <v>702</v>
      </c>
    </row>
    <row r="4130" spans="1:6" ht="16.5" x14ac:dyDescent="0.3">
      <c r="A4130" s="7" t="s">
        <v>1957</v>
      </c>
      <c r="B4130" s="4">
        <v>2020</v>
      </c>
      <c r="C4130" s="7" t="s">
        <v>310</v>
      </c>
      <c r="D4130" s="7">
        <v>7</v>
      </c>
      <c r="E4130" s="7">
        <v>153</v>
      </c>
      <c r="F4130" s="7">
        <v>637</v>
      </c>
    </row>
    <row r="4131" spans="1:6" ht="16.5" x14ac:dyDescent="0.3">
      <c r="A4131" s="7" t="s">
        <v>1957</v>
      </c>
      <c r="B4131" s="4">
        <v>2020</v>
      </c>
      <c r="C4131" s="7" t="s">
        <v>311</v>
      </c>
      <c r="D4131" s="7">
        <v>15</v>
      </c>
      <c r="E4131" s="7">
        <v>887</v>
      </c>
      <c r="F4131" s="7">
        <v>3041</v>
      </c>
    </row>
    <row r="4132" spans="1:6" ht="16.5" x14ac:dyDescent="0.3">
      <c r="A4132" s="7" t="s">
        <v>1957</v>
      </c>
      <c r="B4132" s="4">
        <v>2020</v>
      </c>
      <c r="C4132" s="7" t="s">
        <v>312</v>
      </c>
      <c r="D4132" s="7">
        <v>23</v>
      </c>
      <c r="E4132" s="7">
        <v>899</v>
      </c>
      <c r="F4132" s="7">
        <v>3574</v>
      </c>
    </row>
    <row r="4133" spans="1:6" ht="16.5" x14ac:dyDescent="0.3">
      <c r="A4133" s="7" t="s">
        <v>1957</v>
      </c>
      <c r="B4133" s="4">
        <v>2020</v>
      </c>
      <c r="C4133" s="7" t="s">
        <v>313</v>
      </c>
      <c r="D4133" s="7">
        <v>17</v>
      </c>
      <c r="E4133" s="7">
        <v>546</v>
      </c>
      <c r="F4133" s="7">
        <v>2152</v>
      </c>
    </row>
    <row r="4134" spans="1:6" ht="16.5" x14ac:dyDescent="0.3">
      <c r="A4134" s="7" t="s">
        <v>1957</v>
      </c>
      <c r="B4134" s="4">
        <v>2020</v>
      </c>
      <c r="C4134" s="7" t="s">
        <v>314</v>
      </c>
      <c r="D4134" s="7">
        <v>12</v>
      </c>
      <c r="E4134" s="7">
        <v>236</v>
      </c>
      <c r="F4134" s="7">
        <v>1086</v>
      </c>
    </row>
    <row r="4135" spans="1:6" ht="16.5" x14ac:dyDescent="0.3">
      <c r="A4135" s="7" t="s">
        <v>1957</v>
      </c>
      <c r="B4135" s="4">
        <v>2020</v>
      </c>
      <c r="C4135" s="7" t="s">
        <v>315</v>
      </c>
      <c r="D4135" s="7">
        <v>14</v>
      </c>
      <c r="E4135" s="7">
        <v>1393</v>
      </c>
      <c r="F4135" s="7">
        <v>5175</v>
      </c>
    </row>
    <row r="4136" spans="1:6" ht="16.5" x14ac:dyDescent="0.3">
      <c r="A4136" s="7" t="s">
        <v>1957</v>
      </c>
      <c r="B4136" s="4">
        <v>2020</v>
      </c>
      <c r="C4136" s="7" t="s">
        <v>175</v>
      </c>
      <c r="D4136" s="7">
        <v>12</v>
      </c>
      <c r="E4136" s="7">
        <v>471</v>
      </c>
      <c r="F4136" s="7">
        <v>1913</v>
      </c>
    </row>
    <row r="4137" spans="1:6" ht="16.5" x14ac:dyDescent="0.3">
      <c r="A4137" s="7" t="s">
        <v>1957</v>
      </c>
      <c r="B4137" s="4">
        <v>2020</v>
      </c>
      <c r="C4137" s="7" t="s">
        <v>316</v>
      </c>
      <c r="D4137" s="7">
        <v>14</v>
      </c>
      <c r="E4137" s="7">
        <v>275</v>
      </c>
      <c r="F4137" s="7">
        <v>1215</v>
      </c>
    </row>
    <row r="4138" spans="1:6" ht="16.5" x14ac:dyDescent="0.3">
      <c r="A4138" s="7" t="s">
        <v>1957</v>
      </c>
      <c r="B4138" s="4">
        <v>2020</v>
      </c>
      <c r="C4138" s="7" t="s">
        <v>51</v>
      </c>
      <c r="D4138" s="7">
        <v>18</v>
      </c>
      <c r="E4138" s="7">
        <v>1049</v>
      </c>
      <c r="F4138" s="7">
        <v>4530</v>
      </c>
    </row>
    <row r="4139" spans="1:6" ht="16.5" x14ac:dyDescent="0.3">
      <c r="A4139" s="7" t="s">
        <v>1957</v>
      </c>
      <c r="B4139" s="4">
        <v>2020</v>
      </c>
      <c r="C4139" s="7" t="s">
        <v>318</v>
      </c>
      <c r="D4139" s="7">
        <v>8</v>
      </c>
      <c r="E4139" s="7">
        <v>328</v>
      </c>
      <c r="F4139" s="7">
        <v>1094</v>
      </c>
    </row>
    <row r="4140" spans="1:6" ht="16.5" x14ac:dyDescent="0.3">
      <c r="A4140" s="7" t="s">
        <v>1957</v>
      </c>
      <c r="B4140" s="4">
        <v>2020</v>
      </c>
      <c r="C4140" s="7" t="s">
        <v>1934</v>
      </c>
      <c r="D4140" s="7">
        <v>10</v>
      </c>
      <c r="E4140" s="7">
        <v>165</v>
      </c>
      <c r="F4140" s="7">
        <v>685</v>
      </c>
    </row>
    <row r="4141" spans="1:6" ht="16.5" x14ac:dyDescent="0.3">
      <c r="A4141" s="7" t="s">
        <v>1957</v>
      </c>
      <c r="B4141" s="4">
        <v>2020</v>
      </c>
      <c r="C4141" s="7" t="s">
        <v>1935</v>
      </c>
      <c r="D4141" s="7">
        <v>25</v>
      </c>
      <c r="E4141" s="7">
        <v>1498</v>
      </c>
      <c r="F4141" s="7">
        <v>9148</v>
      </c>
    </row>
    <row r="4142" spans="1:6" ht="16.5" x14ac:dyDescent="0.3">
      <c r="A4142" s="7" t="s">
        <v>1957</v>
      </c>
      <c r="B4142" s="4">
        <v>2020</v>
      </c>
      <c r="C4142" s="7" t="s">
        <v>949</v>
      </c>
      <c r="D4142" s="7">
        <v>152</v>
      </c>
      <c r="E4142" s="7">
        <v>5314</v>
      </c>
      <c r="F4142" s="7">
        <v>25582</v>
      </c>
    </row>
    <row r="4143" spans="1:6" ht="16.5" x14ac:dyDescent="0.3">
      <c r="A4143" s="7" t="s">
        <v>1957</v>
      </c>
      <c r="B4143" s="4">
        <v>2020</v>
      </c>
      <c r="C4143" s="7" t="s">
        <v>1074</v>
      </c>
      <c r="D4143" s="7">
        <v>52</v>
      </c>
      <c r="E4143" s="7">
        <v>1315</v>
      </c>
      <c r="F4143" s="7">
        <v>5022</v>
      </c>
    </row>
    <row r="4144" spans="1:6" ht="16.5" x14ac:dyDescent="0.3">
      <c r="A4144" s="7" t="s">
        <v>1957</v>
      </c>
      <c r="B4144" s="4">
        <v>2020</v>
      </c>
      <c r="C4144" s="7" t="s">
        <v>1077</v>
      </c>
      <c r="D4144" s="7">
        <v>11</v>
      </c>
      <c r="E4144" s="7">
        <v>794</v>
      </c>
      <c r="F4144" s="7">
        <v>2882</v>
      </c>
    </row>
    <row r="4145" spans="1:6" ht="16.5" x14ac:dyDescent="0.3">
      <c r="A4145" s="7" t="s">
        <v>1957</v>
      </c>
      <c r="B4145" s="4">
        <v>2020</v>
      </c>
      <c r="C4145" s="7" t="s">
        <v>981</v>
      </c>
      <c r="D4145" s="7">
        <v>4</v>
      </c>
      <c r="E4145" s="7">
        <v>34</v>
      </c>
      <c r="F4145" s="7">
        <v>119</v>
      </c>
    </row>
    <row r="4146" spans="1:6" ht="16.5" x14ac:dyDescent="0.3">
      <c r="A4146" s="7" t="s">
        <v>1957</v>
      </c>
      <c r="B4146" s="4">
        <v>2020</v>
      </c>
      <c r="C4146" s="7" t="s">
        <v>1078</v>
      </c>
      <c r="D4146" s="7">
        <v>3</v>
      </c>
      <c r="E4146" s="7">
        <v>23</v>
      </c>
      <c r="F4146" s="7">
        <v>130</v>
      </c>
    </row>
    <row r="4147" spans="1:6" ht="16.5" x14ac:dyDescent="0.3">
      <c r="A4147" s="7" t="s">
        <v>1957</v>
      </c>
      <c r="B4147" s="4">
        <v>2020</v>
      </c>
      <c r="C4147" s="7" t="s">
        <v>1079</v>
      </c>
      <c r="D4147" s="7">
        <v>8</v>
      </c>
      <c r="E4147" s="7">
        <v>132</v>
      </c>
      <c r="F4147" s="7">
        <v>519</v>
      </c>
    </row>
    <row r="4148" spans="1:6" ht="16.5" x14ac:dyDescent="0.3">
      <c r="A4148" s="7" t="s">
        <v>1957</v>
      </c>
      <c r="B4148" s="4">
        <v>2020</v>
      </c>
      <c r="C4148" s="7" t="s">
        <v>1080</v>
      </c>
      <c r="D4148" s="7">
        <v>1</v>
      </c>
      <c r="E4148" s="7">
        <v>1</v>
      </c>
      <c r="F4148" s="7">
        <v>2</v>
      </c>
    </row>
    <row r="4149" spans="1:6" ht="16.5" x14ac:dyDescent="0.3">
      <c r="A4149" s="7" t="s">
        <v>1957</v>
      </c>
      <c r="B4149" s="4">
        <v>2020</v>
      </c>
      <c r="C4149" s="7" t="s">
        <v>1082</v>
      </c>
      <c r="D4149" s="7">
        <v>7</v>
      </c>
      <c r="E4149" s="7">
        <v>66</v>
      </c>
      <c r="F4149" s="7">
        <v>310</v>
      </c>
    </row>
    <row r="4150" spans="1:6" ht="16.5" x14ac:dyDescent="0.3">
      <c r="A4150" s="7" t="s">
        <v>1957</v>
      </c>
      <c r="B4150" s="4">
        <v>2020</v>
      </c>
      <c r="C4150" s="7" t="s">
        <v>1085</v>
      </c>
      <c r="D4150" s="7">
        <v>9</v>
      </c>
      <c r="E4150" s="7">
        <v>130</v>
      </c>
      <c r="F4150" s="7">
        <v>547</v>
      </c>
    </row>
    <row r="4151" spans="1:6" ht="16.5" x14ac:dyDescent="0.3">
      <c r="A4151" s="7" t="s">
        <v>1957</v>
      </c>
      <c r="B4151" s="4">
        <v>2020</v>
      </c>
      <c r="C4151" s="7" t="s">
        <v>1086</v>
      </c>
      <c r="D4151" s="7">
        <v>1</v>
      </c>
      <c r="E4151" s="7">
        <v>14</v>
      </c>
      <c r="F4151" s="7">
        <v>67</v>
      </c>
    </row>
    <row r="4152" spans="1:6" ht="16.5" x14ac:dyDescent="0.3">
      <c r="A4152" s="7" t="s">
        <v>1957</v>
      </c>
      <c r="B4152" s="4">
        <v>2020</v>
      </c>
      <c r="C4152" s="7" t="s">
        <v>1087</v>
      </c>
      <c r="D4152" s="7">
        <v>2</v>
      </c>
      <c r="E4152" s="7">
        <v>104</v>
      </c>
      <c r="F4152" s="7">
        <v>369</v>
      </c>
    </row>
    <row r="4153" spans="1:6" ht="16.5" x14ac:dyDescent="0.3">
      <c r="A4153" s="7" t="s">
        <v>1957</v>
      </c>
      <c r="B4153" s="4">
        <v>2020</v>
      </c>
      <c r="C4153" s="7" t="s">
        <v>1088</v>
      </c>
      <c r="D4153" s="7">
        <v>2</v>
      </c>
      <c r="E4153" s="7">
        <v>2</v>
      </c>
      <c r="F4153" s="7">
        <v>12</v>
      </c>
    </row>
    <row r="4154" spans="1:6" ht="16.5" x14ac:dyDescent="0.3">
      <c r="A4154" s="7" t="s">
        <v>1957</v>
      </c>
      <c r="B4154" s="4">
        <v>2020</v>
      </c>
      <c r="C4154" s="7" t="s">
        <v>1090</v>
      </c>
      <c r="D4154" s="7">
        <v>4</v>
      </c>
      <c r="E4154" s="7">
        <v>15</v>
      </c>
      <c r="F4154" s="7">
        <v>65</v>
      </c>
    </row>
    <row r="4155" spans="1:6" ht="16.5" x14ac:dyDescent="0.3">
      <c r="A4155" s="7" t="s">
        <v>1957</v>
      </c>
      <c r="B4155" s="4">
        <v>2020</v>
      </c>
      <c r="C4155" s="7" t="s">
        <v>1091</v>
      </c>
      <c r="D4155" s="7">
        <v>1</v>
      </c>
      <c r="E4155" s="7">
        <v>3</v>
      </c>
      <c r="F4155" s="7">
        <v>15</v>
      </c>
    </row>
    <row r="4156" spans="1:6" ht="16.5" x14ac:dyDescent="0.3">
      <c r="A4156" s="7" t="s">
        <v>1957</v>
      </c>
      <c r="B4156" s="4">
        <v>2020</v>
      </c>
      <c r="C4156" s="7" t="s">
        <v>1686</v>
      </c>
      <c r="D4156" s="7">
        <v>1</v>
      </c>
      <c r="E4156" s="7">
        <v>3</v>
      </c>
      <c r="F4156" s="7">
        <v>15</v>
      </c>
    </row>
    <row r="4157" spans="1:6" ht="16.5" x14ac:dyDescent="0.3">
      <c r="A4157" s="7" t="s">
        <v>1957</v>
      </c>
      <c r="B4157" s="4">
        <v>2020</v>
      </c>
      <c r="C4157" s="7" t="s">
        <v>1113</v>
      </c>
      <c r="D4157" s="7">
        <v>85</v>
      </c>
      <c r="E4157" s="7">
        <v>3435</v>
      </c>
      <c r="F4157" s="7">
        <v>18323</v>
      </c>
    </row>
    <row r="4158" spans="1:6" ht="16.5" x14ac:dyDescent="0.3">
      <c r="A4158" s="7" t="s">
        <v>1957</v>
      </c>
      <c r="B4158" s="4">
        <v>2020</v>
      </c>
      <c r="C4158" s="7" t="s">
        <v>1115</v>
      </c>
      <c r="D4158" s="7">
        <v>4</v>
      </c>
      <c r="E4158" s="7">
        <v>10</v>
      </c>
      <c r="F4158" s="7">
        <v>44</v>
      </c>
    </row>
    <row r="4159" spans="1:6" ht="16.5" x14ac:dyDescent="0.3">
      <c r="A4159" s="7" t="s">
        <v>1957</v>
      </c>
      <c r="B4159" s="4">
        <v>2020</v>
      </c>
      <c r="C4159" s="7" t="s">
        <v>1126</v>
      </c>
      <c r="D4159" s="7">
        <v>3</v>
      </c>
      <c r="E4159" s="7">
        <v>240</v>
      </c>
      <c r="F4159" s="7">
        <v>1043</v>
      </c>
    </row>
    <row r="4160" spans="1:6" ht="16.5" x14ac:dyDescent="0.3">
      <c r="A4160" s="7" t="s">
        <v>1957</v>
      </c>
      <c r="B4160" s="4">
        <v>2020</v>
      </c>
      <c r="C4160" s="7" t="s">
        <v>1127</v>
      </c>
      <c r="D4160" s="7">
        <v>3</v>
      </c>
      <c r="E4160" s="7">
        <v>18</v>
      </c>
      <c r="F4160" s="7">
        <v>71</v>
      </c>
    </row>
    <row r="4161" spans="1:6" ht="16.5" x14ac:dyDescent="0.3">
      <c r="A4161" s="7" t="s">
        <v>1957</v>
      </c>
      <c r="B4161" s="4">
        <v>2020</v>
      </c>
      <c r="C4161" s="7" t="s">
        <v>1129</v>
      </c>
      <c r="D4161" s="7">
        <v>5</v>
      </c>
      <c r="E4161" s="7">
        <v>587</v>
      </c>
      <c r="F4161" s="7">
        <v>3521</v>
      </c>
    </row>
    <row r="4162" spans="1:6" ht="16.5" x14ac:dyDescent="0.3">
      <c r="A4162" s="7" t="s">
        <v>1957</v>
      </c>
      <c r="B4162" s="4">
        <v>2020</v>
      </c>
      <c r="C4162" s="7" t="s">
        <v>1131</v>
      </c>
      <c r="D4162" s="7">
        <v>1</v>
      </c>
      <c r="E4162" s="7">
        <v>28</v>
      </c>
      <c r="F4162" s="7">
        <v>132</v>
      </c>
    </row>
    <row r="4163" spans="1:6" ht="16.5" x14ac:dyDescent="0.3">
      <c r="A4163" s="7" t="s">
        <v>1957</v>
      </c>
      <c r="B4163" s="4">
        <v>2020</v>
      </c>
      <c r="C4163" s="7" t="s">
        <v>1687</v>
      </c>
      <c r="D4163" s="7">
        <v>5</v>
      </c>
      <c r="E4163" s="7">
        <v>40</v>
      </c>
      <c r="F4163" s="7">
        <v>138</v>
      </c>
    </row>
    <row r="4164" spans="1:6" ht="16.5" x14ac:dyDescent="0.3">
      <c r="A4164" s="7" t="s">
        <v>1957</v>
      </c>
      <c r="B4164" s="4">
        <v>2020</v>
      </c>
      <c r="C4164" s="7" t="s">
        <v>1134</v>
      </c>
      <c r="D4164" s="7">
        <v>10</v>
      </c>
      <c r="E4164" s="7">
        <v>116</v>
      </c>
      <c r="F4164" s="7">
        <v>605</v>
      </c>
    </row>
    <row r="4165" spans="1:6" ht="16.5" x14ac:dyDescent="0.3">
      <c r="A4165" s="7" t="s">
        <v>1957</v>
      </c>
      <c r="B4165" s="4">
        <v>2020</v>
      </c>
      <c r="C4165" s="7" t="s">
        <v>1139</v>
      </c>
      <c r="D4165" s="7">
        <v>4</v>
      </c>
      <c r="E4165" s="7">
        <v>13</v>
      </c>
      <c r="F4165" s="7">
        <v>87</v>
      </c>
    </row>
    <row r="4166" spans="1:6" ht="16.5" x14ac:dyDescent="0.3">
      <c r="A4166" s="7" t="s">
        <v>1957</v>
      </c>
      <c r="B4166" s="4">
        <v>2020</v>
      </c>
      <c r="C4166" s="7" t="s">
        <v>1145</v>
      </c>
      <c r="D4166" s="7">
        <v>22</v>
      </c>
      <c r="E4166" s="7">
        <v>716</v>
      </c>
      <c r="F4166" s="7">
        <v>3585</v>
      </c>
    </row>
    <row r="4167" spans="1:6" ht="16.5" x14ac:dyDescent="0.3">
      <c r="A4167" s="7" t="s">
        <v>1957</v>
      </c>
      <c r="B4167" s="4">
        <v>2020</v>
      </c>
      <c r="C4167" s="7" t="s">
        <v>493</v>
      </c>
      <c r="D4167" s="7">
        <v>3</v>
      </c>
      <c r="E4167" s="7">
        <v>28</v>
      </c>
      <c r="F4167" s="7">
        <v>117</v>
      </c>
    </row>
    <row r="4168" spans="1:6" ht="16.5" x14ac:dyDescent="0.3">
      <c r="A4168" s="7" t="s">
        <v>1957</v>
      </c>
      <c r="B4168" s="4">
        <v>2020</v>
      </c>
      <c r="C4168" s="7" t="s">
        <v>1151</v>
      </c>
      <c r="D4168" s="7">
        <v>6</v>
      </c>
      <c r="E4168" s="7">
        <v>44</v>
      </c>
      <c r="F4168" s="7">
        <v>184</v>
      </c>
    </row>
    <row r="4169" spans="1:6" ht="16.5" x14ac:dyDescent="0.3">
      <c r="A4169" s="7" t="s">
        <v>1957</v>
      </c>
      <c r="B4169" s="4">
        <v>2020</v>
      </c>
      <c r="C4169" s="7" t="s">
        <v>1152</v>
      </c>
      <c r="D4169" s="7">
        <v>19</v>
      </c>
      <c r="E4169" s="7">
        <v>1595</v>
      </c>
      <c r="F4169" s="7">
        <v>8796</v>
      </c>
    </row>
    <row r="4170" spans="1:6" ht="16.5" x14ac:dyDescent="0.3">
      <c r="A4170" s="7" t="s">
        <v>1957</v>
      </c>
      <c r="B4170" s="4">
        <v>2020</v>
      </c>
      <c r="C4170" s="7" t="s">
        <v>1153</v>
      </c>
      <c r="D4170" s="7">
        <v>14</v>
      </c>
      <c r="E4170" s="7">
        <v>561</v>
      </c>
      <c r="F4170" s="7">
        <v>2222</v>
      </c>
    </row>
    <row r="4171" spans="1:6" ht="16.5" x14ac:dyDescent="0.3">
      <c r="A4171" s="7" t="s">
        <v>1957</v>
      </c>
      <c r="B4171" s="4">
        <v>2020</v>
      </c>
      <c r="C4171" s="7" t="s">
        <v>1165</v>
      </c>
      <c r="D4171" s="7">
        <v>9</v>
      </c>
      <c r="E4171" s="7">
        <v>375</v>
      </c>
      <c r="F4171" s="7">
        <v>1557</v>
      </c>
    </row>
    <row r="4172" spans="1:6" ht="16.5" x14ac:dyDescent="0.3">
      <c r="A4172" s="7" t="s">
        <v>1957</v>
      </c>
      <c r="B4172" s="4">
        <v>2020</v>
      </c>
      <c r="C4172" s="7" t="s">
        <v>571</v>
      </c>
      <c r="D4172" s="7">
        <v>4</v>
      </c>
      <c r="E4172" s="7">
        <v>144</v>
      </c>
      <c r="F4172" s="7">
        <v>495</v>
      </c>
    </row>
    <row r="4173" spans="1:6" ht="16.5" x14ac:dyDescent="0.3">
      <c r="A4173" s="7" t="s">
        <v>1957</v>
      </c>
      <c r="B4173" s="4">
        <v>2020</v>
      </c>
      <c r="C4173" s="7" t="s">
        <v>1170</v>
      </c>
      <c r="D4173" s="7">
        <v>1</v>
      </c>
      <c r="E4173" s="7">
        <v>42</v>
      </c>
      <c r="F4173" s="7">
        <v>170</v>
      </c>
    </row>
    <row r="4174" spans="1:6" ht="16.5" x14ac:dyDescent="0.3">
      <c r="A4174" s="7" t="s">
        <v>1957</v>
      </c>
      <c r="B4174" s="4">
        <v>2020</v>
      </c>
      <c r="C4174" s="7" t="s">
        <v>893</v>
      </c>
      <c r="D4174" s="7">
        <v>10</v>
      </c>
      <c r="E4174" s="7">
        <v>1105</v>
      </c>
      <c r="F4174" s="7">
        <v>5102</v>
      </c>
    </row>
    <row r="4175" spans="1:6" ht="16.5" x14ac:dyDescent="0.3">
      <c r="A4175" s="7" t="s">
        <v>1957</v>
      </c>
      <c r="B4175" s="4">
        <v>2020</v>
      </c>
      <c r="C4175" s="7" t="s">
        <v>1265</v>
      </c>
      <c r="D4175" s="7">
        <v>10</v>
      </c>
      <c r="E4175" s="7">
        <v>1105</v>
      </c>
      <c r="F4175" s="7">
        <v>5102</v>
      </c>
    </row>
    <row r="4176" spans="1:6" ht="16.5" x14ac:dyDescent="0.3">
      <c r="A4176" s="7" t="s">
        <v>1957</v>
      </c>
      <c r="B4176" s="4">
        <v>2020</v>
      </c>
      <c r="C4176" s="7" t="s">
        <v>1270</v>
      </c>
      <c r="D4176" s="7">
        <v>3</v>
      </c>
      <c r="E4176" s="7">
        <v>900</v>
      </c>
      <c r="F4176" s="7">
        <v>4275</v>
      </c>
    </row>
    <row r="4177" spans="1:6" ht="16.5" x14ac:dyDescent="0.3">
      <c r="A4177" s="7" t="s">
        <v>1957</v>
      </c>
      <c r="B4177" s="4">
        <v>2020</v>
      </c>
      <c r="C4177" s="7" t="s">
        <v>1964</v>
      </c>
      <c r="D4177" s="7">
        <v>5</v>
      </c>
      <c r="E4177" s="7">
        <v>184</v>
      </c>
      <c r="F4177" s="7">
        <v>735</v>
      </c>
    </row>
    <row r="4178" spans="1:6" ht="16.5" x14ac:dyDescent="0.3">
      <c r="A4178" s="7" t="s">
        <v>1957</v>
      </c>
      <c r="B4178" s="4">
        <v>2020</v>
      </c>
      <c r="C4178" s="7" t="s">
        <v>1281</v>
      </c>
      <c r="D4178" s="7">
        <v>2</v>
      </c>
      <c r="E4178" s="7">
        <v>21</v>
      </c>
      <c r="F4178" s="7">
        <v>92</v>
      </c>
    </row>
    <row r="4179" spans="1:6" ht="16.5" x14ac:dyDescent="0.3">
      <c r="A4179" s="7" t="s">
        <v>1957</v>
      </c>
      <c r="B4179" s="4">
        <v>2020</v>
      </c>
      <c r="C4179" s="7" t="s">
        <v>403</v>
      </c>
      <c r="D4179" s="7">
        <v>8</v>
      </c>
      <c r="E4179" s="7">
        <v>93</v>
      </c>
      <c r="F4179" s="7">
        <v>399</v>
      </c>
    </row>
    <row r="4180" spans="1:6" ht="16.5" x14ac:dyDescent="0.3">
      <c r="A4180" s="7" t="s">
        <v>1957</v>
      </c>
      <c r="B4180" s="4">
        <v>2020</v>
      </c>
      <c r="C4180" s="7" t="s">
        <v>1294</v>
      </c>
      <c r="D4180" s="7">
        <v>8</v>
      </c>
      <c r="E4180" s="7">
        <v>93</v>
      </c>
      <c r="F4180" s="7">
        <v>399</v>
      </c>
    </row>
    <row r="4181" spans="1:6" ht="16.5" x14ac:dyDescent="0.3">
      <c r="A4181" s="7" t="s">
        <v>1957</v>
      </c>
      <c r="B4181" s="4">
        <v>2020</v>
      </c>
      <c r="C4181" s="7" t="s">
        <v>1295</v>
      </c>
      <c r="D4181" s="7">
        <v>1</v>
      </c>
      <c r="E4181" s="7">
        <v>2</v>
      </c>
      <c r="F4181" s="7">
        <v>8</v>
      </c>
    </row>
    <row r="4182" spans="1:6" ht="16.5" x14ac:dyDescent="0.3">
      <c r="A4182" s="7" t="s">
        <v>1957</v>
      </c>
      <c r="B4182" s="4">
        <v>2020</v>
      </c>
      <c r="C4182" s="7" t="s">
        <v>1936</v>
      </c>
      <c r="D4182" s="7">
        <v>6</v>
      </c>
      <c r="E4182" s="7">
        <v>73</v>
      </c>
      <c r="F4182" s="7">
        <v>301</v>
      </c>
    </row>
    <row r="4183" spans="1:6" ht="16.5" x14ac:dyDescent="0.3">
      <c r="A4183" s="7" t="s">
        <v>1957</v>
      </c>
      <c r="B4183" s="4">
        <v>2020</v>
      </c>
      <c r="C4183" s="7" t="s">
        <v>1299</v>
      </c>
      <c r="D4183" s="7">
        <v>1</v>
      </c>
      <c r="E4183" s="7">
        <v>18</v>
      </c>
      <c r="F4183" s="7">
        <v>90</v>
      </c>
    </row>
    <row r="4184" spans="1:6" ht="16.5" x14ac:dyDescent="0.3">
      <c r="A4184" s="7" t="s">
        <v>1965</v>
      </c>
      <c r="B4184" s="4">
        <v>2020</v>
      </c>
      <c r="C4184" s="7" t="s">
        <v>1678</v>
      </c>
      <c r="D4184" s="7">
        <v>5993</v>
      </c>
      <c r="E4184" s="7">
        <v>803572</v>
      </c>
      <c r="F4184" s="7">
        <v>3355995</v>
      </c>
    </row>
    <row r="4185" spans="1:6" ht="16.5" x14ac:dyDescent="0.3">
      <c r="A4185" s="7" t="s">
        <v>1965</v>
      </c>
      <c r="B4185" s="4">
        <v>2020</v>
      </c>
      <c r="C4185" s="7" t="s">
        <v>14</v>
      </c>
      <c r="D4185" s="7">
        <v>72</v>
      </c>
      <c r="E4185" s="7">
        <v>4971</v>
      </c>
      <c r="F4185" s="7">
        <v>20446</v>
      </c>
    </row>
    <row r="4186" spans="1:6" ht="16.5" x14ac:dyDescent="0.3">
      <c r="A4186" s="7" t="s">
        <v>1965</v>
      </c>
      <c r="B4186" s="4">
        <v>2020</v>
      </c>
      <c r="C4186" s="7" t="s">
        <v>1640</v>
      </c>
      <c r="D4186" s="7">
        <v>1</v>
      </c>
      <c r="E4186" s="7">
        <v>1</v>
      </c>
      <c r="F4186" s="7">
        <v>5</v>
      </c>
    </row>
    <row r="4187" spans="1:6" ht="16.5" x14ac:dyDescent="0.3">
      <c r="A4187" s="7" t="s">
        <v>1965</v>
      </c>
      <c r="B4187" s="4">
        <v>2020</v>
      </c>
      <c r="C4187" s="7" t="s">
        <v>24</v>
      </c>
      <c r="D4187" s="7">
        <v>4</v>
      </c>
      <c r="E4187" s="7">
        <v>37</v>
      </c>
      <c r="F4187" s="7">
        <v>119</v>
      </c>
    </row>
    <row r="4188" spans="1:6" ht="16.5" x14ac:dyDescent="0.3">
      <c r="A4188" s="7" t="s">
        <v>1965</v>
      </c>
      <c r="B4188" s="4">
        <v>2020</v>
      </c>
      <c r="C4188" s="7" t="s">
        <v>1642</v>
      </c>
      <c r="D4188" s="7">
        <v>6</v>
      </c>
      <c r="E4188" s="7">
        <v>105</v>
      </c>
      <c r="F4188" s="7">
        <v>447</v>
      </c>
    </row>
    <row r="4189" spans="1:6" ht="16.5" x14ac:dyDescent="0.3">
      <c r="A4189" s="7" t="s">
        <v>1965</v>
      </c>
      <c r="B4189" s="4">
        <v>2020</v>
      </c>
      <c r="C4189" s="7" t="s">
        <v>1643</v>
      </c>
      <c r="D4189" s="7">
        <v>1</v>
      </c>
      <c r="E4189" s="7">
        <v>184</v>
      </c>
      <c r="F4189" s="7">
        <v>815</v>
      </c>
    </row>
    <row r="4190" spans="1:6" ht="16.5" x14ac:dyDescent="0.3">
      <c r="A4190" s="7" t="s">
        <v>1965</v>
      </c>
      <c r="B4190" s="4">
        <v>2020</v>
      </c>
      <c r="C4190" s="7" t="s">
        <v>1644</v>
      </c>
      <c r="D4190" s="7">
        <v>5</v>
      </c>
      <c r="E4190" s="7">
        <v>1017</v>
      </c>
      <c r="F4190" s="7">
        <v>4128</v>
      </c>
    </row>
    <row r="4191" spans="1:6" ht="16.5" x14ac:dyDescent="0.3">
      <c r="A4191" s="7" t="s">
        <v>1965</v>
      </c>
      <c r="B4191" s="4">
        <v>2020</v>
      </c>
      <c r="C4191" s="7" t="s">
        <v>1704</v>
      </c>
      <c r="D4191" s="7">
        <v>2</v>
      </c>
      <c r="E4191" s="7">
        <v>102</v>
      </c>
      <c r="F4191" s="7">
        <v>519</v>
      </c>
    </row>
    <row r="4192" spans="1:6" ht="16.5" x14ac:dyDescent="0.3">
      <c r="A4192" s="7" t="s">
        <v>1965</v>
      </c>
      <c r="B4192" s="4">
        <v>2020</v>
      </c>
      <c r="C4192" s="7" t="s">
        <v>1646</v>
      </c>
      <c r="D4192" s="7">
        <v>8</v>
      </c>
      <c r="E4192" s="7">
        <v>2198</v>
      </c>
      <c r="F4192" s="7">
        <v>9072</v>
      </c>
    </row>
    <row r="4193" spans="1:6" ht="16.5" x14ac:dyDescent="0.3">
      <c r="A4193" s="7" t="s">
        <v>1965</v>
      </c>
      <c r="B4193" s="4">
        <v>2020</v>
      </c>
      <c r="C4193" s="7" t="s">
        <v>16</v>
      </c>
      <c r="D4193" s="7">
        <v>12</v>
      </c>
      <c r="E4193" s="7">
        <v>330</v>
      </c>
      <c r="F4193" s="7">
        <v>1376</v>
      </c>
    </row>
    <row r="4194" spans="1:6" ht="16.5" x14ac:dyDescent="0.3">
      <c r="A4194" s="7" t="s">
        <v>1965</v>
      </c>
      <c r="B4194" s="4">
        <v>2020</v>
      </c>
      <c r="C4194" s="7" t="s">
        <v>1647</v>
      </c>
      <c r="D4194" s="7">
        <v>8</v>
      </c>
      <c r="E4194" s="7">
        <v>375</v>
      </c>
      <c r="F4194" s="7">
        <v>1494</v>
      </c>
    </row>
    <row r="4195" spans="1:6" ht="16.5" x14ac:dyDescent="0.3">
      <c r="A4195" s="7" t="s">
        <v>1965</v>
      </c>
      <c r="B4195" s="4">
        <v>2020</v>
      </c>
      <c r="C4195" s="7" t="s">
        <v>1649</v>
      </c>
      <c r="D4195" s="7">
        <v>3</v>
      </c>
      <c r="E4195" s="7">
        <v>103</v>
      </c>
      <c r="F4195" s="7">
        <v>451</v>
      </c>
    </row>
    <row r="4196" spans="1:6" ht="16.5" x14ac:dyDescent="0.3">
      <c r="A4196" s="7" t="s">
        <v>1965</v>
      </c>
      <c r="B4196" s="4">
        <v>2020</v>
      </c>
      <c r="C4196" s="7" t="s">
        <v>1650</v>
      </c>
      <c r="D4196" s="7">
        <v>1</v>
      </c>
      <c r="E4196" s="7">
        <v>1</v>
      </c>
      <c r="F4196" s="7">
        <v>3</v>
      </c>
    </row>
    <row r="4197" spans="1:6" ht="16.5" x14ac:dyDescent="0.3">
      <c r="A4197" s="7" t="s">
        <v>1965</v>
      </c>
      <c r="B4197" s="4">
        <v>2020</v>
      </c>
      <c r="C4197" s="7" t="s">
        <v>1651</v>
      </c>
      <c r="D4197" s="7">
        <v>9</v>
      </c>
      <c r="E4197" s="7">
        <v>244</v>
      </c>
      <c r="F4197" s="7">
        <v>975</v>
      </c>
    </row>
    <row r="4198" spans="1:6" ht="16.5" x14ac:dyDescent="0.3">
      <c r="A4198" s="7" t="s">
        <v>1965</v>
      </c>
      <c r="B4198" s="4">
        <v>2020</v>
      </c>
      <c r="C4198" s="7" t="s">
        <v>18</v>
      </c>
      <c r="D4198" s="7">
        <v>4</v>
      </c>
      <c r="E4198" s="7">
        <v>68</v>
      </c>
      <c r="F4198" s="7">
        <v>272</v>
      </c>
    </row>
    <row r="4199" spans="1:6" ht="16.5" x14ac:dyDescent="0.3">
      <c r="A4199" s="7" t="s">
        <v>1965</v>
      </c>
      <c r="B4199" s="4">
        <v>2020</v>
      </c>
      <c r="C4199" s="7" t="s">
        <v>1653</v>
      </c>
      <c r="D4199" s="7">
        <v>8</v>
      </c>
      <c r="E4199" s="7">
        <v>206</v>
      </c>
      <c r="F4199" s="7">
        <v>770</v>
      </c>
    </row>
    <row r="4200" spans="1:6" ht="16.5" x14ac:dyDescent="0.3">
      <c r="A4200" s="7" t="s">
        <v>1965</v>
      </c>
      <c r="B4200" s="4">
        <v>2020</v>
      </c>
      <c r="C4200" s="7" t="s">
        <v>948</v>
      </c>
      <c r="D4200" s="7">
        <v>36</v>
      </c>
      <c r="E4200" s="7">
        <v>241</v>
      </c>
      <c r="F4200" s="7">
        <v>861</v>
      </c>
    </row>
    <row r="4201" spans="1:6" ht="16.5" x14ac:dyDescent="0.3">
      <c r="A4201" s="7" t="s">
        <v>1965</v>
      </c>
      <c r="B4201" s="4">
        <v>2020</v>
      </c>
      <c r="C4201" s="7" t="s">
        <v>571</v>
      </c>
      <c r="D4201" s="7">
        <v>2</v>
      </c>
      <c r="E4201" s="7">
        <v>41</v>
      </c>
      <c r="F4201" s="7">
        <v>146</v>
      </c>
    </row>
    <row r="4202" spans="1:6" ht="16.5" x14ac:dyDescent="0.3">
      <c r="A4202" s="7" t="s">
        <v>1965</v>
      </c>
      <c r="B4202" s="4">
        <v>2020</v>
      </c>
      <c r="C4202" s="7" t="s">
        <v>1773</v>
      </c>
      <c r="D4202" s="7">
        <v>2</v>
      </c>
      <c r="E4202" s="7">
        <v>41</v>
      </c>
      <c r="F4202" s="7">
        <v>146</v>
      </c>
    </row>
    <row r="4203" spans="1:6" ht="16.5" x14ac:dyDescent="0.3">
      <c r="A4203" s="7" t="s">
        <v>1965</v>
      </c>
      <c r="B4203" s="4">
        <v>2020</v>
      </c>
      <c r="C4203" s="7" t="s">
        <v>1656</v>
      </c>
      <c r="D4203" s="7">
        <v>22</v>
      </c>
      <c r="E4203" s="7">
        <v>122</v>
      </c>
      <c r="F4203" s="7">
        <v>451</v>
      </c>
    </row>
    <row r="4204" spans="1:6" ht="16.5" x14ac:dyDescent="0.3">
      <c r="A4204" s="7" t="s">
        <v>1965</v>
      </c>
      <c r="B4204" s="4">
        <v>2020</v>
      </c>
      <c r="C4204" s="7" t="s">
        <v>1785</v>
      </c>
      <c r="D4204" s="7">
        <v>2</v>
      </c>
      <c r="E4204" s="7">
        <v>10</v>
      </c>
      <c r="F4204" s="7">
        <v>39</v>
      </c>
    </row>
    <row r="4205" spans="1:6" ht="16.5" x14ac:dyDescent="0.3">
      <c r="A4205" s="7" t="s">
        <v>1965</v>
      </c>
      <c r="B4205" s="4">
        <v>2020</v>
      </c>
      <c r="C4205" s="7" t="s">
        <v>1786</v>
      </c>
      <c r="D4205" s="7">
        <v>2</v>
      </c>
      <c r="E4205" s="7">
        <v>14</v>
      </c>
      <c r="F4205" s="7">
        <v>44</v>
      </c>
    </row>
    <row r="4206" spans="1:6" ht="16.5" x14ac:dyDescent="0.3">
      <c r="A4206" s="7" t="s">
        <v>1965</v>
      </c>
      <c r="B4206" s="4">
        <v>2020</v>
      </c>
      <c r="C4206" s="7" t="s">
        <v>1787</v>
      </c>
      <c r="D4206" s="7">
        <v>1</v>
      </c>
      <c r="E4206" s="7">
        <v>10</v>
      </c>
      <c r="F4206" s="7">
        <v>29</v>
      </c>
    </row>
    <row r="4207" spans="1:6" ht="16.5" x14ac:dyDescent="0.3">
      <c r="A4207" s="7" t="s">
        <v>1965</v>
      </c>
      <c r="B4207" s="4">
        <v>2020</v>
      </c>
      <c r="C4207" s="7" t="s">
        <v>1789</v>
      </c>
      <c r="D4207" s="7">
        <v>4</v>
      </c>
      <c r="E4207" s="7">
        <v>6</v>
      </c>
      <c r="F4207" s="7">
        <v>34</v>
      </c>
    </row>
    <row r="4208" spans="1:6" ht="16.5" x14ac:dyDescent="0.3">
      <c r="A4208" s="7" t="s">
        <v>1965</v>
      </c>
      <c r="B4208" s="4">
        <v>2020</v>
      </c>
      <c r="C4208" s="7" t="s">
        <v>1790</v>
      </c>
      <c r="D4208" s="7">
        <v>1</v>
      </c>
      <c r="E4208" s="7">
        <v>4</v>
      </c>
      <c r="F4208" s="7">
        <v>13</v>
      </c>
    </row>
    <row r="4209" spans="1:6" ht="16.5" x14ac:dyDescent="0.3">
      <c r="A4209" s="7" t="s">
        <v>1965</v>
      </c>
      <c r="B4209" s="4">
        <v>2020</v>
      </c>
      <c r="C4209" s="7" t="s">
        <v>1791</v>
      </c>
      <c r="D4209" s="7">
        <v>2</v>
      </c>
      <c r="E4209" s="7">
        <v>19</v>
      </c>
      <c r="F4209" s="7">
        <v>77</v>
      </c>
    </row>
    <row r="4210" spans="1:6" ht="16.5" x14ac:dyDescent="0.3">
      <c r="A4210" s="7" t="s">
        <v>1965</v>
      </c>
      <c r="B4210" s="4">
        <v>2020</v>
      </c>
      <c r="C4210" s="7" t="s">
        <v>1792</v>
      </c>
      <c r="D4210" s="7">
        <v>4</v>
      </c>
      <c r="E4210" s="7">
        <v>26</v>
      </c>
      <c r="F4210" s="7">
        <v>83</v>
      </c>
    </row>
    <row r="4211" spans="1:6" ht="16.5" x14ac:dyDescent="0.3">
      <c r="A4211" s="7" t="s">
        <v>1965</v>
      </c>
      <c r="B4211" s="4">
        <v>2020</v>
      </c>
      <c r="C4211" s="7" t="s">
        <v>535</v>
      </c>
      <c r="D4211" s="7">
        <v>1</v>
      </c>
      <c r="E4211" s="7">
        <v>2</v>
      </c>
      <c r="F4211" s="7">
        <v>9</v>
      </c>
    </row>
    <row r="4212" spans="1:6" ht="16.5" x14ac:dyDescent="0.3">
      <c r="A4212" s="7" t="s">
        <v>1965</v>
      </c>
      <c r="B4212" s="4">
        <v>2020</v>
      </c>
      <c r="C4212" s="7" t="s">
        <v>1795</v>
      </c>
      <c r="D4212" s="7">
        <v>3</v>
      </c>
      <c r="E4212" s="7">
        <v>26</v>
      </c>
      <c r="F4212" s="7">
        <v>109</v>
      </c>
    </row>
    <row r="4213" spans="1:6" ht="16.5" x14ac:dyDescent="0.3">
      <c r="A4213" s="7" t="s">
        <v>1965</v>
      </c>
      <c r="B4213" s="4">
        <v>2020</v>
      </c>
      <c r="C4213" s="7" t="s">
        <v>1796</v>
      </c>
      <c r="D4213" s="7">
        <v>2</v>
      </c>
      <c r="E4213" s="7">
        <v>5</v>
      </c>
      <c r="F4213" s="7">
        <v>14</v>
      </c>
    </row>
    <row r="4214" spans="1:6" ht="16.5" x14ac:dyDescent="0.3">
      <c r="A4214" s="7" t="s">
        <v>1965</v>
      </c>
      <c r="B4214" s="4">
        <v>2020</v>
      </c>
      <c r="C4214" s="7" t="s">
        <v>1657</v>
      </c>
      <c r="D4214" s="7">
        <v>12</v>
      </c>
      <c r="E4214" s="7">
        <v>78</v>
      </c>
      <c r="F4214" s="7">
        <v>264</v>
      </c>
    </row>
    <row r="4215" spans="1:6" ht="16.5" x14ac:dyDescent="0.3">
      <c r="A4215" s="7" t="s">
        <v>1965</v>
      </c>
      <c r="B4215" s="4">
        <v>2020</v>
      </c>
      <c r="C4215" s="7" t="s">
        <v>1798</v>
      </c>
      <c r="D4215" s="7">
        <v>2</v>
      </c>
      <c r="E4215" s="7">
        <v>25</v>
      </c>
      <c r="F4215" s="7">
        <v>75</v>
      </c>
    </row>
    <row r="4216" spans="1:6" ht="16.5" x14ac:dyDescent="0.3">
      <c r="A4216" s="7" t="s">
        <v>1965</v>
      </c>
      <c r="B4216" s="4">
        <v>2020</v>
      </c>
      <c r="C4216" s="7" t="s">
        <v>1799</v>
      </c>
      <c r="D4216" s="7">
        <v>2</v>
      </c>
      <c r="E4216" s="7">
        <v>15</v>
      </c>
      <c r="F4216" s="7">
        <v>40</v>
      </c>
    </row>
    <row r="4217" spans="1:6" ht="16.5" x14ac:dyDescent="0.3">
      <c r="A4217" s="7" t="s">
        <v>1965</v>
      </c>
      <c r="B4217" s="4">
        <v>2020</v>
      </c>
      <c r="C4217" s="7" t="s">
        <v>1800</v>
      </c>
      <c r="D4217" s="7">
        <v>1</v>
      </c>
      <c r="E4217" s="7">
        <v>4</v>
      </c>
      <c r="F4217" s="7">
        <v>23</v>
      </c>
    </row>
    <row r="4218" spans="1:6" ht="16.5" x14ac:dyDescent="0.3">
      <c r="A4218" s="7" t="s">
        <v>1965</v>
      </c>
      <c r="B4218" s="4">
        <v>2020</v>
      </c>
      <c r="C4218" s="7" t="s">
        <v>1801</v>
      </c>
      <c r="D4218" s="7">
        <v>4</v>
      </c>
      <c r="E4218" s="7">
        <v>25</v>
      </c>
      <c r="F4218" s="7">
        <v>91</v>
      </c>
    </row>
    <row r="4219" spans="1:6" ht="16.5" x14ac:dyDescent="0.3">
      <c r="A4219" s="7" t="s">
        <v>1965</v>
      </c>
      <c r="B4219" s="4">
        <v>2020</v>
      </c>
      <c r="C4219" s="7" t="s">
        <v>1802</v>
      </c>
      <c r="D4219" s="7">
        <v>1</v>
      </c>
      <c r="E4219" s="7">
        <v>3</v>
      </c>
      <c r="F4219" s="7">
        <v>9</v>
      </c>
    </row>
    <row r="4220" spans="1:6" ht="16.5" x14ac:dyDescent="0.3">
      <c r="A4220" s="7" t="s">
        <v>1965</v>
      </c>
      <c r="B4220" s="4">
        <v>2020</v>
      </c>
      <c r="C4220" s="7" t="s">
        <v>1803</v>
      </c>
      <c r="D4220" s="7">
        <v>2</v>
      </c>
      <c r="E4220" s="7">
        <v>6</v>
      </c>
      <c r="F4220" s="7">
        <v>26</v>
      </c>
    </row>
    <row r="4221" spans="1:6" ht="16.5" x14ac:dyDescent="0.3">
      <c r="A4221" s="7" t="s">
        <v>1965</v>
      </c>
      <c r="B4221" s="4">
        <v>2020</v>
      </c>
      <c r="C4221" s="7" t="s">
        <v>37</v>
      </c>
      <c r="D4221" s="7">
        <v>442</v>
      </c>
      <c r="E4221" s="7">
        <v>71849</v>
      </c>
      <c r="F4221" s="7">
        <v>303003</v>
      </c>
    </row>
    <row r="4222" spans="1:6" ht="16.5" x14ac:dyDescent="0.3">
      <c r="A4222" s="7" t="s">
        <v>1965</v>
      </c>
      <c r="B4222" s="4">
        <v>2020</v>
      </c>
      <c r="C4222" s="7" t="s">
        <v>937</v>
      </c>
      <c r="D4222" s="7">
        <v>76</v>
      </c>
      <c r="E4222" s="7">
        <v>3912</v>
      </c>
      <c r="F4222" s="7">
        <v>13602</v>
      </c>
    </row>
    <row r="4223" spans="1:6" ht="16.5" x14ac:dyDescent="0.3">
      <c r="A4223" s="7" t="s">
        <v>1965</v>
      </c>
      <c r="B4223" s="4">
        <v>2020</v>
      </c>
      <c r="C4223" s="7" t="s">
        <v>938</v>
      </c>
      <c r="D4223" s="7">
        <v>8</v>
      </c>
      <c r="E4223" s="7">
        <v>235</v>
      </c>
      <c r="F4223" s="7">
        <v>1000</v>
      </c>
    </row>
    <row r="4224" spans="1:6" ht="16.5" x14ac:dyDescent="0.3">
      <c r="A4224" s="7" t="s">
        <v>1965</v>
      </c>
      <c r="B4224" s="4">
        <v>2020</v>
      </c>
      <c r="C4224" s="7" t="s">
        <v>310</v>
      </c>
      <c r="D4224" s="7">
        <v>8</v>
      </c>
      <c r="E4224" s="7">
        <v>205</v>
      </c>
      <c r="F4224" s="7">
        <v>605</v>
      </c>
    </row>
    <row r="4225" spans="1:6" ht="16.5" x14ac:dyDescent="0.3">
      <c r="A4225" s="7" t="s">
        <v>1965</v>
      </c>
      <c r="B4225" s="4">
        <v>2020</v>
      </c>
      <c r="C4225" s="7" t="s">
        <v>1804</v>
      </c>
      <c r="D4225" s="7">
        <v>4</v>
      </c>
      <c r="E4225" s="7">
        <v>168</v>
      </c>
      <c r="F4225" s="7">
        <v>547</v>
      </c>
    </row>
    <row r="4226" spans="1:6" ht="16.5" x14ac:dyDescent="0.3">
      <c r="A4226" s="7" t="s">
        <v>1965</v>
      </c>
      <c r="B4226" s="4">
        <v>2020</v>
      </c>
      <c r="C4226" s="7" t="s">
        <v>1805</v>
      </c>
      <c r="D4226" s="7">
        <v>8</v>
      </c>
      <c r="E4226" s="7">
        <v>476</v>
      </c>
      <c r="F4226" s="7">
        <v>2003</v>
      </c>
    </row>
    <row r="4227" spans="1:6" ht="16.5" x14ac:dyDescent="0.3">
      <c r="A4227" s="7" t="s">
        <v>1965</v>
      </c>
      <c r="B4227" s="4">
        <v>2020</v>
      </c>
      <c r="C4227" s="7" t="s">
        <v>39</v>
      </c>
      <c r="D4227" s="7">
        <v>10</v>
      </c>
      <c r="E4227" s="7">
        <v>2053</v>
      </c>
      <c r="F4227" s="7">
        <v>7006</v>
      </c>
    </row>
    <row r="4228" spans="1:6" ht="16.5" x14ac:dyDescent="0.3">
      <c r="A4228" s="7" t="s">
        <v>1965</v>
      </c>
      <c r="B4228" s="4">
        <v>2020</v>
      </c>
      <c r="C4228" s="7" t="s">
        <v>539</v>
      </c>
      <c r="D4228" s="7">
        <v>13</v>
      </c>
      <c r="E4228" s="7">
        <v>371</v>
      </c>
      <c r="F4228" s="7">
        <v>1098</v>
      </c>
    </row>
    <row r="4229" spans="1:6" ht="16.5" x14ac:dyDescent="0.3">
      <c r="A4229" s="7" t="s">
        <v>1965</v>
      </c>
      <c r="B4229" s="4">
        <v>2020</v>
      </c>
      <c r="C4229" s="7" t="s">
        <v>1806</v>
      </c>
      <c r="D4229" s="7">
        <v>15</v>
      </c>
      <c r="E4229" s="7">
        <v>167</v>
      </c>
      <c r="F4229" s="7">
        <v>615</v>
      </c>
    </row>
    <row r="4230" spans="1:6" ht="16.5" x14ac:dyDescent="0.3">
      <c r="A4230" s="7" t="s">
        <v>1965</v>
      </c>
      <c r="B4230" s="4">
        <v>2020</v>
      </c>
      <c r="C4230" s="7" t="s">
        <v>135</v>
      </c>
      <c r="D4230" s="7">
        <v>10</v>
      </c>
      <c r="E4230" s="7">
        <v>237</v>
      </c>
      <c r="F4230" s="7">
        <v>728</v>
      </c>
    </row>
    <row r="4231" spans="1:6" ht="16.5" x14ac:dyDescent="0.3">
      <c r="A4231" s="7" t="s">
        <v>1965</v>
      </c>
      <c r="B4231" s="4">
        <v>2020</v>
      </c>
      <c r="C4231" s="7" t="s">
        <v>1658</v>
      </c>
      <c r="D4231" s="7">
        <v>70</v>
      </c>
      <c r="E4231" s="7">
        <v>2945</v>
      </c>
      <c r="F4231" s="7">
        <v>11549</v>
      </c>
    </row>
    <row r="4232" spans="1:6" ht="16.5" x14ac:dyDescent="0.3">
      <c r="A4232" s="7" t="s">
        <v>1965</v>
      </c>
      <c r="B4232" s="4">
        <v>2020</v>
      </c>
      <c r="C4232" s="7" t="s">
        <v>41</v>
      </c>
      <c r="D4232" s="7">
        <v>4</v>
      </c>
      <c r="E4232" s="7">
        <v>74</v>
      </c>
      <c r="F4232" s="7">
        <v>273</v>
      </c>
    </row>
    <row r="4233" spans="1:6" ht="16.5" x14ac:dyDescent="0.3">
      <c r="A4233" s="7" t="s">
        <v>1965</v>
      </c>
      <c r="B4233" s="4">
        <v>2020</v>
      </c>
      <c r="C4233" s="7" t="s">
        <v>42</v>
      </c>
      <c r="D4233" s="7">
        <v>2</v>
      </c>
      <c r="E4233" s="7">
        <v>154</v>
      </c>
      <c r="F4233" s="7">
        <v>639</v>
      </c>
    </row>
    <row r="4234" spans="1:6" ht="16.5" x14ac:dyDescent="0.3">
      <c r="A4234" s="7" t="s">
        <v>1965</v>
      </c>
      <c r="B4234" s="4">
        <v>2020</v>
      </c>
      <c r="C4234" s="7" t="s">
        <v>1907</v>
      </c>
      <c r="D4234" s="7">
        <v>11</v>
      </c>
      <c r="E4234" s="7">
        <v>290</v>
      </c>
      <c r="F4234" s="7">
        <v>1258</v>
      </c>
    </row>
    <row r="4235" spans="1:6" ht="16.5" x14ac:dyDescent="0.3">
      <c r="A4235" s="7" t="s">
        <v>1965</v>
      </c>
      <c r="B4235" s="4">
        <v>2020</v>
      </c>
      <c r="C4235" s="7" t="s">
        <v>44</v>
      </c>
      <c r="D4235" s="7">
        <v>6</v>
      </c>
      <c r="E4235" s="7">
        <v>83</v>
      </c>
      <c r="F4235" s="7">
        <v>334</v>
      </c>
    </row>
    <row r="4236" spans="1:6" ht="16.5" x14ac:dyDescent="0.3">
      <c r="A4236" s="7" t="s">
        <v>1965</v>
      </c>
      <c r="B4236" s="4">
        <v>2020</v>
      </c>
      <c r="C4236" s="7" t="s">
        <v>45</v>
      </c>
      <c r="D4236" s="7">
        <v>1</v>
      </c>
      <c r="E4236" s="7">
        <v>2</v>
      </c>
      <c r="F4236" s="7">
        <v>10</v>
      </c>
    </row>
    <row r="4237" spans="1:6" ht="16.5" x14ac:dyDescent="0.3">
      <c r="A4237" s="7" t="s">
        <v>1965</v>
      </c>
      <c r="B4237" s="4">
        <v>2020</v>
      </c>
      <c r="C4237" s="7" t="s">
        <v>46</v>
      </c>
      <c r="D4237" s="7">
        <v>7</v>
      </c>
      <c r="E4237" s="7">
        <v>417</v>
      </c>
      <c r="F4237" s="7">
        <v>1588</v>
      </c>
    </row>
    <row r="4238" spans="1:6" ht="16.5" x14ac:dyDescent="0.3">
      <c r="A4238" s="7" t="s">
        <v>1965</v>
      </c>
      <c r="B4238" s="4">
        <v>2020</v>
      </c>
      <c r="C4238" s="7" t="s">
        <v>47</v>
      </c>
      <c r="D4238" s="7">
        <v>9</v>
      </c>
      <c r="E4238" s="7">
        <v>393</v>
      </c>
      <c r="F4238" s="7">
        <v>1533</v>
      </c>
    </row>
    <row r="4239" spans="1:6" ht="16.5" x14ac:dyDescent="0.3">
      <c r="A4239" s="7" t="s">
        <v>1965</v>
      </c>
      <c r="B4239" s="4">
        <v>2020</v>
      </c>
      <c r="C4239" s="7" t="s">
        <v>48</v>
      </c>
      <c r="D4239" s="7">
        <v>1</v>
      </c>
      <c r="E4239" s="7">
        <v>92</v>
      </c>
      <c r="F4239" s="7">
        <v>465</v>
      </c>
    </row>
    <row r="4240" spans="1:6" ht="16.5" x14ac:dyDescent="0.3">
      <c r="A4240" s="7" t="s">
        <v>1965</v>
      </c>
      <c r="B4240" s="4">
        <v>2020</v>
      </c>
      <c r="C4240" s="7" t="s">
        <v>49</v>
      </c>
      <c r="D4240" s="7">
        <v>1</v>
      </c>
      <c r="E4240" s="7">
        <v>65</v>
      </c>
      <c r="F4240" s="7">
        <v>296</v>
      </c>
    </row>
    <row r="4241" spans="1:6" ht="16.5" x14ac:dyDescent="0.3">
      <c r="A4241" s="7" t="s">
        <v>1965</v>
      </c>
      <c r="B4241" s="4">
        <v>2020</v>
      </c>
      <c r="C4241" s="7" t="s">
        <v>50</v>
      </c>
      <c r="D4241" s="7">
        <v>15</v>
      </c>
      <c r="E4241" s="7">
        <v>1018</v>
      </c>
      <c r="F4241" s="7">
        <v>3682</v>
      </c>
    </row>
    <row r="4242" spans="1:6" ht="16.5" x14ac:dyDescent="0.3">
      <c r="A4242" s="7" t="s">
        <v>1965</v>
      </c>
      <c r="B4242" s="4">
        <v>2020</v>
      </c>
      <c r="C4242" s="7" t="s">
        <v>51</v>
      </c>
      <c r="D4242" s="7">
        <v>8</v>
      </c>
      <c r="E4242" s="7">
        <v>204</v>
      </c>
      <c r="F4242" s="7">
        <v>799</v>
      </c>
    </row>
    <row r="4243" spans="1:6" ht="16.5" x14ac:dyDescent="0.3">
      <c r="A4243" s="7" t="s">
        <v>1965</v>
      </c>
      <c r="B4243" s="4">
        <v>2020</v>
      </c>
      <c r="C4243" s="7" t="s">
        <v>52</v>
      </c>
      <c r="D4243" s="7">
        <v>5</v>
      </c>
      <c r="E4243" s="7">
        <v>153</v>
      </c>
      <c r="F4243" s="7">
        <v>672</v>
      </c>
    </row>
    <row r="4244" spans="1:6" ht="16.5" x14ac:dyDescent="0.3">
      <c r="A4244" s="7" t="s">
        <v>1965</v>
      </c>
      <c r="B4244" s="4">
        <v>2020</v>
      </c>
      <c r="C4244" s="7" t="s">
        <v>1659</v>
      </c>
      <c r="D4244" s="7">
        <v>98</v>
      </c>
      <c r="E4244" s="7">
        <v>20182</v>
      </c>
      <c r="F4244" s="7">
        <v>80507</v>
      </c>
    </row>
    <row r="4245" spans="1:6" ht="16.5" x14ac:dyDescent="0.3">
      <c r="A4245" s="7" t="s">
        <v>1965</v>
      </c>
      <c r="B4245" s="4">
        <v>2020</v>
      </c>
      <c r="C4245" s="7" t="s">
        <v>55</v>
      </c>
      <c r="D4245" s="7">
        <v>2</v>
      </c>
      <c r="E4245" s="7">
        <v>25</v>
      </c>
      <c r="F4245" s="7">
        <v>127</v>
      </c>
    </row>
    <row r="4246" spans="1:6" ht="16.5" x14ac:dyDescent="0.3">
      <c r="A4246" s="7" t="s">
        <v>1965</v>
      </c>
      <c r="B4246" s="4">
        <v>2020</v>
      </c>
      <c r="C4246" s="7" t="s">
        <v>57</v>
      </c>
      <c r="D4246" s="7">
        <v>10</v>
      </c>
      <c r="E4246" s="7">
        <v>103</v>
      </c>
      <c r="F4246" s="7">
        <v>385</v>
      </c>
    </row>
    <row r="4247" spans="1:6" ht="16.5" x14ac:dyDescent="0.3">
      <c r="A4247" s="7" t="s">
        <v>1965</v>
      </c>
      <c r="B4247" s="4">
        <v>2020</v>
      </c>
      <c r="C4247" s="7" t="s">
        <v>58</v>
      </c>
      <c r="D4247" s="7">
        <v>1</v>
      </c>
      <c r="E4247" s="7">
        <v>25</v>
      </c>
      <c r="F4247" s="7">
        <v>129</v>
      </c>
    </row>
    <row r="4248" spans="1:6" ht="16.5" x14ac:dyDescent="0.3">
      <c r="A4248" s="7" t="s">
        <v>1965</v>
      </c>
      <c r="B4248" s="4">
        <v>2020</v>
      </c>
      <c r="C4248" s="7" t="s">
        <v>1807</v>
      </c>
      <c r="D4248" s="7">
        <v>5</v>
      </c>
      <c r="E4248" s="7">
        <v>90</v>
      </c>
      <c r="F4248" s="7">
        <v>305</v>
      </c>
    </row>
    <row r="4249" spans="1:6" ht="16.5" x14ac:dyDescent="0.3">
      <c r="A4249" s="7" t="s">
        <v>1965</v>
      </c>
      <c r="B4249" s="4">
        <v>2020</v>
      </c>
      <c r="C4249" s="7" t="s">
        <v>60</v>
      </c>
      <c r="D4249" s="7">
        <v>28</v>
      </c>
      <c r="E4249" s="7">
        <v>19005</v>
      </c>
      <c r="F4249" s="7">
        <v>76019</v>
      </c>
    </row>
    <row r="4250" spans="1:6" ht="16.5" x14ac:dyDescent="0.3">
      <c r="A4250" s="7" t="s">
        <v>1965</v>
      </c>
      <c r="B4250" s="4">
        <v>2020</v>
      </c>
      <c r="C4250" s="7" t="s">
        <v>65</v>
      </c>
      <c r="D4250" s="7">
        <v>2</v>
      </c>
      <c r="E4250" s="7">
        <v>11</v>
      </c>
      <c r="F4250" s="7">
        <v>39</v>
      </c>
    </row>
    <row r="4251" spans="1:6" ht="16.5" x14ac:dyDescent="0.3">
      <c r="A4251" s="7" t="s">
        <v>1965</v>
      </c>
      <c r="B4251" s="4">
        <v>2020</v>
      </c>
      <c r="C4251" s="7" t="s">
        <v>1808</v>
      </c>
      <c r="D4251" s="7">
        <v>9</v>
      </c>
      <c r="E4251" s="7">
        <v>251</v>
      </c>
      <c r="F4251" s="7">
        <v>956</v>
      </c>
    </row>
    <row r="4252" spans="1:6" ht="16.5" x14ac:dyDescent="0.3">
      <c r="A4252" s="7" t="s">
        <v>1965</v>
      </c>
      <c r="B4252" s="4">
        <v>2020</v>
      </c>
      <c r="C4252" s="7" t="s">
        <v>62</v>
      </c>
      <c r="D4252" s="7">
        <v>1</v>
      </c>
      <c r="E4252" s="7">
        <v>40</v>
      </c>
      <c r="F4252" s="7">
        <v>147</v>
      </c>
    </row>
    <row r="4253" spans="1:6" ht="16.5" x14ac:dyDescent="0.3">
      <c r="A4253" s="7" t="s">
        <v>1965</v>
      </c>
      <c r="B4253" s="4">
        <v>2020</v>
      </c>
      <c r="C4253" s="7" t="s">
        <v>68</v>
      </c>
      <c r="D4253" s="7">
        <v>4</v>
      </c>
      <c r="E4253" s="7">
        <v>126</v>
      </c>
      <c r="F4253" s="7">
        <v>462</v>
      </c>
    </row>
    <row r="4254" spans="1:6" ht="16.5" x14ac:dyDescent="0.3">
      <c r="A4254" s="7" t="s">
        <v>1965</v>
      </c>
      <c r="B4254" s="4">
        <v>2020</v>
      </c>
      <c r="C4254" s="7" t="s">
        <v>69</v>
      </c>
      <c r="D4254" s="7">
        <v>8</v>
      </c>
      <c r="E4254" s="7">
        <v>152</v>
      </c>
      <c r="F4254" s="7">
        <v>519</v>
      </c>
    </row>
    <row r="4255" spans="1:6" ht="16.5" x14ac:dyDescent="0.3">
      <c r="A4255" s="7" t="s">
        <v>1965</v>
      </c>
      <c r="B4255" s="4">
        <v>2020</v>
      </c>
      <c r="C4255" s="7" t="s">
        <v>71</v>
      </c>
      <c r="D4255" s="7">
        <v>10</v>
      </c>
      <c r="E4255" s="7">
        <v>140</v>
      </c>
      <c r="F4255" s="7">
        <v>582</v>
      </c>
    </row>
    <row r="4256" spans="1:6" ht="16.5" x14ac:dyDescent="0.3">
      <c r="A4256" s="7" t="s">
        <v>1965</v>
      </c>
      <c r="B4256" s="4">
        <v>2020</v>
      </c>
      <c r="C4256" s="7" t="s">
        <v>72</v>
      </c>
      <c r="D4256" s="7">
        <v>7</v>
      </c>
      <c r="E4256" s="7">
        <v>57</v>
      </c>
      <c r="F4256" s="7">
        <v>189</v>
      </c>
    </row>
    <row r="4257" spans="1:6" ht="16.5" x14ac:dyDescent="0.3">
      <c r="A4257" s="7" t="s">
        <v>1965</v>
      </c>
      <c r="B4257" s="4">
        <v>2020</v>
      </c>
      <c r="C4257" s="7" t="s">
        <v>63</v>
      </c>
      <c r="D4257" s="7">
        <v>2</v>
      </c>
      <c r="E4257" s="7">
        <v>12</v>
      </c>
      <c r="F4257" s="7">
        <v>54</v>
      </c>
    </row>
    <row r="4258" spans="1:6" ht="16.5" x14ac:dyDescent="0.3">
      <c r="A4258" s="7" t="s">
        <v>1965</v>
      </c>
      <c r="B4258" s="4">
        <v>2020</v>
      </c>
      <c r="C4258" s="7" t="s">
        <v>75</v>
      </c>
      <c r="D4258" s="7">
        <v>8</v>
      </c>
      <c r="E4258" s="7">
        <v>144</v>
      </c>
      <c r="F4258" s="7">
        <v>591</v>
      </c>
    </row>
    <row r="4259" spans="1:6" ht="16.5" x14ac:dyDescent="0.3">
      <c r="A4259" s="7" t="s">
        <v>1965</v>
      </c>
      <c r="B4259" s="4">
        <v>2020</v>
      </c>
      <c r="C4259" s="7" t="s">
        <v>76</v>
      </c>
      <c r="D4259" s="7">
        <v>1</v>
      </c>
      <c r="E4259" s="7">
        <v>1</v>
      </c>
      <c r="F4259" s="7">
        <v>3</v>
      </c>
    </row>
    <row r="4260" spans="1:6" ht="16.5" x14ac:dyDescent="0.3">
      <c r="A4260" s="7" t="s">
        <v>1965</v>
      </c>
      <c r="B4260" s="4">
        <v>2020</v>
      </c>
      <c r="C4260" s="7" t="s">
        <v>1660</v>
      </c>
      <c r="D4260" s="7">
        <v>44</v>
      </c>
      <c r="E4260" s="7">
        <v>1953</v>
      </c>
      <c r="F4260" s="7">
        <v>8453</v>
      </c>
    </row>
    <row r="4261" spans="1:6" ht="16.5" x14ac:dyDescent="0.3">
      <c r="A4261" s="7" t="s">
        <v>1965</v>
      </c>
      <c r="B4261" s="4">
        <v>2020</v>
      </c>
      <c r="C4261" s="7" t="s">
        <v>940</v>
      </c>
      <c r="D4261" s="7">
        <v>3</v>
      </c>
      <c r="E4261" s="7">
        <v>4</v>
      </c>
      <c r="F4261" s="7">
        <v>20</v>
      </c>
    </row>
    <row r="4262" spans="1:6" ht="16.5" x14ac:dyDescent="0.3">
      <c r="A4262" s="7" t="s">
        <v>1965</v>
      </c>
      <c r="B4262" s="4">
        <v>2020</v>
      </c>
      <c r="C4262" s="7" t="s">
        <v>548</v>
      </c>
      <c r="D4262" s="7">
        <v>12</v>
      </c>
      <c r="E4262" s="7">
        <v>825</v>
      </c>
      <c r="F4262" s="7">
        <v>3906</v>
      </c>
    </row>
    <row r="4263" spans="1:6" ht="16.5" x14ac:dyDescent="0.3">
      <c r="A4263" s="7" t="s">
        <v>1965</v>
      </c>
      <c r="B4263" s="4">
        <v>2020</v>
      </c>
      <c r="C4263" s="7" t="s">
        <v>550</v>
      </c>
      <c r="D4263" s="7">
        <v>1</v>
      </c>
      <c r="E4263" s="7">
        <v>3</v>
      </c>
      <c r="F4263" s="7">
        <v>10</v>
      </c>
    </row>
    <row r="4264" spans="1:6" ht="16.5" x14ac:dyDescent="0.3">
      <c r="A4264" s="7" t="s">
        <v>1965</v>
      </c>
      <c r="B4264" s="4">
        <v>2020</v>
      </c>
      <c r="C4264" s="7" t="s">
        <v>941</v>
      </c>
      <c r="D4264" s="7">
        <v>4</v>
      </c>
      <c r="E4264" s="7">
        <v>134</v>
      </c>
      <c r="F4264" s="7">
        <v>670</v>
      </c>
    </row>
    <row r="4265" spans="1:6" ht="16.5" x14ac:dyDescent="0.3">
      <c r="A4265" s="7" t="s">
        <v>1965</v>
      </c>
      <c r="B4265" s="4">
        <v>2020</v>
      </c>
      <c r="C4265" s="7" t="s">
        <v>552</v>
      </c>
      <c r="D4265" s="7">
        <v>2</v>
      </c>
      <c r="E4265" s="7">
        <v>58</v>
      </c>
      <c r="F4265" s="7">
        <v>190</v>
      </c>
    </row>
    <row r="4266" spans="1:6" ht="16.5" x14ac:dyDescent="0.3">
      <c r="A4266" s="7" t="s">
        <v>1965</v>
      </c>
      <c r="B4266" s="4">
        <v>2020</v>
      </c>
      <c r="C4266" s="7" t="s">
        <v>553</v>
      </c>
      <c r="D4266" s="7">
        <v>1</v>
      </c>
      <c r="E4266" s="7">
        <v>422</v>
      </c>
      <c r="F4266" s="7">
        <v>1488</v>
      </c>
    </row>
    <row r="4267" spans="1:6" ht="16.5" x14ac:dyDescent="0.3">
      <c r="A4267" s="7" t="s">
        <v>1965</v>
      </c>
      <c r="B4267" s="4">
        <v>2020</v>
      </c>
      <c r="C4267" s="7" t="s">
        <v>549</v>
      </c>
      <c r="D4267" s="7">
        <v>4</v>
      </c>
      <c r="E4267" s="7">
        <v>116</v>
      </c>
      <c r="F4267" s="7">
        <v>445</v>
      </c>
    </row>
    <row r="4268" spans="1:6" ht="16.5" x14ac:dyDescent="0.3">
      <c r="A4268" s="7" t="s">
        <v>1965</v>
      </c>
      <c r="B4268" s="4">
        <v>2020</v>
      </c>
      <c r="C4268" s="7" t="s">
        <v>544</v>
      </c>
      <c r="D4268" s="7">
        <v>2</v>
      </c>
      <c r="E4268" s="7">
        <v>11</v>
      </c>
      <c r="F4268" s="7">
        <v>49</v>
      </c>
    </row>
    <row r="4269" spans="1:6" ht="16.5" x14ac:dyDescent="0.3">
      <c r="A4269" s="7" t="s">
        <v>1965</v>
      </c>
      <c r="B4269" s="4">
        <v>2020</v>
      </c>
      <c r="C4269" s="7" t="s">
        <v>1816</v>
      </c>
      <c r="D4269" s="7">
        <v>7</v>
      </c>
      <c r="E4269" s="7">
        <v>87</v>
      </c>
      <c r="F4269" s="7">
        <v>287</v>
      </c>
    </row>
    <row r="4270" spans="1:6" ht="16.5" x14ac:dyDescent="0.3">
      <c r="A4270" s="7" t="s">
        <v>1965</v>
      </c>
      <c r="B4270" s="4">
        <v>2020</v>
      </c>
      <c r="C4270" s="7" t="s">
        <v>193</v>
      </c>
      <c r="D4270" s="7">
        <v>1</v>
      </c>
      <c r="E4270" s="7">
        <v>2</v>
      </c>
      <c r="F4270" s="7">
        <v>8</v>
      </c>
    </row>
    <row r="4271" spans="1:6" ht="16.5" x14ac:dyDescent="0.3">
      <c r="A4271" s="7" t="s">
        <v>1965</v>
      </c>
      <c r="B4271" s="4">
        <v>2020</v>
      </c>
      <c r="C4271" s="7" t="s">
        <v>115</v>
      </c>
      <c r="D4271" s="7">
        <v>1</v>
      </c>
      <c r="E4271" s="7">
        <v>196</v>
      </c>
      <c r="F4271" s="7">
        <v>1034</v>
      </c>
    </row>
    <row r="4272" spans="1:6" ht="16.5" x14ac:dyDescent="0.3">
      <c r="A4272" s="7" t="s">
        <v>1965</v>
      </c>
      <c r="B4272" s="4">
        <v>2020</v>
      </c>
      <c r="C4272" s="7" t="s">
        <v>1817</v>
      </c>
      <c r="D4272" s="7">
        <v>2</v>
      </c>
      <c r="E4272" s="7">
        <v>35</v>
      </c>
      <c r="F4272" s="7">
        <v>109</v>
      </c>
    </row>
    <row r="4273" spans="1:6" ht="16.5" x14ac:dyDescent="0.3">
      <c r="A4273" s="7" t="s">
        <v>1965</v>
      </c>
      <c r="B4273" s="4">
        <v>2020</v>
      </c>
      <c r="C4273" s="7" t="s">
        <v>546</v>
      </c>
      <c r="D4273" s="7">
        <v>4</v>
      </c>
      <c r="E4273" s="7">
        <v>60</v>
      </c>
      <c r="F4273" s="7">
        <v>237</v>
      </c>
    </row>
    <row r="4274" spans="1:6" ht="16.5" x14ac:dyDescent="0.3">
      <c r="A4274" s="7" t="s">
        <v>1965</v>
      </c>
      <c r="B4274" s="4">
        <v>2020</v>
      </c>
      <c r="C4274" s="7" t="s">
        <v>1661</v>
      </c>
      <c r="D4274" s="7">
        <v>113</v>
      </c>
      <c r="E4274" s="7">
        <v>39814</v>
      </c>
      <c r="F4274" s="7">
        <v>174959</v>
      </c>
    </row>
    <row r="4275" spans="1:6" ht="16.5" x14ac:dyDescent="0.3">
      <c r="A4275" s="7" t="s">
        <v>1965</v>
      </c>
      <c r="B4275" s="4">
        <v>2020</v>
      </c>
      <c r="C4275" s="7" t="s">
        <v>79</v>
      </c>
      <c r="D4275" s="7">
        <v>3</v>
      </c>
      <c r="E4275" s="7">
        <v>20</v>
      </c>
      <c r="F4275" s="7">
        <v>97</v>
      </c>
    </row>
    <row r="4276" spans="1:6" ht="16.5" x14ac:dyDescent="0.3">
      <c r="A4276" s="7" t="s">
        <v>1965</v>
      </c>
      <c r="B4276" s="4">
        <v>2020</v>
      </c>
      <c r="C4276" s="7" t="s">
        <v>80</v>
      </c>
      <c r="D4276" s="7">
        <v>6</v>
      </c>
      <c r="E4276" s="7">
        <v>1562</v>
      </c>
      <c r="F4276" s="7">
        <v>6259</v>
      </c>
    </row>
    <row r="4277" spans="1:6" ht="16.5" x14ac:dyDescent="0.3">
      <c r="A4277" s="7" t="s">
        <v>1965</v>
      </c>
      <c r="B4277" s="4">
        <v>2020</v>
      </c>
      <c r="C4277" s="7" t="s">
        <v>81</v>
      </c>
      <c r="D4277" s="7">
        <v>2</v>
      </c>
      <c r="E4277" s="7">
        <v>298</v>
      </c>
      <c r="F4277" s="7">
        <v>1411</v>
      </c>
    </row>
    <row r="4278" spans="1:6" ht="16.5" x14ac:dyDescent="0.3">
      <c r="A4278" s="7" t="s">
        <v>1965</v>
      </c>
      <c r="B4278" s="4">
        <v>2020</v>
      </c>
      <c r="C4278" s="7" t="s">
        <v>83</v>
      </c>
      <c r="D4278" s="7">
        <v>12</v>
      </c>
      <c r="E4278" s="7">
        <v>5518</v>
      </c>
      <c r="F4278" s="7">
        <v>21862</v>
      </c>
    </row>
    <row r="4279" spans="1:6" ht="16.5" x14ac:dyDescent="0.3">
      <c r="A4279" s="7" t="s">
        <v>1965</v>
      </c>
      <c r="B4279" s="4">
        <v>2020</v>
      </c>
      <c r="C4279" s="7" t="s">
        <v>85</v>
      </c>
      <c r="D4279" s="7">
        <v>1</v>
      </c>
      <c r="E4279" s="7">
        <v>2</v>
      </c>
      <c r="F4279" s="7">
        <v>12</v>
      </c>
    </row>
    <row r="4280" spans="1:6" ht="16.5" x14ac:dyDescent="0.3">
      <c r="A4280" s="7" t="s">
        <v>1965</v>
      </c>
      <c r="B4280" s="4">
        <v>2020</v>
      </c>
      <c r="C4280" s="7" t="s">
        <v>86</v>
      </c>
      <c r="D4280" s="7">
        <v>1</v>
      </c>
      <c r="E4280" s="7">
        <v>37</v>
      </c>
      <c r="F4280" s="7">
        <v>170</v>
      </c>
    </row>
    <row r="4281" spans="1:6" ht="16.5" x14ac:dyDescent="0.3">
      <c r="A4281" s="7" t="s">
        <v>1965</v>
      </c>
      <c r="B4281" s="4">
        <v>2020</v>
      </c>
      <c r="C4281" s="7" t="s">
        <v>87</v>
      </c>
      <c r="D4281" s="7">
        <v>8</v>
      </c>
      <c r="E4281" s="7">
        <v>208</v>
      </c>
      <c r="F4281" s="7">
        <v>740</v>
      </c>
    </row>
    <row r="4282" spans="1:6" ht="16.5" x14ac:dyDescent="0.3">
      <c r="A4282" s="7" t="s">
        <v>1965</v>
      </c>
      <c r="B4282" s="4">
        <v>2020</v>
      </c>
      <c r="C4282" s="7" t="s">
        <v>89</v>
      </c>
      <c r="D4282" s="7">
        <v>23</v>
      </c>
      <c r="E4282" s="7">
        <v>12193</v>
      </c>
      <c r="F4282" s="7">
        <v>51575</v>
      </c>
    </row>
    <row r="4283" spans="1:6" ht="16.5" x14ac:dyDescent="0.3">
      <c r="A4283" s="7" t="s">
        <v>1965</v>
      </c>
      <c r="B4283" s="4">
        <v>2020</v>
      </c>
      <c r="C4283" s="7" t="s">
        <v>90</v>
      </c>
      <c r="D4283" s="7">
        <v>1</v>
      </c>
      <c r="E4283" s="7">
        <v>27</v>
      </c>
      <c r="F4283" s="7">
        <v>142</v>
      </c>
    </row>
    <row r="4284" spans="1:6" ht="16.5" x14ac:dyDescent="0.3">
      <c r="A4284" s="7" t="s">
        <v>1965</v>
      </c>
      <c r="B4284" s="4">
        <v>2020</v>
      </c>
      <c r="C4284" s="7" t="s">
        <v>91</v>
      </c>
      <c r="D4284" s="7">
        <v>26</v>
      </c>
      <c r="E4284" s="7">
        <v>13877</v>
      </c>
      <c r="F4284" s="7">
        <v>69563</v>
      </c>
    </row>
    <row r="4285" spans="1:6" ht="16.5" x14ac:dyDescent="0.3">
      <c r="A4285" s="7" t="s">
        <v>1965</v>
      </c>
      <c r="B4285" s="4">
        <v>2020</v>
      </c>
      <c r="C4285" s="7" t="s">
        <v>94</v>
      </c>
      <c r="D4285" s="7">
        <v>3</v>
      </c>
      <c r="E4285" s="7">
        <v>174</v>
      </c>
      <c r="F4285" s="7">
        <v>663</v>
      </c>
    </row>
    <row r="4286" spans="1:6" ht="16.5" x14ac:dyDescent="0.3">
      <c r="A4286" s="7" t="s">
        <v>1965</v>
      </c>
      <c r="B4286" s="4">
        <v>2020</v>
      </c>
      <c r="C4286" s="7" t="s">
        <v>1818</v>
      </c>
      <c r="D4286" s="7">
        <v>3</v>
      </c>
      <c r="E4286" s="7">
        <v>12</v>
      </c>
      <c r="F4286" s="7">
        <v>59</v>
      </c>
    </row>
    <row r="4287" spans="1:6" ht="16.5" x14ac:dyDescent="0.3">
      <c r="A4287" s="7" t="s">
        <v>1965</v>
      </c>
      <c r="B4287" s="4">
        <v>2020</v>
      </c>
      <c r="C4287" s="7" t="s">
        <v>135</v>
      </c>
      <c r="D4287" s="7">
        <v>9</v>
      </c>
      <c r="E4287" s="7">
        <v>2075</v>
      </c>
      <c r="F4287" s="7">
        <v>9725</v>
      </c>
    </row>
    <row r="4288" spans="1:6" ht="16.5" x14ac:dyDescent="0.3">
      <c r="A4288" s="7" t="s">
        <v>1965</v>
      </c>
      <c r="B4288" s="4">
        <v>2020</v>
      </c>
      <c r="C4288" s="7" t="s">
        <v>96</v>
      </c>
      <c r="D4288" s="7">
        <v>8</v>
      </c>
      <c r="E4288" s="7">
        <v>3560</v>
      </c>
      <c r="F4288" s="7">
        <v>11881</v>
      </c>
    </row>
    <row r="4289" spans="1:6" ht="16.5" x14ac:dyDescent="0.3">
      <c r="A4289" s="7" t="s">
        <v>1965</v>
      </c>
      <c r="B4289" s="4">
        <v>2020</v>
      </c>
      <c r="C4289" s="7" t="s">
        <v>1763</v>
      </c>
      <c r="D4289" s="7">
        <v>3</v>
      </c>
      <c r="E4289" s="7">
        <v>8</v>
      </c>
      <c r="F4289" s="7">
        <v>35</v>
      </c>
    </row>
    <row r="4290" spans="1:6" ht="16.5" x14ac:dyDescent="0.3">
      <c r="A4290" s="7" t="s">
        <v>1965</v>
      </c>
      <c r="B4290" s="4">
        <v>2020</v>
      </c>
      <c r="C4290" s="7" t="s">
        <v>1820</v>
      </c>
      <c r="D4290" s="7">
        <v>4</v>
      </c>
      <c r="E4290" s="7">
        <v>243</v>
      </c>
      <c r="F4290" s="7">
        <v>765</v>
      </c>
    </row>
    <row r="4291" spans="1:6" ht="16.5" x14ac:dyDescent="0.3">
      <c r="A4291" s="7" t="s">
        <v>1965</v>
      </c>
      <c r="B4291" s="4">
        <v>2020</v>
      </c>
      <c r="C4291" s="7" t="s">
        <v>1662</v>
      </c>
      <c r="D4291" s="7">
        <v>11</v>
      </c>
      <c r="E4291" s="7">
        <v>2352</v>
      </c>
      <c r="F4291" s="7">
        <v>11413</v>
      </c>
    </row>
    <row r="4292" spans="1:6" ht="16.5" x14ac:dyDescent="0.3">
      <c r="A4292" s="7" t="s">
        <v>1965</v>
      </c>
      <c r="B4292" s="4">
        <v>2020</v>
      </c>
      <c r="C4292" s="7" t="s">
        <v>103</v>
      </c>
      <c r="D4292" s="7">
        <v>1</v>
      </c>
      <c r="E4292" s="7">
        <v>141</v>
      </c>
      <c r="F4292" s="7">
        <v>690</v>
      </c>
    </row>
    <row r="4293" spans="1:6" ht="16.5" x14ac:dyDescent="0.3">
      <c r="A4293" s="7" t="s">
        <v>1965</v>
      </c>
      <c r="B4293" s="4">
        <v>2020</v>
      </c>
      <c r="C4293" s="7" t="s">
        <v>1053</v>
      </c>
      <c r="D4293" s="7">
        <v>5</v>
      </c>
      <c r="E4293" s="7">
        <v>1556</v>
      </c>
      <c r="F4293" s="7">
        <v>7829</v>
      </c>
    </row>
    <row r="4294" spans="1:6" ht="16.5" x14ac:dyDescent="0.3">
      <c r="A4294" s="7" t="s">
        <v>1965</v>
      </c>
      <c r="B4294" s="4">
        <v>2020</v>
      </c>
      <c r="C4294" s="7" t="s">
        <v>564</v>
      </c>
      <c r="D4294" s="7">
        <v>3</v>
      </c>
      <c r="E4294" s="7">
        <v>622</v>
      </c>
      <c r="F4294" s="7">
        <v>2788</v>
      </c>
    </row>
    <row r="4295" spans="1:6" ht="16.5" x14ac:dyDescent="0.3">
      <c r="A4295" s="7" t="s">
        <v>1965</v>
      </c>
      <c r="B4295" s="4">
        <v>2020</v>
      </c>
      <c r="C4295" s="7" t="s">
        <v>558</v>
      </c>
      <c r="D4295" s="7">
        <v>2</v>
      </c>
      <c r="E4295" s="7">
        <v>33</v>
      </c>
      <c r="F4295" s="7">
        <v>106</v>
      </c>
    </row>
    <row r="4296" spans="1:6" ht="16.5" x14ac:dyDescent="0.3">
      <c r="A4296" s="7" t="s">
        <v>1965</v>
      </c>
      <c r="B4296" s="4">
        <v>2020</v>
      </c>
      <c r="C4296" s="7" t="s">
        <v>1663</v>
      </c>
      <c r="D4296" s="7">
        <v>30</v>
      </c>
      <c r="E4296" s="7">
        <v>691</v>
      </c>
      <c r="F4296" s="7">
        <v>2520</v>
      </c>
    </row>
    <row r="4297" spans="1:6" ht="16.5" x14ac:dyDescent="0.3">
      <c r="A4297" s="7" t="s">
        <v>1965</v>
      </c>
      <c r="B4297" s="4">
        <v>2020</v>
      </c>
      <c r="C4297" s="7" t="s">
        <v>109</v>
      </c>
      <c r="D4297" s="7">
        <v>5</v>
      </c>
      <c r="E4297" s="7">
        <v>69</v>
      </c>
      <c r="F4297" s="7">
        <v>182</v>
      </c>
    </row>
    <row r="4298" spans="1:6" ht="16.5" x14ac:dyDescent="0.3">
      <c r="A4298" s="7" t="s">
        <v>1965</v>
      </c>
      <c r="B4298" s="4">
        <v>2020</v>
      </c>
      <c r="C4298" s="7" t="s">
        <v>112</v>
      </c>
      <c r="D4298" s="7">
        <v>1</v>
      </c>
      <c r="E4298" s="7">
        <v>40</v>
      </c>
      <c r="F4298" s="7">
        <v>180</v>
      </c>
    </row>
    <row r="4299" spans="1:6" ht="16.5" x14ac:dyDescent="0.3">
      <c r="A4299" s="7" t="s">
        <v>1965</v>
      </c>
      <c r="B4299" s="4">
        <v>2020</v>
      </c>
      <c r="C4299" s="7" t="s">
        <v>113</v>
      </c>
      <c r="D4299" s="7">
        <v>7</v>
      </c>
      <c r="E4299" s="7">
        <v>192</v>
      </c>
      <c r="F4299" s="7">
        <v>763</v>
      </c>
    </row>
    <row r="4300" spans="1:6" ht="16.5" x14ac:dyDescent="0.3">
      <c r="A4300" s="7" t="s">
        <v>1965</v>
      </c>
      <c r="B4300" s="4">
        <v>2020</v>
      </c>
      <c r="C4300" s="7" t="s">
        <v>1824</v>
      </c>
      <c r="D4300" s="7">
        <v>1</v>
      </c>
      <c r="E4300" s="7">
        <v>6</v>
      </c>
      <c r="F4300" s="7">
        <v>18</v>
      </c>
    </row>
    <row r="4301" spans="1:6" ht="16.5" x14ac:dyDescent="0.3">
      <c r="A4301" s="7" t="s">
        <v>1965</v>
      </c>
      <c r="B4301" s="4">
        <v>2020</v>
      </c>
      <c r="C4301" s="7" t="s">
        <v>566</v>
      </c>
      <c r="D4301" s="7">
        <v>13</v>
      </c>
      <c r="E4301" s="7">
        <v>325</v>
      </c>
      <c r="F4301" s="7">
        <v>1115</v>
      </c>
    </row>
    <row r="4302" spans="1:6" ht="16.5" x14ac:dyDescent="0.3">
      <c r="A4302" s="7" t="s">
        <v>1965</v>
      </c>
      <c r="B4302" s="4">
        <v>2020</v>
      </c>
      <c r="C4302" s="7" t="s">
        <v>120</v>
      </c>
      <c r="D4302" s="7">
        <v>3</v>
      </c>
      <c r="E4302" s="7">
        <v>59</v>
      </c>
      <c r="F4302" s="7">
        <v>262</v>
      </c>
    </row>
    <row r="4303" spans="1:6" ht="16.5" x14ac:dyDescent="0.3">
      <c r="A4303" s="7" t="s">
        <v>1965</v>
      </c>
      <c r="B4303" s="4">
        <v>2020</v>
      </c>
      <c r="C4303" s="7" t="s">
        <v>1682</v>
      </c>
      <c r="D4303" s="7">
        <v>2068</v>
      </c>
      <c r="E4303" s="7">
        <v>133161</v>
      </c>
      <c r="F4303" s="7">
        <v>501937</v>
      </c>
    </row>
    <row r="4304" spans="1:6" ht="16.5" x14ac:dyDescent="0.3">
      <c r="A4304" s="7" t="s">
        <v>1965</v>
      </c>
      <c r="B4304" s="4">
        <v>2020</v>
      </c>
      <c r="C4304" s="7" t="s">
        <v>1664</v>
      </c>
      <c r="D4304" s="7">
        <v>513</v>
      </c>
      <c r="E4304" s="7">
        <v>21358</v>
      </c>
      <c r="F4304" s="7">
        <v>84984</v>
      </c>
    </row>
    <row r="4305" spans="1:6" ht="16.5" x14ac:dyDescent="0.3">
      <c r="A4305" s="7" t="s">
        <v>1965</v>
      </c>
      <c r="B4305" s="4">
        <v>2020</v>
      </c>
      <c r="C4305" s="7" t="s">
        <v>139</v>
      </c>
      <c r="D4305" s="7">
        <v>3</v>
      </c>
      <c r="E4305" s="7">
        <v>17</v>
      </c>
      <c r="F4305" s="7">
        <v>64</v>
      </c>
    </row>
    <row r="4306" spans="1:6" ht="16.5" x14ac:dyDescent="0.3">
      <c r="A4306" s="7" t="s">
        <v>1965</v>
      </c>
      <c r="B4306" s="4">
        <v>2020</v>
      </c>
      <c r="C4306" s="7" t="s">
        <v>140</v>
      </c>
      <c r="D4306" s="7">
        <v>16</v>
      </c>
      <c r="E4306" s="7">
        <v>245</v>
      </c>
      <c r="F4306" s="7">
        <v>1015</v>
      </c>
    </row>
    <row r="4307" spans="1:6" ht="16.5" x14ac:dyDescent="0.3">
      <c r="A4307" s="7" t="s">
        <v>1965</v>
      </c>
      <c r="B4307" s="4">
        <v>2020</v>
      </c>
      <c r="C4307" s="7" t="s">
        <v>123</v>
      </c>
      <c r="D4307" s="7">
        <v>19</v>
      </c>
      <c r="E4307" s="7">
        <v>423</v>
      </c>
      <c r="F4307" s="7">
        <v>1470</v>
      </c>
    </row>
    <row r="4308" spans="1:6" ht="16.5" x14ac:dyDescent="0.3">
      <c r="A4308" s="7" t="s">
        <v>1965</v>
      </c>
      <c r="B4308" s="4">
        <v>2020</v>
      </c>
      <c r="C4308" s="7" t="s">
        <v>141</v>
      </c>
      <c r="D4308" s="7">
        <v>7</v>
      </c>
      <c r="E4308" s="7">
        <v>163</v>
      </c>
      <c r="F4308" s="7">
        <v>684</v>
      </c>
    </row>
    <row r="4309" spans="1:6" ht="16.5" x14ac:dyDescent="0.3">
      <c r="A4309" s="7" t="s">
        <v>1965</v>
      </c>
      <c r="B4309" s="4">
        <v>2020</v>
      </c>
      <c r="C4309" s="7" t="s">
        <v>1825</v>
      </c>
      <c r="D4309" s="7">
        <v>92</v>
      </c>
      <c r="E4309" s="7">
        <v>10211</v>
      </c>
      <c r="F4309" s="7">
        <v>40273</v>
      </c>
    </row>
    <row r="4310" spans="1:6" ht="16.5" x14ac:dyDescent="0.3">
      <c r="A4310" s="7" t="s">
        <v>1965</v>
      </c>
      <c r="B4310" s="4">
        <v>2020</v>
      </c>
      <c r="C4310" s="7" t="s">
        <v>132</v>
      </c>
      <c r="D4310" s="7">
        <v>31</v>
      </c>
      <c r="E4310" s="7">
        <v>555</v>
      </c>
      <c r="F4310" s="7">
        <v>2308</v>
      </c>
    </row>
    <row r="4311" spans="1:6" ht="16.5" x14ac:dyDescent="0.3">
      <c r="A4311" s="7" t="s">
        <v>1965</v>
      </c>
      <c r="B4311" s="4">
        <v>2020</v>
      </c>
      <c r="C4311" s="7" t="s">
        <v>124</v>
      </c>
      <c r="D4311" s="7">
        <v>14</v>
      </c>
      <c r="E4311" s="7">
        <v>893</v>
      </c>
      <c r="F4311" s="7">
        <v>3520</v>
      </c>
    </row>
    <row r="4312" spans="1:6" ht="16.5" x14ac:dyDescent="0.3">
      <c r="A4312" s="7" t="s">
        <v>1965</v>
      </c>
      <c r="B4312" s="4">
        <v>2020</v>
      </c>
      <c r="C4312" s="7" t="s">
        <v>125</v>
      </c>
      <c r="D4312" s="7">
        <v>10</v>
      </c>
      <c r="E4312" s="7">
        <v>327</v>
      </c>
      <c r="F4312" s="7">
        <v>1185</v>
      </c>
    </row>
    <row r="4313" spans="1:6" ht="16.5" x14ac:dyDescent="0.3">
      <c r="A4313" s="7" t="s">
        <v>1965</v>
      </c>
      <c r="B4313" s="4">
        <v>2020</v>
      </c>
      <c r="C4313" s="7" t="s">
        <v>142</v>
      </c>
      <c r="D4313" s="7">
        <v>6</v>
      </c>
      <c r="E4313" s="7">
        <v>92</v>
      </c>
      <c r="F4313" s="7">
        <v>388</v>
      </c>
    </row>
    <row r="4314" spans="1:6" ht="16.5" x14ac:dyDescent="0.3">
      <c r="A4314" s="7" t="s">
        <v>1965</v>
      </c>
      <c r="B4314" s="4">
        <v>2020</v>
      </c>
      <c r="C4314" s="7" t="s">
        <v>150</v>
      </c>
      <c r="D4314" s="7">
        <v>1</v>
      </c>
      <c r="E4314" s="7">
        <v>8</v>
      </c>
      <c r="F4314" s="7">
        <v>22</v>
      </c>
    </row>
    <row r="4315" spans="1:6" ht="16.5" x14ac:dyDescent="0.3">
      <c r="A4315" s="7" t="s">
        <v>1965</v>
      </c>
      <c r="B4315" s="4">
        <v>2020</v>
      </c>
      <c r="C4315" s="7" t="s">
        <v>143</v>
      </c>
      <c r="D4315" s="7">
        <v>14</v>
      </c>
      <c r="E4315" s="7">
        <v>296</v>
      </c>
      <c r="F4315" s="7">
        <v>1210</v>
      </c>
    </row>
    <row r="4316" spans="1:6" ht="16.5" x14ac:dyDescent="0.3">
      <c r="A4316" s="7" t="s">
        <v>1965</v>
      </c>
      <c r="B4316" s="4">
        <v>2020</v>
      </c>
      <c r="C4316" s="7" t="s">
        <v>126</v>
      </c>
      <c r="D4316" s="7">
        <v>11</v>
      </c>
      <c r="E4316" s="7">
        <v>318</v>
      </c>
      <c r="F4316" s="7">
        <v>1203</v>
      </c>
    </row>
    <row r="4317" spans="1:6" ht="16.5" x14ac:dyDescent="0.3">
      <c r="A4317" s="7" t="s">
        <v>1965</v>
      </c>
      <c r="B4317" s="4">
        <v>2020</v>
      </c>
      <c r="C4317" s="7" t="s">
        <v>127</v>
      </c>
      <c r="D4317" s="7">
        <v>5</v>
      </c>
      <c r="E4317" s="7">
        <v>113</v>
      </c>
      <c r="F4317" s="7">
        <v>501</v>
      </c>
    </row>
    <row r="4318" spans="1:6" ht="16.5" x14ac:dyDescent="0.3">
      <c r="A4318" s="7" t="s">
        <v>1965</v>
      </c>
      <c r="B4318" s="4">
        <v>2020</v>
      </c>
      <c r="C4318" s="7" t="s">
        <v>149</v>
      </c>
      <c r="D4318" s="7">
        <v>26</v>
      </c>
      <c r="E4318" s="7">
        <v>661</v>
      </c>
      <c r="F4318" s="7">
        <v>2797</v>
      </c>
    </row>
    <row r="4319" spans="1:6" ht="16.5" x14ac:dyDescent="0.3">
      <c r="A4319" s="7" t="s">
        <v>1965</v>
      </c>
      <c r="B4319" s="4">
        <v>2020</v>
      </c>
      <c r="C4319" s="7" t="s">
        <v>133</v>
      </c>
      <c r="D4319" s="7">
        <v>7</v>
      </c>
      <c r="E4319" s="7">
        <v>587</v>
      </c>
      <c r="F4319" s="7">
        <v>2447</v>
      </c>
    </row>
    <row r="4320" spans="1:6" ht="16.5" x14ac:dyDescent="0.3">
      <c r="A4320" s="7" t="s">
        <v>1965</v>
      </c>
      <c r="B4320" s="4">
        <v>2020</v>
      </c>
      <c r="C4320" s="7" t="s">
        <v>134</v>
      </c>
      <c r="D4320" s="7">
        <v>15</v>
      </c>
      <c r="E4320" s="7">
        <v>273</v>
      </c>
      <c r="F4320" s="7">
        <v>976</v>
      </c>
    </row>
    <row r="4321" spans="1:6" ht="16.5" x14ac:dyDescent="0.3">
      <c r="A4321" s="7" t="s">
        <v>1965</v>
      </c>
      <c r="B4321" s="4">
        <v>2020</v>
      </c>
      <c r="C4321" s="7" t="s">
        <v>144</v>
      </c>
      <c r="D4321" s="7">
        <v>13</v>
      </c>
      <c r="E4321" s="7">
        <v>207</v>
      </c>
      <c r="F4321" s="7">
        <v>723</v>
      </c>
    </row>
    <row r="4322" spans="1:6" ht="16.5" x14ac:dyDescent="0.3">
      <c r="A4322" s="7" t="s">
        <v>1965</v>
      </c>
      <c r="B4322" s="4">
        <v>2020</v>
      </c>
      <c r="C4322" s="7" t="s">
        <v>1909</v>
      </c>
      <c r="D4322" s="7">
        <v>9</v>
      </c>
      <c r="E4322" s="7">
        <v>113</v>
      </c>
      <c r="F4322" s="7">
        <v>466</v>
      </c>
    </row>
    <row r="4323" spans="1:6" ht="16.5" x14ac:dyDescent="0.3">
      <c r="A4323" s="7" t="s">
        <v>1965</v>
      </c>
      <c r="B4323" s="4">
        <v>2020</v>
      </c>
      <c r="C4323" s="7" t="s">
        <v>128</v>
      </c>
      <c r="D4323" s="7">
        <v>17</v>
      </c>
      <c r="E4323" s="7">
        <v>720</v>
      </c>
      <c r="F4323" s="7">
        <v>2874</v>
      </c>
    </row>
    <row r="4324" spans="1:6" ht="16.5" x14ac:dyDescent="0.3">
      <c r="A4324" s="7" t="s">
        <v>1965</v>
      </c>
      <c r="B4324" s="4">
        <v>2020</v>
      </c>
      <c r="C4324" s="7" t="s">
        <v>151</v>
      </c>
      <c r="D4324" s="7">
        <v>6</v>
      </c>
      <c r="E4324" s="7">
        <v>242</v>
      </c>
      <c r="F4324" s="7">
        <v>1115</v>
      </c>
    </row>
    <row r="4325" spans="1:6" ht="16.5" x14ac:dyDescent="0.3">
      <c r="A4325" s="7" t="s">
        <v>1965</v>
      </c>
      <c r="B4325" s="4">
        <v>2020</v>
      </c>
      <c r="C4325" s="7" t="s">
        <v>152</v>
      </c>
      <c r="D4325" s="7">
        <v>13</v>
      </c>
      <c r="E4325" s="7">
        <v>205</v>
      </c>
      <c r="F4325" s="7">
        <v>853</v>
      </c>
    </row>
    <row r="4326" spans="1:6" ht="16.5" x14ac:dyDescent="0.3">
      <c r="A4326" s="7" t="s">
        <v>1965</v>
      </c>
      <c r="B4326" s="4">
        <v>2020</v>
      </c>
      <c r="C4326" s="7" t="s">
        <v>153</v>
      </c>
      <c r="D4326" s="7">
        <v>5</v>
      </c>
      <c r="E4326" s="7">
        <v>112</v>
      </c>
      <c r="F4326" s="7">
        <v>486</v>
      </c>
    </row>
    <row r="4327" spans="1:6" ht="16.5" x14ac:dyDescent="0.3">
      <c r="A4327" s="7" t="s">
        <v>1965</v>
      </c>
      <c r="B4327" s="4">
        <v>2020</v>
      </c>
      <c r="C4327" s="7" t="s">
        <v>154</v>
      </c>
      <c r="D4327" s="7">
        <v>24</v>
      </c>
      <c r="E4327" s="7">
        <v>1049</v>
      </c>
      <c r="F4327" s="7">
        <v>4570</v>
      </c>
    </row>
    <row r="4328" spans="1:6" ht="16.5" x14ac:dyDescent="0.3">
      <c r="A4328" s="7" t="s">
        <v>1965</v>
      </c>
      <c r="B4328" s="4">
        <v>2020</v>
      </c>
      <c r="C4328" s="7" t="s">
        <v>135</v>
      </c>
      <c r="D4328" s="7">
        <v>5</v>
      </c>
      <c r="E4328" s="7">
        <v>92</v>
      </c>
      <c r="F4328" s="7">
        <v>342</v>
      </c>
    </row>
    <row r="4329" spans="1:6" ht="16.5" x14ac:dyDescent="0.3">
      <c r="A4329" s="7" t="s">
        <v>1965</v>
      </c>
      <c r="B4329" s="4">
        <v>2020</v>
      </c>
      <c r="C4329" s="7" t="s">
        <v>146</v>
      </c>
      <c r="D4329" s="7">
        <v>5</v>
      </c>
      <c r="E4329" s="7">
        <v>124</v>
      </c>
      <c r="F4329" s="7">
        <v>553</v>
      </c>
    </row>
    <row r="4330" spans="1:6" ht="16.5" x14ac:dyDescent="0.3">
      <c r="A4330" s="7" t="s">
        <v>1965</v>
      </c>
      <c r="B4330" s="4">
        <v>2020</v>
      </c>
      <c r="C4330" s="7" t="s">
        <v>136</v>
      </c>
      <c r="D4330" s="7">
        <v>22</v>
      </c>
      <c r="E4330" s="7">
        <v>185</v>
      </c>
      <c r="F4330" s="7">
        <v>824</v>
      </c>
    </row>
    <row r="4331" spans="1:6" ht="16.5" x14ac:dyDescent="0.3">
      <c r="A4331" s="7" t="s">
        <v>1965</v>
      </c>
      <c r="B4331" s="4">
        <v>2020</v>
      </c>
      <c r="C4331" s="7" t="s">
        <v>1764</v>
      </c>
      <c r="D4331" s="7">
        <v>14</v>
      </c>
      <c r="E4331" s="7">
        <v>213</v>
      </c>
      <c r="F4331" s="7">
        <v>711</v>
      </c>
    </row>
    <row r="4332" spans="1:6" ht="16.5" x14ac:dyDescent="0.3">
      <c r="A4332" s="7" t="s">
        <v>1965</v>
      </c>
      <c r="B4332" s="4">
        <v>2020</v>
      </c>
      <c r="C4332" s="7" t="s">
        <v>481</v>
      </c>
      <c r="D4332" s="7">
        <v>14</v>
      </c>
      <c r="E4332" s="7">
        <v>344</v>
      </c>
      <c r="F4332" s="7">
        <v>1420</v>
      </c>
    </row>
    <row r="4333" spans="1:6" ht="16.5" x14ac:dyDescent="0.3">
      <c r="A4333" s="7" t="s">
        <v>1965</v>
      </c>
      <c r="B4333" s="4">
        <v>2020</v>
      </c>
      <c r="C4333" s="7" t="s">
        <v>129</v>
      </c>
      <c r="D4333" s="7">
        <v>12</v>
      </c>
      <c r="E4333" s="7">
        <v>145</v>
      </c>
      <c r="F4333" s="7">
        <v>580</v>
      </c>
    </row>
    <row r="4334" spans="1:6" ht="16.5" x14ac:dyDescent="0.3">
      <c r="A4334" s="7" t="s">
        <v>1965</v>
      </c>
      <c r="B4334" s="4">
        <v>2020</v>
      </c>
      <c r="C4334" s="7" t="s">
        <v>148</v>
      </c>
      <c r="D4334" s="7">
        <v>18</v>
      </c>
      <c r="E4334" s="7">
        <v>306</v>
      </c>
      <c r="F4334" s="7">
        <v>1208</v>
      </c>
    </row>
    <row r="4335" spans="1:6" ht="16.5" x14ac:dyDescent="0.3">
      <c r="A4335" s="7" t="s">
        <v>1965</v>
      </c>
      <c r="B4335" s="4">
        <v>2020</v>
      </c>
      <c r="C4335" s="7" t="s">
        <v>1910</v>
      </c>
      <c r="D4335" s="7">
        <v>30</v>
      </c>
      <c r="E4335" s="7">
        <v>1080</v>
      </c>
      <c r="F4335" s="7">
        <v>4811</v>
      </c>
    </row>
    <row r="4336" spans="1:6" ht="16.5" x14ac:dyDescent="0.3">
      <c r="A4336" s="7" t="s">
        <v>1965</v>
      </c>
      <c r="B4336" s="4">
        <v>2020</v>
      </c>
      <c r="C4336" s="7" t="s">
        <v>155</v>
      </c>
      <c r="D4336" s="7">
        <v>8</v>
      </c>
      <c r="E4336" s="7">
        <v>13</v>
      </c>
      <c r="F4336" s="7">
        <v>81</v>
      </c>
    </row>
    <row r="4337" spans="1:6" ht="16.5" x14ac:dyDescent="0.3">
      <c r="A4337" s="7" t="s">
        <v>1965</v>
      </c>
      <c r="B4337" s="4">
        <v>2020</v>
      </c>
      <c r="C4337" s="7" t="s">
        <v>137</v>
      </c>
      <c r="D4337" s="7">
        <v>12</v>
      </c>
      <c r="E4337" s="7">
        <v>973</v>
      </c>
      <c r="F4337" s="7">
        <v>3115</v>
      </c>
    </row>
    <row r="4338" spans="1:6" ht="16.5" x14ac:dyDescent="0.3">
      <c r="A4338" s="7" t="s">
        <v>1965</v>
      </c>
      <c r="B4338" s="4">
        <v>2020</v>
      </c>
      <c r="C4338" s="7" t="s">
        <v>130</v>
      </c>
      <c r="D4338" s="7">
        <v>9</v>
      </c>
      <c r="E4338" s="7">
        <v>53</v>
      </c>
      <c r="F4338" s="7">
        <v>189</v>
      </c>
    </row>
    <row r="4339" spans="1:6" ht="16.5" x14ac:dyDescent="0.3">
      <c r="A4339" s="7" t="s">
        <v>1965</v>
      </c>
      <c r="B4339" s="4">
        <v>2020</v>
      </c>
      <c r="C4339" s="7" t="s">
        <v>1665</v>
      </c>
      <c r="D4339" s="7">
        <v>121</v>
      </c>
      <c r="E4339" s="7">
        <v>3163</v>
      </c>
      <c r="F4339" s="7">
        <v>12874</v>
      </c>
    </row>
    <row r="4340" spans="1:6" ht="16.5" x14ac:dyDescent="0.3">
      <c r="A4340" s="7" t="s">
        <v>1965</v>
      </c>
      <c r="B4340" s="4">
        <v>2020</v>
      </c>
      <c r="C4340" s="7" t="s">
        <v>168</v>
      </c>
      <c r="D4340" s="7">
        <v>4</v>
      </c>
      <c r="E4340" s="7">
        <v>22</v>
      </c>
      <c r="F4340" s="7">
        <v>79</v>
      </c>
    </row>
    <row r="4341" spans="1:6" ht="16.5" x14ac:dyDescent="0.3">
      <c r="A4341" s="7" t="s">
        <v>1965</v>
      </c>
      <c r="B4341" s="4">
        <v>2020</v>
      </c>
      <c r="C4341" s="7" t="s">
        <v>1826</v>
      </c>
      <c r="D4341" s="7">
        <v>5</v>
      </c>
      <c r="E4341" s="7">
        <v>388</v>
      </c>
      <c r="F4341" s="7">
        <v>1610</v>
      </c>
    </row>
    <row r="4342" spans="1:6" ht="16.5" x14ac:dyDescent="0.3">
      <c r="A4342" s="7" t="s">
        <v>1965</v>
      </c>
      <c r="B4342" s="4">
        <v>2020</v>
      </c>
      <c r="C4342" s="7" t="s">
        <v>164</v>
      </c>
      <c r="D4342" s="7">
        <v>12</v>
      </c>
      <c r="E4342" s="7">
        <v>243</v>
      </c>
      <c r="F4342" s="7">
        <v>1057</v>
      </c>
    </row>
    <row r="4343" spans="1:6" ht="16.5" x14ac:dyDescent="0.3">
      <c r="A4343" s="7" t="s">
        <v>1965</v>
      </c>
      <c r="B4343" s="4">
        <v>2020</v>
      </c>
      <c r="C4343" s="7" t="s">
        <v>157</v>
      </c>
      <c r="D4343" s="7">
        <v>1</v>
      </c>
      <c r="E4343" s="7">
        <v>55</v>
      </c>
      <c r="F4343" s="7">
        <v>278</v>
      </c>
    </row>
    <row r="4344" spans="1:6" ht="16.5" x14ac:dyDescent="0.3">
      <c r="A4344" s="7" t="s">
        <v>1965</v>
      </c>
      <c r="B4344" s="4">
        <v>2020</v>
      </c>
      <c r="C4344" s="7" t="s">
        <v>1966</v>
      </c>
      <c r="D4344" s="7">
        <v>9</v>
      </c>
      <c r="E4344" s="7">
        <v>56</v>
      </c>
      <c r="F4344" s="7">
        <v>203</v>
      </c>
    </row>
    <row r="4345" spans="1:6" ht="16.5" x14ac:dyDescent="0.3">
      <c r="A4345" s="7" t="s">
        <v>1965</v>
      </c>
      <c r="B4345" s="4">
        <v>2020</v>
      </c>
      <c r="C4345" s="7" t="s">
        <v>1967</v>
      </c>
      <c r="D4345" s="7">
        <v>5</v>
      </c>
      <c r="E4345" s="7">
        <v>47</v>
      </c>
      <c r="F4345" s="7">
        <v>210</v>
      </c>
    </row>
    <row r="4346" spans="1:6" ht="16.5" x14ac:dyDescent="0.3">
      <c r="A4346" s="7" t="s">
        <v>1965</v>
      </c>
      <c r="B4346" s="4">
        <v>2020</v>
      </c>
      <c r="C4346" s="7" t="s">
        <v>1968</v>
      </c>
      <c r="D4346" s="7">
        <v>9</v>
      </c>
      <c r="E4346" s="7">
        <v>171</v>
      </c>
      <c r="F4346" s="7">
        <v>686</v>
      </c>
    </row>
    <row r="4347" spans="1:6" ht="16.5" x14ac:dyDescent="0.3">
      <c r="A4347" s="7" t="s">
        <v>1965</v>
      </c>
      <c r="B4347" s="4">
        <v>2020</v>
      </c>
      <c r="C4347" s="7" t="s">
        <v>158</v>
      </c>
      <c r="D4347" s="7">
        <v>6</v>
      </c>
      <c r="E4347" s="7">
        <v>238</v>
      </c>
      <c r="F4347" s="7">
        <v>1005</v>
      </c>
    </row>
    <row r="4348" spans="1:6" ht="16.5" x14ac:dyDescent="0.3">
      <c r="A4348" s="7" t="s">
        <v>1965</v>
      </c>
      <c r="B4348" s="4">
        <v>2020</v>
      </c>
      <c r="C4348" s="7" t="s">
        <v>175</v>
      </c>
      <c r="D4348" s="7">
        <v>1</v>
      </c>
      <c r="E4348" s="7">
        <v>1</v>
      </c>
      <c r="F4348" s="7">
        <v>6</v>
      </c>
    </row>
    <row r="4349" spans="1:6" ht="16.5" x14ac:dyDescent="0.3">
      <c r="A4349" s="7" t="s">
        <v>1965</v>
      </c>
      <c r="B4349" s="4">
        <v>2020</v>
      </c>
      <c r="C4349" s="7" t="s">
        <v>178</v>
      </c>
      <c r="D4349" s="7">
        <v>2</v>
      </c>
      <c r="E4349" s="7">
        <v>28</v>
      </c>
      <c r="F4349" s="7">
        <v>141</v>
      </c>
    </row>
    <row r="4350" spans="1:6" ht="16.5" x14ac:dyDescent="0.3">
      <c r="A4350" s="7" t="s">
        <v>1965</v>
      </c>
      <c r="B4350" s="4">
        <v>2020</v>
      </c>
      <c r="C4350" s="7" t="s">
        <v>159</v>
      </c>
      <c r="D4350" s="7">
        <v>5</v>
      </c>
      <c r="E4350" s="7">
        <v>352</v>
      </c>
      <c r="F4350" s="7">
        <v>1408</v>
      </c>
    </row>
    <row r="4351" spans="1:6" ht="16.5" x14ac:dyDescent="0.3">
      <c r="A4351" s="7" t="s">
        <v>1965</v>
      </c>
      <c r="B4351" s="4">
        <v>2020</v>
      </c>
      <c r="C4351" s="7" t="s">
        <v>152</v>
      </c>
      <c r="D4351" s="7">
        <v>7</v>
      </c>
      <c r="E4351" s="7">
        <v>196</v>
      </c>
      <c r="F4351" s="7">
        <v>818</v>
      </c>
    </row>
    <row r="4352" spans="1:6" ht="16.5" x14ac:dyDescent="0.3">
      <c r="A4352" s="7" t="s">
        <v>1965</v>
      </c>
      <c r="B4352" s="4">
        <v>2020</v>
      </c>
      <c r="C4352" s="7" t="s">
        <v>166</v>
      </c>
      <c r="D4352" s="7">
        <v>23</v>
      </c>
      <c r="E4352" s="7">
        <v>317</v>
      </c>
      <c r="F4352" s="7">
        <v>1257</v>
      </c>
    </row>
    <row r="4353" spans="1:6" ht="16.5" x14ac:dyDescent="0.3">
      <c r="A4353" s="7" t="s">
        <v>1965</v>
      </c>
      <c r="B4353" s="4">
        <v>2020</v>
      </c>
      <c r="C4353" s="7" t="s">
        <v>171</v>
      </c>
      <c r="D4353" s="7">
        <v>16</v>
      </c>
      <c r="E4353" s="7">
        <v>410</v>
      </c>
      <c r="F4353" s="7">
        <v>1647</v>
      </c>
    </row>
    <row r="4354" spans="1:6" ht="16.5" x14ac:dyDescent="0.3">
      <c r="A4354" s="7" t="s">
        <v>1965</v>
      </c>
      <c r="B4354" s="4">
        <v>2020</v>
      </c>
      <c r="C4354" s="7" t="s">
        <v>170</v>
      </c>
      <c r="D4354" s="7">
        <v>10</v>
      </c>
      <c r="E4354" s="7">
        <v>447</v>
      </c>
      <c r="F4354" s="7">
        <v>1772</v>
      </c>
    </row>
    <row r="4355" spans="1:6" ht="16.5" x14ac:dyDescent="0.3">
      <c r="A4355" s="7" t="s">
        <v>1965</v>
      </c>
      <c r="B4355" s="4">
        <v>2020</v>
      </c>
      <c r="C4355" s="7" t="s">
        <v>179</v>
      </c>
      <c r="D4355" s="7">
        <v>6</v>
      </c>
      <c r="E4355" s="7">
        <v>192</v>
      </c>
      <c r="F4355" s="7">
        <v>697</v>
      </c>
    </row>
    <row r="4356" spans="1:6" ht="16.5" x14ac:dyDescent="0.3">
      <c r="A4356" s="7" t="s">
        <v>1965</v>
      </c>
      <c r="B4356" s="4">
        <v>2020</v>
      </c>
      <c r="C4356" s="7" t="s">
        <v>1666</v>
      </c>
      <c r="D4356" s="7">
        <v>294</v>
      </c>
      <c r="E4356" s="7">
        <v>8622</v>
      </c>
      <c r="F4356" s="7">
        <v>33678</v>
      </c>
    </row>
    <row r="4357" spans="1:6" ht="16.5" x14ac:dyDescent="0.3">
      <c r="A4357" s="7" t="s">
        <v>1965</v>
      </c>
      <c r="B4357" s="4">
        <v>2020</v>
      </c>
      <c r="C4357" s="7" t="s">
        <v>189</v>
      </c>
      <c r="D4357" s="7">
        <v>13</v>
      </c>
      <c r="E4357" s="7">
        <v>251</v>
      </c>
      <c r="F4357" s="7">
        <v>1022</v>
      </c>
    </row>
    <row r="4358" spans="1:6" ht="16.5" x14ac:dyDescent="0.3">
      <c r="A4358" s="7" t="s">
        <v>1965</v>
      </c>
      <c r="B4358" s="4">
        <v>2020</v>
      </c>
      <c r="C4358" s="7" t="s">
        <v>186</v>
      </c>
      <c r="D4358" s="7">
        <v>15</v>
      </c>
      <c r="E4358" s="7">
        <v>505</v>
      </c>
      <c r="F4358" s="7">
        <v>1953</v>
      </c>
    </row>
    <row r="4359" spans="1:6" ht="16.5" x14ac:dyDescent="0.3">
      <c r="A4359" s="7" t="s">
        <v>1965</v>
      </c>
      <c r="B4359" s="4">
        <v>2020</v>
      </c>
      <c r="C4359" s="7" t="s">
        <v>1960</v>
      </c>
      <c r="D4359" s="7">
        <v>12</v>
      </c>
      <c r="E4359" s="7">
        <v>420</v>
      </c>
      <c r="F4359" s="7">
        <v>1732</v>
      </c>
    </row>
    <row r="4360" spans="1:6" ht="16.5" x14ac:dyDescent="0.3">
      <c r="A4360" s="7" t="s">
        <v>1965</v>
      </c>
      <c r="B4360" s="4">
        <v>2020</v>
      </c>
      <c r="C4360" s="7" t="s">
        <v>1969</v>
      </c>
      <c r="D4360" s="7">
        <v>9</v>
      </c>
      <c r="E4360" s="7">
        <v>134</v>
      </c>
      <c r="F4360" s="7">
        <v>549</v>
      </c>
    </row>
    <row r="4361" spans="1:6" ht="16.5" x14ac:dyDescent="0.3">
      <c r="A4361" s="7" t="s">
        <v>1965</v>
      </c>
      <c r="B4361" s="4">
        <v>2020</v>
      </c>
      <c r="C4361" s="7" t="s">
        <v>1827</v>
      </c>
      <c r="D4361" s="7">
        <v>31</v>
      </c>
      <c r="E4361" s="7">
        <v>1718</v>
      </c>
      <c r="F4361" s="7">
        <v>6731</v>
      </c>
    </row>
    <row r="4362" spans="1:6" ht="16.5" x14ac:dyDescent="0.3">
      <c r="A4362" s="7" t="s">
        <v>1965</v>
      </c>
      <c r="B4362" s="4">
        <v>2020</v>
      </c>
      <c r="C4362" s="7" t="s">
        <v>190</v>
      </c>
      <c r="D4362" s="7">
        <v>9</v>
      </c>
      <c r="E4362" s="7">
        <v>130</v>
      </c>
      <c r="F4362" s="7">
        <v>419</v>
      </c>
    </row>
    <row r="4363" spans="1:6" ht="16.5" x14ac:dyDescent="0.3">
      <c r="A4363" s="7" t="s">
        <v>1965</v>
      </c>
      <c r="B4363" s="4">
        <v>2020</v>
      </c>
      <c r="C4363" s="7" t="s">
        <v>1911</v>
      </c>
      <c r="D4363" s="7">
        <v>1</v>
      </c>
      <c r="E4363" s="7">
        <v>2</v>
      </c>
      <c r="F4363" s="7">
        <v>12</v>
      </c>
    </row>
    <row r="4364" spans="1:6" ht="16.5" x14ac:dyDescent="0.3">
      <c r="A4364" s="7" t="s">
        <v>1965</v>
      </c>
      <c r="B4364" s="4">
        <v>2020</v>
      </c>
      <c r="C4364" s="7" t="s">
        <v>195</v>
      </c>
      <c r="D4364" s="7">
        <v>1</v>
      </c>
      <c r="E4364" s="7">
        <v>11</v>
      </c>
      <c r="F4364" s="7">
        <v>35</v>
      </c>
    </row>
    <row r="4365" spans="1:6" ht="16.5" x14ac:dyDescent="0.3">
      <c r="A4365" s="7" t="s">
        <v>1965</v>
      </c>
      <c r="B4365" s="4">
        <v>2020</v>
      </c>
      <c r="C4365" s="7" t="s">
        <v>1043</v>
      </c>
      <c r="D4365" s="7">
        <v>3</v>
      </c>
      <c r="E4365" s="7">
        <v>346</v>
      </c>
      <c r="F4365" s="7">
        <v>1170</v>
      </c>
    </row>
    <row r="4366" spans="1:6" ht="16.5" x14ac:dyDescent="0.3">
      <c r="A4366" s="7" t="s">
        <v>1965</v>
      </c>
      <c r="B4366" s="4">
        <v>2020</v>
      </c>
      <c r="C4366" s="7" t="s">
        <v>187</v>
      </c>
      <c r="D4366" s="7">
        <v>14</v>
      </c>
      <c r="E4366" s="7">
        <v>720</v>
      </c>
      <c r="F4366" s="7">
        <v>2836</v>
      </c>
    </row>
    <row r="4367" spans="1:6" ht="16.5" x14ac:dyDescent="0.3">
      <c r="A4367" s="7" t="s">
        <v>1965</v>
      </c>
      <c r="B4367" s="4">
        <v>2020</v>
      </c>
      <c r="C4367" s="7" t="s">
        <v>196</v>
      </c>
      <c r="D4367" s="7">
        <v>2</v>
      </c>
      <c r="E4367" s="7">
        <v>7</v>
      </c>
      <c r="F4367" s="7">
        <v>14</v>
      </c>
    </row>
    <row r="4368" spans="1:6" ht="16.5" x14ac:dyDescent="0.3">
      <c r="A4368" s="7" t="s">
        <v>1965</v>
      </c>
      <c r="B4368" s="4">
        <v>2020</v>
      </c>
      <c r="C4368" s="7" t="s">
        <v>1970</v>
      </c>
      <c r="D4368" s="7">
        <v>3</v>
      </c>
      <c r="E4368" s="7">
        <v>80</v>
      </c>
      <c r="F4368" s="7">
        <v>404</v>
      </c>
    </row>
    <row r="4369" spans="1:6" ht="16.5" x14ac:dyDescent="0.3">
      <c r="A4369" s="7" t="s">
        <v>1965</v>
      </c>
      <c r="B4369" s="4">
        <v>2020</v>
      </c>
      <c r="C4369" s="7" t="s">
        <v>197</v>
      </c>
      <c r="D4369" s="7">
        <v>6</v>
      </c>
      <c r="E4369" s="7">
        <v>93</v>
      </c>
      <c r="F4369" s="7">
        <v>358</v>
      </c>
    </row>
    <row r="4370" spans="1:6" ht="16.5" x14ac:dyDescent="0.3">
      <c r="A4370" s="7" t="s">
        <v>1965</v>
      </c>
      <c r="B4370" s="4">
        <v>2020</v>
      </c>
      <c r="C4370" s="7" t="s">
        <v>198</v>
      </c>
      <c r="D4370" s="7">
        <v>4</v>
      </c>
      <c r="E4370" s="7">
        <v>44</v>
      </c>
      <c r="F4370" s="7">
        <v>170</v>
      </c>
    </row>
    <row r="4371" spans="1:6" ht="16.5" x14ac:dyDescent="0.3">
      <c r="A4371" s="7" t="s">
        <v>1965</v>
      </c>
      <c r="B4371" s="4">
        <v>2020</v>
      </c>
      <c r="C4371" s="7" t="s">
        <v>199</v>
      </c>
      <c r="D4371" s="7">
        <v>19</v>
      </c>
      <c r="E4371" s="7">
        <v>264</v>
      </c>
      <c r="F4371" s="7">
        <v>1003</v>
      </c>
    </row>
    <row r="4372" spans="1:6" ht="16.5" x14ac:dyDescent="0.3">
      <c r="A4372" s="7" t="s">
        <v>1965</v>
      </c>
      <c r="B4372" s="4">
        <v>2020</v>
      </c>
      <c r="C4372" s="7" t="s">
        <v>192</v>
      </c>
      <c r="D4372" s="7">
        <v>22</v>
      </c>
      <c r="E4372" s="7">
        <v>453</v>
      </c>
      <c r="F4372" s="7">
        <v>1934</v>
      </c>
    </row>
    <row r="4373" spans="1:6" ht="16.5" x14ac:dyDescent="0.3">
      <c r="A4373" s="7" t="s">
        <v>1965</v>
      </c>
      <c r="B4373" s="4">
        <v>2020</v>
      </c>
      <c r="C4373" s="7" t="s">
        <v>200</v>
      </c>
      <c r="D4373" s="7">
        <v>8</v>
      </c>
      <c r="E4373" s="7">
        <v>295</v>
      </c>
      <c r="F4373" s="7">
        <v>1118</v>
      </c>
    </row>
    <row r="4374" spans="1:6" ht="16.5" x14ac:dyDescent="0.3">
      <c r="A4374" s="7" t="s">
        <v>1965</v>
      </c>
      <c r="B4374" s="4">
        <v>2020</v>
      </c>
      <c r="C4374" s="7" t="s">
        <v>201</v>
      </c>
      <c r="D4374" s="7">
        <v>6</v>
      </c>
      <c r="E4374" s="7">
        <v>38</v>
      </c>
      <c r="F4374" s="7">
        <v>151</v>
      </c>
    </row>
    <row r="4375" spans="1:6" ht="16.5" x14ac:dyDescent="0.3">
      <c r="A4375" s="7" t="s">
        <v>1965</v>
      </c>
      <c r="B4375" s="4">
        <v>2020</v>
      </c>
      <c r="C4375" s="7" t="s">
        <v>202</v>
      </c>
      <c r="D4375" s="7">
        <v>6</v>
      </c>
      <c r="E4375" s="7">
        <v>180</v>
      </c>
      <c r="F4375" s="7">
        <v>665</v>
      </c>
    </row>
    <row r="4376" spans="1:6" ht="16.5" x14ac:dyDescent="0.3">
      <c r="A4376" s="7" t="s">
        <v>1965</v>
      </c>
      <c r="B4376" s="4">
        <v>2020</v>
      </c>
      <c r="C4376" s="7" t="s">
        <v>203</v>
      </c>
      <c r="D4376" s="7">
        <v>7</v>
      </c>
      <c r="E4376" s="7">
        <v>188</v>
      </c>
      <c r="F4376" s="7">
        <v>680</v>
      </c>
    </row>
    <row r="4377" spans="1:6" ht="16.5" x14ac:dyDescent="0.3">
      <c r="A4377" s="7" t="s">
        <v>1965</v>
      </c>
      <c r="B4377" s="4">
        <v>2020</v>
      </c>
      <c r="C4377" s="7" t="s">
        <v>204</v>
      </c>
      <c r="D4377" s="7">
        <v>1</v>
      </c>
      <c r="E4377" s="7">
        <v>15</v>
      </c>
      <c r="F4377" s="7">
        <v>52</v>
      </c>
    </row>
    <row r="4378" spans="1:6" ht="16.5" x14ac:dyDescent="0.3">
      <c r="A4378" s="7" t="s">
        <v>1965</v>
      </c>
      <c r="B4378" s="4">
        <v>2020</v>
      </c>
      <c r="C4378" s="7" t="s">
        <v>193</v>
      </c>
      <c r="D4378" s="7">
        <v>9</v>
      </c>
      <c r="E4378" s="7">
        <v>189</v>
      </c>
      <c r="F4378" s="7">
        <v>638</v>
      </c>
    </row>
    <row r="4379" spans="1:6" ht="16.5" x14ac:dyDescent="0.3">
      <c r="A4379" s="7" t="s">
        <v>1965</v>
      </c>
      <c r="B4379" s="4">
        <v>2020</v>
      </c>
      <c r="C4379" s="7" t="s">
        <v>1828</v>
      </c>
      <c r="D4379" s="7">
        <v>38</v>
      </c>
      <c r="E4379" s="7">
        <v>786</v>
      </c>
      <c r="F4379" s="7">
        <v>3129</v>
      </c>
    </row>
    <row r="4380" spans="1:6" ht="16.5" x14ac:dyDescent="0.3">
      <c r="A4380" s="7" t="s">
        <v>1965</v>
      </c>
      <c r="B4380" s="4">
        <v>2020</v>
      </c>
      <c r="C4380" s="7" t="s">
        <v>182</v>
      </c>
      <c r="D4380" s="7">
        <v>6</v>
      </c>
      <c r="E4380" s="7">
        <v>30</v>
      </c>
      <c r="F4380" s="7">
        <v>140</v>
      </c>
    </row>
    <row r="4381" spans="1:6" ht="16.5" x14ac:dyDescent="0.3">
      <c r="A4381" s="7" t="s">
        <v>1965</v>
      </c>
      <c r="B4381" s="4">
        <v>2020</v>
      </c>
      <c r="C4381" s="7" t="s">
        <v>1956</v>
      </c>
      <c r="D4381" s="7">
        <v>25</v>
      </c>
      <c r="E4381" s="7">
        <v>995</v>
      </c>
      <c r="F4381" s="7">
        <v>3801</v>
      </c>
    </row>
    <row r="4382" spans="1:6" ht="16.5" x14ac:dyDescent="0.3">
      <c r="A4382" s="7" t="s">
        <v>1965</v>
      </c>
      <c r="B4382" s="4">
        <v>2020</v>
      </c>
      <c r="C4382" s="7" t="s">
        <v>1961</v>
      </c>
      <c r="D4382" s="7">
        <v>11</v>
      </c>
      <c r="E4382" s="7">
        <v>422</v>
      </c>
      <c r="F4382" s="7">
        <v>1741</v>
      </c>
    </row>
    <row r="4383" spans="1:6" ht="16.5" x14ac:dyDescent="0.3">
      <c r="A4383" s="7" t="s">
        <v>1965</v>
      </c>
      <c r="B4383" s="4">
        <v>2020</v>
      </c>
      <c r="C4383" s="7" t="s">
        <v>205</v>
      </c>
      <c r="D4383" s="7">
        <v>8</v>
      </c>
      <c r="E4383" s="7">
        <v>220</v>
      </c>
      <c r="F4383" s="7">
        <v>791</v>
      </c>
    </row>
    <row r="4384" spans="1:6" ht="16.5" x14ac:dyDescent="0.3">
      <c r="A4384" s="7" t="s">
        <v>1965</v>
      </c>
      <c r="B4384" s="4">
        <v>2020</v>
      </c>
      <c r="C4384" s="7" t="s">
        <v>194</v>
      </c>
      <c r="D4384" s="7">
        <v>5</v>
      </c>
      <c r="E4384" s="7">
        <v>86</v>
      </c>
      <c r="F4384" s="7">
        <v>430</v>
      </c>
    </row>
    <row r="4385" spans="1:6" ht="16.5" x14ac:dyDescent="0.3">
      <c r="A4385" s="7" t="s">
        <v>1965</v>
      </c>
      <c r="B4385" s="4">
        <v>2020</v>
      </c>
      <c r="C4385" s="7" t="s">
        <v>887</v>
      </c>
      <c r="D4385" s="7">
        <v>1045</v>
      </c>
      <c r="E4385" s="7">
        <v>97126</v>
      </c>
      <c r="F4385" s="7">
        <v>357884</v>
      </c>
    </row>
    <row r="4386" spans="1:6" ht="16.5" x14ac:dyDescent="0.3">
      <c r="A4386" s="7" t="s">
        <v>1965</v>
      </c>
      <c r="B4386" s="4">
        <v>2020</v>
      </c>
      <c r="C4386" s="7" t="s">
        <v>219</v>
      </c>
      <c r="D4386" s="7">
        <v>12</v>
      </c>
      <c r="E4386" s="7">
        <v>399</v>
      </c>
      <c r="F4386" s="7">
        <v>1375</v>
      </c>
    </row>
    <row r="4387" spans="1:6" ht="16.5" x14ac:dyDescent="0.3">
      <c r="A4387" s="7" t="s">
        <v>1965</v>
      </c>
      <c r="B4387" s="4">
        <v>2020</v>
      </c>
      <c r="C4387" s="7" t="s">
        <v>230</v>
      </c>
      <c r="D4387" s="7">
        <v>19</v>
      </c>
      <c r="E4387" s="7">
        <v>1590</v>
      </c>
      <c r="F4387" s="7">
        <v>5284</v>
      </c>
    </row>
    <row r="4388" spans="1:6" ht="16.5" x14ac:dyDescent="0.3">
      <c r="A4388" s="7" t="s">
        <v>1965</v>
      </c>
      <c r="B4388" s="4">
        <v>2020</v>
      </c>
      <c r="C4388" s="7" t="s">
        <v>231</v>
      </c>
      <c r="D4388" s="7">
        <v>34</v>
      </c>
      <c r="E4388" s="7">
        <v>1825</v>
      </c>
      <c r="F4388" s="7">
        <v>6465</v>
      </c>
    </row>
    <row r="4389" spans="1:6" ht="16.5" x14ac:dyDescent="0.3">
      <c r="A4389" s="7" t="s">
        <v>1965</v>
      </c>
      <c r="B4389" s="4">
        <v>2020</v>
      </c>
      <c r="C4389" s="7" t="s">
        <v>220</v>
      </c>
      <c r="D4389" s="7">
        <v>37</v>
      </c>
      <c r="E4389" s="7">
        <v>3424</v>
      </c>
      <c r="F4389" s="7">
        <v>13983</v>
      </c>
    </row>
    <row r="4390" spans="1:6" ht="16.5" x14ac:dyDescent="0.3">
      <c r="A4390" s="7" t="s">
        <v>1965</v>
      </c>
      <c r="B4390" s="4">
        <v>2020</v>
      </c>
      <c r="C4390" s="7" t="s">
        <v>1971</v>
      </c>
      <c r="D4390" s="7">
        <v>7</v>
      </c>
      <c r="E4390" s="7">
        <v>404</v>
      </c>
      <c r="F4390" s="7">
        <v>1671</v>
      </c>
    </row>
    <row r="4391" spans="1:6" ht="16.5" x14ac:dyDescent="0.3">
      <c r="A4391" s="7" t="s">
        <v>1965</v>
      </c>
      <c r="B4391" s="4">
        <v>2020</v>
      </c>
      <c r="C4391" s="7" t="s">
        <v>232</v>
      </c>
      <c r="D4391" s="7">
        <v>65</v>
      </c>
      <c r="E4391" s="7">
        <v>5007</v>
      </c>
      <c r="F4391" s="7">
        <v>18475</v>
      </c>
    </row>
    <row r="4392" spans="1:6" ht="16.5" x14ac:dyDescent="0.3">
      <c r="A4392" s="7" t="s">
        <v>1965</v>
      </c>
      <c r="B4392" s="4">
        <v>2020</v>
      </c>
      <c r="C4392" s="7" t="s">
        <v>109</v>
      </c>
      <c r="D4392" s="7">
        <v>22</v>
      </c>
      <c r="E4392" s="7">
        <v>480</v>
      </c>
      <c r="F4392" s="7">
        <v>1921</v>
      </c>
    </row>
    <row r="4393" spans="1:6" ht="16.5" x14ac:dyDescent="0.3">
      <c r="A4393" s="7" t="s">
        <v>1965</v>
      </c>
      <c r="B4393" s="4">
        <v>2020</v>
      </c>
      <c r="C4393" s="7" t="s">
        <v>1829</v>
      </c>
      <c r="D4393" s="7">
        <v>42</v>
      </c>
      <c r="E4393" s="7">
        <v>3565</v>
      </c>
      <c r="F4393" s="7">
        <v>18795</v>
      </c>
    </row>
    <row r="4394" spans="1:6" ht="16.5" x14ac:dyDescent="0.3">
      <c r="A4394" s="7" t="s">
        <v>1965</v>
      </c>
      <c r="B4394" s="4">
        <v>2020</v>
      </c>
      <c r="C4394" s="7" t="s">
        <v>215</v>
      </c>
      <c r="D4394" s="7">
        <v>16</v>
      </c>
      <c r="E4394" s="7">
        <v>992</v>
      </c>
      <c r="F4394" s="7">
        <v>3618</v>
      </c>
    </row>
    <row r="4395" spans="1:6" ht="16.5" x14ac:dyDescent="0.3">
      <c r="A4395" s="7" t="s">
        <v>1965</v>
      </c>
      <c r="B4395" s="4">
        <v>2020</v>
      </c>
      <c r="C4395" s="7" t="s">
        <v>222</v>
      </c>
      <c r="D4395" s="7">
        <v>27</v>
      </c>
      <c r="E4395" s="7">
        <v>3681</v>
      </c>
      <c r="F4395" s="7">
        <v>12960</v>
      </c>
    </row>
    <row r="4396" spans="1:6" ht="16.5" x14ac:dyDescent="0.3">
      <c r="A4396" s="7" t="s">
        <v>1965</v>
      </c>
      <c r="B4396" s="4">
        <v>2020</v>
      </c>
      <c r="C4396" s="7" t="s">
        <v>208</v>
      </c>
      <c r="D4396" s="7">
        <v>10</v>
      </c>
      <c r="E4396" s="7">
        <v>301</v>
      </c>
      <c r="F4396" s="7">
        <v>1069</v>
      </c>
    </row>
    <row r="4397" spans="1:6" ht="16.5" x14ac:dyDescent="0.3">
      <c r="A4397" s="7" t="s">
        <v>1965</v>
      </c>
      <c r="B4397" s="4">
        <v>2020</v>
      </c>
      <c r="C4397" s="7" t="s">
        <v>233</v>
      </c>
      <c r="D4397" s="7">
        <v>11</v>
      </c>
      <c r="E4397" s="7">
        <v>465</v>
      </c>
      <c r="F4397" s="7">
        <v>1955</v>
      </c>
    </row>
    <row r="4398" spans="1:6" ht="16.5" x14ac:dyDescent="0.3">
      <c r="A4398" s="7" t="s">
        <v>1965</v>
      </c>
      <c r="B4398" s="4">
        <v>2020</v>
      </c>
      <c r="C4398" s="7" t="s">
        <v>234</v>
      </c>
      <c r="D4398" s="7">
        <v>53</v>
      </c>
      <c r="E4398" s="7">
        <v>6228</v>
      </c>
      <c r="F4398" s="7">
        <v>21246</v>
      </c>
    </row>
    <row r="4399" spans="1:6" ht="16.5" x14ac:dyDescent="0.3">
      <c r="A4399" s="7" t="s">
        <v>1965</v>
      </c>
      <c r="B4399" s="4">
        <v>2020</v>
      </c>
      <c r="C4399" s="7" t="s">
        <v>33</v>
      </c>
      <c r="D4399" s="7">
        <v>30</v>
      </c>
      <c r="E4399" s="7">
        <v>1008</v>
      </c>
      <c r="F4399" s="7">
        <v>3888</v>
      </c>
    </row>
    <row r="4400" spans="1:6" ht="16.5" x14ac:dyDescent="0.3">
      <c r="A4400" s="7" t="s">
        <v>1965</v>
      </c>
      <c r="B4400" s="4">
        <v>2020</v>
      </c>
      <c r="C4400" s="7" t="s">
        <v>1830</v>
      </c>
      <c r="D4400" s="7">
        <v>4</v>
      </c>
      <c r="E4400" s="7">
        <v>364</v>
      </c>
      <c r="F4400" s="7">
        <v>1334</v>
      </c>
    </row>
    <row r="4401" spans="1:6" ht="16.5" x14ac:dyDescent="0.3">
      <c r="A4401" s="7" t="s">
        <v>1965</v>
      </c>
      <c r="B4401" s="4">
        <v>2020</v>
      </c>
      <c r="C4401" s="7" t="s">
        <v>235</v>
      </c>
      <c r="D4401" s="7">
        <v>86</v>
      </c>
      <c r="E4401" s="7">
        <v>7537</v>
      </c>
      <c r="F4401" s="7">
        <v>27452</v>
      </c>
    </row>
    <row r="4402" spans="1:6" ht="16.5" x14ac:dyDescent="0.3">
      <c r="A4402" s="7" t="s">
        <v>1965</v>
      </c>
      <c r="B4402" s="4">
        <v>2020</v>
      </c>
      <c r="C4402" s="7" t="s">
        <v>209</v>
      </c>
      <c r="D4402" s="7">
        <v>10</v>
      </c>
      <c r="E4402" s="7">
        <v>74</v>
      </c>
      <c r="F4402" s="7">
        <v>309</v>
      </c>
    </row>
    <row r="4403" spans="1:6" ht="16.5" x14ac:dyDescent="0.3">
      <c r="A4403" s="7" t="s">
        <v>1965</v>
      </c>
      <c r="B4403" s="4">
        <v>2020</v>
      </c>
      <c r="C4403" s="7" t="s">
        <v>1962</v>
      </c>
      <c r="D4403" s="7">
        <v>33</v>
      </c>
      <c r="E4403" s="7">
        <v>4831</v>
      </c>
      <c r="F4403" s="7">
        <v>20284</v>
      </c>
    </row>
    <row r="4404" spans="1:6" ht="16.5" x14ac:dyDescent="0.3">
      <c r="A4404" s="7" t="s">
        <v>1965</v>
      </c>
      <c r="B4404" s="4">
        <v>2020</v>
      </c>
      <c r="C4404" s="7" t="s">
        <v>223</v>
      </c>
      <c r="D4404" s="7">
        <v>29</v>
      </c>
      <c r="E4404" s="7">
        <v>2876</v>
      </c>
      <c r="F4404" s="7">
        <v>9843</v>
      </c>
    </row>
    <row r="4405" spans="1:6" ht="16.5" x14ac:dyDescent="0.3">
      <c r="A4405" s="7" t="s">
        <v>1965</v>
      </c>
      <c r="B4405" s="4">
        <v>2020</v>
      </c>
      <c r="C4405" s="7" t="s">
        <v>210</v>
      </c>
      <c r="D4405" s="7">
        <v>29</v>
      </c>
      <c r="E4405" s="7">
        <v>1359</v>
      </c>
      <c r="F4405" s="7">
        <v>5285</v>
      </c>
    </row>
    <row r="4406" spans="1:6" ht="16.5" x14ac:dyDescent="0.3">
      <c r="A4406" s="7" t="s">
        <v>1965</v>
      </c>
      <c r="B4406" s="4">
        <v>2020</v>
      </c>
      <c r="C4406" s="7" t="s">
        <v>224</v>
      </c>
      <c r="D4406" s="7">
        <v>29</v>
      </c>
      <c r="E4406" s="7">
        <v>8117</v>
      </c>
      <c r="F4406" s="7">
        <v>31183</v>
      </c>
    </row>
    <row r="4407" spans="1:6" ht="16.5" x14ac:dyDescent="0.3">
      <c r="A4407" s="7" t="s">
        <v>1965</v>
      </c>
      <c r="B4407" s="4">
        <v>2020</v>
      </c>
      <c r="C4407" s="7" t="s">
        <v>225</v>
      </c>
      <c r="D4407" s="7">
        <v>22</v>
      </c>
      <c r="E4407" s="7">
        <v>2523</v>
      </c>
      <c r="F4407" s="7">
        <v>7330</v>
      </c>
    </row>
    <row r="4408" spans="1:6" ht="16.5" x14ac:dyDescent="0.3">
      <c r="A4408" s="7" t="s">
        <v>1965</v>
      </c>
      <c r="B4408" s="4">
        <v>2020</v>
      </c>
      <c r="C4408" s="7" t="s">
        <v>211</v>
      </c>
      <c r="D4408" s="7">
        <v>26</v>
      </c>
      <c r="E4408" s="7">
        <v>1695</v>
      </c>
      <c r="F4408" s="7">
        <v>6101</v>
      </c>
    </row>
    <row r="4409" spans="1:6" ht="16.5" x14ac:dyDescent="0.3">
      <c r="A4409" s="7" t="s">
        <v>1965</v>
      </c>
      <c r="B4409" s="4">
        <v>2020</v>
      </c>
      <c r="C4409" s="7" t="s">
        <v>1831</v>
      </c>
      <c r="D4409" s="7">
        <v>12</v>
      </c>
      <c r="E4409" s="7">
        <v>1962</v>
      </c>
      <c r="F4409" s="7">
        <v>6842</v>
      </c>
    </row>
    <row r="4410" spans="1:6" ht="16.5" x14ac:dyDescent="0.3">
      <c r="A4410" s="7" t="s">
        <v>1965</v>
      </c>
      <c r="B4410" s="4">
        <v>2020</v>
      </c>
      <c r="C4410" s="7" t="s">
        <v>1832</v>
      </c>
      <c r="D4410" s="7">
        <v>6</v>
      </c>
      <c r="E4410" s="7">
        <v>374</v>
      </c>
      <c r="F4410" s="7">
        <v>1377</v>
      </c>
    </row>
    <row r="4411" spans="1:6" ht="16.5" x14ac:dyDescent="0.3">
      <c r="A4411" s="7" t="s">
        <v>1965</v>
      </c>
      <c r="B4411" s="4">
        <v>2020</v>
      </c>
      <c r="C4411" s="7" t="s">
        <v>236</v>
      </c>
      <c r="D4411" s="7">
        <v>14</v>
      </c>
      <c r="E4411" s="7">
        <v>1428</v>
      </c>
      <c r="F4411" s="7">
        <v>4725</v>
      </c>
    </row>
    <row r="4412" spans="1:6" ht="16.5" x14ac:dyDescent="0.3">
      <c r="A4412" s="7" t="s">
        <v>1965</v>
      </c>
      <c r="B4412" s="4">
        <v>2020</v>
      </c>
      <c r="C4412" s="7" t="s">
        <v>226</v>
      </c>
      <c r="D4412" s="7">
        <v>39</v>
      </c>
      <c r="E4412" s="7">
        <v>3535</v>
      </c>
      <c r="F4412" s="7">
        <v>11744</v>
      </c>
    </row>
    <row r="4413" spans="1:6" ht="16.5" x14ac:dyDescent="0.3">
      <c r="A4413" s="7" t="s">
        <v>1965</v>
      </c>
      <c r="B4413" s="4">
        <v>2020</v>
      </c>
      <c r="C4413" s="7" t="s">
        <v>72</v>
      </c>
      <c r="D4413" s="7">
        <v>9</v>
      </c>
      <c r="E4413" s="7">
        <v>715</v>
      </c>
      <c r="F4413" s="7">
        <v>2396</v>
      </c>
    </row>
    <row r="4414" spans="1:6" ht="16.5" x14ac:dyDescent="0.3">
      <c r="A4414" s="7" t="s">
        <v>1965</v>
      </c>
      <c r="B4414" s="4">
        <v>2020</v>
      </c>
      <c r="C4414" s="7" t="s">
        <v>1833</v>
      </c>
      <c r="D4414" s="7">
        <v>16</v>
      </c>
      <c r="E4414" s="7">
        <v>1164</v>
      </c>
      <c r="F4414" s="7">
        <v>4281</v>
      </c>
    </row>
    <row r="4415" spans="1:6" ht="16.5" x14ac:dyDescent="0.3">
      <c r="A4415" s="7" t="s">
        <v>1965</v>
      </c>
      <c r="B4415" s="4">
        <v>2020</v>
      </c>
      <c r="C4415" s="7" t="s">
        <v>887</v>
      </c>
      <c r="D4415" s="7">
        <v>23</v>
      </c>
      <c r="E4415" s="7">
        <v>1466</v>
      </c>
      <c r="F4415" s="7">
        <v>4602</v>
      </c>
    </row>
    <row r="4416" spans="1:6" ht="16.5" x14ac:dyDescent="0.3">
      <c r="A4416" s="7" t="s">
        <v>1965</v>
      </c>
      <c r="B4416" s="4">
        <v>2020</v>
      </c>
      <c r="C4416" s="7" t="s">
        <v>212</v>
      </c>
      <c r="D4416" s="7">
        <v>16</v>
      </c>
      <c r="E4416" s="7">
        <v>760</v>
      </c>
      <c r="F4416" s="7">
        <v>3349</v>
      </c>
    </row>
    <row r="4417" spans="1:6" ht="16.5" x14ac:dyDescent="0.3">
      <c r="A4417" s="7" t="s">
        <v>1965</v>
      </c>
      <c r="B4417" s="4">
        <v>2020</v>
      </c>
      <c r="C4417" s="7" t="s">
        <v>213</v>
      </c>
      <c r="D4417" s="7">
        <v>8</v>
      </c>
      <c r="E4417" s="7">
        <v>95</v>
      </c>
      <c r="F4417" s="7">
        <v>311</v>
      </c>
    </row>
    <row r="4418" spans="1:6" ht="16.5" x14ac:dyDescent="0.3">
      <c r="A4418" s="7" t="s">
        <v>1965</v>
      </c>
      <c r="B4418" s="4">
        <v>2020</v>
      </c>
      <c r="C4418" s="7" t="s">
        <v>227</v>
      </c>
      <c r="D4418" s="7">
        <v>7</v>
      </c>
      <c r="E4418" s="7">
        <v>4017</v>
      </c>
      <c r="F4418" s="7">
        <v>18009</v>
      </c>
    </row>
    <row r="4419" spans="1:6" ht="16.5" x14ac:dyDescent="0.3">
      <c r="A4419" s="7" t="s">
        <v>1965</v>
      </c>
      <c r="B4419" s="4">
        <v>2020</v>
      </c>
      <c r="C4419" s="7" t="s">
        <v>115</v>
      </c>
      <c r="D4419" s="7">
        <v>20</v>
      </c>
      <c r="E4419" s="7">
        <v>1488</v>
      </c>
      <c r="F4419" s="7">
        <v>4304</v>
      </c>
    </row>
    <row r="4420" spans="1:6" ht="16.5" x14ac:dyDescent="0.3">
      <c r="A4420" s="7" t="s">
        <v>1965</v>
      </c>
      <c r="B4420" s="4">
        <v>2020</v>
      </c>
      <c r="C4420" s="7" t="s">
        <v>1834</v>
      </c>
      <c r="D4420" s="7">
        <v>13</v>
      </c>
      <c r="E4420" s="7">
        <v>3935</v>
      </c>
      <c r="F4420" s="7">
        <v>14079</v>
      </c>
    </row>
    <row r="4421" spans="1:6" ht="16.5" x14ac:dyDescent="0.3">
      <c r="A4421" s="7" t="s">
        <v>1965</v>
      </c>
      <c r="B4421" s="4">
        <v>2020</v>
      </c>
      <c r="C4421" s="7" t="s">
        <v>118</v>
      </c>
      <c r="D4421" s="7">
        <v>24</v>
      </c>
      <c r="E4421" s="7">
        <v>4961</v>
      </c>
      <c r="F4421" s="7">
        <v>17794</v>
      </c>
    </row>
    <row r="4422" spans="1:6" ht="16.5" x14ac:dyDescent="0.3">
      <c r="A4422" s="7" t="s">
        <v>1965</v>
      </c>
      <c r="B4422" s="4">
        <v>2020</v>
      </c>
      <c r="C4422" s="7" t="s">
        <v>217</v>
      </c>
      <c r="D4422" s="7">
        <v>37</v>
      </c>
      <c r="E4422" s="7">
        <v>2341</v>
      </c>
      <c r="F4422" s="7">
        <v>7602</v>
      </c>
    </row>
    <row r="4423" spans="1:6" ht="16.5" x14ac:dyDescent="0.3">
      <c r="A4423" s="7" t="s">
        <v>1965</v>
      </c>
      <c r="B4423" s="4">
        <v>2020</v>
      </c>
      <c r="C4423" s="7" t="s">
        <v>239</v>
      </c>
      <c r="D4423" s="7">
        <v>45</v>
      </c>
      <c r="E4423" s="7">
        <v>4466</v>
      </c>
      <c r="F4423" s="7">
        <v>15994</v>
      </c>
    </row>
    <row r="4424" spans="1:6" ht="16.5" x14ac:dyDescent="0.3">
      <c r="A4424" s="7" t="s">
        <v>1965</v>
      </c>
      <c r="B4424" s="4">
        <v>2020</v>
      </c>
      <c r="C4424" s="7" t="s">
        <v>1963</v>
      </c>
      <c r="D4424" s="7">
        <v>51</v>
      </c>
      <c r="E4424" s="7">
        <v>992</v>
      </c>
      <c r="F4424" s="7">
        <v>3862</v>
      </c>
    </row>
    <row r="4425" spans="1:6" ht="16.5" x14ac:dyDescent="0.3">
      <c r="A4425" s="7" t="s">
        <v>1965</v>
      </c>
      <c r="B4425" s="4">
        <v>2020</v>
      </c>
      <c r="C4425" s="7" t="s">
        <v>218</v>
      </c>
      <c r="D4425" s="7">
        <v>28</v>
      </c>
      <c r="E4425" s="7">
        <v>1137</v>
      </c>
      <c r="F4425" s="7">
        <v>4510</v>
      </c>
    </row>
    <row r="4426" spans="1:6" ht="16.5" x14ac:dyDescent="0.3">
      <c r="A4426" s="7" t="s">
        <v>1965</v>
      </c>
      <c r="B4426" s="4">
        <v>2020</v>
      </c>
      <c r="C4426" s="7" t="s">
        <v>229</v>
      </c>
      <c r="D4426" s="7">
        <v>24</v>
      </c>
      <c r="E4426" s="7">
        <v>3545</v>
      </c>
      <c r="F4426" s="7">
        <v>10277</v>
      </c>
    </row>
    <row r="4427" spans="1:6" ht="16.5" x14ac:dyDescent="0.3">
      <c r="A4427" s="7" t="s">
        <v>1965</v>
      </c>
      <c r="B4427" s="4">
        <v>2020</v>
      </c>
      <c r="C4427" s="7" t="s">
        <v>193</v>
      </c>
      <c r="D4427" s="7">
        <v>95</v>
      </c>
      <c r="E4427" s="7">
        <v>2892</v>
      </c>
      <c r="F4427" s="7">
        <v>12517</v>
      </c>
    </row>
    <row r="4428" spans="1:6" ht="16.5" x14ac:dyDescent="0.3">
      <c r="A4428" s="7" t="s">
        <v>1965</v>
      </c>
      <c r="B4428" s="4">
        <v>2020</v>
      </c>
      <c r="C4428" s="7" t="s">
        <v>242</v>
      </c>
      <c r="D4428" s="7">
        <v>5</v>
      </c>
      <c r="E4428" s="7">
        <v>198</v>
      </c>
      <c r="F4428" s="7">
        <v>904</v>
      </c>
    </row>
    <row r="4429" spans="1:6" ht="16.5" x14ac:dyDescent="0.3">
      <c r="A4429" s="7" t="s">
        <v>1965</v>
      </c>
      <c r="B4429" s="4">
        <v>2020</v>
      </c>
      <c r="C4429" s="7" t="s">
        <v>1972</v>
      </c>
      <c r="D4429" s="7">
        <v>3</v>
      </c>
      <c r="E4429" s="7">
        <v>431</v>
      </c>
      <c r="F4429" s="7">
        <v>1395</v>
      </c>
    </row>
    <row r="4430" spans="1:6" ht="16.5" x14ac:dyDescent="0.3">
      <c r="A4430" s="7" t="s">
        <v>1965</v>
      </c>
      <c r="B4430" s="4">
        <v>2020</v>
      </c>
      <c r="C4430" s="7" t="s">
        <v>247</v>
      </c>
      <c r="D4430" s="7">
        <v>5</v>
      </c>
      <c r="E4430" s="7">
        <v>54</v>
      </c>
      <c r="F4430" s="7">
        <v>217</v>
      </c>
    </row>
    <row r="4431" spans="1:6" ht="16.5" x14ac:dyDescent="0.3">
      <c r="A4431" s="7" t="s">
        <v>1965</v>
      </c>
      <c r="B4431" s="4">
        <v>2020</v>
      </c>
      <c r="C4431" s="7" t="s">
        <v>243</v>
      </c>
      <c r="D4431" s="7">
        <v>15</v>
      </c>
      <c r="E4431" s="7">
        <v>304</v>
      </c>
      <c r="F4431" s="7">
        <v>1391</v>
      </c>
    </row>
    <row r="4432" spans="1:6" ht="16.5" x14ac:dyDescent="0.3">
      <c r="A4432" s="7" t="s">
        <v>1965</v>
      </c>
      <c r="B4432" s="4">
        <v>2020</v>
      </c>
      <c r="C4432" s="7" t="s">
        <v>244</v>
      </c>
      <c r="D4432" s="7">
        <v>4</v>
      </c>
      <c r="E4432" s="7">
        <v>310</v>
      </c>
      <c r="F4432" s="7">
        <v>1566</v>
      </c>
    </row>
    <row r="4433" spans="1:6" ht="16.5" x14ac:dyDescent="0.3">
      <c r="A4433" s="7" t="s">
        <v>1965</v>
      </c>
      <c r="B4433" s="4">
        <v>2020</v>
      </c>
      <c r="C4433" s="7" t="s">
        <v>248</v>
      </c>
      <c r="D4433" s="7">
        <v>14</v>
      </c>
      <c r="E4433" s="7">
        <v>278</v>
      </c>
      <c r="F4433" s="7">
        <v>1158</v>
      </c>
    </row>
    <row r="4434" spans="1:6" ht="16.5" x14ac:dyDescent="0.3">
      <c r="A4434" s="7" t="s">
        <v>1965</v>
      </c>
      <c r="B4434" s="4">
        <v>2020</v>
      </c>
      <c r="C4434" s="7" t="s">
        <v>1973</v>
      </c>
      <c r="D4434" s="7">
        <v>9</v>
      </c>
      <c r="E4434" s="7">
        <v>235</v>
      </c>
      <c r="F4434" s="7">
        <v>930</v>
      </c>
    </row>
    <row r="4435" spans="1:6" ht="16.5" x14ac:dyDescent="0.3">
      <c r="A4435" s="7" t="s">
        <v>1965</v>
      </c>
      <c r="B4435" s="4">
        <v>2020</v>
      </c>
      <c r="C4435" s="7" t="s">
        <v>48</v>
      </c>
      <c r="D4435" s="7">
        <v>7</v>
      </c>
      <c r="E4435" s="7">
        <v>37</v>
      </c>
      <c r="F4435" s="7">
        <v>229</v>
      </c>
    </row>
    <row r="4436" spans="1:6" ht="16.5" x14ac:dyDescent="0.3">
      <c r="A4436" s="7" t="s">
        <v>1965</v>
      </c>
      <c r="B4436" s="4">
        <v>2020</v>
      </c>
      <c r="C4436" s="7" t="s">
        <v>1974</v>
      </c>
      <c r="D4436" s="7">
        <v>8</v>
      </c>
      <c r="E4436" s="7">
        <v>244</v>
      </c>
      <c r="F4436" s="7">
        <v>992</v>
      </c>
    </row>
    <row r="4437" spans="1:6" ht="16.5" x14ac:dyDescent="0.3">
      <c r="A4437" s="7" t="s">
        <v>1965</v>
      </c>
      <c r="B4437" s="4">
        <v>2020</v>
      </c>
      <c r="C4437" s="7" t="s">
        <v>1836</v>
      </c>
      <c r="D4437" s="7">
        <v>4</v>
      </c>
      <c r="E4437" s="7">
        <v>29</v>
      </c>
      <c r="F4437" s="7">
        <v>126</v>
      </c>
    </row>
    <row r="4438" spans="1:6" ht="16.5" x14ac:dyDescent="0.3">
      <c r="A4438" s="7" t="s">
        <v>1965</v>
      </c>
      <c r="B4438" s="4">
        <v>2020</v>
      </c>
      <c r="C4438" s="7" t="s">
        <v>251</v>
      </c>
      <c r="D4438" s="7">
        <v>4</v>
      </c>
      <c r="E4438" s="7">
        <v>174</v>
      </c>
      <c r="F4438" s="7">
        <v>870</v>
      </c>
    </row>
    <row r="4439" spans="1:6" ht="16.5" x14ac:dyDescent="0.3">
      <c r="A4439" s="7" t="s">
        <v>1965</v>
      </c>
      <c r="B4439" s="4">
        <v>2020</v>
      </c>
      <c r="C4439" s="7" t="s">
        <v>252</v>
      </c>
      <c r="D4439" s="7">
        <v>10</v>
      </c>
      <c r="E4439" s="7">
        <v>267</v>
      </c>
      <c r="F4439" s="7">
        <v>1271</v>
      </c>
    </row>
    <row r="4440" spans="1:6" ht="16.5" x14ac:dyDescent="0.3">
      <c r="A4440" s="7" t="s">
        <v>1965</v>
      </c>
      <c r="B4440" s="4">
        <v>2020</v>
      </c>
      <c r="C4440" s="7" t="s">
        <v>246</v>
      </c>
      <c r="D4440" s="7">
        <v>4</v>
      </c>
      <c r="E4440" s="7">
        <v>258</v>
      </c>
      <c r="F4440" s="7">
        <v>1106</v>
      </c>
    </row>
    <row r="4441" spans="1:6" ht="16.5" x14ac:dyDescent="0.3">
      <c r="A4441" s="7" t="s">
        <v>1965</v>
      </c>
      <c r="B4441" s="4">
        <v>2020</v>
      </c>
      <c r="C4441" s="7" t="s">
        <v>253</v>
      </c>
      <c r="D4441" s="7">
        <v>3</v>
      </c>
      <c r="E4441" s="7">
        <v>73</v>
      </c>
      <c r="F4441" s="7">
        <v>362</v>
      </c>
    </row>
    <row r="4442" spans="1:6" ht="16.5" x14ac:dyDescent="0.3">
      <c r="A4442" s="7" t="s">
        <v>1965</v>
      </c>
      <c r="B4442" s="4">
        <v>2020</v>
      </c>
      <c r="C4442" s="7" t="s">
        <v>1684</v>
      </c>
      <c r="D4442" s="7">
        <v>558</v>
      </c>
      <c r="E4442" s="7">
        <v>31267</v>
      </c>
      <c r="F4442" s="7">
        <v>117206</v>
      </c>
    </row>
    <row r="4443" spans="1:6" ht="16.5" x14ac:dyDescent="0.3">
      <c r="A4443" s="7" t="s">
        <v>1965</v>
      </c>
      <c r="B4443" s="4">
        <v>2020</v>
      </c>
      <c r="C4443" s="7" t="s">
        <v>1020</v>
      </c>
      <c r="D4443" s="7">
        <v>137</v>
      </c>
      <c r="E4443" s="7">
        <v>9342</v>
      </c>
      <c r="F4443" s="7">
        <v>32343</v>
      </c>
    </row>
    <row r="4444" spans="1:6" ht="16.5" x14ac:dyDescent="0.3">
      <c r="A4444" s="7" t="s">
        <v>1965</v>
      </c>
      <c r="B4444" s="4">
        <v>2020</v>
      </c>
      <c r="C4444" s="7" t="s">
        <v>1838</v>
      </c>
      <c r="D4444" s="7">
        <v>42</v>
      </c>
      <c r="E4444" s="7">
        <v>3542</v>
      </c>
      <c r="F4444" s="7">
        <v>12174</v>
      </c>
    </row>
    <row r="4445" spans="1:6" ht="16.5" x14ac:dyDescent="0.3">
      <c r="A4445" s="7" t="s">
        <v>1965</v>
      </c>
      <c r="B4445" s="4">
        <v>2020</v>
      </c>
      <c r="C4445" s="7" t="s">
        <v>220</v>
      </c>
      <c r="D4445" s="7">
        <v>12</v>
      </c>
      <c r="E4445" s="7">
        <v>1851</v>
      </c>
      <c r="F4445" s="7">
        <v>5963</v>
      </c>
    </row>
    <row r="4446" spans="1:6" ht="16.5" x14ac:dyDescent="0.3">
      <c r="A4446" s="7" t="s">
        <v>1965</v>
      </c>
      <c r="B4446" s="4">
        <v>2020</v>
      </c>
      <c r="C4446" s="7" t="s">
        <v>256</v>
      </c>
      <c r="D4446" s="7">
        <v>17</v>
      </c>
      <c r="E4446" s="7">
        <v>1360</v>
      </c>
      <c r="F4446" s="7">
        <v>4907</v>
      </c>
    </row>
    <row r="4447" spans="1:6" ht="16.5" x14ac:dyDescent="0.3">
      <c r="A4447" s="7" t="s">
        <v>1965</v>
      </c>
      <c r="B4447" s="4">
        <v>2020</v>
      </c>
      <c r="C4447" s="7" t="s">
        <v>257</v>
      </c>
      <c r="D4447" s="7">
        <v>25</v>
      </c>
      <c r="E4447" s="7">
        <v>899</v>
      </c>
      <c r="F4447" s="7">
        <v>3099</v>
      </c>
    </row>
    <row r="4448" spans="1:6" ht="16.5" x14ac:dyDescent="0.3">
      <c r="A4448" s="7" t="s">
        <v>1965</v>
      </c>
      <c r="B4448" s="4">
        <v>2020</v>
      </c>
      <c r="C4448" s="7" t="s">
        <v>566</v>
      </c>
      <c r="D4448" s="7">
        <v>20</v>
      </c>
      <c r="E4448" s="7">
        <v>682</v>
      </c>
      <c r="F4448" s="7">
        <v>2706</v>
      </c>
    </row>
    <row r="4449" spans="1:6" ht="16.5" x14ac:dyDescent="0.3">
      <c r="A4449" s="7" t="s">
        <v>1965</v>
      </c>
      <c r="B4449" s="4">
        <v>2020</v>
      </c>
      <c r="C4449" s="7" t="s">
        <v>1022</v>
      </c>
      <c r="D4449" s="7">
        <v>21</v>
      </c>
      <c r="E4449" s="7">
        <v>1008</v>
      </c>
      <c r="F4449" s="7">
        <v>3494</v>
      </c>
    </row>
    <row r="4450" spans="1:6" ht="16.5" x14ac:dyDescent="0.3">
      <c r="A4450" s="7" t="s">
        <v>1965</v>
      </c>
      <c r="B4450" s="4">
        <v>2020</v>
      </c>
      <c r="C4450" s="7" t="s">
        <v>1023</v>
      </c>
      <c r="D4450" s="7">
        <v>99</v>
      </c>
      <c r="E4450" s="7">
        <v>8769</v>
      </c>
      <c r="F4450" s="7">
        <v>34322</v>
      </c>
    </row>
    <row r="4451" spans="1:6" ht="16.5" x14ac:dyDescent="0.3">
      <c r="A4451" s="7" t="s">
        <v>1965</v>
      </c>
      <c r="B4451" s="4">
        <v>2020</v>
      </c>
      <c r="C4451" s="7" t="s">
        <v>1024</v>
      </c>
      <c r="D4451" s="7">
        <v>6</v>
      </c>
      <c r="E4451" s="7">
        <v>350</v>
      </c>
      <c r="F4451" s="7">
        <v>1394</v>
      </c>
    </row>
    <row r="4452" spans="1:6" ht="16.5" x14ac:dyDescent="0.3">
      <c r="A4452" s="7" t="s">
        <v>1965</v>
      </c>
      <c r="B4452" s="4">
        <v>2020</v>
      </c>
      <c r="C4452" s="7" t="s">
        <v>267</v>
      </c>
      <c r="D4452" s="7">
        <v>6</v>
      </c>
      <c r="E4452" s="7">
        <v>437</v>
      </c>
      <c r="F4452" s="7">
        <v>1777</v>
      </c>
    </row>
    <row r="4453" spans="1:6" ht="16.5" x14ac:dyDescent="0.3">
      <c r="A4453" s="7" t="s">
        <v>1965</v>
      </c>
      <c r="B4453" s="4">
        <v>2020</v>
      </c>
      <c r="C4453" s="7" t="s">
        <v>264</v>
      </c>
      <c r="D4453" s="7">
        <v>6</v>
      </c>
      <c r="E4453" s="7">
        <v>290</v>
      </c>
      <c r="F4453" s="7">
        <v>809</v>
      </c>
    </row>
    <row r="4454" spans="1:6" ht="16.5" x14ac:dyDescent="0.3">
      <c r="A4454" s="7" t="s">
        <v>1965</v>
      </c>
      <c r="B4454" s="4">
        <v>2020</v>
      </c>
      <c r="C4454" s="7" t="s">
        <v>263</v>
      </c>
      <c r="D4454" s="7">
        <v>14</v>
      </c>
      <c r="E4454" s="7">
        <v>795</v>
      </c>
      <c r="F4454" s="7">
        <v>2454</v>
      </c>
    </row>
    <row r="4455" spans="1:6" ht="16.5" x14ac:dyDescent="0.3">
      <c r="A4455" s="7" t="s">
        <v>1965</v>
      </c>
      <c r="B4455" s="4">
        <v>2020</v>
      </c>
      <c r="C4455" s="7" t="s">
        <v>265</v>
      </c>
      <c r="D4455" s="7">
        <v>12</v>
      </c>
      <c r="E4455" s="7">
        <v>2017</v>
      </c>
      <c r="F4455" s="7">
        <v>7726</v>
      </c>
    </row>
    <row r="4456" spans="1:6" ht="16.5" x14ac:dyDescent="0.3">
      <c r="A4456" s="7" t="s">
        <v>1965</v>
      </c>
      <c r="B4456" s="4">
        <v>2020</v>
      </c>
      <c r="C4456" s="7" t="s">
        <v>1839</v>
      </c>
      <c r="D4456" s="7">
        <v>2</v>
      </c>
      <c r="E4456" s="7">
        <v>277</v>
      </c>
      <c r="F4456" s="7">
        <v>1202</v>
      </c>
    </row>
    <row r="4457" spans="1:6" ht="16.5" x14ac:dyDescent="0.3">
      <c r="A4457" s="7" t="s">
        <v>1965</v>
      </c>
      <c r="B4457" s="4">
        <v>2020</v>
      </c>
      <c r="C4457" s="7" t="s">
        <v>266</v>
      </c>
      <c r="D4457" s="7">
        <v>7</v>
      </c>
      <c r="E4457" s="7">
        <v>379</v>
      </c>
      <c r="F4457" s="7">
        <v>1381</v>
      </c>
    </row>
    <row r="4458" spans="1:6" ht="16.5" x14ac:dyDescent="0.3">
      <c r="A4458" s="7" t="s">
        <v>1965</v>
      </c>
      <c r="B4458" s="4">
        <v>2020</v>
      </c>
      <c r="C4458" s="7" t="s">
        <v>193</v>
      </c>
      <c r="D4458" s="7">
        <v>7</v>
      </c>
      <c r="E4458" s="7">
        <v>348</v>
      </c>
      <c r="F4458" s="7">
        <v>1291</v>
      </c>
    </row>
    <row r="4459" spans="1:6" ht="16.5" x14ac:dyDescent="0.3">
      <c r="A4459" s="7" t="s">
        <v>1965</v>
      </c>
      <c r="B4459" s="4">
        <v>2020</v>
      </c>
      <c r="C4459" s="7" t="s">
        <v>262</v>
      </c>
      <c r="D4459" s="7">
        <v>19</v>
      </c>
      <c r="E4459" s="7">
        <v>2435</v>
      </c>
      <c r="F4459" s="7">
        <v>10187</v>
      </c>
    </row>
    <row r="4460" spans="1:6" ht="16.5" x14ac:dyDescent="0.3">
      <c r="A4460" s="7" t="s">
        <v>1965</v>
      </c>
      <c r="B4460" s="4">
        <v>2020</v>
      </c>
      <c r="C4460" s="7" t="s">
        <v>153</v>
      </c>
      <c r="D4460" s="7">
        <v>18</v>
      </c>
      <c r="E4460" s="7">
        <v>1249</v>
      </c>
      <c r="F4460" s="7">
        <v>5505</v>
      </c>
    </row>
    <row r="4461" spans="1:6" ht="16.5" x14ac:dyDescent="0.3">
      <c r="A4461" s="7" t="s">
        <v>1965</v>
      </c>
      <c r="B4461" s="4">
        <v>2020</v>
      </c>
      <c r="C4461" s="7" t="s">
        <v>1904</v>
      </c>
      <c r="D4461" s="7">
        <v>2</v>
      </c>
      <c r="E4461" s="7">
        <v>192</v>
      </c>
      <c r="F4461" s="7">
        <v>596</v>
      </c>
    </row>
    <row r="4462" spans="1:6" ht="16.5" x14ac:dyDescent="0.3">
      <c r="A4462" s="7" t="s">
        <v>1965</v>
      </c>
      <c r="B4462" s="4">
        <v>2020</v>
      </c>
      <c r="C4462" s="7" t="s">
        <v>1025</v>
      </c>
      <c r="D4462" s="7">
        <v>180</v>
      </c>
      <c r="E4462" s="7">
        <v>9031</v>
      </c>
      <c r="F4462" s="7">
        <v>35545</v>
      </c>
    </row>
    <row r="4463" spans="1:6" ht="16.5" x14ac:dyDescent="0.3">
      <c r="A4463" s="7" t="s">
        <v>1965</v>
      </c>
      <c r="B4463" s="4">
        <v>2020</v>
      </c>
      <c r="C4463" s="7" t="s">
        <v>273</v>
      </c>
      <c r="D4463" s="7">
        <v>4</v>
      </c>
      <c r="E4463" s="7">
        <v>125</v>
      </c>
      <c r="F4463" s="7">
        <v>613</v>
      </c>
    </row>
    <row r="4464" spans="1:6" ht="16.5" x14ac:dyDescent="0.3">
      <c r="A4464" s="7" t="s">
        <v>1965</v>
      </c>
      <c r="B4464" s="4">
        <v>2020</v>
      </c>
      <c r="C4464" s="7" t="s">
        <v>1028</v>
      </c>
      <c r="D4464" s="7">
        <v>11</v>
      </c>
      <c r="E4464" s="7">
        <v>494</v>
      </c>
      <c r="F4464" s="7">
        <v>1978</v>
      </c>
    </row>
    <row r="4465" spans="1:6" ht="16.5" x14ac:dyDescent="0.3">
      <c r="A4465" s="7" t="s">
        <v>1965</v>
      </c>
      <c r="B4465" s="4">
        <v>2020</v>
      </c>
      <c r="C4465" s="7" t="s">
        <v>1029</v>
      </c>
      <c r="D4465" s="7">
        <v>15</v>
      </c>
      <c r="E4465" s="7">
        <v>432</v>
      </c>
      <c r="F4465" s="7">
        <v>1761</v>
      </c>
    </row>
    <row r="4466" spans="1:6" ht="16.5" x14ac:dyDescent="0.3">
      <c r="A4466" s="7" t="s">
        <v>1965</v>
      </c>
      <c r="B4466" s="4">
        <v>2020</v>
      </c>
      <c r="C4466" s="7" t="s">
        <v>1030</v>
      </c>
      <c r="D4466" s="7">
        <v>1</v>
      </c>
      <c r="E4466" s="7">
        <v>31</v>
      </c>
      <c r="F4466" s="7">
        <v>116</v>
      </c>
    </row>
    <row r="4467" spans="1:6" ht="16.5" x14ac:dyDescent="0.3">
      <c r="A4467" s="7" t="s">
        <v>1965</v>
      </c>
      <c r="B4467" s="4">
        <v>2020</v>
      </c>
      <c r="C4467" s="7" t="s">
        <v>1685</v>
      </c>
      <c r="D4467" s="7">
        <v>21</v>
      </c>
      <c r="E4467" s="7">
        <v>679</v>
      </c>
      <c r="F4467" s="7">
        <v>2686</v>
      </c>
    </row>
    <row r="4468" spans="1:6" ht="16.5" x14ac:dyDescent="0.3">
      <c r="A4468" s="7" t="s">
        <v>1965</v>
      </c>
      <c r="B4468" s="4">
        <v>2020</v>
      </c>
      <c r="C4468" s="7" t="s">
        <v>1031</v>
      </c>
      <c r="D4468" s="7">
        <v>15</v>
      </c>
      <c r="E4468" s="7">
        <v>1246</v>
      </c>
      <c r="F4468" s="7">
        <v>5365</v>
      </c>
    </row>
    <row r="4469" spans="1:6" ht="16.5" x14ac:dyDescent="0.3">
      <c r="A4469" s="7" t="s">
        <v>1965</v>
      </c>
      <c r="B4469" s="4">
        <v>2020</v>
      </c>
      <c r="C4469" s="7" t="s">
        <v>272</v>
      </c>
      <c r="D4469" s="7">
        <v>16</v>
      </c>
      <c r="E4469" s="7">
        <v>1307</v>
      </c>
      <c r="F4469" s="7">
        <v>5703</v>
      </c>
    </row>
    <row r="4470" spans="1:6" ht="16.5" x14ac:dyDescent="0.3">
      <c r="A4470" s="7" t="s">
        <v>1965</v>
      </c>
      <c r="B4470" s="4">
        <v>2020</v>
      </c>
      <c r="C4470" s="7" t="s">
        <v>1026</v>
      </c>
      <c r="D4470" s="7">
        <v>42</v>
      </c>
      <c r="E4470" s="7">
        <v>3006</v>
      </c>
      <c r="F4470" s="7">
        <v>10995</v>
      </c>
    </row>
    <row r="4471" spans="1:6" ht="16.5" x14ac:dyDescent="0.3">
      <c r="A4471" s="7" t="s">
        <v>1965</v>
      </c>
      <c r="B4471" s="4">
        <v>2020</v>
      </c>
      <c r="C4471" s="7" t="s">
        <v>1032</v>
      </c>
      <c r="D4471" s="7">
        <v>11</v>
      </c>
      <c r="E4471" s="7">
        <v>319</v>
      </c>
      <c r="F4471" s="7">
        <v>1116</v>
      </c>
    </row>
    <row r="4472" spans="1:6" ht="16.5" x14ac:dyDescent="0.3">
      <c r="A4472" s="7" t="s">
        <v>1965</v>
      </c>
      <c r="B4472" s="4">
        <v>2020</v>
      </c>
      <c r="C4472" s="7" t="s">
        <v>1027</v>
      </c>
      <c r="D4472" s="7">
        <v>8</v>
      </c>
      <c r="E4472" s="7">
        <v>313</v>
      </c>
      <c r="F4472" s="7">
        <v>1104</v>
      </c>
    </row>
    <row r="4473" spans="1:6" ht="16.5" x14ac:dyDescent="0.3">
      <c r="A4473" s="7" t="s">
        <v>1965</v>
      </c>
      <c r="B4473" s="4">
        <v>2020</v>
      </c>
      <c r="C4473" s="7" t="s">
        <v>274</v>
      </c>
      <c r="D4473" s="7">
        <v>6</v>
      </c>
      <c r="E4473" s="7">
        <v>440</v>
      </c>
      <c r="F4473" s="7">
        <v>1676</v>
      </c>
    </row>
    <row r="4474" spans="1:6" ht="16.5" x14ac:dyDescent="0.3">
      <c r="A4474" s="7" t="s">
        <v>1965</v>
      </c>
      <c r="B4474" s="4">
        <v>2020</v>
      </c>
      <c r="C4474" s="7" t="s">
        <v>1033</v>
      </c>
      <c r="D4474" s="7">
        <v>16</v>
      </c>
      <c r="E4474" s="7">
        <v>298</v>
      </c>
      <c r="F4474" s="7">
        <v>1077</v>
      </c>
    </row>
    <row r="4475" spans="1:6" ht="16.5" x14ac:dyDescent="0.3">
      <c r="A4475" s="7" t="s">
        <v>1965</v>
      </c>
      <c r="B4475" s="4">
        <v>2020</v>
      </c>
      <c r="C4475" s="7" t="s">
        <v>271</v>
      </c>
      <c r="D4475" s="7">
        <v>1</v>
      </c>
      <c r="E4475" s="7">
        <v>123</v>
      </c>
      <c r="F4475" s="7">
        <v>516</v>
      </c>
    </row>
    <row r="4476" spans="1:6" ht="16.5" x14ac:dyDescent="0.3">
      <c r="A4476" s="7" t="s">
        <v>1965</v>
      </c>
      <c r="B4476" s="4">
        <v>2020</v>
      </c>
      <c r="C4476" s="7" t="s">
        <v>996</v>
      </c>
      <c r="D4476" s="7">
        <v>6</v>
      </c>
      <c r="E4476" s="7">
        <v>76</v>
      </c>
      <c r="F4476" s="7">
        <v>288</v>
      </c>
    </row>
    <row r="4477" spans="1:6" ht="16.5" x14ac:dyDescent="0.3">
      <c r="A4477" s="7" t="s">
        <v>1965</v>
      </c>
      <c r="B4477" s="4">
        <v>2020</v>
      </c>
      <c r="C4477" s="7" t="s">
        <v>194</v>
      </c>
      <c r="D4477" s="7">
        <v>7</v>
      </c>
      <c r="E4477" s="7">
        <v>142</v>
      </c>
      <c r="F4477" s="7">
        <v>551</v>
      </c>
    </row>
    <row r="4478" spans="1:6" ht="16.5" x14ac:dyDescent="0.3">
      <c r="A4478" s="7" t="s">
        <v>1965</v>
      </c>
      <c r="B4478" s="4">
        <v>2020</v>
      </c>
      <c r="C4478" s="7" t="s">
        <v>932</v>
      </c>
      <c r="D4478" s="7">
        <v>13</v>
      </c>
      <c r="E4478" s="7">
        <v>445</v>
      </c>
      <c r="F4478" s="7">
        <v>1728</v>
      </c>
    </row>
    <row r="4479" spans="1:6" ht="16.5" x14ac:dyDescent="0.3">
      <c r="A4479" s="7" t="s">
        <v>1965</v>
      </c>
      <c r="B4479" s="4">
        <v>2020</v>
      </c>
      <c r="C4479" s="7" t="s">
        <v>1036</v>
      </c>
      <c r="D4479" s="7">
        <v>13</v>
      </c>
      <c r="E4479" s="7">
        <v>445</v>
      </c>
      <c r="F4479" s="7">
        <v>1728</v>
      </c>
    </row>
    <row r="4480" spans="1:6" ht="16.5" x14ac:dyDescent="0.3">
      <c r="A4480" s="7" t="s">
        <v>1965</v>
      </c>
      <c r="B4480" s="4">
        <v>2020</v>
      </c>
      <c r="C4480" s="7" t="s">
        <v>1051</v>
      </c>
      <c r="D4480" s="7">
        <v>129</v>
      </c>
      <c r="E4480" s="7">
        <v>3680</v>
      </c>
      <c r="F4480" s="7">
        <v>13268</v>
      </c>
    </row>
    <row r="4481" spans="1:6" ht="16.5" x14ac:dyDescent="0.3">
      <c r="A4481" s="7" t="s">
        <v>1965</v>
      </c>
      <c r="B4481" s="4">
        <v>2020</v>
      </c>
      <c r="C4481" s="7" t="s">
        <v>1055</v>
      </c>
      <c r="D4481" s="7">
        <v>5</v>
      </c>
      <c r="E4481" s="7">
        <v>36</v>
      </c>
      <c r="F4481" s="7">
        <v>157</v>
      </c>
    </row>
    <row r="4482" spans="1:6" ht="16.5" x14ac:dyDescent="0.3">
      <c r="A4482" s="7" t="s">
        <v>1965</v>
      </c>
      <c r="B4482" s="4">
        <v>2020</v>
      </c>
      <c r="C4482" s="7" t="s">
        <v>1052</v>
      </c>
      <c r="D4482" s="7">
        <v>14</v>
      </c>
      <c r="E4482" s="7">
        <v>718</v>
      </c>
      <c r="F4482" s="7">
        <v>2150</v>
      </c>
    </row>
    <row r="4483" spans="1:6" ht="16.5" x14ac:dyDescent="0.3">
      <c r="A4483" s="7" t="s">
        <v>1965</v>
      </c>
      <c r="B4483" s="4">
        <v>2020</v>
      </c>
      <c r="C4483" s="7" t="s">
        <v>276</v>
      </c>
      <c r="D4483" s="7">
        <v>7</v>
      </c>
      <c r="E4483" s="7">
        <v>213</v>
      </c>
      <c r="F4483" s="7">
        <v>836</v>
      </c>
    </row>
    <row r="4484" spans="1:6" ht="16.5" x14ac:dyDescent="0.3">
      <c r="A4484" s="7" t="s">
        <v>1965</v>
      </c>
      <c r="B4484" s="4">
        <v>2020</v>
      </c>
      <c r="C4484" s="7" t="s">
        <v>277</v>
      </c>
      <c r="D4484" s="7">
        <v>5</v>
      </c>
      <c r="E4484" s="7">
        <v>180</v>
      </c>
      <c r="F4484" s="7">
        <v>710</v>
      </c>
    </row>
    <row r="4485" spans="1:6" ht="16.5" x14ac:dyDescent="0.3">
      <c r="A4485" s="7" t="s">
        <v>1965</v>
      </c>
      <c r="B4485" s="4">
        <v>2020</v>
      </c>
      <c r="C4485" s="7" t="s">
        <v>1053</v>
      </c>
      <c r="D4485" s="7">
        <v>4</v>
      </c>
      <c r="E4485" s="7">
        <v>183</v>
      </c>
      <c r="F4485" s="7">
        <v>674</v>
      </c>
    </row>
    <row r="4486" spans="1:6" ht="16.5" x14ac:dyDescent="0.3">
      <c r="A4486" s="7" t="s">
        <v>1965</v>
      </c>
      <c r="B4486" s="4">
        <v>2020</v>
      </c>
      <c r="C4486" s="7" t="s">
        <v>1054</v>
      </c>
      <c r="D4486" s="7">
        <v>5</v>
      </c>
      <c r="E4486" s="7">
        <v>146</v>
      </c>
      <c r="F4486" s="7">
        <v>657</v>
      </c>
    </row>
    <row r="4487" spans="1:6" ht="16.5" x14ac:dyDescent="0.3">
      <c r="A4487" s="7" t="s">
        <v>1965</v>
      </c>
      <c r="B4487" s="4">
        <v>2020</v>
      </c>
      <c r="C4487" s="7" t="s">
        <v>278</v>
      </c>
      <c r="D4487" s="7">
        <v>6</v>
      </c>
      <c r="E4487" s="7">
        <v>170</v>
      </c>
      <c r="F4487" s="7">
        <v>603</v>
      </c>
    </row>
    <row r="4488" spans="1:6" ht="16.5" x14ac:dyDescent="0.3">
      <c r="A4488" s="7" t="s">
        <v>1965</v>
      </c>
      <c r="B4488" s="4">
        <v>2020</v>
      </c>
      <c r="C4488" s="7" t="s">
        <v>264</v>
      </c>
      <c r="D4488" s="7">
        <v>11</v>
      </c>
      <c r="E4488" s="7">
        <v>189</v>
      </c>
      <c r="F4488" s="7">
        <v>719</v>
      </c>
    </row>
    <row r="4489" spans="1:6" ht="16.5" x14ac:dyDescent="0.3">
      <c r="A4489" s="7" t="s">
        <v>1965</v>
      </c>
      <c r="B4489" s="4">
        <v>2020</v>
      </c>
      <c r="C4489" s="7" t="s">
        <v>280</v>
      </c>
      <c r="D4489" s="7">
        <v>5</v>
      </c>
      <c r="E4489" s="7">
        <v>146</v>
      </c>
      <c r="F4489" s="7">
        <v>556</v>
      </c>
    </row>
    <row r="4490" spans="1:6" ht="16.5" x14ac:dyDescent="0.3">
      <c r="A4490" s="7" t="s">
        <v>1965</v>
      </c>
      <c r="B4490" s="4">
        <v>2020</v>
      </c>
      <c r="C4490" s="7" t="s">
        <v>281</v>
      </c>
      <c r="D4490" s="7">
        <v>12</v>
      </c>
      <c r="E4490" s="7">
        <v>139</v>
      </c>
      <c r="F4490" s="7">
        <v>429</v>
      </c>
    </row>
    <row r="4491" spans="1:6" ht="16.5" x14ac:dyDescent="0.3">
      <c r="A4491" s="7" t="s">
        <v>1965</v>
      </c>
      <c r="B4491" s="4">
        <v>2020</v>
      </c>
      <c r="C4491" s="7" t="s">
        <v>1912</v>
      </c>
      <c r="D4491" s="7">
        <v>22</v>
      </c>
      <c r="E4491" s="7">
        <v>361</v>
      </c>
      <c r="F4491" s="7">
        <v>1297</v>
      </c>
    </row>
    <row r="4492" spans="1:6" ht="16.5" x14ac:dyDescent="0.3">
      <c r="A4492" s="7" t="s">
        <v>1965</v>
      </c>
      <c r="B4492" s="4">
        <v>2020</v>
      </c>
      <c r="C4492" s="7" t="s">
        <v>282</v>
      </c>
      <c r="D4492" s="7">
        <v>15</v>
      </c>
      <c r="E4492" s="7">
        <v>621</v>
      </c>
      <c r="F4492" s="7">
        <v>2308</v>
      </c>
    </row>
    <row r="4493" spans="1:6" ht="16.5" x14ac:dyDescent="0.3">
      <c r="A4493" s="7" t="s">
        <v>1965</v>
      </c>
      <c r="B4493" s="4">
        <v>2020</v>
      </c>
      <c r="C4493" s="7" t="s">
        <v>227</v>
      </c>
      <c r="D4493" s="7">
        <v>7</v>
      </c>
      <c r="E4493" s="7">
        <v>237</v>
      </c>
      <c r="F4493" s="7">
        <v>949</v>
      </c>
    </row>
    <row r="4494" spans="1:6" ht="16.5" x14ac:dyDescent="0.3">
      <c r="A4494" s="7" t="s">
        <v>1965</v>
      </c>
      <c r="B4494" s="4">
        <v>2020</v>
      </c>
      <c r="C4494" s="7" t="s">
        <v>536</v>
      </c>
      <c r="D4494" s="7">
        <v>5</v>
      </c>
      <c r="E4494" s="7">
        <v>117</v>
      </c>
      <c r="F4494" s="7">
        <v>455</v>
      </c>
    </row>
    <row r="4495" spans="1:6" ht="16.5" x14ac:dyDescent="0.3">
      <c r="A4495" s="7" t="s">
        <v>1965</v>
      </c>
      <c r="B4495" s="4">
        <v>2020</v>
      </c>
      <c r="C4495" s="7" t="s">
        <v>1056</v>
      </c>
      <c r="D4495" s="7">
        <v>6</v>
      </c>
      <c r="E4495" s="7">
        <v>224</v>
      </c>
      <c r="F4495" s="7">
        <v>768</v>
      </c>
    </row>
    <row r="4496" spans="1:6" ht="16.5" x14ac:dyDescent="0.3">
      <c r="A4496" s="7" t="s">
        <v>1965</v>
      </c>
      <c r="B4496" s="4">
        <v>2020</v>
      </c>
      <c r="C4496" s="7" t="s">
        <v>284</v>
      </c>
      <c r="D4496" s="7">
        <v>2805</v>
      </c>
      <c r="E4496" s="7">
        <v>561916</v>
      </c>
      <c r="F4496" s="7">
        <v>2411850</v>
      </c>
    </row>
    <row r="4497" spans="1:6" ht="16.5" x14ac:dyDescent="0.3">
      <c r="A4497" s="7" t="s">
        <v>1965</v>
      </c>
      <c r="B4497" s="4">
        <v>2020</v>
      </c>
      <c r="C4497" s="7" t="s">
        <v>888</v>
      </c>
      <c r="D4497" s="7">
        <v>680</v>
      </c>
      <c r="E4497" s="7">
        <v>185809</v>
      </c>
      <c r="F4497" s="7">
        <v>770908</v>
      </c>
    </row>
    <row r="4498" spans="1:6" ht="16.5" x14ac:dyDescent="0.3">
      <c r="A4498" s="7" t="s">
        <v>1965</v>
      </c>
      <c r="B4498" s="4">
        <v>2020</v>
      </c>
      <c r="C4498" s="7" t="s">
        <v>286</v>
      </c>
      <c r="D4498" s="7">
        <v>53</v>
      </c>
      <c r="E4498" s="7">
        <v>11774</v>
      </c>
      <c r="F4498" s="7">
        <v>56191</v>
      </c>
    </row>
    <row r="4499" spans="1:6" ht="16.5" x14ac:dyDescent="0.3">
      <c r="A4499" s="7" t="s">
        <v>1965</v>
      </c>
      <c r="B4499" s="4">
        <v>2020</v>
      </c>
      <c r="C4499" s="7" t="s">
        <v>287</v>
      </c>
      <c r="D4499" s="7">
        <v>50</v>
      </c>
      <c r="E4499" s="7">
        <v>20775</v>
      </c>
      <c r="F4499" s="7">
        <v>82410</v>
      </c>
    </row>
    <row r="4500" spans="1:6" ht="16.5" x14ac:dyDescent="0.3">
      <c r="A4500" s="7" t="s">
        <v>1965</v>
      </c>
      <c r="B4500" s="4">
        <v>2020</v>
      </c>
      <c r="C4500" s="7" t="s">
        <v>1913</v>
      </c>
      <c r="D4500" s="7">
        <v>52</v>
      </c>
      <c r="E4500" s="7">
        <v>5520</v>
      </c>
      <c r="F4500" s="7">
        <v>20941</v>
      </c>
    </row>
    <row r="4501" spans="1:6" ht="16.5" x14ac:dyDescent="0.3">
      <c r="A4501" s="7" t="s">
        <v>1965</v>
      </c>
      <c r="B4501" s="4">
        <v>2020</v>
      </c>
      <c r="C4501" s="7" t="s">
        <v>289</v>
      </c>
      <c r="D4501" s="7">
        <v>37</v>
      </c>
      <c r="E4501" s="7">
        <v>7944</v>
      </c>
      <c r="F4501" s="7">
        <v>27372</v>
      </c>
    </row>
    <row r="4502" spans="1:6" ht="16.5" x14ac:dyDescent="0.3">
      <c r="A4502" s="7" t="s">
        <v>1965</v>
      </c>
      <c r="B4502" s="4">
        <v>2020</v>
      </c>
      <c r="C4502" s="7" t="s">
        <v>290</v>
      </c>
      <c r="D4502" s="7">
        <v>15</v>
      </c>
      <c r="E4502" s="7">
        <v>1368</v>
      </c>
      <c r="F4502" s="7">
        <v>4338</v>
      </c>
    </row>
    <row r="4503" spans="1:6" ht="16.5" x14ac:dyDescent="0.3">
      <c r="A4503" s="7" t="s">
        <v>1965</v>
      </c>
      <c r="B4503" s="4">
        <v>2020</v>
      </c>
      <c r="C4503" s="7" t="s">
        <v>1914</v>
      </c>
      <c r="D4503" s="7">
        <v>60</v>
      </c>
      <c r="E4503" s="7">
        <v>20173</v>
      </c>
      <c r="F4503" s="7">
        <v>77148</v>
      </c>
    </row>
    <row r="4504" spans="1:6" ht="16.5" x14ac:dyDescent="0.3">
      <c r="A4504" s="7" t="s">
        <v>1965</v>
      </c>
      <c r="B4504" s="4">
        <v>2020</v>
      </c>
      <c r="C4504" s="7" t="s">
        <v>292</v>
      </c>
      <c r="D4504" s="7">
        <v>41</v>
      </c>
      <c r="E4504" s="7">
        <v>9527</v>
      </c>
      <c r="F4504" s="7">
        <v>46259</v>
      </c>
    </row>
    <row r="4505" spans="1:6" ht="16.5" x14ac:dyDescent="0.3">
      <c r="A4505" s="7" t="s">
        <v>1965</v>
      </c>
      <c r="B4505" s="4">
        <v>2020</v>
      </c>
      <c r="C4505" s="7" t="s">
        <v>1915</v>
      </c>
      <c r="D4505" s="7">
        <v>55</v>
      </c>
      <c r="E4505" s="7">
        <v>7492</v>
      </c>
      <c r="F4505" s="7">
        <v>37460</v>
      </c>
    </row>
    <row r="4506" spans="1:6" ht="16.5" x14ac:dyDescent="0.3">
      <c r="A4506" s="7" t="s">
        <v>1965</v>
      </c>
      <c r="B4506" s="4">
        <v>2020</v>
      </c>
      <c r="C4506" s="7" t="s">
        <v>294</v>
      </c>
      <c r="D4506" s="7">
        <v>18</v>
      </c>
      <c r="E4506" s="7">
        <v>6843</v>
      </c>
      <c r="F4506" s="7">
        <v>28122</v>
      </c>
    </row>
    <row r="4507" spans="1:6" ht="16.5" x14ac:dyDescent="0.3">
      <c r="A4507" s="7" t="s">
        <v>1965</v>
      </c>
      <c r="B4507" s="4">
        <v>2020</v>
      </c>
      <c r="C4507" s="7" t="s">
        <v>1070</v>
      </c>
      <c r="D4507" s="7">
        <v>29</v>
      </c>
      <c r="E4507" s="7">
        <v>10570</v>
      </c>
      <c r="F4507" s="7">
        <v>38530</v>
      </c>
    </row>
    <row r="4508" spans="1:6" ht="16.5" x14ac:dyDescent="0.3">
      <c r="A4508" s="7" t="s">
        <v>1965</v>
      </c>
      <c r="B4508" s="4">
        <v>2020</v>
      </c>
      <c r="C4508" s="7" t="s">
        <v>296</v>
      </c>
      <c r="D4508" s="7">
        <v>14</v>
      </c>
      <c r="E4508" s="7">
        <v>1801</v>
      </c>
      <c r="F4508" s="7">
        <v>7832</v>
      </c>
    </row>
    <row r="4509" spans="1:6" ht="16.5" x14ac:dyDescent="0.3">
      <c r="A4509" s="7" t="s">
        <v>1965</v>
      </c>
      <c r="B4509" s="4">
        <v>2020</v>
      </c>
      <c r="C4509" s="7" t="s">
        <v>297</v>
      </c>
      <c r="D4509" s="7">
        <v>54</v>
      </c>
      <c r="E4509" s="7">
        <v>9116</v>
      </c>
      <c r="F4509" s="7">
        <v>42866</v>
      </c>
    </row>
    <row r="4510" spans="1:6" ht="16.5" x14ac:dyDescent="0.3">
      <c r="A4510" s="7" t="s">
        <v>1965</v>
      </c>
      <c r="B4510" s="4">
        <v>2020</v>
      </c>
      <c r="C4510" s="7" t="s">
        <v>1916</v>
      </c>
      <c r="D4510" s="7">
        <v>31</v>
      </c>
      <c r="E4510" s="7">
        <v>3069</v>
      </c>
      <c r="F4510" s="7">
        <v>11269</v>
      </c>
    </row>
    <row r="4511" spans="1:6" ht="16.5" x14ac:dyDescent="0.3">
      <c r="A4511" s="7" t="s">
        <v>1965</v>
      </c>
      <c r="B4511" s="4">
        <v>2020</v>
      </c>
      <c r="C4511" s="7" t="s">
        <v>300</v>
      </c>
      <c r="D4511" s="7">
        <v>43</v>
      </c>
      <c r="E4511" s="7">
        <v>10924</v>
      </c>
      <c r="F4511" s="7">
        <v>54616</v>
      </c>
    </row>
    <row r="4512" spans="1:6" ht="16.5" x14ac:dyDescent="0.3">
      <c r="A4512" s="7" t="s">
        <v>1965</v>
      </c>
      <c r="B4512" s="4">
        <v>2020</v>
      </c>
      <c r="C4512" s="7" t="s">
        <v>301</v>
      </c>
      <c r="D4512" s="7">
        <v>32</v>
      </c>
      <c r="E4512" s="7">
        <v>3720</v>
      </c>
      <c r="F4512" s="7">
        <v>16341</v>
      </c>
    </row>
    <row r="4513" spans="1:6" ht="16.5" x14ac:dyDescent="0.3">
      <c r="A4513" s="7" t="s">
        <v>1965</v>
      </c>
      <c r="B4513" s="4">
        <v>2020</v>
      </c>
      <c r="C4513" s="7" t="s">
        <v>1917</v>
      </c>
      <c r="D4513" s="7">
        <v>24</v>
      </c>
      <c r="E4513" s="7">
        <v>4211</v>
      </c>
      <c r="F4513" s="7">
        <v>13734</v>
      </c>
    </row>
    <row r="4514" spans="1:6" ht="16.5" x14ac:dyDescent="0.3">
      <c r="A4514" s="7" t="s">
        <v>1965</v>
      </c>
      <c r="B4514" s="4">
        <v>2020</v>
      </c>
      <c r="C4514" s="7" t="s">
        <v>1918</v>
      </c>
      <c r="D4514" s="7">
        <v>47</v>
      </c>
      <c r="E4514" s="7">
        <v>38967</v>
      </c>
      <c r="F4514" s="7">
        <v>146134</v>
      </c>
    </row>
    <row r="4515" spans="1:6" ht="16.5" x14ac:dyDescent="0.3">
      <c r="A4515" s="7" t="s">
        <v>1965</v>
      </c>
      <c r="B4515" s="4">
        <v>2020</v>
      </c>
      <c r="C4515" s="7" t="s">
        <v>305</v>
      </c>
      <c r="D4515" s="7">
        <v>25</v>
      </c>
      <c r="E4515" s="7">
        <v>12015</v>
      </c>
      <c r="F4515" s="7">
        <v>59345</v>
      </c>
    </row>
    <row r="4516" spans="1:6" ht="16.5" x14ac:dyDescent="0.3">
      <c r="A4516" s="7" t="s">
        <v>1965</v>
      </c>
      <c r="B4516" s="4">
        <v>2020</v>
      </c>
      <c r="C4516" s="7" t="s">
        <v>889</v>
      </c>
      <c r="D4516" s="7">
        <v>225</v>
      </c>
      <c r="E4516" s="7">
        <v>15614</v>
      </c>
      <c r="F4516" s="7">
        <v>67227</v>
      </c>
    </row>
    <row r="4517" spans="1:6" ht="16.5" x14ac:dyDescent="0.3">
      <c r="A4517" s="7" t="s">
        <v>1965</v>
      </c>
      <c r="B4517" s="4">
        <v>2020</v>
      </c>
      <c r="C4517" s="7" t="s">
        <v>323</v>
      </c>
      <c r="D4517" s="7">
        <v>17</v>
      </c>
      <c r="E4517" s="7">
        <v>1548</v>
      </c>
      <c r="F4517" s="7">
        <v>7813</v>
      </c>
    </row>
    <row r="4518" spans="1:6" ht="16.5" x14ac:dyDescent="0.3">
      <c r="A4518" s="7" t="s">
        <v>1965</v>
      </c>
      <c r="B4518" s="4">
        <v>2020</v>
      </c>
      <c r="C4518" s="7" t="s">
        <v>324</v>
      </c>
      <c r="D4518" s="7">
        <v>18</v>
      </c>
      <c r="E4518" s="7">
        <v>696</v>
      </c>
      <c r="F4518" s="7">
        <v>3063</v>
      </c>
    </row>
    <row r="4519" spans="1:6" ht="16.5" x14ac:dyDescent="0.3">
      <c r="A4519" s="7" t="s">
        <v>1965</v>
      </c>
      <c r="B4519" s="4">
        <v>2020</v>
      </c>
      <c r="C4519" s="7" t="s">
        <v>1919</v>
      </c>
      <c r="D4519" s="7">
        <v>18</v>
      </c>
      <c r="E4519" s="7">
        <v>1081</v>
      </c>
      <c r="F4519" s="7">
        <v>5306</v>
      </c>
    </row>
    <row r="4520" spans="1:6" ht="16.5" x14ac:dyDescent="0.3">
      <c r="A4520" s="7" t="s">
        <v>1965</v>
      </c>
      <c r="B4520" s="4">
        <v>2020</v>
      </c>
      <c r="C4520" s="7" t="s">
        <v>326</v>
      </c>
      <c r="D4520" s="7">
        <v>25</v>
      </c>
      <c r="E4520" s="7">
        <v>2926</v>
      </c>
      <c r="F4520" s="7">
        <v>11999</v>
      </c>
    </row>
    <row r="4521" spans="1:6" ht="16.5" x14ac:dyDescent="0.3">
      <c r="A4521" s="7" t="s">
        <v>1965</v>
      </c>
      <c r="B4521" s="4">
        <v>2020</v>
      </c>
      <c r="C4521" s="7" t="s">
        <v>327</v>
      </c>
      <c r="D4521" s="7">
        <v>46</v>
      </c>
      <c r="E4521" s="7">
        <v>2271</v>
      </c>
      <c r="F4521" s="7">
        <v>8862</v>
      </c>
    </row>
    <row r="4522" spans="1:6" ht="16.5" x14ac:dyDescent="0.3">
      <c r="A4522" s="7" t="s">
        <v>1965</v>
      </c>
      <c r="B4522" s="4">
        <v>2020</v>
      </c>
      <c r="C4522" s="7" t="s">
        <v>328</v>
      </c>
      <c r="D4522" s="7">
        <v>8</v>
      </c>
      <c r="E4522" s="7">
        <v>1353</v>
      </c>
      <c r="F4522" s="7">
        <v>6580</v>
      </c>
    </row>
    <row r="4523" spans="1:6" ht="16.5" x14ac:dyDescent="0.3">
      <c r="A4523" s="7" t="s">
        <v>1965</v>
      </c>
      <c r="B4523" s="4">
        <v>2020</v>
      </c>
      <c r="C4523" s="7" t="s">
        <v>329</v>
      </c>
      <c r="D4523" s="7">
        <v>23</v>
      </c>
      <c r="E4523" s="7">
        <v>1496</v>
      </c>
      <c r="F4523" s="7">
        <v>5588</v>
      </c>
    </row>
    <row r="4524" spans="1:6" ht="16.5" x14ac:dyDescent="0.3">
      <c r="A4524" s="7" t="s">
        <v>1965</v>
      </c>
      <c r="B4524" s="4">
        <v>2020</v>
      </c>
      <c r="C4524" s="7" t="s">
        <v>1920</v>
      </c>
      <c r="D4524" s="7">
        <v>12</v>
      </c>
      <c r="E4524" s="7">
        <v>331</v>
      </c>
      <c r="F4524" s="7">
        <v>1129</v>
      </c>
    </row>
    <row r="4525" spans="1:6" ht="16.5" x14ac:dyDescent="0.3">
      <c r="A4525" s="7" t="s">
        <v>1965</v>
      </c>
      <c r="B4525" s="4">
        <v>2020</v>
      </c>
      <c r="C4525" s="7" t="s">
        <v>331</v>
      </c>
      <c r="D4525" s="7">
        <v>8</v>
      </c>
      <c r="E4525" s="7">
        <v>409</v>
      </c>
      <c r="F4525" s="7">
        <v>1715</v>
      </c>
    </row>
    <row r="4526" spans="1:6" ht="16.5" x14ac:dyDescent="0.3">
      <c r="A4526" s="7" t="s">
        <v>1965</v>
      </c>
      <c r="B4526" s="4">
        <v>2020</v>
      </c>
      <c r="C4526" s="7" t="s">
        <v>1921</v>
      </c>
      <c r="D4526" s="7">
        <v>14</v>
      </c>
      <c r="E4526" s="7">
        <v>408</v>
      </c>
      <c r="F4526" s="7">
        <v>1610</v>
      </c>
    </row>
    <row r="4527" spans="1:6" ht="16.5" x14ac:dyDescent="0.3">
      <c r="A4527" s="7" t="s">
        <v>1965</v>
      </c>
      <c r="B4527" s="4">
        <v>2020</v>
      </c>
      <c r="C4527" s="7" t="s">
        <v>148</v>
      </c>
      <c r="D4527" s="7">
        <v>16</v>
      </c>
      <c r="E4527" s="7">
        <v>738</v>
      </c>
      <c r="F4527" s="7">
        <v>3766</v>
      </c>
    </row>
    <row r="4528" spans="1:6" ht="16.5" x14ac:dyDescent="0.3">
      <c r="A4528" s="7" t="s">
        <v>1965</v>
      </c>
      <c r="B4528" s="4">
        <v>2020</v>
      </c>
      <c r="C4528" s="7" t="s">
        <v>1922</v>
      </c>
      <c r="D4528" s="7">
        <v>20</v>
      </c>
      <c r="E4528" s="7">
        <v>2357</v>
      </c>
      <c r="F4528" s="7">
        <v>9796</v>
      </c>
    </row>
    <row r="4529" spans="1:6" ht="16.5" x14ac:dyDescent="0.3">
      <c r="A4529" s="7" t="s">
        <v>1965</v>
      </c>
      <c r="B4529" s="4">
        <v>2020</v>
      </c>
      <c r="C4529" s="7" t="s">
        <v>890</v>
      </c>
      <c r="D4529" s="7">
        <v>1020</v>
      </c>
      <c r="E4529" s="7">
        <v>249694</v>
      </c>
      <c r="F4529" s="7">
        <v>1118697</v>
      </c>
    </row>
    <row r="4530" spans="1:6" ht="16.5" x14ac:dyDescent="0.3">
      <c r="A4530" s="7" t="s">
        <v>1965</v>
      </c>
      <c r="B4530" s="4">
        <v>2020</v>
      </c>
      <c r="C4530" s="7" t="s">
        <v>335</v>
      </c>
      <c r="D4530" s="7">
        <v>27</v>
      </c>
      <c r="E4530" s="7">
        <v>5606</v>
      </c>
      <c r="F4530" s="7">
        <v>28029</v>
      </c>
    </row>
    <row r="4531" spans="1:6" ht="16.5" x14ac:dyDescent="0.3">
      <c r="A4531" s="7" t="s">
        <v>1965</v>
      </c>
      <c r="B4531" s="4">
        <v>2020</v>
      </c>
      <c r="C4531" s="7" t="s">
        <v>336</v>
      </c>
      <c r="D4531" s="7">
        <v>17</v>
      </c>
      <c r="E4531" s="7">
        <v>3846</v>
      </c>
      <c r="F4531" s="7">
        <v>19233</v>
      </c>
    </row>
    <row r="4532" spans="1:6" ht="16.5" x14ac:dyDescent="0.3">
      <c r="A4532" s="7" t="s">
        <v>1965</v>
      </c>
      <c r="B4532" s="4">
        <v>2020</v>
      </c>
      <c r="C4532" s="7" t="s">
        <v>337</v>
      </c>
      <c r="D4532" s="7">
        <v>33</v>
      </c>
      <c r="E4532" s="7">
        <v>7760</v>
      </c>
      <c r="F4532" s="7">
        <v>26515</v>
      </c>
    </row>
    <row r="4533" spans="1:6" ht="16.5" x14ac:dyDescent="0.3">
      <c r="A4533" s="7" t="s">
        <v>1965</v>
      </c>
      <c r="B4533" s="4">
        <v>2020</v>
      </c>
      <c r="C4533" s="7" t="s">
        <v>338</v>
      </c>
      <c r="D4533" s="7">
        <v>8</v>
      </c>
      <c r="E4533" s="7">
        <v>2826</v>
      </c>
      <c r="F4533" s="7">
        <v>12753</v>
      </c>
    </row>
    <row r="4534" spans="1:6" ht="16.5" x14ac:dyDescent="0.3">
      <c r="A4534" s="7" t="s">
        <v>1965</v>
      </c>
      <c r="B4534" s="4">
        <v>2020</v>
      </c>
      <c r="C4534" s="7" t="s">
        <v>339</v>
      </c>
      <c r="D4534" s="7">
        <v>34</v>
      </c>
      <c r="E4534" s="7">
        <v>12661</v>
      </c>
      <c r="F4534" s="7">
        <v>52584</v>
      </c>
    </row>
    <row r="4535" spans="1:6" ht="16.5" x14ac:dyDescent="0.3">
      <c r="A4535" s="7" t="s">
        <v>1965</v>
      </c>
      <c r="B4535" s="4">
        <v>2020</v>
      </c>
      <c r="C4535" s="7" t="s">
        <v>340</v>
      </c>
      <c r="D4535" s="7">
        <v>33</v>
      </c>
      <c r="E4535" s="7">
        <v>13860</v>
      </c>
      <c r="F4535" s="7">
        <v>69299</v>
      </c>
    </row>
    <row r="4536" spans="1:6" ht="16.5" x14ac:dyDescent="0.3">
      <c r="A4536" s="7" t="s">
        <v>1965</v>
      </c>
      <c r="B4536" s="4">
        <v>2020</v>
      </c>
      <c r="C4536" s="7" t="s">
        <v>341</v>
      </c>
      <c r="D4536" s="7">
        <v>9</v>
      </c>
      <c r="E4536" s="7">
        <v>2957</v>
      </c>
      <c r="F4536" s="7">
        <v>12609</v>
      </c>
    </row>
    <row r="4537" spans="1:6" ht="16.5" x14ac:dyDescent="0.3">
      <c r="A4537" s="7" t="s">
        <v>1965</v>
      </c>
      <c r="B4537" s="4">
        <v>2020</v>
      </c>
      <c r="C4537" s="7" t="s">
        <v>342</v>
      </c>
      <c r="D4537" s="7">
        <v>48</v>
      </c>
      <c r="E4537" s="7">
        <v>11105</v>
      </c>
      <c r="F4537" s="7">
        <v>54755</v>
      </c>
    </row>
    <row r="4538" spans="1:6" ht="16.5" x14ac:dyDescent="0.3">
      <c r="A4538" s="7" t="s">
        <v>1965</v>
      </c>
      <c r="B4538" s="4">
        <v>2020</v>
      </c>
      <c r="C4538" s="7" t="s">
        <v>343</v>
      </c>
      <c r="D4538" s="7">
        <v>13</v>
      </c>
      <c r="E4538" s="7">
        <v>3473</v>
      </c>
      <c r="F4538" s="7">
        <v>16994</v>
      </c>
    </row>
    <row r="4539" spans="1:6" ht="16.5" x14ac:dyDescent="0.3">
      <c r="A4539" s="7" t="s">
        <v>1965</v>
      </c>
      <c r="B4539" s="4">
        <v>2020</v>
      </c>
      <c r="C4539" s="7" t="s">
        <v>344</v>
      </c>
      <c r="D4539" s="7">
        <v>24</v>
      </c>
      <c r="E4539" s="7">
        <v>4534</v>
      </c>
      <c r="F4539" s="7">
        <v>22670</v>
      </c>
    </row>
    <row r="4540" spans="1:6" ht="16.5" x14ac:dyDescent="0.3">
      <c r="A4540" s="7" t="s">
        <v>1965</v>
      </c>
      <c r="B4540" s="4">
        <v>2020</v>
      </c>
      <c r="C4540" s="7" t="s">
        <v>345</v>
      </c>
      <c r="D4540" s="7">
        <v>47</v>
      </c>
      <c r="E4540" s="7">
        <v>5487</v>
      </c>
      <c r="F4540" s="7">
        <v>23451</v>
      </c>
    </row>
    <row r="4541" spans="1:6" ht="16.5" x14ac:dyDescent="0.3">
      <c r="A4541" s="7" t="s">
        <v>1965</v>
      </c>
      <c r="B4541" s="4">
        <v>2020</v>
      </c>
      <c r="C4541" s="7" t="s">
        <v>346</v>
      </c>
      <c r="D4541" s="7">
        <v>32</v>
      </c>
      <c r="E4541" s="7">
        <v>6147</v>
      </c>
      <c r="F4541" s="7">
        <v>23346</v>
      </c>
    </row>
    <row r="4542" spans="1:6" ht="16.5" x14ac:dyDescent="0.3">
      <c r="A4542" s="7" t="s">
        <v>1965</v>
      </c>
      <c r="B4542" s="4">
        <v>2020</v>
      </c>
      <c r="C4542" s="7" t="s">
        <v>347</v>
      </c>
      <c r="D4542" s="7">
        <v>8</v>
      </c>
      <c r="E4542" s="7">
        <v>3307</v>
      </c>
      <c r="F4542" s="7">
        <v>11262</v>
      </c>
    </row>
    <row r="4543" spans="1:6" ht="16.5" x14ac:dyDescent="0.3">
      <c r="A4543" s="7" t="s">
        <v>1965</v>
      </c>
      <c r="B4543" s="4">
        <v>2020</v>
      </c>
      <c r="C4543" s="7" t="s">
        <v>348</v>
      </c>
      <c r="D4543" s="7">
        <v>23</v>
      </c>
      <c r="E4543" s="7">
        <v>3374</v>
      </c>
      <c r="F4543" s="7">
        <v>16870</v>
      </c>
    </row>
    <row r="4544" spans="1:6" ht="16.5" x14ac:dyDescent="0.3">
      <c r="A4544" s="7" t="s">
        <v>1965</v>
      </c>
      <c r="B4544" s="4">
        <v>2020</v>
      </c>
      <c r="C4544" s="7" t="s">
        <v>349</v>
      </c>
      <c r="D4544" s="7">
        <v>33</v>
      </c>
      <c r="E4544" s="7">
        <v>9413</v>
      </c>
      <c r="F4544" s="7">
        <v>42563</v>
      </c>
    </row>
    <row r="4545" spans="1:6" ht="16.5" x14ac:dyDescent="0.3">
      <c r="A4545" s="7" t="s">
        <v>1965</v>
      </c>
      <c r="B4545" s="4">
        <v>2020</v>
      </c>
      <c r="C4545" s="7" t="s">
        <v>350</v>
      </c>
      <c r="D4545" s="7">
        <v>36</v>
      </c>
      <c r="E4545" s="7">
        <v>11029</v>
      </c>
      <c r="F4545" s="7">
        <v>50019</v>
      </c>
    </row>
    <row r="4546" spans="1:6" ht="16.5" x14ac:dyDescent="0.3">
      <c r="A4546" s="7" t="s">
        <v>1965</v>
      </c>
      <c r="B4546" s="4">
        <v>2020</v>
      </c>
      <c r="C4546" s="7" t="s">
        <v>351</v>
      </c>
      <c r="D4546" s="7">
        <v>33</v>
      </c>
      <c r="E4546" s="7">
        <v>4253</v>
      </c>
      <c r="F4546" s="7">
        <v>18301</v>
      </c>
    </row>
    <row r="4547" spans="1:6" ht="16.5" x14ac:dyDescent="0.3">
      <c r="A4547" s="7" t="s">
        <v>1965</v>
      </c>
      <c r="B4547" s="4">
        <v>2020</v>
      </c>
      <c r="C4547" s="7" t="s">
        <v>352</v>
      </c>
      <c r="D4547" s="7">
        <v>52</v>
      </c>
      <c r="E4547" s="7">
        <v>8236</v>
      </c>
      <c r="F4547" s="7">
        <v>32248</v>
      </c>
    </row>
    <row r="4548" spans="1:6" ht="16.5" x14ac:dyDescent="0.3">
      <c r="A4548" s="7" t="s">
        <v>1965</v>
      </c>
      <c r="B4548" s="4">
        <v>2020</v>
      </c>
      <c r="C4548" s="7" t="s">
        <v>353</v>
      </c>
      <c r="D4548" s="7">
        <v>37</v>
      </c>
      <c r="E4548" s="7">
        <v>2589</v>
      </c>
      <c r="F4548" s="7">
        <v>9698</v>
      </c>
    </row>
    <row r="4549" spans="1:6" ht="16.5" x14ac:dyDescent="0.3">
      <c r="A4549" s="7" t="s">
        <v>1965</v>
      </c>
      <c r="B4549" s="4">
        <v>2020</v>
      </c>
      <c r="C4549" s="7" t="s">
        <v>354</v>
      </c>
      <c r="D4549" s="7">
        <v>15</v>
      </c>
      <c r="E4549" s="7">
        <v>3419</v>
      </c>
      <c r="F4549" s="7">
        <v>16128</v>
      </c>
    </row>
    <row r="4550" spans="1:6" ht="16.5" x14ac:dyDescent="0.3">
      <c r="A4550" s="7" t="s">
        <v>1965</v>
      </c>
      <c r="B4550" s="4">
        <v>2020</v>
      </c>
      <c r="C4550" s="7" t="s">
        <v>355</v>
      </c>
      <c r="D4550" s="7">
        <v>19</v>
      </c>
      <c r="E4550" s="7">
        <v>1587</v>
      </c>
      <c r="F4550" s="7">
        <v>5894</v>
      </c>
    </row>
    <row r="4551" spans="1:6" ht="16.5" x14ac:dyDescent="0.3">
      <c r="A4551" s="7" t="s">
        <v>1965</v>
      </c>
      <c r="B4551" s="4">
        <v>2020</v>
      </c>
      <c r="C4551" s="7" t="s">
        <v>356</v>
      </c>
      <c r="D4551" s="7">
        <v>25</v>
      </c>
      <c r="E4551" s="7">
        <v>3960</v>
      </c>
      <c r="F4551" s="7">
        <v>14323</v>
      </c>
    </row>
    <row r="4552" spans="1:6" ht="16.5" x14ac:dyDescent="0.3">
      <c r="A4552" s="7" t="s">
        <v>1965</v>
      </c>
      <c r="B4552" s="4">
        <v>2020</v>
      </c>
      <c r="C4552" s="7" t="s">
        <v>357</v>
      </c>
      <c r="D4552" s="7">
        <v>42</v>
      </c>
      <c r="E4552" s="7">
        <v>9813</v>
      </c>
      <c r="F4552" s="7">
        <v>48802</v>
      </c>
    </row>
    <row r="4553" spans="1:6" ht="16.5" x14ac:dyDescent="0.3">
      <c r="A4553" s="7" t="s">
        <v>1965</v>
      </c>
      <c r="B4553" s="4">
        <v>2020</v>
      </c>
      <c r="C4553" s="7" t="s">
        <v>358</v>
      </c>
      <c r="D4553" s="7">
        <v>27</v>
      </c>
      <c r="E4553" s="7">
        <v>15934</v>
      </c>
      <c r="F4553" s="7">
        <v>79526</v>
      </c>
    </row>
    <row r="4554" spans="1:6" ht="16.5" x14ac:dyDescent="0.3">
      <c r="A4554" s="7" t="s">
        <v>1965</v>
      </c>
      <c r="B4554" s="4">
        <v>2020</v>
      </c>
      <c r="C4554" s="7" t="s">
        <v>359</v>
      </c>
      <c r="D4554" s="7">
        <v>25</v>
      </c>
      <c r="E4554" s="7">
        <v>7481</v>
      </c>
      <c r="F4554" s="7">
        <v>34200</v>
      </c>
    </row>
    <row r="4555" spans="1:6" ht="16.5" x14ac:dyDescent="0.3">
      <c r="A4555" s="7" t="s">
        <v>1965</v>
      </c>
      <c r="B4555" s="4">
        <v>2020</v>
      </c>
      <c r="C4555" s="7" t="s">
        <v>360</v>
      </c>
      <c r="D4555" s="7">
        <v>17</v>
      </c>
      <c r="E4555" s="7">
        <v>10667</v>
      </c>
      <c r="F4555" s="7">
        <v>37261</v>
      </c>
    </row>
    <row r="4556" spans="1:6" ht="16.5" x14ac:dyDescent="0.3">
      <c r="A4556" s="7" t="s">
        <v>1965</v>
      </c>
      <c r="B4556" s="4">
        <v>2020</v>
      </c>
      <c r="C4556" s="7" t="s">
        <v>361</v>
      </c>
      <c r="D4556" s="7">
        <v>19</v>
      </c>
      <c r="E4556" s="7">
        <v>10896</v>
      </c>
      <c r="F4556" s="7">
        <v>43640</v>
      </c>
    </row>
    <row r="4557" spans="1:6" ht="16.5" x14ac:dyDescent="0.3">
      <c r="A4557" s="7" t="s">
        <v>1965</v>
      </c>
      <c r="B4557" s="4">
        <v>2020</v>
      </c>
      <c r="C4557" s="7" t="s">
        <v>1923</v>
      </c>
      <c r="D4557" s="7">
        <v>26</v>
      </c>
      <c r="E4557" s="7">
        <v>12774</v>
      </c>
      <c r="F4557" s="7">
        <v>63870</v>
      </c>
    </row>
    <row r="4558" spans="1:6" ht="16.5" x14ac:dyDescent="0.3">
      <c r="A4558" s="7" t="s">
        <v>1965</v>
      </c>
      <c r="B4558" s="4">
        <v>2020</v>
      </c>
      <c r="C4558" s="7" t="s">
        <v>1924</v>
      </c>
      <c r="D4558" s="7">
        <v>18</v>
      </c>
      <c r="E4558" s="7">
        <v>2805</v>
      </c>
      <c r="F4558" s="7">
        <v>11917</v>
      </c>
    </row>
    <row r="4559" spans="1:6" ht="16.5" x14ac:dyDescent="0.3">
      <c r="A4559" s="7" t="s">
        <v>1965</v>
      </c>
      <c r="B4559" s="4">
        <v>2020</v>
      </c>
      <c r="C4559" s="7" t="s">
        <v>364</v>
      </c>
      <c r="D4559" s="7">
        <v>37</v>
      </c>
      <c r="E4559" s="7">
        <v>2345</v>
      </c>
      <c r="F4559" s="7">
        <v>11280</v>
      </c>
    </row>
    <row r="4560" spans="1:6" ht="16.5" x14ac:dyDescent="0.3">
      <c r="A4560" s="7" t="s">
        <v>1965</v>
      </c>
      <c r="B4560" s="4">
        <v>2020</v>
      </c>
      <c r="C4560" s="7" t="s">
        <v>1925</v>
      </c>
      <c r="D4560" s="7">
        <v>19</v>
      </c>
      <c r="E4560" s="7">
        <v>7710</v>
      </c>
      <c r="F4560" s="7">
        <v>38552</v>
      </c>
    </row>
    <row r="4561" spans="1:6" ht="16.5" x14ac:dyDescent="0.3">
      <c r="A4561" s="7" t="s">
        <v>1965</v>
      </c>
      <c r="B4561" s="4">
        <v>2020</v>
      </c>
      <c r="C4561" s="7" t="s">
        <v>1926</v>
      </c>
      <c r="D4561" s="7">
        <v>22</v>
      </c>
      <c r="E4561" s="7">
        <v>10135</v>
      </c>
      <c r="F4561" s="7">
        <v>40620</v>
      </c>
    </row>
    <row r="4562" spans="1:6" ht="16.5" x14ac:dyDescent="0.3">
      <c r="A4562" s="7" t="s">
        <v>1965</v>
      </c>
      <c r="B4562" s="4">
        <v>2020</v>
      </c>
      <c r="C4562" s="7" t="s">
        <v>153</v>
      </c>
      <c r="D4562" s="7">
        <v>29</v>
      </c>
      <c r="E4562" s="7">
        <v>5855</v>
      </c>
      <c r="F4562" s="7">
        <v>29244</v>
      </c>
    </row>
    <row r="4563" spans="1:6" ht="16.5" x14ac:dyDescent="0.3">
      <c r="A4563" s="7" t="s">
        <v>1965</v>
      </c>
      <c r="B4563" s="4">
        <v>2020</v>
      </c>
      <c r="C4563" s="7" t="s">
        <v>367</v>
      </c>
      <c r="D4563" s="7">
        <v>44</v>
      </c>
      <c r="E4563" s="7">
        <v>2772</v>
      </c>
      <c r="F4563" s="7">
        <v>12303</v>
      </c>
    </row>
    <row r="4564" spans="1:6" ht="16.5" x14ac:dyDescent="0.3">
      <c r="A4564" s="7" t="s">
        <v>1965</v>
      </c>
      <c r="B4564" s="4">
        <v>2020</v>
      </c>
      <c r="C4564" s="7" t="s">
        <v>1927</v>
      </c>
      <c r="D4564" s="7">
        <v>22</v>
      </c>
      <c r="E4564" s="7">
        <v>2735</v>
      </c>
      <c r="F4564" s="7">
        <v>10517</v>
      </c>
    </row>
    <row r="4565" spans="1:6" ht="16.5" x14ac:dyDescent="0.3">
      <c r="A4565" s="7" t="s">
        <v>1965</v>
      </c>
      <c r="B4565" s="4">
        <v>2020</v>
      </c>
      <c r="C4565" s="7" t="s">
        <v>369</v>
      </c>
      <c r="D4565" s="7">
        <v>23</v>
      </c>
      <c r="E4565" s="7">
        <v>9457</v>
      </c>
      <c r="F4565" s="7">
        <v>43739</v>
      </c>
    </row>
    <row r="4566" spans="1:6" ht="16.5" x14ac:dyDescent="0.3">
      <c r="A4566" s="7" t="s">
        <v>1965</v>
      </c>
      <c r="B4566" s="4">
        <v>2020</v>
      </c>
      <c r="C4566" s="7" t="s">
        <v>370</v>
      </c>
      <c r="D4566" s="7">
        <v>44</v>
      </c>
      <c r="E4566" s="7">
        <v>6886</v>
      </c>
      <c r="F4566" s="7">
        <v>33682</v>
      </c>
    </row>
    <row r="4567" spans="1:6" ht="16.5" x14ac:dyDescent="0.3">
      <c r="A4567" s="7" t="s">
        <v>1965</v>
      </c>
      <c r="B4567" s="4">
        <v>2020</v>
      </c>
      <c r="C4567" s="7" t="s">
        <v>891</v>
      </c>
      <c r="D4567" s="7">
        <v>312</v>
      </c>
      <c r="E4567" s="7">
        <v>61766</v>
      </c>
      <c r="F4567" s="7">
        <v>250510</v>
      </c>
    </row>
    <row r="4568" spans="1:6" ht="16.5" x14ac:dyDescent="0.3">
      <c r="A4568" s="7" t="s">
        <v>1965</v>
      </c>
      <c r="B4568" s="4">
        <v>2020</v>
      </c>
      <c r="C4568" s="7" t="s">
        <v>372</v>
      </c>
      <c r="D4568" s="7">
        <v>18</v>
      </c>
      <c r="E4568" s="7">
        <v>948</v>
      </c>
      <c r="F4568" s="7">
        <v>5811</v>
      </c>
    </row>
    <row r="4569" spans="1:6" ht="16.5" x14ac:dyDescent="0.3">
      <c r="A4569" s="7" t="s">
        <v>1965</v>
      </c>
      <c r="B4569" s="4">
        <v>2020</v>
      </c>
      <c r="C4569" s="7" t="s">
        <v>247</v>
      </c>
      <c r="D4569" s="7">
        <v>29</v>
      </c>
      <c r="E4569" s="7">
        <v>3344</v>
      </c>
      <c r="F4569" s="7">
        <v>15009</v>
      </c>
    </row>
    <row r="4570" spans="1:6" ht="16.5" x14ac:dyDescent="0.3">
      <c r="A4570" s="7" t="s">
        <v>1965</v>
      </c>
      <c r="B4570" s="4">
        <v>2020</v>
      </c>
      <c r="C4570" s="7" t="s">
        <v>337</v>
      </c>
      <c r="D4570" s="7">
        <v>27</v>
      </c>
      <c r="E4570" s="7">
        <v>5101</v>
      </c>
      <c r="F4570" s="7">
        <v>22755</v>
      </c>
    </row>
    <row r="4571" spans="1:6" ht="16.5" x14ac:dyDescent="0.3">
      <c r="A4571" s="7" t="s">
        <v>1965</v>
      </c>
      <c r="B4571" s="4">
        <v>2020</v>
      </c>
      <c r="C4571" s="7" t="s">
        <v>1928</v>
      </c>
      <c r="D4571" s="7">
        <v>25</v>
      </c>
      <c r="E4571" s="7">
        <v>2258</v>
      </c>
      <c r="F4571" s="7">
        <v>9928</v>
      </c>
    </row>
    <row r="4572" spans="1:6" ht="16.5" x14ac:dyDescent="0.3">
      <c r="A4572" s="7" t="s">
        <v>1965</v>
      </c>
      <c r="B4572" s="4">
        <v>2020</v>
      </c>
      <c r="C4572" s="7" t="s">
        <v>375</v>
      </c>
      <c r="D4572" s="7">
        <v>9</v>
      </c>
      <c r="E4572" s="7">
        <v>2432</v>
      </c>
      <c r="F4572" s="7">
        <v>10120</v>
      </c>
    </row>
    <row r="4573" spans="1:6" ht="16.5" x14ac:dyDescent="0.3">
      <c r="A4573" s="7" t="s">
        <v>1965</v>
      </c>
      <c r="B4573" s="4">
        <v>2020</v>
      </c>
      <c r="C4573" s="7" t="s">
        <v>376</v>
      </c>
      <c r="D4573" s="7">
        <v>25</v>
      </c>
      <c r="E4573" s="7">
        <v>1484</v>
      </c>
      <c r="F4573" s="7">
        <v>6470</v>
      </c>
    </row>
    <row r="4574" spans="1:6" ht="16.5" x14ac:dyDescent="0.3">
      <c r="A4574" s="7" t="s">
        <v>1965</v>
      </c>
      <c r="B4574" s="4">
        <v>2020</v>
      </c>
      <c r="C4574" s="7" t="s">
        <v>1929</v>
      </c>
      <c r="D4574" s="7">
        <v>23</v>
      </c>
      <c r="E4574" s="7">
        <v>1145</v>
      </c>
      <c r="F4574" s="7">
        <v>5541</v>
      </c>
    </row>
    <row r="4575" spans="1:6" ht="16.5" x14ac:dyDescent="0.3">
      <c r="A4575" s="7" t="s">
        <v>1965</v>
      </c>
      <c r="B4575" s="4">
        <v>2020</v>
      </c>
      <c r="C4575" s="7" t="s">
        <v>1930</v>
      </c>
      <c r="D4575" s="7">
        <v>38</v>
      </c>
      <c r="E4575" s="7">
        <v>11763</v>
      </c>
      <c r="F4575" s="7">
        <v>43675</v>
      </c>
    </row>
    <row r="4576" spans="1:6" ht="16.5" x14ac:dyDescent="0.3">
      <c r="A4576" s="7" t="s">
        <v>1965</v>
      </c>
      <c r="B4576" s="4">
        <v>2020</v>
      </c>
      <c r="C4576" s="7" t="s">
        <v>75</v>
      </c>
      <c r="D4576" s="7">
        <v>24</v>
      </c>
      <c r="E4576" s="7">
        <v>4029</v>
      </c>
      <c r="F4576" s="7">
        <v>11797</v>
      </c>
    </row>
    <row r="4577" spans="1:6" ht="16.5" x14ac:dyDescent="0.3">
      <c r="A4577" s="7" t="s">
        <v>1965</v>
      </c>
      <c r="B4577" s="4">
        <v>2020</v>
      </c>
      <c r="C4577" s="7" t="s">
        <v>378</v>
      </c>
      <c r="D4577" s="7">
        <v>31</v>
      </c>
      <c r="E4577" s="7">
        <v>6406</v>
      </c>
      <c r="F4577" s="7">
        <v>25048</v>
      </c>
    </row>
    <row r="4578" spans="1:6" ht="16.5" x14ac:dyDescent="0.3">
      <c r="A4578" s="7" t="s">
        <v>1965</v>
      </c>
      <c r="B4578" s="4">
        <v>2020</v>
      </c>
      <c r="C4578" s="7" t="s">
        <v>1931</v>
      </c>
      <c r="D4578" s="7">
        <v>63</v>
      </c>
      <c r="E4578" s="7">
        <v>22856</v>
      </c>
      <c r="F4578" s="7">
        <v>94356</v>
      </c>
    </row>
    <row r="4579" spans="1:6" ht="16.5" x14ac:dyDescent="0.3">
      <c r="A4579" s="7" t="s">
        <v>1965</v>
      </c>
      <c r="B4579" s="4">
        <v>2020</v>
      </c>
      <c r="C4579" s="7" t="s">
        <v>1668</v>
      </c>
      <c r="D4579" s="7">
        <v>147</v>
      </c>
      <c r="E4579" s="7">
        <v>10035</v>
      </c>
      <c r="F4579" s="7">
        <v>41407</v>
      </c>
    </row>
    <row r="4580" spans="1:6" ht="16.5" x14ac:dyDescent="0.3">
      <c r="A4580" s="7" t="s">
        <v>1965</v>
      </c>
      <c r="B4580" s="4">
        <v>2020</v>
      </c>
      <c r="C4580" s="7" t="s">
        <v>381</v>
      </c>
      <c r="D4580" s="7">
        <v>4</v>
      </c>
      <c r="E4580" s="7">
        <v>99</v>
      </c>
      <c r="F4580" s="7">
        <v>294</v>
      </c>
    </row>
    <row r="4581" spans="1:6" ht="16.5" x14ac:dyDescent="0.3">
      <c r="A4581" s="7" t="s">
        <v>1965</v>
      </c>
      <c r="B4581" s="4">
        <v>2020</v>
      </c>
      <c r="C4581" s="7" t="s">
        <v>382</v>
      </c>
      <c r="D4581" s="7">
        <v>2</v>
      </c>
      <c r="E4581" s="7">
        <v>39</v>
      </c>
      <c r="F4581" s="7">
        <v>123</v>
      </c>
    </row>
    <row r="4582" spans="1:6" ht="16.5" x14ac:dyDescent="0.3">
      <c r="A4582" s="7" t="s">
        <v>1965</v>
      </c>
      <c r="B4582" s="4">
        <v>2020</v>
      </c>
      <c r="C4582" s="7" t="s">
        <v>383</v>
      </c>
      <c r="D4582" s="7">
        <v>14</v>
      </c>
      <c r="E4582" s="7">
        <v>177</v>
      </c>
      <c r="F4582" s="7">
        <v>758</v>
      </c>
    </row>
    <row r="4583" spans="1:6" ht="16.5" x14ac:dyDescent="0.3">
      <c r="A4583" s="7" t="s">
        <v>1965</v>
      </c>
      <c r="B4583" s="4">
        <v>2020</v>
      </c>
      <c r="C4583" s="7" t="s">
        <v>384</v>
      </c>
      <c r="D4583" s="7">
        <v>7</v>
      </c>
      <c r="E4583" s="7">
        <v>103</v>
      </c>
      <c r="F4583" s="7">
        <v>360</v>
      </c>
    </row>
    <row r="4584" spans="1:6" ht="16.5" x14ac:dyDescent="0.3">
      <c r="A4584" s="7" t="s">
        <v>1965</v>
      </c>
      <c r="B4584" s="4">
        <v>2020</v>
      </c>
      <c r="C4584" s="7" t="s">
        <v>386</v>
      </c>
      <c r="D4584" s="7">
        <v>1</v>
      </c>
      <c r="E4584" s="7">
        <v>14</v>
      </c>
      <c r="F4584" s="7">
        <v>53</v>
      </c>
    </row>
    <row r="4585" spans="1:6" ht="16.5" x14ac:dyDescent="0.3">
      <c r="A4585" s="7" t="s">
        <v>1965</v>
      </c>
      <c r="B4585" s="4">
        <v>2020</v>
      </c>
      <c r="C4585" s="7" t="s">
        <v>385</v>
      </c>
      <c r="D4585" s="7">
        <v>12</v>
      </c>
      <c r="E4585" s="7">
        <v>286</v>
      </c>
      <c r="F4585" s="7">
        <v>1258</v>
      </c>
    </row>
    <row r="4586" spans="1:6" ht="16.5" x14ac:dyDescent="0.3">
      <c r="A4586" s="7" t="s">
        <v>1965</v>
      </c>
      <c r="B4586" s="4">
        <v>2020</v>
      </c>
      <c r="C4586" s="7" t="s">
        <v>387</v>
      </c>
      <c r="D4586" s="7">
        <v>9</v>
      </c>
      <c r="E4586" s="7">
        <v>932</v>
      </c>
      <c r="F4586" s="7">
        <v>3166</v>
      </c>
    </row>
    <row r="4587" spans="1:6" ht="16.5" x14ac:dyDescent="0.3">
      <c r="A4587" s="7" t="s">
        <v>1965</v>
      </c>
      <c r="B4587" s="4">
        <v>2020</v>
      </c>
      <c r="C4587" s="7" t="s">
        <v>390</v>
      </c>
      <c r="D4587" s="7">
        <v>12</v>
      </c>
      <c r="E4587" s="7">
        <v>471</v>
      </c>
      <c r="F4587" s="7">
        <v>1753</v>
      </c>
    </row>
    <row r="4588" spans="1:6" ht="16.5" x14ac:dyDescent="0.3">
      <c r="A4588" s="7" t="s">
        <v>1965</v>
      </c>
      <c r="B4588" s="4">
        <v>2020</v>
      </c>
      <c r="C4588" s="7" t="s">
        <v>391</v>
      </c>
      <c r="D4588" s="7">
        <v>4</v>
      </c>
      <c r="E4588" s="7">
        <v>69</v>
      </c>
      <c r="F4588" s="7">
        <v>210</v>
      </c>
    </row>
    <row r="4589" spans="1:6" ht="16.5" x14ac:dyDescent="0.3">
      <c r="A4589" s="7" t="s">
        <v>1965</v>
      </c>
      <c r="B4589" s="4">
        <v>2020</v>
      </c>
      <c r="C4589" s="7" t="s">
        <v>1932</v>
      </c>
      <c r="D4589" s="7">
        <v>1</v>
      </c>
      <c r="E4589" s="7">
        <v>11</v>
      </c>
      <c r="F4589" s="7">
        <v>55</v>
      </c>
    </row>
    <row r="4590" spans="1:6" ht="16.5" x14ac:dyDescent="0.3">
      <c r="A4590" s="7" t="s">
        <v>1965</v>
      </c>
      <c r="B4590" s="4">
        <v>2020</v>
      </c>
      <c r="C4590" s="7" t="s">
        <v>393</v>
      </c>
      <c r="D4590" s="7">
        <v>9</v>
      </c>
      <c r="E4590" s="7">
        <v>405</v>
      </c>
      <c r="F4590" s="7">
        <v>1963</v>
      </c>
    </row>
    <row r="4591" spans="1:6" ht="16.5" x14ac:dyDescent="0.3">
      <c r="A4591" s="7" t="s">
        <v>1965</v>
      </c>
      <c r="B4591" s="4">
        <v>2020</v>
      </c>
      <c r="C4591" s="7" t="s">
        <v>394</v>
      </c>
      <c r="D4591" s="7">
        <v>4</v>
      </c>
      <c r="E4591" s="7">
        <v>118</v>
      </c>
      <c r="F4591" s="7">
        <v>474</v>
      </c>
    </row>
    <row r="4592" spans="1:6" ht="16.5" x14ac:dyDescent="0.3">
      <c r="A4592" s="7" t="s">
        <v>1965</v>
      </c>
      <c r="B4592" s="4">
        <v>2020</v>
      </c>
      <c r="C4592" s="7" t="s">
        <v>395</v>
      </c>
      <c r="D4592" s="7">
        <v>8</v>
      </c>
      <c r="E4592" s="7">
        <v>458</v>
      </c>
      <c r="F4592" s="7">
        <v>2068</v>
      </c>
    </row>
    <row r="4593" spans="1:6" ht="16.5" x14ac:dyDescent="0.3">
      <c r="A4593" s="7" t="s">
        <v>1965</v>
      </c>
      <c r="B4593" s="4">
        <v>2020</v>
      </c>
      <c r="C4593" s="7" t="s">
        <v>396</v>
      </c>
      <c r="D4593" s="7">
        <v>8</v>
      </c>
      <c r="E4593" s="7">
        <v>134</v>
      </c>
      <c r="F4593" s="7">
        <v>527</v>
      </c>
    </row>
    <row r="4594" spans="1:6" ht="16.5" x14ac:dyDescent="0.3">
      <c r="A4594" s="7" t="s">
        <v>1965</v>
      </c>
      <c r="B4594" s="4">
        <v>2020</v>
      </c>
      <c r="C4594" s="7" t="s">
        <v>1933</v>
      </c>
      <c r="D4594" s="7">
        <v>11</v>
      </c>
      <c r="E4594" s="7">
        <v>498</v>
      </c>
      <c r="F4594" s="7">
        <v>1773</v>
      </c>
    </row>
    <row r="4595" spans="1:6" ht="16.5" x14ac:dyDescent="0.3">
      <c r="A4595" s="7" t="s">
        <v>1965</v>
      </c>
      <c r="B4595" s="4">
        <v>2020</v>
      </c>
      <c r="C4595" s="7" t="s">
        <v>366</v>
      </c>
      <c r="D4595" s="7">
        <v>12</v>
      </c>
      <c r="E4595" s="7">
        <v>191</v>
      </c>
      <c r="F4595" s="7">
        <v>775</v>
      </c>
    </row>
    <row r="4596" spans="1:6" ht="16.5" x14ac:dyDescent="0.3">
      <c r="A4596" s="7" t="s">
        <v>1965</v>
      </c>
      <c r="B4596" s="4">
        <v>2020</v>
      </c>
      <c r="C4596" s="7" t="s">
        <v>400</v>
      </c>
      <c r="D4596" s="7">
        <v>7</v>
      </c>
      <c r="E4596" s="7">
        <v>205</v>
      </c>
      <c r="F4596" s="7">
        <v>760</v>
      </c>
    </row>
    <row r="4597" spans="1:6" ht="16.5" x14ac:dyDescent="0.3">
      <c r="A4597" s="7" t="s">
        <v>1965</v>
      </c>
      <c r="B4597" s="4">
        <v>2020</v>
      </c>
      <c r="C4597" s="7" t="s">
        <v>136</v>
      </c>
      <c r="D4597" s="7">
        <v>17</v>
      </c>
      <c r="E4597" s="7">
        <v>5763</v>
      </c>
      <c r="F4597" s="7">
        <v>24819</v>
      </c>
    </row>
    <row r="4598" spans="1:6" ht="16.5" x14ac:dyDescent="0.3">
      <c r="A4598" s="7" t="s">
        <v>1965</v>
      </c>
      <c r="B4598" s="4">
        <v>2020</v>
      </c>
      <c r="C4598" s="7" t="s">
        <v>402</v>
      </c>
      <c r="D4598" s="7">
        <v>5</v>
      </c>
      <c r="E4598" s="7">
        <v>62</v>
      </c>
      <c r="F4598" s="7">
        <v>218</v>
      </c>
    </row>
    <row r="4599" spans="1:6" ht="16.5" x14ac:dyDescent="0.3">
      <c r="A4599" s="7" t="s">
        <v>1965</v>
      </c>
      <c r="B4599" s="4">
        <v>2020</v>
      </c>
      <c r="C4599" s="7" t="s">
        <v>892</v>
      </c>
      <c r="D4599" s="7">
        <v>421</v>
      </c>
      <c r="E4599" s="7">
        <v>38998</v>
      </c>
      <c r="F4599" s="7">
        <v>163101</v>
      </c>
    </row>
    <row r="4600" spans="1:6" ht="16.5" x14ac:dyDescent="0.3">
      <c r="A4600" s="7" t="s">
        <v>1965</v>
      </c>
      <c r="B4600" s="4">
        <v>2020</v>
      </c>
      <c r="C4600" s="7" t="s">
        <v>307</v>
      </c>
      <c r="D4600" s="7">
        <v>25</v>
      </c>
      <c r="E4600" s="7">
        <v>1109</v>
      </c>
      <c r="F4600" s="7">
        <v>4240</v>
      </c>
    </row>
    <row r="4601" spans="1:6" ht="16.5" x14ac:dyDescent="0.3">
      <c r="A4601" s="7" t="s">
        <v>1965</v>
      </c>
      <c r="B4601" s="4">
        <v>2020</v>
      </c>
      <c r="C4601" s="7" t="s">
        <v>308</v>
      </c>
      <c r="D4601" s="7">
        <v>33</v>
      </c>
      <c r="E4601" s="7">
        <v>2715</v>
      </c>
      <c r="F4601" s="7">
        <v>10995</v>
      </c>
    </row>
    <row r="4602" spans="1:6" ht="16.5" x14ac:dyDescent="0.3">
      <c r="A4602" s="7" t="s">
        <v>1965</v>
      </c>
      <c r="B4602" s="4">
        <v>2020</v>
      </c>
      <c r="C4602" s="7" t="s">
        <v>309</v>
      </c>
      <c r="D4602" s="7">
        <v>18</v>
      </c>
      <c r="E4602" s="7">
        <v>478</v>
      </c>
      <c r="F4602" s="7">
        <v>1847</v>
      </c>
    </row>
    <row r="4603" spans="1:6" ht="16.5" x14ac:dyDescent="0.3">
      <c r="A4603" s="7" t="s">
        <v>1965</v>
      </c>
      <c r="B4603" s="4">
        <v>2020</v>
      </c>
      <c r="C4603" s="7" t="s">
        <v>310</v>
      </c>
      <c r="D4603" s="7">
        <v>24</v>
      </c>
      <c r="E4603" s="7">
        <v>2454</v>
      </c>
      <c r="F4603" s="7">
        <v>8307</v>
      </c>
    </row>
    <row r="4604" spans="1:6" ht="16.5" x14ac:dyDescent="0.3">
      <c r="A4604" s="7" t="s">
        <v>1965</v>
      </c>
      <c r="B4604" s="4">
        <v>2020</v>
      </c>
      <c r="C4604" s="7" t="s">
        <v>311</v>
      </c>
      <c r="D4604" s="7">
        <v>25</v>
      </c>
      <c r="E4604" s="7">
        <v>1876</v>
      </c>
      <c r="F4604" s="7">
        <v>7313</v>
      </c>
    </row>
    <row r="4605" spans="1:6" ht="16.5" x14ac:dyDescent="0.3">
      <c r="A4605" s="7" t="s">
        <v>1965</v>
      </c>
      <c r="B4605" s="4">
        <v>2020</v>
      </c>
      <c r="C4605" s="7" t="s">
        <v>312</v>
      </c>
      <c r="D4605" s="7">
        <v>47</v>
      </c>
      <c r="E4605" s="7">
        <v>3358</v>
      </c>
      <c r="F4605" s="7">
        <v>12618</v>
      </c>
    </row>
    <row r="4606" spans="1:6" ht="16.5" x14ac:dyDescent="0.3">
      <c r="A4606" s="7" t="s">
        <v>1965</v>
      </c>
      <c r="B4606" s="4">
        <v>2020</v>
      </c>
      <c r="C4606" s="7" t="s">
        <v>313</v>
      </c>
      <c r="D4606" s="7">
        <v>20</v>
      </c>
      <c r="E4606" s="7">
        <v>1175</v>
      </c>
      <c r="F4606" s="7">
        <v>3631</v>
      </c>
    </row>
    <row r="4607" spans="1:6" ht="16.5" x14ac:dyDescent="0.3">
      <c r="A4607" s="7" t="s">
        <v>1965</v>
      </c>
      <c r="B4607" s="4">
        <v>2020</v>
      </c>
      <c r="C4607" s="7" t="s">
        <v>314</v>
      </c>
      <c r="D4607" s="7">
        <v>20</v>
      </c>
      <c r="E4607" s="7">
        <v>731</v>
      </c>
      <c r="F4607" s="7">
        <v>2995</v>
      </c>
    </row>
    <row r="4608" spans="1:6" ht="16.5" x14ac:dyDescent="0.3">
      <c r="A4608" s="7" t="s">
        <v>1965</v>
      </c>
      <c r="B4608" s="4">
        <v>2020</v>
      </c>
      <c r="C4608" s="7" t="s">
        <v>315</v>
      </c>
      <c r="D4608" s="7">
        <v>23</v>
      </c>
      <c r="E4608" s="7">
        <v>3289</v>
      </c>
      <c r="F4608" s="7">
        <v>13036</v>
      </c>
    </row>
    <row r="4609" spans="1:6" ht="16.5" x14ac:dyDescent="0.3">
      <c r="A4609" s="7" t="s">
        <v>1965</v>
      </c>
      <c r="B4609" s="4">
        <v>2020</v>
      </c>
      <c r="C4609" s="7" t="s">
        <v>175</v>
      </c>
      <c r="D4609" s="7">
        <v>21</v>
      </c>
      <c r="E4609" s="7">
        <v>1124</v>
      </c>
      <c r="F4609" s="7">
        <v>4592</v>
      </c>
    </row>
    <row r="4610" spans="1:6" ht="16.5" x14ac:dyDescent="0.3">
      <c r="A4610" s="7" t="s">
        <v>1965</v>
      </c>
      <c r="B4610" s="4">
        <v>2020</v>
      </c>
      <c r="C4610" s="7" t="s">
        <v>316</v>
      </c>
      <c r="D4610" s="7">
        <v>19</v>
      </c>
      <c r="E4610" s="7">
        <v>269</v>
      </c>
      <c r="F4610" s="7">
        <v>1407</v>
      </c>
    </row>
    <row r="4611" spans="1:6" ht="16.5" x14ac:dyDescent="0.3">
      <c r="A4611" s="7" t="s">
        <v>1965</v>
      </c>
      <c r="B4611" s="4">
        <v>2020</v>
      </c>
      <c r="C4611" s="7" t="s">
        <v>51</v>
      </c>
      <c r="D4611" s="7">
        <v>47</v>
      </c>
      <c r="E4611" s="7">
        <v>6045</v>
      </c>
      <c r="F4611" s="7">
        <v>24747</v>
      </c>
    </row>
    <row r="4612" spans="1:6" ht="16.5" x14ac:dyDescent="0.3">
      <c r="A4612" s="7" t="s">
        <v>1965</v>
      </c>
      <c r="B4612" s="4">
        <v>2020</v>
      </c>
      <c r="C4612" s="7" t="s">
        <v>318</v>
      </c>
      <c r="D4612" s="7">
        <v>22</v>
      </c>
      <c r="E4612" s="7">
        <v>3105</v>
      </c>
      <c r="F4612" s="7">
        <v>11716</v>
      </c>
    </row>
    <row r="4613" spans="1:6" ht="16.5" x14ac:dyDescent="0.3">
      <c r="A4613" s="7" t="s">
        <v>1965</v>
      </c>
      <c r="B4613" s="4">
        <v>2020</v>
      </c>
      <c r="C4613" s="7" t="s">
        <v>1934</v>
      </c>
      <c r="D4613" s="7">
        <v>14</v>
      </c>
      <c r="E4613" s="7">
        <v>741</v>
      </c>
      <c r="F4613" s="7">
        <v>3098</v>
      </c>
    </row>
    <row r="4614" spans="1:6" ht="16.5" x14ac:dyDescent="0.3">
      <c r="A4614" s="7" t="s">
        <v>1965</v>
      </c>
      <c r="B4614" s="4">
        <v>2020</v>
      </c>
      <c r="C4614" s="7" t="s">
        <v>1935</v>
      </c>
      <c r="D4614" s="7">
        <v>63</v>
      </c>
      <c r="E4614" s="7">
        <v>10529</v>
      </c>
      <c r="F4614" s="7">
        <v>52559</v>
      </c>
    </row>
    <row r="4615" spans="1:6" ht="16.5" x14ac:dyDescent="0.3">
      <c r="A4615" s="7" t="s">
        <v>1965</v>
      </c>
      <c r="B4615" s="4">
        <v>2020</v>
      </c>
      <c r="C4615" s="7" t="s">
        <v>403</v>
      </c>
      <c r="D4615" s="7">
        <v>1</v>
      </c>
      <c r="E4615" s="7">
        <v>40</v>
      </c>
      <c r="F4615" s="7">
        <v>200</v>
      </c>
    </row>
    <row r="4616" spans="1:6" ht="16.5" x14ac:dyDescent="0.3">
      <c r="A4616" s="7" t="s">
        <v>1965</v>
      </c>
      <c r="B4616" s="4">
        <v>2020</v>
      </c>
      <c r="C4616" s="7" t="s">
        <v>896</v>
      </c>
      <c r="D4616" s="7">
        <v>1</v>
      </c>
      <c r="E4616" s="7">
        <v>40</v>
      </c>
      <c r="F4616" s="7">
        <v>200</v>
      </c>
    </row>
    <row r="4617" spans="1:6" ht="16.5" x14ac:dyDescent="0.3">
      <c r="A4617" s="7" t="s">
        <v>1965</v>
      </c>
      <c r="B4617" s="4">
        <v>2020</v>
      </c>
      <c r="C4617" s="7" t="s">
        <v>1901</v>
      </c>
      <c r="D4617" s="7">
        <v>1</v>
      </c>
      <c r="E4617" s="7">
        <v>40</v>
      </c>
      <c r="F4617" s="7">
        <v>200</v>
      </c>
    </row>
    <row r="4618" spans="1:6" ht="16.5" x14ac:dyDescent="0.3">
      <c r="A4618" s="7" t="s">
        <v>1965</v>
      </c>
      <c r="B4618" s="4">
        <v>2020</v>
      </c>
      <c r="C4618" s="7" t="s">
        <v>453</v>
      </c>
      <c r="D4618" s="7">
        <v>11</v>
      </c>
      <c r="E4618" s="7">
        <v>127</v>
      </c>
      <c r="F4618" s="7">
        <v>492</v>
      </c>
    </row>
    <row r="4619" spans="1:6" ht="16.5" x14ac:dyDescent="0.3">
      <c r="A4619" s="7" t="s">
        <v>1965</v>
      </c>
      <c r="B4619" s="4">
        <v>2020</v>
      </c>
      <c r="C4619" s="7" t="s">
        <v>454</v>
      </c>
      <c r="D4619" s="7">
        <v>5</v>
      </c>
      <c r="E4619" s="7">
        <v>113</v>
      </c>
      <c r="F4619" s="7">
        <v>440</v>
      </c>
    </row>
    <row r="4620" spans="1:6" ht="16.5" x14ac:dyDescent="0.3">
      <c r="A4620" s="7" t="s">
        <v>1965</v>
      </c>
      <c r="B4620" s="4">
        <v>2020</v>
      </c>
      <c r="C4620" s="7" t="s">
        <v>457</v>
      </c>
      <c r="D4620" s="7">
        <v>2</v>
      </c>
      <c r="E4620" s="7">
        <v>103</v>
      </c>
      <c r="F4620" s="7">
        <v>391</v>
      </c>
    </row>
    <row r="4621" spans="1:6" ht="16.5" x14ac:dyDescent="0.3">
      <c r="A4621" s="7" t="s">
        <v>1965</v>
      </c>
      <c r="B4621" s="4">
        <v>2020</v>
      </c>
      <c r="C4621" s="7" t="s">
        <v>1862</v>
      </c>
      <c r="D4621" s="7">
        <v>1</v>
      </c>
      <c r="E4621" s="7">
        <v>2</v>
      </c>
      <c r="F4621" s="7">
        <v>8</v>
      </c>
    </row>
    <row r="4622" spans="1:6" ht="16.5" x14ac:dyDescent="0.3">
      <c r="A4622" s="7" t="s">
        <v>1965</v>
      </c>
      <c r="B4622" s="4">
        <v>2020</v>
      </c>
      <c r="C4622" s="7" t="s">
        <v>460</v>
      </c>
      <c r="D4622" s="7">
        <v>2</v>
      </c>
      <c r="E4622" s="7">
        <v>8</v>
      </c>
      <c r="F4622" s="7">
        <v>41</v>
      </c>
    </row>
    <row r="4623" spans="1:6" ht="16.5" x14ac:dyDescent="0.3">
      <c r="A4623" s="7" t="s">
        <v>1965</v>
      </c>
      <c r="B4623" s="4">
        <v>2020</v>
      </c>
      <c r="C4623" s="7" t="s">
        <v>461</v>
      </c>
      <c r="D4623" s="7">
        <v>2</v>
      </c>
      <c r="E4623" s="7">
        <v>2</v>
      </c>
      <c r="F4623" s="7">
        <v>11</v>
      </c>
    </row>
    <row r="4624" spans="1:6" ht="16.5" x14ac:dyDescent="0.3">
      <c r="A4624" s="7" t="s">
        <v>1965</v>
      </c>
      <c r="B4624" s="4">
        <v>2020</v>
      </c>
      <c r="C4624" s="7" t="s">
        <v>1864</v>
      </c>
      <c r="D4624" s="7">
        <v>1</v>
      </c>
      <c r="E4624" s="7">
        <v>1</v>
      </c>
      <c r="F4624" s="7">
        <v>5</v>
      </c>
    </row>
    <row r="4625" spans="1:6" ht="16.5" x14ac:dyDescent="0.3">
      <c r="A4625" s="7" t="s">
        <v>1965</v>
      </c>
      <c r="B4625" s="4">
        <v>2020</v>
      </c>
      <c r="C4625" s="7" t="s">
        <v>1873</v>
      </c>
      <c r="D4625" s="7">
        <v>1</v>
      </c>
      <c r="E4625" s="7">
        <v>1</v>
      </c>
      <c r="F4625" s="7">
        <v>6</v>
      </c>
    </row>
    <row r="4626" spans="1:6" ht="16.5" x14ac:dyDescent="0.3">
      <c r="A4626" s="7" t="s">
        <v>1965</v>
      </c>
      <c r="B4626" s="4">
        <v>2020</v>
      </c>
      <c r="C4626" s="7" t="s">
        <v>1670</v>
      </c>
      <c r="D4626" s="7">
        <v>1</v>
      </c>
      <c r="E4626" s="7">
        <v>6</v>
      </c>
      <c r="F4626" s="7">
        <v>23</v>
      </c>
    </row>
    <row r="4627" spans="1:6" ht="16.5" x14ac:dyDescent="0.3">
      <c r="A4627" s="7" t="s">
        <v>1965</v>
      </c>
      <c r="B4627" s="4">
        <v>2020</v>
      </c>
      <c r="C4627" s="7" t="s">
        <v>1876</v>
      </c>
      <c r="D4627" s="7">
        <v>1</v>
      </c>
      <c r="E4627" s="7">
        <v>6</v>
      </c>
      <c r="F4627" s="7">
        <v>23</v>
      </c>
    </row>
    <row r="4628" spans="1:6" ht="16.5" x14ac:dyDescent="0.3">
      <c r="A4628" s="7" t="s">
        <v>1965</v>
      </c>
      <c r="B4628" s="4">
        <v>2020</v>
      </c>
      <c r="C4628" s="7" t="s">
        <v>929</v>
      </c>
      <c r="D4628" s="7">
        <v>1</v>
      </c>
      <c r="E4628" s="7">
        <v>2</v>
      </c>
      <c r="F4628" s="7">
        <v>8</v>
      </c>
    </row>
    <row r="4629" spans="1:6" ht="16.5" x14ac:dyDescent="0.3">
      <c r="A4629" s="7" t="s">
        <v>1965</v>
      </c>
      <c r="B4629" s="4">
        <v>2020</v>
      </c>
      <c r="C4629" s="7" t="s">
        <v>1885</v>
      </c>
      <c r="D4629" s="7">
        <v>1</v>
      </c>
      <c r="E4629" s="7">
        <v>2</v>
      </c>
      <c r="F4629" s="7">
        <v>8</v>
      </c>
    </row>
    <row r="4630" spans="1:6" ht="16.5" x14ac:dyDescent="0.3">
      <c r="A4630" s="7" t="s">
        <v>1965</v>
      </c>
      <c r="B4630" s="4">
        <v>2020</v>
      </c>
      <c r="C4630" s="7" t="s">
        <v>1671</v>
      </c>
      <c r="D4630" s="7">
        <v>2</v>
      </c>
      <c r="E4630" s="7">
        <v>4</v>
      </c>
      <c r="F4630" s="7">
        <v>10</v>
      </c>
    </row>
    <row r="4631" spans="1:6" ht="16.5" x14ac:dyDescent="0.3">
      <c r="A4631" s="7" t="s">
        <v>1965</v>
      </c>
      <c r="B4631" s="4">
        <v>2020</v>
      </c>
      <c r="C4631" s="7" t="s">
        <v>1890</v>
      </c>
      <c r="D4631" s="7">
        <v>1</v>
      </c>
      <c r="E4631" s="7">
        <v>2</v>
      </c>
      <c r="F4631" s="7">
        <v>7</v>
      </c>
    </row>
    <row r="4632" spans="1:6" ht="16.5" x14ac:dyDescent="0.3">
      <c r="A4632" s="7" t="s">
        <v>1965</v>
      </c>
      <c r="B4632" s="4">
        <v>2020</v>
      </c>
      <c r="C4632" s="7" t="s">
        <v>1898</v>
      </c>
      <c r="D4632" s="7">
        <v>1</v>
      </c>
      <c r="E4632" s="7">
        <v>2</v>
      </c>
      <c r="F4632" s="7">
        <v>3</v>
      </c>
    </row>
    <row r="4633" spans="1:6" ht="16.5" x14ac:dyDescent="0.3">
      <c r="A4633" s="7" t="s">
        <v>1975</v>
      </c>
      <c r="B4633" s="4">
        <v>2020</v>
      </c>
      <c r="C4633" s="7" t="s">
        <v>1678</v>
      </c>
      <c r="D4633" s="7">
        <v>7287</v>
      </c>
      <c r="E4633" s="7">
        <v>1264379</v>
      </c>
      <c r="F4633" s="7">
        <v>5195374</v>
      </c>
    </row>
    <row r="4634" spans="1:6" ht="16.5" x14ac:dyDescent="0.3">
      <c r="A4634" s="7" t="s">
        <v>1975</v>
      </c>
      <c r="B4634" s="4">
        <v>2020</v>
      </c>
      <c r="C4634" s="7" t="s">
        <v>14</v>
      </c>
      <c r="D4634" s="7">
        <v>188</v>
      </c>
      <c r="E4634" s="7">
        <v>13131</v>
      </c>
      <c r="F4634" s="7">
        <v>54195</v>
      </c>
    </row>
    <row r="4635" spans="1:6" ht="16.5" x14ac:dyDescent="0.3">
      <c r="A4635" s="7" t="s">
        <v>1975</v>
      </c>
      <c r="B4635" s="4">
        <v>2020</v>
      </c>
      <c r="C4635" s="7" t="s">
        <v>1640</v>
      </c>
      <c r="D4635" s="7">
        <v>23</v>
      </c>
      <c r="E4635" s="7">
        <v>243</v>
      </c>
      <c r="F4635" s="7">
        <v>926</v>
      </c>
    </row>
    <row r="4636" spans="1:6" ht="16.5" x14ac:dyDescent="0.3">
      <c r="A4636" s="7" t="s">
        <v>1975</v>
      </c>
      <c r="B4636" s="4">
        <v>2020</v>
      </c>
      <c r="C4636" s="7" t="s">
        <v>24</v>
      </c>
      <c r="D4636" s="7">
        <v>2</v>
      </c>
      <c r="E4636" s="7">
        <v>78</v>
      </c>
      <c r="F4636" s="7">
        <v>259</v>
      </c>
    </row>
    <row r="4637" spans="1:6" ht="16.5" x14ac:dyDescent="0.3">
      <c r="A4637" s="7" t="s">
        <v>1975</v>
      </c>
      <c r="B4637" s="4">
        <v>2020</v>
      </c>
      <c r="C4637" s="7" t="s">
        <v>1641</v>
      </c>
      <c r="D4637" s="7">
        <v>4</v>
      </c>
      <c r="E4637" s="7">
        <v>70</v>
      </c>
      <c r="F4637" s="7">
        <v>260</v>
      </c>
    </row>
    <row r="4638" spans="1:6" ht="16.5" x14ac:dyDescent="0.3">
      <c r="A4638" s="7" t="s">
        <v>1975</v>
      </c>
      <c r="B4638" s="4">
        <v>2020</v>
      </c>
      <c r="C4638" s="7" t="s">
        <v>1642</v>
      </c>
      <c r="D4638" s="7">
        <v>11</v>
      </c>
      <c r="E4638" s="7">
        <v>186</v>
      </c>
      <c r="F4638" s="7">
        <v>763</v>
      </c>
    </row>
    <row r="4639" spans="1:6" ht="16.5" x14ac:dyDescent="0.3">
      <c r="A4639" s="7" t="s">
        <v>1975</v>
      </c>
      <c r="B4639" s="4">
        <v>2020</v>
      </c>
      <c r="C4639" s="7" t="s">
        <v>1643</v>
      </c>
      <c r="D4639" s="7">
        <v>5</v>
      </c>
      <c r="E4639" s="7">
        <v>308</v>
      </c>
      <c r="F4639" s="7">
        <v>1232</v>
      </c>
    </row>
    <row r="4640" spans="1:6" ht="16.5" x14ac:dyDescent="0.3">
      <c r="A4640" s="7" t="s">
        <v>1975</v>
      </c>
      <c r="B4640" s="4">
        <v>2020</v>
      </c>
      <c r="C4640" s="7" t="s">
        <v>1644</v>
      </c>
      <c r="D4640" s="7">
        <v>16</v>
      </c>
      <c r="E4640" s="7">
        <v>1205</v>
      </c>
      <c r="F4640" s="7">
        <v>4887</v>
      </c>
    </row>
    <row r="4641" spans="1:6" ht="16.5" x14ac:dyDescent="0.3">
      <c r="A4641" s="7" t="s">
        <v>1975</v>
      </c>
      <c r="B4641" s="4">
        <v>2020</v>
      </c>
      <c r="C4641" s="7" t="s">
        <v>1704</v>
      </c>
      <c r="D4641" s="7">
        <v>16</v>
      </c>
      <c r="E4641" s="7">
        <v>4678</v>
      </c>
      <c r="F4641" s="7">
        <v>21149</v>
      </c>
    </row>
    <row r="4642" spans="1:6" ht="16.5" x14ac:dyDescent="0.3">
      <c r="A4642" s="7" t="s">
        <v>1975</v>
      </c>
      <c r="B4642" s="4">
        <v>2020</v>
      </c>
      <c r="C4642" s="7" t="s">
        <v>1646</v>
      </c>
      <c r="D4642" s="7">
        <v>8</v>
      </c>
      <c r="E4642" s="7">
        <v>1645</v>
      </c>
      <c r="F4642" s="7">
        <v>6377</v>
      </c>
    </row>
    <row r="4643" spans="1:6" ht="16.5" x14ac:dyDescent="0.3">
      <c r="A4643" s="7" t="s">
        <v>1975</v>
      </c>
      <c r="B4643" s="4">
        <v>2020</v>
      </c>
      <c r="C4643" s="7" t="s">
        <v>16</v>
      </c>
      <c r="D4643" s="7">
        <v>14</v>
      </c>
      <c r="E4643" s="7">
        <v>770</v>
      </c>
      <c r="F4643" s="7">
        <v>2974</v>
      </c>
    </row>
    <row r="4644" spans="1:6" ht="16.5" x14ac:dyDescent="0.3">
      <c r="A4644" s="7" t="s">
        <v>1975</v>
      </c>
      <c r="B4644" s="4">
        <v>2020</v>
      </c>
      <c r="C4644" s="7" t="s">
        <v>1647</v>
      </c>
      <c r="D4644" s="7">
        <v>10</v>
      </c>
      <c r="E4644" s="7">
        <v>304</v>
      </c>
      <c r="F4644" s="7">
        <v>1290</v>
      </c>
    </row>
    <row r="4645" spans="1:6" ht="16.5" x14ac:dyDescent="0.3">
      <c r="A4645" s="7" t="s">
        <v>1975</v>
      </c>
      <c r="B4645" s="4">
        <v>2020</v>
      </c>
      <c r="C4645" s="7" t="s">
        <v>1647</v>
      </c>
      <c r="D4645" s="7">
        <v>11</v>
      </c>
      <c r="E4645" s="7">
        <v>110</v>
      </c>
      <c r="F4645" s="7">
        <v>365</v>
      </c>
    </row>
    <row r="4646" spans="1:6" ht="16.5" x14ac:dyDescent="0.3">
      <c r="A4646" s="7" t="s">
        <v>1975</v>
      </c>
      <c r="B4646" s="4">
        <v>2020</v>
      </c>
      <c r="C4646" s="7" t="s">
        <v>1649</v>
      </c>
      <c r="D4646" s="7">
        <v>4</v>
      </c>
      <c r="E4646" s="7">
        <v>851</v>
      </c>
      <c r="F4646" s="7">
        <v>3350</v>
      </c>
    </row>
    <row r="4647" spans="1:6" ht="16.5" x14ac:dyDescent="0.3">
      <c r="A4647" s="7" t="s">
        <v>1975</v>
      </c>
      <c r="B4647" s="4">
        <v>2020</v>
      </c>
      <c r="C4647" s="7" t="s">
        <v>1650</v>
      </c>
      <c r="D4647" s="7">
        <v>4</v>
      </c>
      <c r="E4647" s="7">
        <v>120</v>
      </c>
      <c r="F4647" s="7">
        <v>439</v>
      </c>
    </row>
    <row r="4648" spans="1:6" ht="16.5" x14ac:dyDescent="0.3">
      <c r="A4648" s="7" t="s">
        <v>1975</v>
      </c>
      <c r="B4648" s="4">
        <v>2020</v>
      </c>
      <c r="C4648" s="7" t="s">
        <v>1651</v>
      </c>
      <c r="D4648" s="7">
        <v>27</v>
      </c>
      <c r="E4648" s="7">
        <v>770</v>
      </c>
      <c r="F4648" s="7">
        <v>3070</v>
      </c>
    </row>
    <row r="4649" spans="1:6" ht="16.5" x14ac:dyDescent="0.3">
      <c r="A4649" s="7" t="s">
        <v>1975</v>
      </c>
      <c r="B4649" s="4">
        <v>2020</v>
      </c>
      <c r="C4649" s="7" t="s">
        <v>18</v>
      </c>
      <c r="D4649" s="7">
        <v>3</v>
      </c>
      <c r="E4649" s="7">
        <v>909</v>
      </c>
      <c r="F4649" s="7">
        <v>3600</v>
      </c>
    </row>
    <row r="4650" spans="1:6" ht="16.5" x14ac:dyDescent="0.3">
      <c r="A4650" s="7" t="s">
        <v>1975</v>
      </c>
      <c r="B4650" s="4">
        <v>2020</v>
      </c>
      <c r="C4650" s="7" t="s">
        <v>1652</v>
      </c>
      <c r="D4650" s="7">
        <v>9</v>
      </c>
      <c r="E4650" s="7">
        <v>112</v>
      </c>
      <c r="F4650" s="7">
        <v>427</v>
      </c>
    </row>
    <row r="4651" spans="1:6" ht="16.5" x14ac:dyDescent="0.3">
      <c r="A4651" s="7" t="s">
        <v>1975</v>
      </c>
      <c r="B4651" s="4">
        <v>2020</v>
      </c>
      <c r="C4651" s="7" t="s">
        <v>1653</v>
      </c>
      <c r="D4651" s="7">
        <v>21</v>
      </c>
      <c r="E4651" s="7">
        <v>772</v>
      </c>
      <c r="F4651" s="7">
        <v>2827</v>
      </c>
    </row>
    <row r="4652" spans="1:6" ht="16.5" x14ac:dyDescent="0.3">
      <c r="A4652" s="7" t="s">
        <v>1975</v>
      </c>
      <c r="B4652" s="4">
        <v>2020</v>
      </c>
      <c r="C4652" s="7" t="s">
        <v>29</v>
      </c>
      <c r="D4652" s="7">
        <v>311</v>
      </c>
      <c r="E4652" s="7">
        <v>22023</v>
      </c>
      <c r="F4652" s="7">
        <v>107618</v>
      </c>
    </row>
    <row r="4653" spans="1:6" ht="16.5" x14ac:dyDescent="0.3">
      <c r="A4653" s="7" t="s">
        <v>1975</v>
      </c>
      <c r="B4653" s="4">
        <v>2020</v>
      </c>
      <c r="C4653" s="7" t="s">
        <v>472</v>
      </c>
      <c r="D4653" s="7">
        <v>15</v>
      </c>
      <c r="E4653" s="7">
        <v>1415</v>
      </c>
      <c r="F4653" s="7">
        <v>5659</v>
      </c>
    </row>
    <row r="4654" spans="1:6" ht="16.5" x14ac:dyDescent="0.3">
      <c r="A4654" s="7" t="s">
        <v>1975</v>
      </c>
      <c r="B4654" s="4">
        <v>2020</v>
      </c>
      <c r="C4654" s="7" t="s">
        <v>474</v>
      </c>
      <c r="D4654" s="7">
        <v>15</v>
      </c>
      <c r="E4654" s="7">
        <v>1415</v>
      </c>
      <c r="F4654" s="7">
        <v>5659</v>
      </c>
    </row>
    <row r="4655" spans="1:6" ht="16.5" x14ac:dyDescent="0.3">
      <c r="A4655" s="7" t="s">
        <v>1975</v>
      </c>
      <c r="B4655" s="4">
        <v>2020</v>
      </c>
      <c r="C4655" s="7" t="s">
        <v>475</v>
      </c>
      <c r="D4655" s="7">
        <v>7</v>
      </c>
      <c r="E4655" s="7">
        <v>21</v>
      </c>
      <c r="F4655" s="7">
        <v>61</v>
      </c>
    </row>
    <row r="4656" spans="1:6" ht="16.5" x14ac:dyDescent="0.3">
      <c r="A4656" s="7" t="s">
        <v>1975</v>
      </c>
      <c r="B4656" s="4">
        <v>2020</v>
      </c>
      <c r="C4656" s="7" t="s">
        <v>458</v>
      </c>
      <c r="D4656" s="7">
        <v>7</v>
      </c>
      <c r="E4656" s="7">
        <v>21</v>
      </c>
      <c r="F4656" s="7">
        <v>61</v>
      </c>
    </row>
    <row r="4657" spans="1:6" ht="16.5" x14ac:dyDescent="0.3">
      <c r="A4657" s="7" t="s">
        <v>1975</v>
      </c>
      <c r="B4657" s="4">
        <v>2020</v>
      </c>
      <c r="C4657" s="7" t="s">
        <v>482</v>
      </c>
      <c r="D4657" s="7">
        <v>289</v>
      </c>
      <c r="E4657" s="7">
        <v>20587</v>
      </c>
      <c r="F4657" s="7">
        <v>101898</v>
      </c>
    </row>
    <row r="4658" spans="1:6" ht="16.5" x14ac:dyDescent="0.3">
      <c r="A4658" s="7" t="s">
        <v>1975</v>
      </c>
      <c r="B4658" s="4">
        <v>2020</v>
      </c>
      <c r="C4658" s="7" t="s">
        <v>484</v>
      </c>
      <c r="D4658" s="7">
        <v>1</v>
      </c>
      <c r="E4658" s="7">
        <v>2</v>
      </c>
      <c r="F4658" s="7">
        <v>6</v>
      </c>
    </row>
    <row r="4659" spans="1:6" ht="16.5" x14ac:dyDescent="0.3">
      <c r="A4659" s="7" t="s">
        <v>1975</v>
      </c>
      <c r="B4659" s="4">
        <v>2020</v>
      </c>
      <c r="C4659" s="7" t="s">
        <v>1740</v>
      </c>
      <c r="D4659" s="7">
        <v>5</v>
      </c>
      <c r="E4659" s="7">
        <v>105</v>
      </c>
      <c r="F4659" s="7">
        <v>374</v>
      </c>
    </row>
    <row r="4660" spans="1:6" ht="16.5" x14ac:dyDescent="0.3">
      <c r="A4660" s="7" t="s">
        <v>1975</v>
      </c>
      <c r="B4660" s="4">
        <v>2020</v>
      </c>
      <c r="C4660" s="7" t="s">
        <v>515</v>
      </c>
      <c r="D4660" s="7">
        <v>2</v>
      </c>
      <c r="E4660" s="7">
        <v>5</v>
      </c>
      <c r="F4660" s="7">
        <v>23</v>
      </c>
    </row>
    <row r="4661" spans="1:6" ht="16.5" x14ac:dyDescent="0.3">
      <c r="A4661" s="7" t="s">
        <v>1975</v>
      </c>
      <c r="B4661" s="4">
        <v>2020</v>
      </c>
      <c r="C4661" s="7" t="s">
        <v>506</v>
      </c>
      <c r="D4661" s="7">
        <v>17</v>
      </c>
      <c r="E4661" s="7">
        <v>95</v>
      </c>
      <c r="F4661" s="7">
        <v>472</v>
      </c>
    </row>
    <row r="4662" spans="1:6" ht="16.5" x14ac:dyDescent="0.3">
      <c r="A4662" s="7" t="s">
        <v>1975</v>
      </c>
      <c r="B4662" s="4">
        <v>2020</v>
      </c>
      <c r="C4662" s="7" t="s">
        <v>1741</v>
      </c>
      <c r="D4662" s="7">
        <v>4</v>
      </c>
      <c r="E4662" s="7">
        <v>5</v>
      </c>
      <c r="F4662" s="7">
        <v>13</v>
      </c>
    </row>
    <row r="4663" spans="1:6" ht="16.5" x14ac:dyDescent="0.3">
      <c r="A4663" s="7" t="s">
        <v>1975</v>
      </c>
      <c r="B4663" s="4">
        <v>2020</v>
      </c>
      <c r="C4663" s="7" t="s">
        <v>1742</v>
      </c>
      <c r="D4663" s="7">
        <v>13</v>
      </c>
      <c r="E4663" s="7">
        <v>113</v>
      </c>
      <c r="F4663" s="7">
        <v>439</v>
      </c>
    </row>
    <row r="4664" spans="1:6" ht="16.5" x14ac:dyDescent="0.3">
      <c r="A4664" s="7" t="s">
        <v>1975</v>
      </c>
      <c r="B4664" s="4">
        <v>2020</v>
      </c>
      <c r="C4664" s="7" t="s">
        <v>503</v>
      </c>
      <c r="D4664" s="7">
        <v>12</v>
      </c>
      <c r="E4664" s="7">
        <v>277</v>
      </c>
      <c r="F4664" s="7">
        <v>902</v>
      </c>
    </row>
    <row r="4665" spans="1:6" ht="16.5" x14ac:dyDescent="0.3">
      <c r="A4665" s="7" t="s">
        <v>1975</v>
      </c>
      <c r="B4665" s="4">
        <v>2020</v>
      </c>
      <c r="C4665" s="7" t="s">
        <v>488</v>
      </c>
      <c r="D4665" s="7">
        <v>38</v>
      </c>
      <c r="E4665" s="7">
        <v>332</v>
      </c>
      <c r="F4665" s="7">
        <v>1651</v>
      </c>
    </row>
    <row r="4666" spans="1:6" ht="16.5" x14ac:dyDescent="0.3">
      <c r="A4666" s="7" t="s">
        <v>1975</v>
      </c>
      <c r="B4666" s="4">
        <v>2020</v>
      </c>
      <c r="C4666" s="7" t="s">
        <v>498</v>
      </c>
      <c r="D4666" s="7">
        <v>4</v>
      </c>
      <c r="E4666" s="7">
        <v>5</v>
      </c>
      <c r="F4666" s="7">
        <v>19</v>
      </c>
    </row>
    <row r="4667" spans="1:6" ht="16.5" x14ac:dyDescent="0.3">
      <c r="A4667" s="7" t="s">
        <v>1975</v>
      </c>
      <c r="B4667" s="4">
        <v>2020</v>
      </c>
      <c r="C4667" s="7" t="s">
        <v>31</v>
      </c>
      <c r="D4667" s="7">
        <v>23</v>
      </c>
      <c r="E4667" s="7">
        <v>5159</v>
      </c>
      <c r="F4667" s="7">
        <v>25795</v>
      </c>
    </row>
    <row r="4668" spans="1:6" ht="16.5" x14ac:dyDescent="0.3">
      <c r="A4668" s="7" t="s">
        <v>1975</v>
      </c>
      <c r="B4668" s="4">
        <v>2020</v>
      </c>
      <c r="C4668" s="7" t="s">
        <v>490</v>
      </c>
      <c r="D4668" s="7">
        <v>5</v>
      </c>
      <c r="E4668" s="7">
        <v>8</v>
      </c>
      <c r="F4668" s="7">
        <v>45</v>
      </c>
    </row>
    <row r="4669" spans="1:6" ht="16.5" x14ac:dyDescent="0.3">
      <c r="A4669" s="7" t="s">
        <v>1975</v>
      </c>
      <c r="B4669" s="4">
        <v>2020</v>
      </c>
      <c r="C4669" s="7" t="s">
        <v>494</v>
      </c>
      <c r="D4669" s="7">
        <v>6</v>
      </c>
      <c r="E4669" s="7">
        <v>33</v>
      </c>
      <c r="F4669" s="7">
        <v>285</v>
      </c>
    </row>
    <row r="4670" spans="1:6" ht="16.5" x14ac:dyDescent="0.3">
      <c r="A4670" s="7" t="s">
        <v>1975</v>
      </c>
      <c r="B4670" s="4">
        <v>2020</v>
      </c>
      <c r="C4670" s="7" t="s">
        <v>33</v>
      </c>
      <c r="D4670" s="7">
        <v>13</v>
      </c>
      <c r="E4670" s="7">
        <v>6022</v>
      </c>
      <c r="F4670" s="7">
        <v>30110</v>
      </c>
    </row>
    <row r="4671" spans="1:6" ht="16.5" x14ac:dyDescent="0.3">
      <c r="A4671" s="7" t="s">
        <v>1975</v>
      </c>
      <c r="B4671" s="4">
        <v>2020</v>
      </c>
      <c r="C4671" s="7" t="s">
        <v>485</v>
      </c>
      <c r="D4671" s="7">
        <v>4</v>
      </c>
      <c r="E4671" s="7">
        <v>10</v>
      </c>
      <c r="F4671" s="7">
        <v>41</v>
      </c>
    </row>
    <row r="4672" spans="1:6" ht="16.5" x14ac:dyDescent="0.3">
      <c r="A4672" s="7" t="s">
        <v>1975</v>
      </c>
      <c r="B4672" s="4">
        <v>2020</v>
      </c>
      <c r="C4672" s="7" t="s">
        <v>499</v>
      </c>
      <c r="D4672" s="7">
        <v>2</v>
      </c>
      <c r="E4672" s="7">
        <v>3</v>
      </c>
      <c r="F4672" s="7">
        <v>17</v>
      </c>
    </row>
    <row r="4673" spans="1:6" ht="16.5" x14ac:dyDescent="0.3">
      <c r="A4673" s="7" t="s">
        <v>1975</v>
      </c>
      <c r="B4673" s="4">
        <v>2020</v>
      </c>
      <c r="C4673" s="7" t="s">
        <v>1745</v>
      </c>
      <c r="D4673" s="7">
        <v>7</v>
      </c>
      <c r="E4673" s="7">
        <v>42</v>
      </c>
      <c r="F4673" s="7">
        <v>187</v>
      </c>
    </row>
    <row r="4674" spans="1:6" ht="16.5" x14ac:dyDescent="0.3">
      <c r="A4674" s="7" t="s">
        <v>1975</v>
      </c>
      <c r="B4674" s="4">
        <v>2020</v>
      </c>
      <c r="C4674" s="7" t="s">
        <v>134</v>
      </c>
      <c r="D4674" s="7">
        <v>9</v>
      </c>
      <c r="E4674" s="7">
        <v>107</v>
      </c>
      <c r="F4674" s="7">
        <v>448</v>
      </c>
    </row>
    <row r="4675" spans="1:6" ht="16.5" x14ac:dyDescent="0.3">
      <c r="A4675" s="7" t="s">
        <v>1975</v>
      </c>
      <c r="B4675" s="4">
        <v>2020</v>
      </c>
      <c r="C4675" s="7" t="s">
        <v>492</v>
      </c>
      <c r="D4675" s="7">
        <v>1</v>
      </c>
      <c r="E4675" s="7">
        <v>1</v>
      </c>
      <c r="F4675" s="7">
        <v>5</v>
      </c>
    </row>
    <row r="4676" spans="1:6" ht="16.5" x14ac:dyDescent="0.3">
      <c r="A4676" s="7" t="s">
        <v>1975</v>
      </c>
      <c r="B4676" s="4">
        <v>2020</v>
      </c>
      <c r="C4676" s="7" t="s">
        <v>495</v>
      </c>
      <c r="D4676" s="7">
        <v>1</v>
      </c>
      <c r="E4676" s="7">
        <v>2</v>
      </c>
      <c r="F4676" s="7">
        <v>8</v>
      </c>
    </row>
    <row r="4677" spans="1:6" ht="16.5" x14ac:dyDescent="0.3">
      <c r="A4677" s="7" t="s">
        <v>1975</v>
      </c>
      <c r="B4677" s="4">
        <v>2020</v>
      </c>
      <c r="C4677" s="7" t="s">
        <v>1746</v>
      </c>
      <c r="D4677" s="7">
        <v>76</v>
      </c>
      <c r="E4677" s="7">
        <v>4077</v>
      </c>
      <c r="F4677" s="7">
        <v>20385</v>
      </c>
    </row>
    <row r="4678" spans="1:6" ht="16.5" x14ac:dyDescent="0.3">
      <c r="A4678" s="7" t="s">
        <v>1975</v>
      </c>
      <c r="B4678" s="4">
        <v>2020</v>
      </c>
      <c r="C4678" s="7" t="s">
        <v>508</v>
      </c>
      <c r="D4678" s="7">
        <v>2</v>
      </c>
      <c r="E4678" s="7">
        <v>6</v>
      </c>
      <c r="F4678" s="7">
        <v>21</v>
      </c>
    </row>
    <row r="4679" spans="1:6" ht="16.5" x14ac:dyDescent="0.3">
      <c r="A4679" s="7" t="s">
        <v>1975</v>
      </c>
      <c r="B4679" s="4">
        <v>2020</v>
      </c>
      <c r="C4679" s="7" t="s">
        <v>497</v>
      </c>
      <c r="D4679" s="7">
        <v>1</v>
      </c>
      <c r="E4679" s="7">
        <v>8</v>
      </c>
      <c r="F4679" s="7">
        <v>30</v>
      </c>
    </row>
    <row r="4680" spans="1:6" ht="16.5" x14ac:dyDescent="0.3">
      <c r="A4680" s="7" t="s">
        <v>1975</v>
      </c>
      <c r="B4680" s="4">
        <v>2020</v>
      </c>
      <c r="C4680" s="7" t="s">
        <v>400</v>
      </c>
      <c r="D4680" s="7">
        <v>1</v>
      </c>
      <c r="E4680" s="7">
        <v>7</v>
      </c>
      <c r="F4680" s="7">
        <v>36</v>
      </c>
    </row>
    <row r="4681" spans="1:6" ht="16.5" x14ac:dyDescent="0.3">
      <c r="A4681" s="7" t="s">
        <v>1975</v>
      </c>
      <c r="B4681" s="4">
        <v>2020</v>
      </c>
      <c r="C4681" s="7" t="s">
        <v>509</v>
      </c>
      <c r="D4681" s="7">
        <v>1</v>
      </c>
      <c r="E4681" s="7">
        <v>11</v>
      </c>
      <c r="F4681" s="7">
        <v>27</v>
      </c>
    </row>
    <row r="4682" spans="1:6" ht="16.5" x14ac:dyDescent="0.3">
      <c r="A4682" s="7" t="s">
        <v>1975</v>
      </c>
      <c r="B4682" s="4">
        <v>2020</v>
      </c>
      <c r="C4682" s="7" t="s">
        <v>510</v>
      </c>
      <c r="D4682" s="7">
        <v>10</v>
      </c>
      <c r="E4682" s="7">
        <v>46</v>
      </c>
      <c r="F4682" s="7">
        <v>194</v>
      </c>
    </row>
    <row r="4683" spans="1:6" ht="16.5" x14ac:dyDescent="0.3">
      <c r="A4683" s="7" t="s">
        <v>1975</v>
      </c>
      <c r="B4683" s="4">
        <v>2020</v>
      </c>
      <c r="C4683" s="7" t="s">
        <v>1976</v>
      </c>
      <c r="D4683" s="7">
        <v>1</v>
      </c>
      <c r="E4683" s="7">
        <v>1</v>
      </c>
      <c r="F4683" s="7">
        <v>1</v>
      </c>
    </row>
    <row r="4684" spans="1:6" ht="16.5" x14ac:dyDescent="0.3">
      <c r="A4684" s="7" t="s">
        <v>1975</v>
      </c>
      <c r="B4684" s="4">
        <v>2020</v>
      </c>
      <c r="C4684" s="7" t="s">
        <v>504</v>
      </c>
      <c r="D4684" s="7">
        <v>1</v>
      </c>
      <c r="E4684" s="7">
        <v>23</v>
      </c>
      <c r="F4684" s="7">
        <v>47</v>
      </c>
    </row>
    <row r="4685" spans="1:6" ht="16.5" x14ac:dyDescent="0.3">
      <c r="A4685" s="7" t="s">
        <v>1975</v>
      </c>
      <c r="B4685" s="4">
        <v>2020</v>
      </c>
      <c r="C4685" s="7" t="s">
        <v>34</v>
      </c>
      <c r="D4685" s="7">
        <v>2</v>
      </c>
      <c r="E4685" s="7">
        <v>72</v>
      </c>
      <c r="F4685" s="7">
        <v>282</v>
      </c>
    </row>
    <row r="4686" spans="1:6" ht="16.5" x14ac:dyDescent="0.3">
      <c r="A4686" s="7" t="s">
        <v>1975</v>
      </c>
      <c r="B4686" s="4">
        <v>2020</v>
      </c>
      <c r="C4686" s="7" t="s">
        <v>511</v>
      </c>
      <c r="D4686" s="7">
        <v>1</v>
      </c>
      <c r="E4686" s="7">
        <v>1</v>
      </c>
      <c r="F4686" s="7">
        <v>6</v>
      </c>
    </row>
    <row r="4687" spans="1:6" ht="16.5" x14ac:dyDescent="0.3">
      <c r="A4687" s="7" t="s">
        <v>1975</v>
      </c>
      <c r="B4687" s="4">
        <v>2020</v>
      </c>
      <c r="C4687" s="7" t="s">
        <v>486</v>
      </c>
      <c r="D4687" s="7">
        <v>21</v>
      </c>
      <c r="E4687" s="7">
        <v>3996</v>
      </c>
      <c r="F4687" s="7">
        <v>19980</v>
      </c>
    </row>
    <row r="4688" spans="1:6" ht="16.5" x14ac:dyDescent="0.3">
      <c r="A4688" s="7" t="s">
        <v>1975</v>
      </c>
      <c r="B4688" s="4">
        <v>2020</v>
      </c>
      <c r="C4688" s="7" t="s">
        <v>1749</v>
      </c>
      <c r="D4688" s="7">
        <v>4</v>
      </c>
      <c r="E4688" s="7">
        <v>12</v>
      </c>
      <c r="F4688" s="7">
        <v>47</v>
      </c>
    </row>
    <row r="4689" spans="1:6" ht="16.5" x14ac:dyDescent="0.3">
      <c r="A4689" s="7" t="s">
        <v>1975</v>
      </c>
      <c r="B4689" s="4">
        <v>2020</v>
      </c>
      <c r="C4689" s="7" t="s">
        <v>502</v>
      </c>
      <c r="D4689" s="7">
        <v>1</v>
      </c>
      <c r="E4689" s="7">
        <v>1</v>
      </c>
      <c r="F4689" s="7">
        <v>2</v>
      </c>
    </row>
    <row r="4690" spans="1:6" ht="16.5" x14ac:dyDescent="0.3">
      <c r="A4690" s="7" t="s">
        <v>1975</v>
      </c>
      <c r="B4690" s="4">
        <v>2020</v>
      </c>
      <c r="C4690" s="7" t="s">
        <v>948</v>
      </c>
      <c r="D4690" s="7">
        <v>1174</v>
      </c>
      <c r="E4690" s="7">
        <v>259977</v>
      </c>
      <c r="F4690" s="7">
        <v>920440</v>
      </c>
    </row>
    <row r="4691" spans="1:6" ht="16.5" x14ac:dyDescent="0.3">
      <c r="A4691" s="7" t="s">
        <v>1975</v>
      </c>
      <c r="B4691" s="4">
        <v>2020</v>
      </c>
      <c r="C4691" s="7" t="s">
        <v>1655</v>
      </c>
      <c r="D4691" s="7">
        <v>501</v>
      </c>
      <c r="E4691" s="7">
        <v>129354</v>
      </c>
      <c r="F4691" s="7">
        <v>464336</v>
      </c>
    </row>
    <row r="4692" spans="1:6" ht="16.5" x14ac:dyDescent="0.3">
      <c r="A4692" s="7" t="s">
        <v>1975</v>
      </c>
      <c r="B4692" s="4">
        <v>2020</v>
      </c>
      <c r="C4692" s="7" t="s">
        <v>1751</v>
      </c>
      <c r="D4692" s="7">
        <v>8</v>
      </c>
      <c r="E4692" s="7">
        <v>113</v>
      </c>
      <c r="F4692" s="7">
        <v>378</v>
      </c>
    </row>
    <row r="4693" spans="1:6" ht="16.5" x14ac:dyDescent="0.3">
      <c r="A4693" s="7" t="s">
        <v>1975</v>
      </c>
      <c r="B4693" s="4">
        <v>2020</v>
      </c>
      <c r="C4693" s="7" t="s">
        <v>515</v>
      </c>
      <c r="D4693" s="7">
        <v>24</v>
      </c>
      <c r="E4693" s="7">
        <v>6565</v>
      </c>
      <c r="F4693" s="7">
        <v>19011</v>
      </c>
    </row>
    <row r="4694" spans="1:6" ht="16.5" x14ac:dyDescent="0.3">
      <c r="A4694" s="7" t="s">
        <v>1975</v>
      </c>
      <c r="B4694" s="4">
        <v>2020</v>
      </c>
      <c r="C4694" s="7" t="s">
        <v>1752</v>
      </c>
      <c r="D4694" s="7">
        <v>17</v>
      </c>
      <c r="E4694" s="7">
        <v>1156</v>
      </c>
      <c r="F4694" s="7">
        <v>3958</v>
      </c>
    </row>
    <row r="4695" spans="1:6" ht="16.5" x14ac:dyDescent="0.3">
      <c r="A4695" s="7" t="s">
        <v>1975</v>
      </c>
      <c r="B4695" s="4">
        <v>2020</v>
      </c>
      <c r="C4695" s="7" t="s">
        <v>522</v>
      </c>
      <c r="D4695" s="7">
        <v>38</v>
      </c>
      <c r="E4695" s="7">
        <v>9120</v>
      </c>
      <c r="F4695" s="7">
        <v>27355</v>
      </c>
    </row>
    <row r="4696" spans="1:6" ht="16.5" x14ac:dyDescent="0.3">
      <c r="A4696" s="7" t="s">
        <v>1975</v>
      </c>
      <c r="B4696" s="4">
        <v>2020</v>
      </c>
      <c r="C4696" s="7" t="s">
        <v>516</v>
      </c>
      <c r="D4696" s="7">
        <v>26</v>
      </c>
      <c r="E4696" s="7">
        <v>12196</v>
      </c>
      <c r="F4696" s="7">
        <v>44362</v>
      </c>
    </row>
    <row r="4697" spans="1:6" ht="16.5" x14ac:dyDescent="0.3">
      <c r="A4697" s="7" t="s">
        <v>1975</v>
      </c>
      <c r="B4697" s="4">
        <v>2020</v>
      </c>
      <c r="C4697" s="7" t="s">
        <v>1753</v>
      </c>
      <c r="D4697" s="7">
        <v>39</v>
      </c>
      <c r="E4697" s="7">
        <v>7621</v>
      </c>
      <c r="F4697" s="7">
        <v>26064</v>
      </c>
    </row>
    <row r="4698" spans="1:6" ht="16.5" x14ac:dyDescent="0.3">
      <c r="A4698" s="7" t="s">
        <v>1975</v>
      </c>
      <c r="B4698" s="4">
        <v>2020</v>
      </c>
      <c r="C4698" s="7" t="s">
        <v>1754</v>
      </c>
      <c r="D4698" s="7">
        <v>6</v>
      </c>
      <c r="E4698" s="7">
        <v>36</v>
      </c>
      <c r="F4698" s="7">
        <v>137</v>
      </c>
    </row>
    <row r="4699" spans="1:6" ht="16.5" x14ac:dyDescent="0.3">
      <c r="A4699" s="7" t="s">
        <v>1975</v>
      </c>
      <c r="B4699" s="4">
        <v>2020</v>
      </c>
      <c r="C4699" s="7" t="s">
        <v>1755</v>
      </c>
      <c r="D4699" s="7">
        <v>16</v>
      </c>
      <c r="E4699" s="7">
        <v>1442</v>
      </c>
      <c r="F4699" s="7">
        <v>6619</v>
      </c>
    </row>
    <row r="4700" spans="1:6" ht="16.5" x14ac:dyDescent="0.3">
      <c r="A4700" s="7" t="s">
        <v>1975</v>
      </c>
      <c r="B4700" s="4">
        <v>2020</v>
      </c>
      <c r="C4700" s="7" t="s">
        <v>1757</v>
      </c>
      <c r="D4700" s="7">
        <v>27</v>
      </c>
      <c r="E4700" s="7">
        <v>2426</v>
      </c>
      <c r="F4700" s="7">
        <v>10226</v>
      </c>
    </row>
    <row r="4701" spans="1:6" ht="16.5" x14ac:dyDescent="0.3">
      <c r="A4701" s="7" t="s">
        <v>1975</v>
      </c>
      <c r="B4701" s="4">
        <v>2020</v>
      </c>
      <c r="C4701" s="7" t="s">
        <v>387</v>
      </c>
      <c r="D4701" s="7">
        <v>41</v>
      </c>
      <c r="E4701" s="7">
        <v>6134</v>
      </c>
      <c r="F4701" s="7">
        <v>23681</v>
      </c>
    </row>
    <row r="4702" spans="1:6" ht="16.5" x14ac:dyDescent="0.3">
      <c r="A4702" s="7" t="s">
        <v>1975</v>
      </c>
      <c r="B4702" s="4">
        <v>2020</v>
      </c>
      <c r="C4702" s="7" t="s">
        <v>1758</v>
      </c>
      <c r="D4702" s="7">
        <v>19</v>
      </c>
      <c r="E4702" s="7">
        <v>7791</v>
      </c>
      <c r="F4702" s="7">
        <v>35148</v>
      </c>
    </row>
    <row r="4703" spans="1:6" ht="16.5" x14ac:dyDescent="0.3">
      <c r="A4703" s="7" t="s">
        <v>1975</v>
      </c>
      <c r="B4703" s="4">
        <v>2020</v>
      </c>
      <c r="C4703" s="7" t="s">
        <v>1759</v>
      </c>
      <c r="D4703" s="7">
        <v>40</v>
      </c>
      <c r="E4703" s="7">
        <v>3084</v>
      </c>
      <c r="F4703" s="7">
        <v>10608</v>
      </c>
    </row>
    <row r="4704" spans="1:6" ht="16.5" x14ac:dyDescent="0.3">
      <c r="A4704" s="7" t="s">
        <v>1975</v>
      </c>
      <c r="B4704" s="4">
        <v>2020</v>
      </c>
      <c r="C4704" s="7" t="s">
        <v>523</v>
      </c>
      <c r="D4704" s="7">
        <v>16</v>
      </c>
      <c r="E4704" s="7">
        <v>1904</v>
      </c>
      <c r="F4704" s="7">
        <v>9088</v>
      </c>
    </row>
    <row r="4705" spans="1:6" ht="16.5" x14ac:dyDescent="0.3">
      <c r="A4705" s="7" t="s">
        <v>1975</v>
      </c>
      <c r="B4705" s="4">
        <v>2020</v>
      </c>
      <c r="C4705" s="7" t="s">
        <v>1900</v>
      </c>
      <c r="D4705" s="7">
        <v>22</v>
      </c>
      <c r="E4705" s="7">
        <v>3064</v>
      </c>
      <c r="F4705" s="7">
        <v>10093</v>
      </c>
    </row>
    <row r="4706" spans="1:6" ht="16.5" x14ac:dyDescent="0.3">
      <c r="A4706" s="7" t="s">
        <v>1975</v>
      </c>
      <c r="B4706" s="4">
        <v>2020</v>
      </c>
      <c r="C4706" s="7" t="s">
        <v>518</v>
      </c>
      <c r="D4706" s="7">
        <v>24</v>
      </c>
      <c r="E4706" s="7">
        <v>1981</v>
      </c>
      <c r="F4706" s="7">
        <v>9249</v>
      </c>
    </row>
    <row r="4707" spans="1:6" ht="16.5" x14ac:dyDescent="0.3">
      <c r="A4707" s="7" t="s">
        <v>1975</v>
      </c>
      <c r="B4707" s="4">
        <v>2020</v>
      </c>
      <c r="C4707" s="7" t="s">
        <v>360</v>
      </c>
      <c r="D4707" s="7">
        <v>12</v>
      </c>
      <c r="E4707" s="7">
        <v>604</v>
      </c>
      <c r="F4707" s="7">
        <v>1962</v>
      </c>
    </row>
    <row r="4708" spans="1:6" ht="16.5" x14ac:dyDescent="0.3">
      <c r="A4708" s="7" t="s">
        <v>1975</v>
      </c>
      <c r="B4708" s="4">
        <v>2020</v>
      </c>
      <c r="C4708" s="7" t="s">
        <v>1761</v>
      </c>
      <c r="D4708" s="7">
        <v>14</v>
      </c>
      <c r="E4708" s="7">
        <v>2342</v>
      </c>
      <c r="F4708" s="7">
        <v>7768</v>
      </c>
    </row>
    <row r="4709" spans="1:6" ht="16.5" x14ac:dyDescent="0.3">
      <c r="A4709" s="7" t="s">
        <v>1975</v>
      </c>
      <c r="B4709" s="4">
        <v>2020</v>
      </c>
      <c r="C4709" s="7" t="s">
        <v>519</v>
      </c>
      <c r="D4709" s="7">
        <v>4</v>
      </c>
      <c r="E4709" s="7">
        <v>31</v>
      </c>
      <c r="F4709" s="7">
        <v>84</v>
      </c>
    </row>
    <row r="4710" spans="1:6" ht="16.5" x14ac:dyDescent="0.3">
      <c r="A4710" s="7" t="s">
        <v>1975</v>
      </c>
      <c r="B4710" s="4">
        <v>2020</v>
      </c>
      <c r="C4710" s="7" t="s">
        <v>193</v>
      </c>
      <c r="D4710" s="7">
        <v>7</v>
      </c>
      <c r="E4710" s="7">
        <v>222</v>
      </c>
      <c r="F4710" s="7">
        <v>609</v>
      </c>
    </row>
    <row r="4711" spans="1:6" ht="16.5" x14ac:dyDescent="0.3">
      <c r="A4711" s="7" t="s">
        <v>1975</v>
      </c>
      <c r="B4711" s="4">
        <v>2020</v>
      </c>
      <c r="C4711" s="7" t="s">
        <v>1906</v>
      </c>
      <c r="D4711" s="7">
        <v>10</v>
      </c>
      <c r="E4711" s="7">
        <v>1123</v>
      </c>
      <c r="F4711" s="7">
        <v>3548</v>
      </c>
    </row>
    <row r="4712" spans="1:6" ht="16.5" x14ac:dyDescent="0.3">
      <c r="A4712" s="7" t="s">
        <v>1975</v>
      </c>
      <c r="B4712" s="4">
        <v>2020</v>
      </c>
      <c r="C4712" s="7" t="s">
        <v>520</v>
      </c>
      <c r="D4712" s="7">
        <v>7</v>
      </c>
      <c r="E4712" s="7">
        <v>63</v>
      </c>
      <c r="F4712" s="7">
        <v>194</v>
      </c>
    </row>
    <row r="4713" spans="1:6" ht="16.5" x14ac:dyDescent="0.3">
      <c r="A4713" s="7" t="s">
        <v>1975</v>
      </c>
      <c r="B4713" s="4">
        <v>2020</v>
      </c>
      <c r="C4713" s="7" t="s">
        <v>1764</v>
      </c>
      <c r="D4713" s="7">
        <v>3</v>
      </c>
      <c r="E4713" s="7">
        <v>186</v>
      </c>
      <c r="F4713" s="7">
        <v>779</v>
      </c>
    </row>
    <row r="4714" spans="1:6" ht="16.5" x14ac:dyDescent="0.3">
      <c r="A4714" s="7" t="s">
        <v>1975</v>
      </c>
      <c r="B4714" s="4">
        <v>2020</v>
      </c>
      <c r="C4714" s="7" t="s">
        <v>521</v>
      </c>
      <c r="D4714" s="7">
        <v>18</v>
      </c>
      <c r="E4714" s="7">
        <v>3465</v>
      </c>
      <c r="F4714" s="7">
        <v>12830</v>
      </c>
    </row>
    <row r="4715" spans="1:6" ht="16.5" x14ac:dyDescent="0.3">
      <c r="A4715" s="7" t="s">
        <v>1975</v>
      </c>
      <c r="B4715" s="4">
        <v>2020</v>
      </c>
      <c r="C4715" s="7" t="s">
        <v>1765</v>
      </c>
      <c r="D4715" s="7">
        <v>17</v>
      </c>
      <c r="E4715" s="7">
        <v>12778</v>
      </c>
      <c r="F4715" s="7">
        <v>47500</v>
      </c>
    </row>
    <row r="4716" spans="1:6" ht="16.5" x14ac:dyDescent="0.3">
      <c r="A4716" s="7" t="s">
        <v>1975</v>
      </c>
      <c r="B4716" s="4">
        <v>2020</v>
      </c>
      <c r="C4716" s="7" t="s">
        <v>1766</v>
      </c>
      <c r="D4716" s="7">
        <v>46</v>
      </c>
      <c r="E4716" s="7">
        <v>43907</v>
      </c>
      <c r="F4716" s="7">
        <v>153085</v>
      </c>
    </row>
    <row r="4717" spans="1:6" ht="16.5" x14ac:dyDescent="0.3">
      <c r="A4717" s="7" t="s">
        <v>1975</v>
      </c>
      <c r="B4717" s="4">
        <v>2020</v>
      </c>
      <c r="C4717" s="7" t="s">
        <v>571</v>
      </c>
      <c r="D4717" s="7">
        <v>470</v>
      </c>
      <c r="E4717" s="7">
        <v>124673</v>
      </c>
      <c r="F4717" s="7">
        <v>433447</v>
      </c>
    </row>
    <row r="4718" spans="1:6" ht="16.5" x14ac:dyDescent="0.3">
      <c r="A4718" s="7" t="s">
        <v>1975</v>
      </c>
      <c r="B4718" s="4">
        <v>2020</v>
      </c>
      <c r="C4718" s="7" t="s">
        <v>1182</v>
      </c>
      <c r="D4718" s="7">
        <v>23</v>
      </c>
      <c r="E4718" s="7">
        <v>1322</v>
      </c>
      <c r="F4718" s="7">
        <v>5460</v>
      </c>
    </row>
    <row r="4719" spans="1:6" ht="16.5" x14ac:dyDescent="0.3">
      <c r="A4719" s="7" t="s">
        <v>1975</v>
      </c>
      <c r="B4719" s="4">
        <v>2020</v>
      </c>
      <c r="C4719" s="7" t="s">
        <v>1767</v>
      </c>
      <c r="D4719" s="7">
        <v>28</v>
      </c>
      <c r="E4719" s="7">
        <v>1151</v>
      </c>
      <c r="F4719" s="7">
        <v>3398</v>
      </c>
    </row>
    <row r="4720" spans="1:6" ht="16.5" x14ac:dyDescent="0.3">
      <c r="A4720" s="7" t="s">
        <v>1975</v>
      </c>
      <c r="B4720" s="4">
        <v>2020</v>
      </c>
      <c r="C4720" s="7" t="s">
        <v>937</v>
      </c>
      <c r="D4720" s="7">
        <v>5</v>
      </c>
      <c r="E4720" s="7">
        <v>263</v>
      </c>
      <c r="F4720" s="7">
        <v>1311</v>
      </c>
    </row>
    <row r="4721" spans="1:6" ht="16.5" x14ac:dyDescent="0.3">
      <c r="A4721" s="7" t="s">
        <v>1975</v>
      </c>
      <c r="B4721" s="4">
        <v>2020</v>
      </c>
      <c r="C4721" s="7" t="s">
        <v>1768</v>
      </c>
      <c r="D4721" s="7">
        <v>4</v>
      </c>
      <c r="E4721" s="7">
        <v>1743</v>
      </c>
      <c r="F4721" s="7">
        <v>3498</v>
      </c>
    </row>
    <row r="4722" spans="1:6" ht="16.5" x14ac:dyDescent="0.3">
      <c r="A4722" s="7" t="s">
        <v>1975</v>
      </c>
      <c r="B4722" s="4">
        <v>2020</v>
      </c>
      <c r="C4722" s="7" t="s">
        <v>986</v>
      </c>
      <c r="D4722" s="7">
        <v>4</v>
      </c>
      <c r="E4722" s="7">
        <v>182</v>
      </c>
      <c r="F4722" s="7">
        <v>646</v>
      </c>
    </row>
    <row r="4723" spans="1:6" ht="16.5" x14ac:dyDescent="0.3">
      <c r="A4723" s="7" t="s">
        <v>1975</v>
      </c>
      <c r="B4723" s="4">
        <v>2020</v>
      </c>
      <c r="C4723" s="7" t="s">
        <v>1769</v>
      </c>
      <c r="D4723" s="7">
        <v>26</v>
      </c>
      <c r="E4723" s="7">
        <v>15849</v>
      </c>
      <c r="F4723" s="7">
        <v>55431</v>
      </c>
    </row>
    <row r="4724" spans="1:6" ht="16.5" x14ac:dyDescent="0.3">
      <c r="A4724" s="7" t="s">
        <v>1975</v>
      </c>
      <c r="B4724" s="4">
        <v>2020</v>
      </c>
      <c r="C4724" s="7" t="s">
        <v>1124</v>
      </c>
      <c r="D4724" s="7">
        <v>4</v>
      </c>
      <c r="E4724" s="7">
        <v>85</v>
      </c>
      <c r="F4724" s="7">
        <v>272</v>
      </c>
    </row>
    <row r="4725" spans="1:6" ht="16.5" x14ac:dyDescent="0.3">
      <c r="A4725" s="7" t="s">
        <v>1975</v>
      </c>
      <c r="B4725" s="4">
        <v>2020</v>
      </c>
      <c r="C4725" s="7" t="s">
        <v>1770</v>
      </c>
      <c r="D4725" s="7">
        <v>34</v>
      </c>
      <c r="E4725" s="7">
        <v>8588</v>
      </c>
      <c r="F4725" s="7">
        <v>40483</v>
      </c>
    </row>
    <row r="4726" spans="1:6" ht="16.5" x14ac:dyDescent="0.3">
      <c r="A4726" s="7" t="s">
        <v>1975</v>
      </c>
      <c r="B4726" s="4">
        <v>2020</v>
      </c>
      <c r="C4726" s="7" t="s">
        <v>1771</v>
      </c>
      <c r="D4726" s="7">
        <v>18</v>
      </c>
      <c r="E4726" s="7">
        <v>761</v>
      </c>
      <c r="F4726" s="7">
        <v>2421</v>
      </c>
    </row>
    <row r="4727" spans="1:6" ht="16.5" x14ac:dyDescent="0.3">
      <c r="A4727" s="7" t="s">
        <v>1975</v>
      </c>
      <c r="B4727" s="4">
        <v>2020</v>
      </c>
      <c r="C4727" s="7" t="s">
        <v>1772</v>
      </c>
      <c r="D4727" s="7">
        <v>17</v>
      </c>
      <c r="E4727" s="7">
        <v>5309</v>
      </c>
      <c r="F4727" s="7">
        <v>19754</v>
      </c>
    </row>
    <row r="4728" spans="1:6" ht="16.5" x14ac:dyDescent="0.3">
      <c r="A4728" s="7" t="s">
        <v>1975</v>
      </c>
      <c r="B4728" s="4">
        <v>2020</v>
      </c>
      <c r="C4728" s="7" t="s">
        <v>1773</v>
      </c>
      <c r="D4728" s="7">
        <v>4</v>
      </c>
      <c r="E4728" s="7">
        <v>69</v>
      </c>
      <c r="F4728" s="7">
        <v>257</v>
      </c>
    </row>
    <row r="4729" spans="1:6" ht="16.5" x14ac:dyDescent="0.3">
      <c r="A4729" s="7" t="s">
        <v>1975</v>
      </c>
      <c r="B4729" s="4">
        <v>2020</v>
      </c>
      <c r="C4729" s="7" t="s">
        <v>1774</v>
      </c>
      <c r="D4729" s="7">
        <v>18</v>
      </c>
      <c r="E4729" s="7">
        <v>3689</v>
      </c>
      <c r="F4729" s="7">
        <v>9485</v>
      </c>
    </row>
    <row r="4730" spans="1:6" ht="16.5" x14ac:dyDescent="0.3">
      <c r="A4730" s="7" t="s">
        <v>1975</v>
      </c>
      <c r="B4730" s="4">
        <v>2020</v>
      </c>
      <c r="C4730" s="7" t="s">
        <v>1775</v>
      </c>
      <c r="D4730" s="7">
        <v>9</v>
      </c>
      <c r="E4730" s="7">
        <v>260</v>
      </c>
      <c r="F4730" s="7">
        <v>915</v>
      </c>
    </row>
    <row r="4731" spans="1:6" ht="16.5" x14ac:dyDescent="0.3">
      <c r="A4731" s="7" t="s">
        <v>1975</v>
      </c>
      <c r="B4731" s="4">
        <v>2020</v>
      </c>
      <c r="C4731" s="7" t="s">
        <v>1776</v>
      </c>
      <c r="D4731" s="7">
        <v>60</v>
      </c>
      <c r="E4731" s="7">
        <v>41398</v>
      </c>
      <c r="F4731" s="7">
        <v>134844</v>
      </c>
    </row>
    <row r="4732" spans="1:6" ht="16.5" x14ac:dyDescent="0.3">
      <c r="A4732" s="7" t="s">
        <v>1975</v>
      </c>
      <c r="B4732" s="4">
        <v>2020</v>
      </c>
      <c r="C4732" s="7" t="s">
        <v>1777</v>
      </c>
      <c r="D4732" s="7">
        <v>4</v>
      </c>
      <c r="E4732" s="7">
        <v>69</v>
      </c>
      <c r="F4732" s="7">
        <v>210</v>
      </c>
    </row>
    <row r="4733" spans="1:6" ht="16.5" x14ac:dyDescent="0.3">
      <c r="A4733" s="7" t="s">
        <v>1975</v>
      </c>
      <c r="B4733" s="4">
        <v>2020</v>
      </c>
      <c r="C4733" s="7" t="s">
        <v>529</v>
      </c>
      <c r="D4733" s="7">
        <v>7</v>
      </c>
      <c r="E4733" s="7">
        <v>83</v>
      </c>
      <c r="F4733" s="7">
        <v>202</v>
      </c>
    </row>
    <row r="4734" spans="1:6" ht="16.5" x14ac:dyDescent="0.3">
      <c r="A4734" s="7" t="s">
        <v>1975</v>
      </c>
      <c r="B4734" s="4">
        <v>2020</v>
      </c>
      <c r="C4734" s="7" t="s">
        <v>1778</v>
      </c>
      <c r="D4734" s="7">
        <v>2</v>
      </c>
      <c r="E4734" s="7">
        <v>23</v>
      </c>
      <c r="F4734" s="7">
        <v>115</v>
      </c>
    </row>
    <row r="4735" spans="1:6" ht="16.5" x14ac:dyDescent="0.3">
      <c r="A4735" s="7" t="s">
        <v>1975</v>
      </c>
      <c r="B4735" s="4">
        <v>2020</v>
      </c>
      <c r="C4735" s="7" t="s">
        <v>922</v>
      </c>
      <c r="D4735" s="7">
        <v>8</v>
      </c>
      <c r="E4735" s="7">
        <v>1149</v>
      </c>
      <c r="F4735" s="7">
        <v>4638</v>
      </c>
    </row>
    <row r="4736" spans="1:6" ht="16.5" x14ac:dyDescent="0.3">
      <c r="A4736" s="7" t="s">
        <v>1975</v>
      </c>
      <c r="B4736" s="4">
        <v>2020</v>
      </c>
      <c r="C4736" s="7" t="s">
        <v>530</v>
      </c>
      <c r="D4736" s="7">
        <v>4</v>
      </c>
      <c r="E4736" s="7">
        <v>71</v>
      </c>
      <c r="F4736" s="7">
        <v>229</v>
      </c>
    </row>
    <row r="4737" spans="1:6" ht="16.5" x14ac:dyDescent="0.3">
      <c r="A4737" s="7" t="s">
        <v>1975</v>
      </c>
      <c r="B4737" s="4">
        <v>2020</v>
      </c>
      <c r="C4737" s="7" t="s">
        <v>887</v>
      </c>
      <c r="D4737" s="7">
        <v>1</v>
      </c>
      <c r="E4737" s="7">
        <v>4</v>
      </c>
      <c r="F4737" s="7">
        <v>11</v>
      </c>
    </row>
    <row r="4738" spans="1:6" ht="16.5" x14ac:dyDescent="0.3">
      <c r="A4738" s="7" t="s">
        <v>1975</v>
      </c>
      <c r="B4738" s="4">
        <v>2020</v>
      </c>
      <c r="C4738" s="7" t="s">
        <v>1657</v>
      </c>
      <c r="D4738" s="7">
        <v>1</v>
      </c>
      <c r="E4738" s="7">
        <v>109</v>
      </c>
      <c r="F4738" s="7">
        <v>310</v>
      </c>
    </row>
    <row r="4739" spans="1:6" ht="16.5" x14ac:dyDescent="0.3">
      <c r="A4739" s="7" t="s">
        <v>1975</v>
      </c>
      <c r="B4739" s="4">
        <v>2020</v>
      </c>
      <c r="C4739" s="7" t="s">
        <v>1779</v>
      </c>
      <c r="D4739" s="7">
        <v>8</v>
      </c>
      <c r="E4739" s="7">
        <v>324</v>
      </c>
      <c r="F4739" s="7">
        <v>1198</v>
      </c>
    </row>
    <row r="4740" spans="1:6" ht="16.5" x14ac:dyDescent="0.3">
      <c r="A4740" s="7" t="s">
        <v>1975</v>
      </c>
      <c r="B4740" s="4">
        <v>2020</v>
      </c>
      <c r="C4740" s="7" t="s">
        <v>1780</v>
      </c>
      <c r="D4740" s="7">
        <v>14</v>
      </c>
      <c r="E4740" s="7">
        <v>3340</v>
      </c>
      <c r="F4740" s="7">
        <v>11022</v>
      </c>
    </row>
    <row r="4741" spans="1:6" ht="16.5" x14ac:dyDescent="0.3">
      <c r="A4741" s="7" t="s">
        <v>1975</v>
      </c>
      <c r="B4741" s="4">
        <v>2020</v>
      </c>
      <c r="C4741" s="7" t="s">
        <v>1033</v>
      </c>
      <c r="D4741" s="7">
        <v>8</v>
      </c>
      <c r="E4741" s="7">
        <v>555</v>
      </c>
      <c r="F4741" s="7">
        <v>2467</v>
      </c>
    </row>
    <row r="4742" spans="1:6" ht="16.5" x14ac:dyDescent="0.3">
      <c r="A4742" s="7" t="s">
        <v>1975</v>
      </c>
      <c r="B4742" s="4">
        <v>2020</v>
      </c>
      <c r="C4742" s="7" t="s">
        <v>282</v>
      </c>
      <c r="D4742" s="7">
        <v>7</v>
      </c>
      <c r="E4742" s="7">
        <v>37</v>
      </c>
      <c r="F4742" s="7">
        <v>137</v>
      </c>
    </row>
    <row r="4743" spans="1:6" ht="16.5" x14ac:dyDescent="0.3">
      <c r="A4743" s="7" t="s">
        <v>1975</v>
      </c>
      <c r="B4743" s="4">
        <v>2020</v>
      </c>
      <c r="C4743" s="7" t="s">
        <v>1781</v>
      </c>
      <c r="D4743" s="7">
        <v>3</v>
      </c>
      <c r="E4743" s="7">
        <v>16</v>
      </c>
      <c r="F4743" s="7">
        <v>57</v>
      </c>
    </row>
    <row r="4744" spans="1:6" ht="16.5" x14ac:dyDescent="0.3">
      <c r="A4744" s="7" t="s">
        <v>1975</v>
      </c>
      <c r="B4744" s="4">
        <v>2020</v>
      </c>
      <c r="C4744" s="7" t="s">
        <v>554</v>
      </c>
      <c r="D4744" s="7">
        <v>8</v>
      </c>
      <c r="E4744" s="7">
        <v>207</v>
      </c>
      <c r="F4744" s="7">
        <v>705</v>
      </c>
    </row>
    <row r="4745" spans="1:6" ht="16.5" x14ac:dyDescent="0.3">
      <c r="A4745" s="7" t="s">
        <v>1975</v>
      </c>
      <c r="B4745" s="4">
        <v>2020</v>
      </c>
      <c r="C4745" s="7" t="s">
        <v>1782</v>
      </c>
      <c r="D4745" s="7">
        <v>29</v>
      </c>
      <c r="E4745" s="7">
        <v>3230</v>
      </c>
      <c r="F4745" s="7">
        <v>9571</v>
      </c>
    </row>
    <row r="4746" spans="1:6" ht="16.5" x14ac:dyDescent="0.3">
      <c r="A4746" s="7" t="s">
        <v>1975</v>
      </c>
      <c r="B4746" s="4">
        <v>2020</v>
      </c>
      <c r="C4746" s="7" t="s">
        <v>251</v>
      </c>
      <c r="D4746" s="7">
        <v>5</v>
      </c>
      <c r="E4746" s="7">
        <v>905</v>
      </c>
      <c r="F4746" s="7">
        <v>3551</v>
      </c>
    </row>
    <row r="4747" spans="1:6" ht="16.5" x14ac:dyDescent="0.3">
      <c r="A4747" s="7" t="s">
        <v>1975</v>
      </c>
      <c r="B4747" s="4">
        <v>2020</v>
      </c>
      <c r="C4747" s="7" t="s">
        <v>188</v>
      </c>
      <c r="D4747" s="7">
        <v>3</v>
      </c>
      <c r="E4747" s="7">
        <v>3034</v>
      </c>
      <c r="F4747" s="7">
        <v>15090</v>
      </c>
    </row>
    <row r="4748" spans="1:6" ht="16.5" x14ac:dyDescent="0.3">
      <c r="A4748" s="7" t="s">
        <v>1975</v>
      </c>
      <c r="B4748" s="4">
        <v>2020</v>
      </c>
      <c r="C4748" s="7" t="s">
        <v>531</v>
      </c>
      <c r="D4748" s="7">
        <v>20</v>
      </c>
      <c r="E4748" s="7">
        <v>7362</v>
      </c>
      <c r="F4748" s="7">
        <v>25545</v>
      </c>
    </row>
    <row r="4749" spans="1:6" ht="16.5" x14ac:dyDescent="0.3">
      <c r="A4749" s="7" t="s">
        <v>1975</v>
      </c>
      <c r="B4749" s="4">
        <v>2020</v>
      </c>
      <c r="C4749" s="7" t="s">
        <v>1783</v>
      </c>
      <c r="D4749" s="7">
        <v>26</v>
      </c>
      <c r="E4749" s="7">
        <v>5657</v>
      </c>
      <c r="F4749" s="7">
        <v>22521</v>
      </c>
    </row>
    <row r="4750" spans="1:6" ht="16.5" x14ac:dyDescent="0.3">
      <c r="A4750" s="7" t="s">
        <v>1975</v>
      </c>
      <c r="B4750" s="4">
        <v>2020</v>
      </c>
      <c r="C4750" s="7" t="s">
        <v>481</v>
      </c>
      <c r="D4750" s="7">
        <v>25</v>
      </c>
      <c r="E4750" s="7">
        <v>7795</v>
      </c>
      <c r="F4750" s="7">
        <v>25042</v>
      </c>
    </row>
    <row r="4751" spans="1:6" ht="16.5" x14ac:dyDescent="0.3">
      <c r="A4751" s="7" t="s">
        <v>1975</v>
      </c>
      <c r="B4751" s="4">
        <v>2020</v>
      </c>
      <c r="C4751" s="7" t="s">
        <v>1784</v>
      </c>
      <c r="D4751" s="7">
        <v>33</v>
      </c>
      <c r="E4751" s="7">
        <v>10034</v>
      </c>
      <c r="F4751" s="7">
        <v>32651</v>
      </c>
    </row>
    <row r="4752" spans="1:6" ht="16.5" x14ac:dyDescent="0.3">
      <c r="A4752" s="7" t="s">
        <v>1975</v>
      </c>
      <c r="B4752" s="4">
        <v>2020</v>
      </c>
      <c r="C4752" s="7" t="s">
        <v>1656</v>
      </c>
      <c r="D4752" s="7">
        <v>146</v>
      </c>
      <c r="E4752" s="7">
        <v>3586</v>
      </c>
      <c r="F4752" s="7">
        <v>15585</v>
      </c>
    </row>
    <row r="4753" spans="1:6" ht="16.5" x14ac:dyDescent="0.3">
      <c r="A4753" s="7" t="s">
        <v>1975</v>
      </c>
      <c r="B4753" s="4">
        <v>2020</v>
      </c>
      <c r="C4753" s="7" t="s">
        <v>1785</v>
      </c>
      <c r="D4753" s="7">
        <v>6</v>
      </c>
      <c r="E4753" s="7">
        <v>722</v>
      </c>
      <c r="F4753" s="7">
        <v>2889</v>
      </c>
    </row>
    <row r="4754" spans="1:6" ht="16.5" x14ac:dyDescent="0.3">
      <c r="A4754" s="7" t="s">
        <v>1975</v>
      </c>
      <c r="B4754" s="4">
        <v>2020</v>
      </c>
      <c r="C4754" s="7" t="s">
        <v>1786</v>
      </c>
      <c r="D4754" s="7">
        <v>8</v>
      </c>
      <c r="E4754" s="7">
        <v>76</v>
      </c>
      <c r="F4754" s="7">
        <v>336</v>
      </c>
    </row>
    <row r="4755" spans="1:6" ht="16.5" x14ac:dyDescent="0.3">
      <c r="A4755" s="7" t="s">
        <v>1975</v>
      </c>
      <c r="B4755" s="4">
        <v>2020</v>
      </c>
      <c r="C4755" s="7" t="s">
        <v>1787</v>
      </c>
      <c r="D4755" s="7">
        <v>14</v>
      </c>
      <c r="E4755" s="7">
        <v>174</v>
      </c>
      <c r="F4755" s="7">
        <v>670</v>
      </c>
    </row>
    <row r="4756" spans="1:6" ht="16.5" x14ac:dyDescent="0.3">
      <c r="A4756" s="7" t="s">
        <v>1975</v>
      </c>
      <c r="B4756" s="4">
        <v>2020</v>
      </c>
      <c r="C4756" s="7" t="s">
        <v>1788</v>
      </c>
      <c r="D4756" s="7">
        <v>16</v>
      </c>
      <c r="E4756" s="7">
        <v>498</v>
      </c>
      <c r="F4756" s="7">
        <v>1920</v>
      </c>
    </row>
    <row r="4757" spans="1:6" ht="16.5" x14ac:dyDescent="0.3">
      <c r="A4757" s="7" t="s">
        <v>1975</v>
      </c>
      <c r="B4757" s="4">
        <v>2020</v>
      </c>
      <c r="C4757" s="7" t="s">
        <v>1789</v>
      </c>
      <c r="D4757" s="7">
        <v>8</v>
      </c>
      <c r="E4757" s="7">
        <v>131</v>
      </c>
      <c r="F4757" s="7">
        <v>529</v>
      </c>
    </row>
    <row r="4758" spans="1:6" ht="16.5" x14ac:dyDescent="0.3">
      <c r="A4758" s="7" t="s">
        <v>1975</v>
      </c>
      <c r="B4758" s="4">
        <v>2020</v>
      </c>
      <c r="C4758" s="7" t="s">
        <v>1790</v>
      </c>
      <c r="D4758" s="7">
        <v>18</v>
      </c>
      <c r="E4758" s="7">
        <v>1150</v>
      </c>
      <c r="F4758" s="7">
        <v>6063</v>
      </c>
    </row>
    <row r="4759" spans="1:6" ht="16.5" x14ac:dyDescent="0.3">
      <c r="A4759" s="7" t="s">
        <v>1975</v>
      </c>
      <c r="B4759" s="4">
        <v>2020</v>
      </c>
      <c r="C4759" s="7" t="s">
        <v>1791</v>
      </c>
      <c r="D4759" s="7">
        <v>6</v>
      </c>
      <c r="E4759" s="7">
        <v>61</v>
      </c>
      <c r="F4759" s="7">
        <v>242</v>
      </c>
    </row>
    <row r="4760" spans="1:6" ht="16.5" x14ac:dyDescent="0.3">
      <c r="A4760" s="7" t="s">
        <v>1975</v>
      </c>
      <c r="B4760" s="4">
        <v>2020</v>
      </c>
      <c r="C4760" s="7" t="s">
        <v>1792</v>
      </c>
      <c r="D4760" s="7">
        <v>11</v>
      </c>
      <c r="E4760" s="7">
        <v>101</v>
      </c>
      <c r="F4760" s="7">
        <v>358</v>
      </c>
    </row>
    <row r="4761" spans="1:6" ht="16.5" x14ac:dyDescent="0.3">
      <c r="A4761" s="7" t="s">
        <v>1975</v>
      </c>
      <c r="B4761" s="4">
        <v>2020</v>
      </c>
      <c r="C4761" s="7" t="s">
        <v>1793</v>
      </c>
      <c r="D4761" s="7">
        <v>9</v>
      </c>
      <c r="E4761" s="7">
        <v>172</v>
      </c>
      <c r="F4761" s="7">
        <v>671</v>
      </c>
    </row>
    <row r="4762" spans="1:6" ht="16.5" x14ac:dyDescent="0.3">
      <c r="A4762" s="7" t="s">
        <v>1975</v>
      </c>
      <c r="B4762" s="4">
        <v>2020</v>
      </c>
      <c r="C4762" s="7" t="s">
        <v>1794</v>
      </c>
      <c r="D4762" s="7">
        <v>8</v>
      </c>
      <c r="E4762" s="7">
        <v>43</v>
      </c>
      <c r="F4762" s="7">
        <v>147</v>
      </c>
    </row>
    <row r="4763" spans="1:6" ht="16.5" x14ac:dyDescent="0.3">
      <c r="A4763" s="7" t="s">
        <v>1975</v>
      </c>
      <c r="B4763" s="4">
        <v>2020</v>
      </c>
      <c r="C4763" s="7" t="s">
        <v>535</v>
      </c>
      <c r="D4763" s="7">
        <v>17</v>
      </c>
      <c r="E4763" s="7">
        <v>59</v>
      </c>
      <c r="F4763" s="7">
        <v>278</v>
      </c>
    </row>
    <row r="4764" spans="1:6" ht="16.5" x14ac:dyDescent="0.3">
      <c r="A4764" s="7" t="s">
        <v>1975</v>
      </c>
      <c r="B4764" s="4">
        <v>2020</v>
      </c>
      <c r="C4764" s="7" t="s">
        <v>1795</v>
      </c>
      <c r="D4764" s="7">
        <v>3</v>
      </c>
      <c r="E4764" s="7">
        <v>57</v>
      </c>
      <c r="F4764" s="7">
        <v>196</v>
      </c>
    </row>
    <row r="4765" spans="1:6" ht="16.5" x14ac:dyDescent="0.3">
      <c r="A4765" s="7" t="s">
        <v>1975</v>
      </c>
      <c r="B4765" s="4">
        <v>2020</v>
      </c>
      <c r="C4765" s="7" t="s">
        <v>536</v>
      </c>
      <c r="D4765" s="7">
        <v>12</v>
      </c>
      <c r="E4765" s="7">
        <v>97</v>
      </c>
      <c r="F4765" s="7">
        <v>466</v>
      </c>
    </row>
    <row r="4766" spans="1:6" ht="16.5" x14ac:dyDescent="0.3">
      <c r="A4766" s="7" t="s">
        <v>1975</v>
      </c>
      <c r="B4766" s="4">
        <v>2020</v>
      </c>
      <c r="C4766" s="7" t="s">
        <v>1796</v>
      </c>
      <c r="D4766" s="7">
        <v>9</v>
      </c>
      <c r="E4766" s="7">
        <v>238</v>
      </c>
      <c r="F4766" s="7">
        <v>801</v>
      </c>
    </row>
    <row r="4767" spans="1:6" ht="16.5" x14ac:dyDescent="0.3">
      <c r="A4767" s="7" t="s">
        <v>1975</v>
      </c>
      <c r="B4767" s="4">
        <v>2020</v>
      </c>
      <c r="C4767" s="7" t="s">
        <v>1797</v>
      </c>
      <c r="D4767" s="7">
        <v>1</v>
      </c>
      <c r="E4767" s="7">
        <v>7</v>
      </c>
      <c r="F4767" s="7">
        <v>19</v>
      </c>
    </row>
    <row r="4768" spans="1:6" ht="16.5" x14ac:dyDescent="0.3">
      <c r="A4768" s="7" t="s">
        <v>1975</v>
      </c>
      <c r="B4768" s="4">
        <v>2020</v>
      </c>
      <c r="C4768" s="7" t="s">
        <v>1657</v>
      </c>
      <c r="D4768" s="7">
        <v>57</v>
      </c>
      <c r="E4768" s="7">
        <v>2364</v>
      </c>
      <c r="F4768" s="7">
        <v>7072</v>
      </c>
    </row>
    <row r="4769" spans="1:6" ht="16.5" x14ac:dyDescent="0.3">
      <c r="A4769" s="7" t="s">
        <v>1975</v>
      </c>
      <c r="B4769" s="4">
        <v>2020</v>
      </c>
      <c r="C4769" s="7" t="s">
        <v>1799</v>
      </c>
      <c r="D4769" s="7">
        <v>10</v>
      </c>
      <c r="E4769" s="7">
        <v>280</v>
      </c>
      <c r="F4769" s="7">
        <v>854</v>
      </c>
    </row>
    <row r="4770" spans="1:6" ht="16.5" x14ac:dyDescent="0.3">
      <c r="A4770" s="7" t="s">
        <v>1975</v>
      </c>
      <c r="B4770" s="4">
        <v>2020</v>
      </c>
      <c r="C4770" s="7" t="s">
        <v>1800</v>
      </c>
      <c r="D4770" s="7">
        <v>5</v>
      </c>
      <c r="E4770" s="7">
        <v>172</v>
      </c>
      <c r="F4770" s="7">
        <v>624</v>
      </c>
    </row>
    <row r="4771" spans="1:6" ht="16.5" x14ac:dyDescent="0.3">
      <c r="A4771" s="7" t="s">
        <v>1975</v>
      </c>
      <c r="B4771" s="4">
        <v>2020</v>
      </c>
      <c r="C4771" s="7" t="s">
        <v>1801</v>
      </c>
      <c r="D4771" s="7">
        <v>23</v>
      </c>
      <c r="E4771" s="7">
        <v>251</v>
      </c>
      <c r="F4771" s="7">
        <v>983</v>
      </c>
    </row>
    <row r="4772" spans="1:6" ht="16.5" x14ac:dyDescent="0.3">
      <c r="A4772" s="7" t="s">
        <v>1975</v>
      </c>
      <c r="B4772" s="4">
        <v>2020</v>
      </c>
      <c r="C4772" s="7" t="s">
        <v>1802</v>
      </c>
      <c r="D4772" s="7">
        <v>14</v>
      </c>
      <c r="E4772" s="7">
        <v>1639</v>
      </c>
      <c r="F4772" s="7">
        <v>4526</v>
      </c>
    </row>
    <row r="4773" spans="1:6" ht="16.5" x14ac:dyDescent="0.3">
      <c r="A4773" s="7" t="s">
        <v>1975</v>
      </c>
      <c r="B4773" s="4">
        <v>2020</v>
      </c>
      <c r="C4773" s="7" t="s">
        <v>1803</v>
      </c>
      <c r="D4773" s="7">
        <v>5</v>
      </c>
      <c r="E4773" s="7">
        <v>22</v>
      </c>
      <c r="F4773" s="7">
        <v>85</v>
      </c>
    </row>
    <row r="4774" spans="1:6" ht="16.5" x14ac:dyDescent="0.3">
      <c r="A4774" s="7" t="s">
        <v>1975</v>
      </c>
      <c r="B4774" s="4">
        <v>2020</v>
      </c>
      <c r="C4774" s="7" t="s">
        <v>37</v>
      </c>
      <c r="D4774" s="7">
        <v>1955</v>
      </c>
      <c r="E4774" s="7">
        <v>536445</v>
      </c>
      <c r="F4774" s="7">
        <v>2324743</v>
      </c>
    </row>
    <row r="4775" spans="1:6" ht="16.5" x14ac:dyDescent="0.3">
      <c r="A4775" s="7" t="s">
        <v>1975</v>
      </c>
      <c r="B4775" s="4">
        <v>2020</v>
      </c>
      <c r="C4775" s="7" t="s">
        <v>937</v>
      </c>
      <c r="D4775" s="7">
        <v>115</v>
      </c>
      <c r="E4775" s="7">
        <v>17930</v>
      </c>
      <c r="F4775" s="7">
        <v>58609</v>
      </c>
    </row>
    <row r="4776" spans="1:6" ht="16.5" x14ac:dyDescent="0.3">
      <c r="A4776" s="7" t="s">
        <v>1975</v>
      </c>
      <c r="B4776" s="4">
        <v>2020</v>
      </c>
      <c r="C4776" s="7" t="s">
        <v>938</v>
      </c>
      <c r="D4776" s="7">
        <v>9</v>
      </c>
      <c r="E4776" s="7">
        <v>8965</v>
      </c>
      <c r="F4776" s="7">
        <v>29582</v>
      </c>
    </row>
    <row r="4777" spans="1:6" ht="16.5" x14ac:dyDescent="0.3">
      <c r="A4777" s="7" t="s">
        <v>1975</v>
      </c>
      <c r="B4777" s="4">
        <v>2020</v>
      </c>
      <c r="C4777" s="7" t="s">
        <v>310</v>
      </c>
      <c r="D4777" s="7">
        <v>19</v>
      </c>
      <c r="E4777" s="7">
        <v>912</v>
      </c>
      <c r="F4777" s="7">
        <v>2958</v>
      </c>
    </row>
    <row r="4778" spans="1:6" ht="16.5" x14ac:dyDescent="0.3">
      <c r="A4778" s="7" t="s">
        <v>1975</v>
      </c>
      <c r="B4778" s="4">
        <v>2020</v>
      </c>
      <c r="C4778" s="7" t="s">
        <v>1804</v>
      </c>
      <c r="D4778" s="7">
        <v>4</v>
      </c>
      <c r="E4778" s="7">
        <v>1420</v>
      </c>
      <c r="F4778" s="7">
        <v>4757</v>
      </c>
    </row>
    <row r="4779" spans="1:6" ht="16.5" x14ac:dyDescent="0.3">
      <c r="A4779" s="7" t="s">
        <v>1975</v>
      </c>
      <c r="B4779" s="4">
        <v>2020</v>
      </c>
      <c r="C4779" s="7" t="s">
        <v>1805</v>
      </c>
      <c r="D4779" s="7">
        <v>8</v>
      </c>
      <c r="E4779" s="7">
        <v>905</v>
      </c>
      <c r="F4779" s="7">
        <v>2803</v>
      </c>
    </row>
    <row r="4780" spans="1:6" ht="16.5" x14ac:dyDescent="0.3">
      <c r="A4780" s="7" t="s">
        <v>1975</v>
      </c>
      <c r="B4780" s="4">
        <v>2020</v>
      </c>
      <c r="C4780" s="7" t="s">
        <v>39</v>
      </c>
      <c r="D4780" s="7">
        <v>10</v>
      </c>
      <c r="E4780" s="7">
        <v>2208</v>
      </c>
      <c r="F4780" s="7">
        <v>6863</v>
      </c>
    </row>
    <row r="4781" spans="1:6" ht="16.5" x14ac:dyDescent="0.3">
      <c r="A4781" s="7" t="s">
        <v>1975</v>
      </c>
      <c r="B4781" s="4">
        <v>2020</v>
      </c>
      <c r="C4781" s="7" t="s">
        <v>539</v>
      </c>
      <c r="D4781" s="7">
        <v>23</v>
      </c>
      <c r="E4781" s="7">
        <v>754</v>
      </c>
      <c r="F4781" s="7">
        <v>1941</v>
      </c>
    </row>
    <row r="4782" spans="1:6" ht="16.5" x14ac:dyDescent="0.3">
      <c r="A4782" s="7" t="s">
        <v>1975</v>
      </c>
      <c r="B4782" s="4">
        <v>2020</v>
      </c>
      <c r="C4782" s="7" t="s">
        <v>1806</v>
      </c>
      <c r="D4782" s="7">
        <v>26</v>
      </c>
      <c r="E4782" s="7">
        <v>532</v>
      </c>
      <c r="F4782" s="7">
        <v>1924</v>
      </c>
    </row>
    <row r="4783" spans="1:6" ht="16.5" x14ac:dyDescent="0.3">
      <c r="A4783" s="7" t="s">
        <v>1975</v>
      </c>
      <c r="B4783" s="4">
        <v>2020</v>
      </c>
      <c r="C4783" s="7" t="s">
        <v>135</v>
      </c>
      <c r="D4783" s="7">
        <v>16</v>
      </c>
      <c r="E4783" s="7">
        <v>2234</v>
      </c>
      <c r="F4783" s="7">
        <v>7781</v>
      </c>
    </row>
    <row r="4784" spans="1:6" ht="16.5" x14ac:dyDescent="0.3">
      <c r="A4784" s="7" t="s">
        <v>1975</v>
      </c>
      <c r="B4784" s="4">
        <v>2020</v>
      </c>
      <c r="C4784" s="7" t="s">
        <v>1658</v>
      </c>
      <c r="D4784" s="7">
        <v>54</v>
      </c>
      <c r="E4784" s="7">
        <v>2861</v>
      </c>
      <c r="F4784" s="7">
        <v>12295</v>
      </c>
    </row>
    <row r="4785" spans="1:6" ht="16.5" x14ac:dyDescent="0.3">
      <c r="A4785" s="7" t="s">
        <v>1975</v>
      </c>
      <c r="B4785" s="4">
        <v>2020</v>
      </c>
      <c r="C4785" s="7" t="s">
        <v>41</v>
      </c>
      <c r="D4785" s="7">
        <v>3</v>
      </c>
      <c r="E4785" s="7">
        <v>66</v>
      </c>
      <c r="F4785" s="7">
        <v>276</v>
      </c>
    </row>
    <row r="4786" spans="1:6" ht="16.5" x14ac:dyDescent="0.3">
      <c r="A4786" s="7" t="s">
        <v>1975</v>
      </c>
      <c r="B4786" s="4">
        <v>2020</v>
      </c>
      <c r="C4786" s="7" t="s">
        <v>1907</v>
      </c>
      <c r="D4786" s="7">
        <v>9</v>
      </c>
      <c r="E4786" s="7">
        <v>126</v>
      </c>
      <c r="F4786" s="7">
        <v>477</v>
      </c>
    </row>
    <row r="4787" spans="1:6" ht="16.5" x14ac:dyDescent="0.3">
      <c r="A4787" s="7" t="s">
        <v>1975</v>
      </c>
      <c r="B4787" s="4">
        <v>2020</v>
      </c>
      <c r="C4787" s="7" t="s">
        <v>44</v>
      </c>
      <c r="D4787" s="7">
        <v>1</v>
      </c>
      <c r="E4787" s="7">
        <v>18</v>
      </c>
      <c r="F4787" s="7">
        <v>70</v>
      </c>
    </row>
    <row r="4788" spans="1:6" ht="16.5" x14ac:dyDescent="0.3">
      <c r="A4788" s="7" t="s">
        <v>1975</v>
      </c>
      <c r="B4788" s="4">
        <v>2020</v>
      </c>
      <c r="C4788" s="7" t="s">
        <v>45</v>
      </c>
      <c r="D4788" s="7">
        <v>1</v>
      </c>
      <c r="E4788" s="7">
        <v>1430</v>
      </c>
      <c r="F4788" s="7">
        <v>6479</v>
      </c>
    </row>
    <row r="4789" spans="1:6" ht="16.5" x14ac:dyDescent="0.3">
      <c r="A4789" s="7" t="s">
        <v>1975</v>
      </c>
      <c r="B4789" s="4">
        <v>2020</v>
      </c>
      <c r="C4789" s="7" t="s">
        <v>46</v>
      </c>
      <c r="D4789" s="7">
        <v>6</v>
      </c>
      <c r="E4789" s="7">
        <v>212</v>
      </c>
      <c r="F4789" s="7">
        <v>998</v>
      </c>
    </row>
    <row r="4790" spans="1:6" ht="16.5" x14ac:dyDescent="0.3">
      <c r="A4790" s="7" t="s">
        <v>1975</v>
      </c>
      <c r="B4790" s="4">
        <v>2020</v>
      </c>
      <c r="C4790" s="7" t="s">
        <v>47</v>
      </c>
      <c r="D4790" s="7">
        <v>4</v>
      </c>
      <c r="E4790" s="7">
        <v>135</v>
      </c>
      <c r="F4790" s="7">
        <v>575</v>
      </c>
    </row>
    <row r="4791" spans="1:6" ht="16.5" x14ac:dyDescent="0.3">
      <c r="A4791" s="7" t="s">
        <v>1975</v>
      </c>
      <c r="B4791" s="4">
        <v>2020</v>
      </c>
      <c r="C4791" s="7" t="s">
        <v>48</v>
      </c>
      <c r="D4791" s="7">
        <v>2</v>
      </c>
      <c r="E4791" s="7">
        <v>40</v>
      </c>
      <c r="F4791" s="7">
        <v>116</v>
      </c>
    </row>
    <row r="4792" spans="1:6" ht="16.5" x14ac:dyDescent="0.3">
      <c r="A4792" s="7" t="s">
        <v>1975</v>
      </c>
      <c r="B4792" s="4">
        <v>2020</v>
      </c>
      <c r="C4792" s="7" t="s">
        <v>49</v>
      </c>
      <c r="D4792" s="7">
        <v>6</v>
      </c>
      <c r="E4792" s="7">
        <v>122</v>
      </c>
      <c r="F4792" s="7">
        <v>517</v>
      </c>
    </row>
    <row r="4793" spans="1:6" ht="16.5" x14ac:dyDescent="0.3">
      <c r="A4793" s="7" t="s">
        <v>1975</v>
      </c>
      <c r="B4793" s="4">
        <v>2020</v>
      </c>
      <c r="C4793" s="7" t="s">
        <v>50</v>
      </c>
      <c r="D4793" s="7">
        <v>7</v>
      </c>
      <c r="E4793" s="7">
        <v>545</v>
      </c>
      <c r="F4793" s="7">
        <v>2090</v>
      </c>
    </row>
    <row r="4794" spans="1:6" ht="16.5" x14ac:dyDescent="0.3">
      <c r="A4794" s="7" t="s">
        <v>1975</v>
      </c>
      <c r="B4794" s="4">
        <v>2020</v>
      </c>
      <c r="C4794" s="7" t="s">
        <v>51</v>
      </c>
      <c r="D4794" s="7">
        <v>7</v>
      </c>
      <c r="E4794" s="7">
        <v>39</v>
      </c>
      <c r="F4794" s="7">
        <v>145</v>
      </c>
    </row>
    <row r="4795" spans="1:6" ht="16.5" x14ac:dyDescent="0.3">
      <c r="A4795" s="7" t="s">
        <v>1975</v>
      </c>
      <c r="B4795" s="4">
        <v>2020</v>
      </c>
      <c r="C4795" s="7" t="s">
        <v>52</v>
      </c>
      <c r="D4795" s="7">
        <v>8</v>
      </c>
      <c r="E4795" s="7">
        <v>128</v>
      </c>
      <c r="F4795" s="7">
        <v>552</v>
      </c>
    </row>
    <row r="4796" spans="1:6" ht="16.5" x14ac:dyDescent="0.3">
      <c r="A4796" s="7" t="s">
        <v>1975</v>
      </c>
      <c r="B4796" s="4">
        <v>2020</v>
      </c>
      <c r="C4796" s="7" t="s">
        <v>1659</v>
      </c>
      <c r="D4796" s="7">
        <v>450</v>
      </c>
      <c r="E4796" s="7">
        <v>333393</v>
      </c>
      <c r="F4796" s="7">
        <v>1532103</v>
      </c>
    </row>
    <row r="4797" spans="1:6" ht="16.5" x14ac:dyDescent="0.3">
      <c r="A4797" s="7" t="s">
        <v>1975</v>
      </c>
      <c r="B4797" s="4">
        <v>2020</v>
      </c>
      <c r="C4797" s="7" t="s">
        <v>55</v>
      </c>
      <c r="D4797" s="7">
        <v>16</v>
      </c>
      <c r="E4797" s="7">
        <v>13600</v>
      </c>
      <c r="F4797" s="7">
        <v>54400</v>
      </c>
    </row>
    <row r="4798" spans="1:6" ht="16.5" x14ac:dyDescent="0.3">
      <c r="A4798" s="7" t="s">
        <v>1975</v>
      </c>
      <c r="B4798" s="4">
        <v>2020</v>
      </c>
      <c r="C4798" s="7" t="s">
        <v>939</v>
      </c>
      <c r="D4798" s="7">
        <v>9</v>
      </c>
      <c r="E4798" s="7">
        <v>15293</v>
      </c>
      <c r="F4798" s="7">
        <v>71158</v>
      </c>
    </row>
    <row r="4799" spans="1:6" ht="16.5" x14ac:dyDescent="0.3">
      <c r="A4799" s="7" t="s">
        <v>1975</v>
      </c>
      <c r="B4799" s="4">
        <v>2020</v>
      </c>
      <c r="C4799" s="7" t="s">
        <v>57</v>
      </c>
      <c r="D4799" s="7">
        <v>27</v>
      </c>
      <c r="E4799" s="7">
        <v>36644</v>
      </c>
      <c r="F4799" s="7">
        <v>196475</v>
      </c>
    </row>
    <row r="4800" spans="1:6" ht="16.5" x14ac:dyDescent="0.3">
      <c r="A4800" s="7" t="s">
        <v>1975</v>
      </c>
      <c r="B4800" s="4">
        <v>2020</v>
      </c>
      <c r="C4800" s="7" t="s">
        <v>58</v>
      </c>
      <c r="D4800" s="7">
        <v>19</v>
      </c>
      <c r="E4800" s="7">
        <v>26559</v>
      </c>
      <c r="F4800" s="7">
        <v>132795</v>
      </c>
    </row>
    <row r="4801" spans="1:6" ht="16.5" x14ac:dyDescent="0.3">
      <c r="A4801" s="7" t="s">
        <v>1975</v>
      </c>
      <c r="B4801" s="4">
        <v>2020</v>
      </c>
      <c r="C4801" s="7" t="s">
        <v>1807</v>
      </c>
      <c r="D4801" s="7">
        <v>19</v>
      </c>
      <c r="E4801" s="7">
        <v>12060</v>
      </c>
      <c r="F4801" s="7">
        <v>39037</v>
      </c>
    </row>
    <row r="4802" spans="1:6" ht="16.5" x14ac:dyDescent="0.3">
      <c r="A4802" s="7" t="s">
        <v>1975</v>
      </c>
      <c r="B4802" s="4">
        <v>2020</v>
      </c>
      <c r="C4802" s="7" t="s">
        <v>59</v>
      </c>
      <c r="D4802" s="7">
        <v>14</v>
      </c>
      <c r="E4802" s="7">
        <v>1916</v>
      </c>
      <c r="F4802" s="7">
        <v>7576</v>
      </c>
    </row>
    <row r="4803" spans="1:6" ht="16.5" x14ac:dyDescent="0.3">
      <c r="A4803" s="7" t="s">
        <v>1975</v>
      </c>
      <c r="B4803" s="4">
        <v>2020</v>
      </c>
      <c r="C4803" s="7" t="s">
        <v>60</v>
      </c>
      <c r="D4803" s="7">
        <v>29</v>
      </c>
      <c r="E4803" s="7">
        <v>38903</v>
      </c>
      <c r="F4803" s="7">
        <v>130264</v>
      </c>
    </row>
    <row r="4804" spans="1:6" ht="16.5" x14ac:dyDescent="0.3">
      <c r="A4804" s="7" t="s">
        <v>1975</v>
      </c>
      <c r="B4804" s="4">
        <v>2020</v>
      </c>
      <c r="C4804" s="7" t="s">
        <v>1977</v>
      </c>
      <c r="D4804" s="7">
        <v>8</v>
      </c>
      <c r="E4804" s="7">
        <v>1839</v>
      </c>
      <c r="F4804" s="7">
        <v>6899</v>
      </c>
    </row>
    <row r="4805" spans="1:6" ht="16.5" x14ac:dyDescent="0.3">
      <c r="A4805" s="7" t="s">
        <v>1975</v>
      </c>
      <c r="B4805" s="4">
        <v>2020</v>
      </c>
      <c r="C4805" s="7" t="s">
        <v>65</v>
      </c>
      <c r="D4805" s="7">
        <v>11</v>
      </c>
      <c r="E4805" s="7">
        <v>7189</v>
      </c>
      <c r="F4805" s="7">
        <v>3145</v>
      </c>
    </row>
    <row r="4806" spans="1:6" ht="16.5" x14ac:dyDescent="0.3">
      <c r="A4806" s="7" t="s">
        <v>1975</v>
      </c>
      <c r="B4806" s="4">
        <v>2020</v>
      </c>
      <c r="C4806" s="7" t="s">
        <v>66</v>
      </c>
      <c r="D4806" s="7">
        <v>15</v>
      </c>
      <c r="E4806" s="7">
        <v>29260</v>
      </c>
      <c r="F4806" s="7">
        <v>146300</v>
      </c>
    </row>
    <row r="4807" spans="1:6" ht="16.5" x14ac:dyDescent="0.3">
      <c r="A4807" s="7" t="s">
        <v>1975</v>
      </c>
      <c r="B4807" s="4">
        <v>2020</v>
      </c>
      <c r="C4807" s="7" t="s">
        <v>1808</v>
      </c>
      <c r="D4807" s="7">
        <v>51</v>
      </c>
      <c r="E4807" s="7">
        <v>23774</v>
      </c>
      <c r="F4807" s="7">
        <v>95096</v>
      </c>
    </row>
    <row r="4808" spans="1:6" ht="16.5" x14ac:dyDescent="0.3">
      <c r="A4808" s="7" t="s">
        <v>1975</v>
      </c>
      <c r="B4808" s="4">
        <v>2020</v>
      </c>
      <c r="C4808" s="7" t="s">
        <v>67</v>
      </c>
      <c r="D4808" s="7">
        <v>16</v>
      </c>
      <c r="E4808" s="7">
        <v>33143</v>
      </c>
      <c r="F4808" s="7">
        <v>245237</v>
      </c>
    </row>
    <row r="4809" spans="1:6" ht="16.5" x14ac:dyDescent="0.3">
      <c r="A4809" s="7" t="s">
        <v>1975</v>
      </c>
      <c r="B4809" s="4">
        <v>2020</v>
      </c>
      <c r="C4809" s="7" t="s">
        <v>62</v>
      </c>
      <c r="D4809" s="7">
        <v>18</v>
      </c>
      <c r="E4809" s="7">
        <v>19275</v>
      </c>
      <c r="F4809" s="7">
        <v>56810</v>
      </c>
    </row>
    <row r="4810" spans="1:6" ht="16.5" x14ac:dyDescent="0.3">
      <c r="A4810" s="7" t="s">
        <v>1975</v>
      </c>
      <c r="B4810" s="4">
        <v>2020</v>
      </c>
      <c r="C4810" s="7" t="s">
        <v>68</v>
      </c>
      <c r="D4810" s="7">
        <v>8</v>
      </c>
      <c r="E4810" s="7">
        <v>2307</v>
      </c>
      <c r="F4810" s="7">
        <v>8395</v>
      </c>
    </row>
    <row r="4811" spans="1:6" ht="16.5" x14ac:dyDescent="0.3">
      <c r="A4811" s="7" t="s">
        <v>1975</v>
      </c>
      <c r="B4811" s="4">
        <v>2020</v>
      </c>
      <c r="C4811" s="7" t="s">
        <v>69</v>
      </c>
      <c r="D4811" s="7">
        <v>10</v>
      </c>
      <c r="E4811" s="7">
        <v>171</v>
      </c>
      <c r="F4811" s="7">
        <v>617</v>
      </c>
    </row>
    <row r="4812" spans="1:6" ht="16.5" x14ac:dyDescent="0.3">
      <c r="A4812" s="7" t="s">
        <v>1975</v>
      </c>
      <c r="B4812" s="4">
        <v>2020</v>
      </c>
      <c r="C4812" s="7" t="s">
        <v>70</v>
      </c>
      <c r="D4812" s="7">
        <v>9</v>
      </c>
      <c r="E4812" s="7">
        <v>1664</v>
      </c>
      <c r="F4812" s="7">
        <v>8320</v>
      </c>
    </row>
    <row r="4813" spans="1:6" ht="16.5" x14ac:dyDescent="0.3">
      <c r="A4813" s="7" t="s">
        <v>1975</v>
      </c>
      <c r="B4813" s="4">
        <v>2020</v>
      </c>
      <c r="C4813" s="7" t="s">
        <v>71</v>
      </c>
      <c r="D4813" s="7">
        <v>12</v>
      </c>
      <c r="E4813" s="7">
        <v>2871</v>
      </c>
      <c r="F4813" s="7">
        <v>14355</v>
      </c>
    </row>
    <row r="4814" spans="1:6" ht="16.5" x14ac:dyDescent="0.3">
      <c r="A4814" s="7" t="s">
        <v>1975</v>
      </c>
      <c r="B4814" s="4">
        <v>2020</v>
      </c>
      <c r="C4814" s="7" t="s">
        <v>72</v>
      </c>
      <c r="D4814" s="7">
        <v>19</v>
      </c>
      <c r="E4814" s="7">
        <v>1816</v>
      </c>
      <c r="F4814" s="7">
        <v>10390</v>
      </c>
    </row>
    <row r="4815" spans="1:6" ht="16.5" x14ac:dyDescent="0.3">
      <c r="A4815" s="7" t="s">
        <v>1975</v>
      </c>
      <c r="B4815" s="4">
        <v>2020</v>
      </c>
      <c r="C4815" s="7" t="s">
        <v>73</v>
      </c>
      <c r="D4815" s="7">
        <v>10</v>
      </c>
      <c r="E4815" s="7">
        <v>11097</v>
      </c>
      <c r="F4815" s="7">
        <v>48636</v>
      </c>
    </row>
    <row r="4816" spans="1:6" ht="16.5" x14ac:dyDescent="0.3">
      <c r="A4816" s="7" t="s">
        <v>1975</v>
      </c>
      <c r="B4816" s="4">
        <v>2020</v>
      </c>
      <c r="C4816" s="7" t="s">
        <v>74</v>
      </c>
      <c r="D4816" s="7">
        <v>36</v>
      </c>
      <c r="E4816" s="7">
        <v>27740</v>
      </c>
      <c r="F4816" s="7">
        <v>110960</v>
      </c>
    </row>
    <row r="4817" spans="1:6" ht="16.5" x14ac:dyDescent="0.3">
      <c r="A4817" s="7" t="s">
        <v>1975</v>
      </c>
      <c r="B4817" s="4">
        <v>2020</v>
      </c>
      <c r="C4817" s="7" t="s">
        <v>63</v>
      </c>
      <c r="D4817" s="7">
        <v>17</v>
      </c>
      <c r="E4817" s="7">
        <v>161</v>
      </c>
      <c r="F4817" s="7">
        <v>693</v>
      </c>
    </row>
    <row r="4818" spans="1:6" ht="16.5" x14ac:dyDescent="0.3">
      <c r="A4818" s="7" t="s">
        <v>1975</v>
      </c>
      <c r="B4818" s="4">
        <v>2020</v>
      </c>
      <c r="C4818" s="7" t="s">
        <v>75</v>
      </c>
      <c r="D4818" s="7">
        <v>49</v>
      </c>
      <c r="E4818" s="7">
        <v>18047</v>
      </c>
      <c r="F4818" s="7">
        <v>108618</v>
      </c>
    </row>
    <row r="4819" spans="1:6" ht="16.5" x14ac:dyDescent="0.3">
      <c r="A4819" s="7" t="s">
        <v>1975</v>
      </c>
      <c r="B4819" s="4">
        <v>2020</v>
      </c>
      <c r="C4819" s="7" t="s">
        <v>76</v>
      </c>
      <c r="D4819" s="7">
        <v>16</v>
      </c>
      <c r="E4819" s="7">
        <v>4626</v>
      </c>
      <c r="F4819" s="7">
        <v>23130</v>
      </c>
    </row>
    <row r="4820" spans="1:6" ht="16.5" x14ac:dyDescent="0.3">
      <c r="A4820" s="7" t="s">
        <v>1975</v>
      </c>
      <c r="B4820" s="4">
        <v>2020</v>
      </c>
      <c r="C4820" s="7" t="s">
        <v>531</v>
      </c>
      <c r="D4820" s="7">
        <v>12</v>
      </c>
      <c r="E4820" s="7">
        <v>3438</v>
      </c>
      <c r="F4820" s="7">
        <v>12797</v>
      </c>
    </row>
    <row r="4821" spans="1:6" ht="16.5" x14ac:dyDescent="0.3">
      <c r="A4821" s="7" t="s">
        <v>1975</v>
      </c>
      <c r="B4821" s="4">
        <v>2020</v>
      </c>
      <c r="C4821" s="7" t="s">
        <v>1660</v>
      </c>
      <c r="D4821" s="7">
        <v>588</v>
      </c>
      <c r="E4821" s="7">
        <v>69257</v>
      </c>
      <c r="F4821" s="7">
        <v>295763</v>
      </c>
    </row>
    <row r="4822" spans="1:6" ht="16.5" x14ac:dyDescent="0.3">
      <c r="A4822" s="7" t="s">
        <v>1975</v>
      </c>
      <c r="B4822" s="4">
        <v>2020</v>
      </c>
      <c r="C4822" s="7" t="s">
        <v>1809</v>
      </c>
      <c r="D4822" s="7">
        <v>26</v>
      </c>
      <c r="E4822" s="7">
        <v>1543</v>
      </c>
      <c r="F4822" s="7">
        <v>5975</v>
      </c>
    </row>
    <row r="4823" spans="1:6" ht="16.5" x14ac:dyDescent="0.3">
      <c r="A4823" s="7" t="s">
        <v>1975</v>
      </c>
      <c r="B4823" s="4">
        <v>2020</v>
      </c>
      <c r="C4823" s="7" t="s">
        <v>940</v>
      </c>
      <c r="D4823" s="7">
        <v>25</v>
      </c>
      <c r="E4823" s="7">
        <v>3580</v>
      </c>
      <c r="F4823" s="7">
        <v>17900</v>
      </c>
    </row>
    <row r="4824" spans="1:6" ht="16.5" x14ac:dyDescent="0.3">
      <c r="A4824" s="7" t="s">
        <v>1975</v>
      </c>
      <c r="B4824" s="4">
        <v>2020</v>
      </c>
      <c r="C4824" s="7" t="s">
        <v>548</v>
      </c>
      <c r="D4824" s="7">
        <v>46</v>
      </c>
      <c r="E4824" s="7">
        <v>11208</v>
      </c>
      <c r="F4824" s="7">
        <v>54022</v>
      </c>
    </row>
    <row r="4825" spans="1:6" ht="16.5" x14ac:dyDescent="0.3">
      <c r="A4825" s="7" t="s">
        <v>1975</v>
      </c>
      <c r="B4825" s="4">
        <v>2020</v>
      </c>
      <c r="C4825" s="7" t="s">
        <v>550</v>
      </c>
      <c r="D4825" s="7">
        <v>23</v>
      </c>
      <c r="E4825" s="7">
        <v>1913</v>
      </c>
      <c r="F4825" s="7">
        <v>7759</v>
      </c>
    </row>
    <row r="4826" spans="1:6" ht="16.5" x14ac:dyDescent="0.3">
      <c r="A4826" s="7" t="s">
        <v>1975</v>
      </c>
      <c r="B4826" s="4">
        <v>2020</v>
      </c>
      <c r="C4826" s="7" t="s">
        <v>1810</v>
      </c>
      <c r="D4826" s="7">
        <v>8</v>
      </c>
      <c r="E4826" s="7">
        <v>478</v>
      </c>
      <c r="F4826" s="7">
        <v>1867</v>
      </c>
    </row>
    <row r="4827" spans="1:6" ht="16.5" x14ac:dyDescent="0.3">
      <c r="A4827" s="7" t="s">
        <v>1975</v>
      </c>
      <c r="B4827" s="4">
        <v>2020</v>
      </c>
      <c r="C4827" s="7" t="s">
        <v>551</v>
      </c>
      <c r="D4827" s="7">
        <v>23</v>
      </c>
      <c r="E4827" s="7">
        <v>1591</v>
      </c>
      <c r="F4827" s="7">
        <v>8670</v>
      </c>
    </row>
    <row r="4828" spans="1:6" ht="16.5" x14ac:dyDescent="0.3">
      <c r="A4828" s="7" t="s">
        <v>1975</v>
      </c>
      <c r="B4828" s="4">
        <v>2020</v>
      </c>
      <c r="C4828" s="7" t="s">
        <v>543</v>
      </c>
      <c r="D4828" s="7">
        <v>10</v>
      </c>
      <c r="E4828" s="7">
        <v>19</v>
      </c>
      <c r="F4828" s="7">
        <v>84</v>
      </c>
    </row>
    <row r="4829" spans="1:6" ht="16.5" x14ac:dyDescent="0.3">
      <c r="A4829" s="7" t="s">
        <v>1975</v>
      </c>
      <c r="B4829" s="4">
        <v>2020</v>
      </c>
      <c r="C4829" s="7" t="s">
        <v>941</v>
      </c>
      <c r="D4829" s="7">
        <v>16</v>
      </c>
      <c r="E4829" s="7">
        <v>2661</v>
      </c>
      <c r="F4829" s="7">
        <v>13400</v>
      </c>
    </row>
    <row r="4830" spans="1:6" ht="16.5" x14ac:dyDescent="0.3">
      <c r="A4830" s="7" t="s">
        <v>1975</v>
      </c>
      <c r="B4830" s="4">
        <v>2020</v>
      </c>
      <c r="C4830" s="7" t="s">
        <v>1811</v>
      </c>
      <c r="D4830" s="7">
        <v>20</v>
      </c>
      <c r="E4830" s="7">
        <v>11593</v>
      </c>
      <c r="F4830" s="7">
        <v>46372</v>
      </c>
    </row>
    <row r="4831" spans="1:6" ht="16.5" x14ac:dyDescent="0.3">
      <c r="A4831" s="7" t="s">
        <v>1975</v>
      </c>
      <c r="B4831" s="4">
        <v>2020</v>
      </c>
      <c r="C4831" s="7" t="s">
        <v>552</v>
      </c>
      <c r="D4831" s="7">
        <v>13</v>
      </c>
      <c r="E4831" s="7">
        <v>488</v>
      </c>
      <c r="F4831" s="7">
        <v>1985</v>
      </c>
    </row>
    <row r="4832" spans="1:6" ht="16.5" x14ac:dyDescent="0.3">
      <c r="A4832" s="7" t="s">
        <v>1975</v>
      </c>
      <c r="B4832" s="4">
        <v>2020</v>
      </c>
      <c r="C4832" s="7" t="s">
        <v>1812</v>
      </c>
      <c r="D4832" s="7">
        <v>33</v>
      </c>
      <c r="E4832" s="7">
        <v>216</v>
      </c>
      <c r="F4832" s="7">
        <v>799</v>
      </c>
    </row>
    <row r="4833" spans="1:6" ht="16.5" x14ac:dyDescent="0.3">
      <c r="A4833" s="7" t="s">
        <v>1975</v>
      </c>
      <c r="B4833" s="4">
        <v>2020</v>
      </c>
      <c r="C4833" s="7" t="s">
        <v>553</v>
      </c>
      <c r="D4833" s="7">
        <v>27</v>
      </c>
      <c r="E4833" s="7">
        <v>15069</v>
      </c>
      <c r="F4833" s="7">
        <v>60590</v>
      </c>
    </row>
    <row r="4834" spans="1:6" ht="16.5" x14ac:dyDescent="0.3">
      <c r="A4834" s="7" t="s">
        <v>1975</v>
      </c>
      <c r="B4834" s="4">
        <v>2020</v>
      </c>
      <c r="C4834" s="7" t="s">
        <v>549</v>
      </c>
      <c r="D4834" s="7">
        <v>11</v>
      </c>
      <c r="E4834" s="7">
        <v>282</v>
      </c>
      <c r="F4834" s="7">
        <v>1278</v>
      </c>
    </row>
    <row r="4835" spans="1:6" ht="16.5" x14ac:dyDescent="0.3">
      <c r="A4835" s="7" t="s">
        <v>1975</v>
      </c>
      <c r="B4835" s="4">
        <v>2020</v>
      </c>
      <c r="C4835" s="7" t="s">
        <v>544</v>
      </c>
      <c r="D4835" s="7">
        <v>11</v>
      </c>
      <c r="E4835" s="7">
        <v>722</v>
      </c>
      <c r="F4835" s="7">
        <v>3001</v>
      </c>
    </row>
    <row r="4836" spans="1:6" ht="16.5" x14ac:dyDescent="0.3">
      <c r="A4836" s="7" t="s">
        <v>1975</v>
      </c>
      <c r="B4836" s="4">
        <v>2020</v>
      </c>
      <c r="C4836" s="7" t="s">
        <v>1813</v>
      </c>
      <c r="D4836" s="7">
        <v>21</v>
      </c>
      <c r="E4836" s="7">
        <v>396</v>
      </c>
      <c r="F4836" s="7">
        <v>1748</v>
      </c>
    </row>
    <row r="4837" spans="1:6" ht="16.5" x14ac:dyDescent="0.3">
      <c r="A4837" s="7" t="s">
        <v>1975</v>
      </c>
      <c r="B4837" s="4">
        <v>2020</v>
      </c>
      <c r="C4837" s="7" t="s">
        <v>1978</v>
      </c>
      <c r="D4837" s="7">
        <v>15</v>
      </c>
      <c r="E4837" s="7">
        <v>41</v>
      </c>
      <c r="F4837" s="7">
        <v>185</v>
      </c>
    </row>
    <row r="4838" spans="1:6" ht="16.5" x14ac:dyDescent="0.3">
      <c r="A4838" s="7" t="s">
        <v>1975</v>
      </c>
      <c r="B4838" s="4">
        <v>2020</v>
      </c>
      <c r="C4838" s="7" t="s">
        <v>942</v>
      </c>
      <c r="D4838" s="7">
        <v>19</v>
      </c>
      <c r="E4838" s="7">
        <v>575</v>
      </c>
      <c r="F4838" s="7">
        <v>2136</v>
      </c>
    </row>
    <row r="4839" spans="1:6" ht="16.5" x14ac:dyDescent="0.3">
      <c r="A4839" s="7" t="s">
        <v>1975</v>
      </c>
      <c r="B4839" s="4">
        <v>2020</v>
      </c>
      <c r="C4839" s="7" t="s">
        <v>1815</v>
      </c>
      <c r="D4839" s="7">
        <v>10</v>
      </c>
      <c r="E4839" s="7">
        <v>125</v>
      </c>
      <c r="F4839" s="7">
        <v>771</v>
      </c>
    </row>
    <row r="4840" spans="1:6" ht="16.5" x14ac:dyDescent="0.3">
      <c r="A4840" s="7" t="s">
        <v>1975</v>
      </c>
      <c r="B4840" s="4">
        <v>2020</v>
      </c>
      <c r="C4840" s="7" t="s">
        <v>1816</v>
      </c>
      <c r="D4840" s="7">
        <v>7</v>
      </c>
      <c r="E4840" s="7">
        <v>351</v>
      </c>
      <c r="F4840" s="7">
        <v>1142</v>
      </c>
    </row>
    <row r="4841" spans="1:6" ht="16.5" x14ac:dyDescent="0.3">
      <c r="A4841" s="7" t="s">
        <v>1975</v>
      </c>
      <c r="B4841" s="4">
        <v>2020</v>
      </c>
      <c r="C4841" s="7" t="s">
        <v>887</v>
      </c>
      <c r="D4841" s="7">
        <v>16</v>
      </c>
      <c r="E4841" s="7">
        <v>216</v>
      </c>
      <c r="F4841" s="7">
        <v>879</v>
      </c>
    </row>
    <row r="4842" spans="1:6" ht="16.5" x14ac:dyDescent="0.3">
      <c r="A4842" s="7" t="s">
        <v>1975</v>
      </c>
      <c r="B4842" s="4">
        <v>2020</v>
      </c>
      <c r="C4842" s="7" t="s">
        <v>193</v>
      </c>
      <c r="D4842" s="7">
        <v>26</v>
      </c>
      <c r="E4842" s="7">
        <v>635</v>
      </c>
      <c r="F4842" s="7">
        <v>2596</v>
      </c>
    </row>
    <row r="4843" spans="1:6" ht="16.5" x14ac:dyDescent="0.3">
      <c r="A4843" s="7" t="s">
        <v>1975</v>
      </c>
      <c r="B4843" s="4">
        <v>2020</v>
      </c>
      <c r="C4843" s="7" t="s">
        <v>115</v>
      </c>
      <c r="D4843" s="7">
        <v>16</v>
      </c>
      <c r="E4843" s="7">
        <v>5664</v>
      </c>
      <c r="F4843" s="7">
        <v>22957</v>
      </c>
    </row>
    <row r="4844" spans="1:6" ht="16.5" x14ac:dyDescent="0.3">
      <c r="A4844" s="7" t="s">
        <v>1975</v>
      </c>
      <c r="B4844" s="4">
        <v>2020</v>
      </c>
      <c r="C4844" s="7" t="s">
        <v>554</v>
      </c>
      <c r="D4844" s="7">
        <v>9</v>
      </c>
      <c r="E4844" s="7">
        <v>1560</v>
      </c>
      <c r="F4844" s="7">
        <v>5852</v>
      </c>
    </row>
    <row r="4845" spans="1:6" ht="16.5" x14ac:dyDescent="0.3">
      <c r="A4845" s="7" t="s">
        <v>1975</v>
      </c>
      <c r="B4845" s="4">
        <v>2020</v>
      </c>
      <c r="C4845" s="7" t="s">
        <v>943</v>
      </c>
      <c r="D4845" s="7">
        <v>19</v>
      </c>
      <c r="E4845" s="7">
        <v>182</v>
      </c>
      <c r="F4845" s="7">
        <v>720</v>
      </c>
    </row>
    <row r="4846" spans="1:6" ht="16.5" x14ac:dyDescent="0.3">
      <c r="A4846" s="7" t="s">
        <v>1975</v>
      </c>
      <c r="B4846" s="4">
        <v>2020</v>
      </c>
      <c r="C4846" s="7" t="s">
        <v>944</v>
      </c>
      <c r="D4846" s="7">
        <v>15</v>
      </c>
      <c r="E4846" s="7">
        <v>3566</v>
      </c>
      <c r="F4846" s="7">
        <v>13516</v>
      </c>
    </row>
    <row r="4847" spans="1:6" ht="16.5" x14ac:dyDescent="0.3">
      <c r="A4847" s="7" t="s">
        <v>1975</v>
      </c>
      <c r="B4847" s="4">
        <v>2020</v>
      </c>
      <c r="C4847" s="7" t="s">
        <v>945</v>
      </c>
      <c r="D4847" s="7">
        <v>29</v>
      </c>
      <c r="E4847" s="7">
        <v>2575</v>
      </c>
      <c r="F4847" s="7">
        <v>10300</v>
      </c>
    </row>
    <row r="4848" spans="1:6" ht="16.5" x14ac:dyDescent="0.3">
      <c r="A4848" s="7" t="s">
        <v>1975</v>
      </c>
      <c r="B4848" s="4">
        <v>2020</v>
      </c>
      <c r="C4848" s="7" t="s">
        <v>1730</v>
      </c>
      <c r="D4848" s="7">
        <v>13</v>
      </c>
      <c r="E4848" s="7">
        <v>165</v>
      </c>
      <c r="F4848" s="7">
        <v>850</v>
      </c>
    </row>
    <row r="4849" spans="1:6" ht="16.5" x14ac:dyDescent="0.3">
      <c r="A4849" s="7" t="s">
        <v>1975</v>
      </c>
      <c r="B4849" s="4">
        <v>2020</v>
      </c>
      <c r="C4849" s="7" t="s">
        <v>1817</v>
      </c>
      <c r="D4849" s="7">
        <v>11</v>
      </c>
      <c r="E4849" s="7">
        <v>123</v>
      </c>
      <c r="F4849" s="7">
        <v>465</v>
      </c>
    </row>
    <row r="4850" spans="1:6" ht="16.5" x14ac:dyDescent="0.3">
      <c r="A4850" s="7" t="s">
        <v>1975</v>
      </c>
      <c r="B4850" s="4">
        <v>2020</v>
      </c>
      <c r="C4850" s="7" t="s">
        <v>545</v>
      </c>
      <c r="D4850" s="7">
        <v>51</v>
      </c>
      <c r="E4850" s="7">
        <v>745</v>
      </c>
      <c r="F4850" s="7">
        <v>3111</v>
      </c>
    </row>
    <row r="4851" spans="1:6" ht="16.5" x14ac:dyDescent="0.3">
      <c r="A4851" s="7" t="s">
        <v>1975</v>
      </c>
      <c r="B4851" s="4">
        <v>2020</v>
      </c>
      <c r="C4851" s="7" t="s">
        <v>546</v>
      </c>
      <c r="D4851" s="7">
        <v>19</v>
      </c>
      <c r="E4851" s="7">
        <v>975</v>
      </c>
      <c r="F4851" s="7">
        <v>4833</v>
      </c>
    </row>
    <row r="4852" spans="1:6" ht="16.5" x14ac:dyDescent="0.3">
      <c r="A4852" s="7" t="s">
        <v>1975</v>
      </c>
      <c r="B4852" s="4">
        <v>2020</v>
      </c>
      <c r="C4852" s="7" t="s">
        <v>1661</v>
      </c>
      <c r="D4852" s="7">
        <v>306</v>
      </c>
      <c r="E4852" s="7">
        <v>103511</v>
      </c>
      <c r="F4852" s="7">
        <v>386929</v>
      </c>
    </row>
    <row r="4853" spans="1:6" ht="16.5" x14ac:dyDescent="0.3">
      <c r="A4853" s="7" t="s">
        <v>1975</v>
      </c>
      <c r="B4853" s="4">
        <v>2020</v>
      </c>
      <c r="C4853" s="7" t="s">
        <v>79</v>
      </c>
      <c r="D4853" s="7">
        <v>4</v>
      </c>
      <c r="E4853" s="7">
        <v>104</v>
      </c>
      <c r="F4853" s="7">
        <v>387</v>
      </c>
    </row>
    <row r="4854" spans="1:6" ht="16.5" x14ac:dyDescent="0.3">
      <c r="A4854" s="7" t="s">
        <v>1975</v>
      </c>
      <c r="B4854" s="4">
        <v>2020</v>
      </c>
      <c r="C4854" s="7" t="s">
        <v>80</v>
      </c>
      <c r="D4854" s="7">
        <v>12</v>
      </c>
      <c r="E4854" s="7">
        <v>13731</v>
      </c>
      <c r="F4854" s="7">
        <v>53835</v>
      </c>
    </row>
    <row r="4855" spans="1:6" ht="16.5" x14ac:dyDescent="0.3">
      <c r="A4855" s="7" t="s">
        <v>1975</v>
      </c>
      <c r="B4855" s="4">
        <v>2020</v>
      </c>
      <c r="C4855" s="7" t="s">
        <v>81</v>
      </c>
      <c r="D4855" s="7">
        <v>30</v>
      </c>
      <c r="E4855" s="7">
        <v>6041</v>
      </c>
      <c r="F4855" s="7">
        <v>28003</v>
      </c>
    </row>
    <row r="4856" spans="1:6" ht="16.5" x14ac:dyDescent="0.3">
      <c r="A4856" s="7" t="s">
        <v>1975</v>
      </c>
      <c r="B4856" s="4">
        <v>2020</v>
      </c>
      <c r="C4856" s="7" t="s">
        <v>82</v>
      </c>
      <c r="D4856" s="7">
        <v>4</v>
      </c>
      <c r="E4856" s="7">
        <v>622</v>
      </c>
      <c r="F4856" s="7">
        <v>3336</v>
      </c>
    </row>
    <row r="4857" spans="1:6" ht="16.5" x14ac:dyDescent="0.3">
      <c r="A4857" s="7" t="s">
        <v>1975</v>
      </c>
      <c r="B4857" s="4">
        <v>2020</v>
      </c>
      <c r="C4857" s="7" t="s">
        <v>83</v>
      </c>
      <c r="D4857" s="7">
        <v>29</v>
      </c>
      <c r="E4857" s="7">
        <v>19263</v>
      </c>
      <c r="F4857" s="7">
        <v>76166</v>
      </c>
    </row>
    <row r="4858" spans="1:6" ht="16.5" x14ac:dyDescent="0.3">
      <c r="A4858" s="7" t="s">
        <v>1975</v>
      </c>
      <c r="B4858" s="4">
        <v>2020</v>
      </c>
      <c r="C4858" s="7" t="s">
        <v>85</v>
      </c>
      <c r="D4858" s="7">
        <v>12</v>
      </c>
      <c r="E4858" s="7">
        <v>53</v>
      </c>
      <c r="F4858" s="7">
        <v>252</v>
      </c>
    </row>
    <row r="4859" spans="1:6" ht="16.5" x14ac:dyDescent="0.3">
      <c r="A4859" s="7" t="s">
        <v>1975</v>
      </c>
      <c r="B4859" s="4">
        <v>2020</v>
      </c>
      <c r="C4859" s="7" t="s">
        <v>86</v>
      </c>
      <c r="D4859" s="7">
        <v>9</v>
      </c>
      <c r="E4859" s="7">
        <v>3576</v>
      </c>
      <c r="F4859" s="7">
        <v>16814</v>
      </c>
    </row>
    <row r="4860" spans="1:6" ht="16.5" x14ac:dyDescent="0.3">
      <c r="A4860" s="7" t="s">
        <v>1975</v>
      </c>
      <c r="B4860" s="4">
        <v>2020</v>
      </c>
      <c r="C4860" s="7" t="s">
        <v>87</v>
      </c>
      <c r="D4860" s="7">
        <v>9</v>
      </c>
      <c r="E4860" s="7">
        <v>1077</v>
      </c>
      <c r="F4860" s="7">
        <v>4211</v>
      </c>
    </row>
    <row r="4861" spans="1:6" ht="16.5" x14ac:dyDescent="0.3">
      <c r="A4861" s="7" t="s">
        <v>1975</v>
      </c>
      <c r="B4861" s="4">
        <v>2020</v>
      </c>
      <c r="C4861" s="7" t="s">
        <v>88</v>
      </c>
      <c r="D4861" s="7">
        <v>3</v>
      </c>
      <c r="E4861" s="7">
        <v>68</v>
      </c>
      <c r="F4861" s="7">
        <v>251</v>
      </c>
    </row>
    <row r="4862" spans="1:6" ht="16.5" x14ac:dyDescent="0.3">
      <c r="A4862" s="7" t="s">
        <v>1975</v>
      </c>
      <c r="B4862" s="4">
        <v>2020</v>
      </c>
      <c r="C4862" s="7" t="s">
        <v>89</v>
      </c>
      <c r="D4862" s="7">
        <v>17</v>
      </c>
      <c r="E4862" s="7">
        <v>235</v>
      </c>
      <c r="F4862" s="7">
        <v>834</v>
      </c>
    </row>
    <row r="4863" spans="1:6" ht="16.5" x14ac:dyDescent="0.3">
      <c r="A4863" s="7" t="s">
        <v>1975</v>
      </c>
      <c r="B4863" s="4">
        <v>2020</v>
      </c>
      <c r="C4863" s="7" t="s">
        <v>90</v>
      </c>
      <c r="D4863" s="7">
        <v>3</v>
      </c>
      <c r="E4863" s="7">
        <v>56</v>
      </c>
      <c r="F4863" s="7">
        <v>236</v>
      </c>
    </row>
    <row r="4864" spans="1:6" ht="16.5" x14ac:dyDescent="0.3">
      <c r="A4864" s="7" t="s">
        <v>1975</v>
      </c>
      <c r="B4864" s="4">
        <v>2020</v>
      </c>
      <c r="C4864" s="7" t="s">
        <v>91</v>
      </c>
      <c r="D4864" s="7">
        <v>26</v>
      </c>
      <c r="E4864" s="7">
        <v>13836</v>
      </c>
      <c r="F4864" s="7">
        <v>66245</v>
      </c>
    </row>
    <row r="4865" spans="1:6" ht="16.5" x14ac:dyDescent="0.3">
      <c r="A4865" s="7" t="s">
        <v>1975</v>
      </c>
      <c r="B4865" s="4">
        <v>2020</v>
      </c>
      <c r="C4865" s="7" t="s">
        <v>92</v>
      </c>
      <c r="D4865" s="7">
        <v>20</v>
      </c>
      <c r="E4865" s="7">
        <v>519</v>
      </c>
      <c r="F4865" s="7">
        <v>2554</v>
      </c>
    </row>
    <row r="4866" spans="1:6" ht="16.5" x14ac:dyDescent="0.3">
      <c r="A4866" s="7" t="s">
        <v>1975</v>
      </c>
      <c r="B4866" s="4">
        <v>2020</v>
      </c>
      <c r="C4866" s="7" t="s">
        <v>93</v>
      </c>
      <c r="D4866" s="7">
        <v>15</v>
      </c>
      <c r="E4866" s="7">
        <v>2609</v>
      </c>
      <c r="F4866" s="7">
        <v>8180</v>
      </c>
    </row>
    <row r="4867" spans="1:6" ht="16.5" x14ac:dyDescent="0.3">
      <c r="A4867" s="7" t="s">
        <v>1975</v>
      </c>
      <c r="B4867" s="4">
        <v>2020</v>
      </c>
      <c r="C4867" s="7" t="s">
        <v>94</v>
      </c>
      <c r="D4867" s="7">
        <v>22</v>
      </c>
      <c r="E4867" s="7">
        <v>243</v>
      </c>
      <c r="F4867" s="7">
        <v>1176</v>
      </c>
    </row>
    <row r="4868" spans="1:6" ht="16.5" x14ac:dyDescent="0.3">
      <c r="A4868" s="7" t="s">
        <v>1975</v>
      </c>
      <c r="B4868" s="4">
        <v>2020</v>
      </c>
      <c r="C4868" s="7" t="s">
        <v>1818</v>
      </c>
      <c r="D4868" s="7">
        <v>22</v>
      </c>
      <c r="E4868" s="7">
        <v>9864</v>
      </c>
      <c r="F4868" s="7">
        <v>49135</v>
      </c>
    </row>
    <row r="4869" spans="1:6" ht="16.5" x14ac:dyDescent="0.3">
      <c r="A4869" s="7" t="s">
        <v>1975</v>
      </c>
      <c r="B4869" s="4">
        <v>2020</v>
      </c>
      <c r="C4869" s="7" t="s">
        <v>135</v>
      </c>
      <c r="D4869" s="7">
        <v>17</v>
      </c>
      <c r="E4869" s="7">
        <v>5348</v>
      </c>
      <c r="F4869" s="7">
        <v>22661</v>
      </c>
    </row>
    <row r="4870" spans="1:6" ht="16.5" x14ac:dyDescent="0.3">
      <c r="A4870" s="7" t="s">
        <v>1975</v>
      </c>
      <c r="B4870" s="4">
        <v>2020</v>
      </c>
      <c r="C4870" s="7" t="s">
        <v>96</v>
      </c>
      <c r="D4870" s="7">
        <v>14</v>
      </c>
      <c r="E4870" s="7">
        <v>22631</v>
      </c>
      <c r="F4870" s="7">
        <v>37107</v>
      </c>
    </row>
    <row r="4871" spans="1:6" ht="16.5" x14ac:dyDescent="0.3">
      <c r="A4871" s="7" t="s">
        <v>1975</v>
      </c>
      <c r="B4871" s="4">
        <v>2020</v>
      </c>
      <c r="C4871" s="7" t="s">
        <v>1763</v>
      </c>
      <c r="D4871" s="7">
        <v>14</v>
      </c>
      <c r="E4871" s="7">
        <v>1349</v>
      </c>
      <c r="F4871" s="7">
        <v>6509</v>
      </c>
    </row>
    <row r="4872" spans="1:6" ht="16.5" x14ac:dyDescent="0.3">
      <c r="A4872" s="7" t="s">
        <v>1975</v>
      </c>
      <c r="B4872" s="4">
        <v>2020</v>
      </c>
      <c r="C4872" s="7" t="s">
        <v>1819</v>
      </c>
      <c r="D4872" s="7">
        <v>5</v>
      </c>
      <c r="E4872" s="7">
        <v>89</v>
      </c>
      <c r="F4872" s="7">
        <v>461</v>
      </c>
    </row>
    <row r="4873" spans="1:6" ht="16.5" x14ac:dyDescent="0.3">
      <c r="A4873" s="7" t="s">
        <v>1975</v>
      </c>
      <c r="B4873" s="4">
        <v>2020</v>
      </c>
      <c r="C4873" s="7" t="s">
        <v>481</v>
      </c>
      <c r="D4873" s="7">
        <v>7</v>
      </c>
      <c r="E4873" s="7">
        <v>1940</v>
      </c>
      <c r="F4873" s="7">
        <v>7379</v>
      </c>
    </row>
    <row r="4874" spans="1:6" ht="16.5" x14ac:dyDescent="0.3">
      <c r="A4874" s="7" t="s">
        <v>1975</v>
      </c>
      <c r="B4874" s="4">
        <v>2020</v>
      </c>
      <c r="C4874" s="7" t="s">
        <v>1820</v>
      </c>
      <c r="D4874" s="7">
        <v>12</v>
      </c>
      <c r="E4874" s="7">
        <v>257</v>
      </c>
      <c r="F4874" s="7">
        <v>1197</v>
      </c>
    </row>
    <row r="4875" spans="1:6" ht="16.5" x14ac:dyDescent="0.3">
      <c r="A4875" s="7" t="s">
        <v>1975</v>
      </c>
      <c r="B4875" s="4">
        <v>2020</v>
      </c>
      <c r="C4875" s="7" t="s">
        <v>1662</v>
      </c>
      <c r="D4875" s="7">
        <v>384</v>
      </c>
      <c r="E4875" s="7">
        <v>8491</v>
      </c>
      <c r="F4875" s="7">
        <v>34973</v>
      </c>
    </row>
    <row r="4876" spans="1:6" ht="16.5" x14ac:dyDescent="0.3">
      <c r="A4876" s="7" t="s">
        <v>1975</v>
      </c>
      <c r="B4876" s="4">
        <v>2020</v>
      </c>
      <c r="C4876" s="7" t="s">
        <v>102</v>
      </c>
      <c r="D4876" s="7">
        <v>12</v>
      </c>
      <c r="E4876" s="7">
        <v>47</v>
      </c>
      <c r="F4876" s="7">
        <v>163</v>
      </c>
    </row>
    <row r="4877" spans="1:6" ht="16.5" x14ac:dyDescent="0.3">
      <c r="A4877" s="7" t="s">
        <v>1975</v>
      </c>
      <c r="B4877" s="4">
        <v>2020</v>
      </c>
      <c r="C4877" s="7" t="s">
        <v>103</v>
      </c>
      <c r="D4877" s="7">
        <v>15</v>
      </c>
      <c r="E4877" s="7">
        <v>244</v>
      </c>
      <c r="F4877" s="7">
        <v>1065</v>
      </c>
    </row>
    <row r="4878" spans="1:6" ht="16.5" x14ac:dyDescent="0.3">
      <c r="A4878" s="7" t="s">
        <v>1975</v>
      </c>
      <c r="B4878" s="4">
        <v>2020</v>
      </c>
      <c r="C4878" s="7" t="s">
        <v>1821</v>
      </c>
      <c r="D4878" s="7">
        <v>48</v>
      </c>
      <c r="E4878" s="7">
        <v>827</v>
      </c>
      <c r="F4878" s="7">
        <v>3332</v>
      </c>
    </row>
    <row r="4879" spans="1:6" ht="16.5" x14ac:dyDescent="0.3">
      <c r="A4879" s="7" t="s">
        <v>1975</v>
      </c>
      <c r="B4879" s="4">
        <v>2020</v>
      </c>
      <c r="C4879" s="7" t="s">
        <v>105</v>
      </c>
      <c r="D4879" s="7">
        <v>20</v>
      </c>
      <c r="E4879" s="7">
        <v>1848</v>
      </c>
      <c r="F4879" s="7">
        <v>8257</v>
      </c>
    </row>
    <row r="4880" spans="1:6" ht="16.5" x14ac:dyDescent="0.3">
      <c r="A4880" s="7" t="s">
        <v>1975</v>
      </c>
      <c r="B4880" s="4">
        <v>2020</v>
      </c>
      <c r="C4880" s="7" t="s">
        <v>1053</v>
      </c>
      <c r="D4880" s="7">
        <v>19</v>
      </c>
      <c r="E4880" s="7">
        <v>154</v>
      </c>
      <c r="F4880" s="7">
        <v>771</v>
      </c>
    </row>
    <row r="4881" spans="1:6" ht="16.5" x14ac:dyDescent="0.3">
      <c r="A4881" s="7" t="s">
        <v>1975</v>
      </c>
      <c r="B4881" s="4">
        <v>2020</v>
      </c>
      <c r="C4881" s="7" t="s">
        <v>563</v>
      </c>
      <c r="D4881" s="7">
        <v>44</v>
      </c>
      <c r="E4881" s="7">
        <v>1012</v>
      </c>
      <c r="F4881" s="7">
        <v>3838</v>
      </c>
    </row>
    <row r="4882" spans="1:6" ht="16.5" x14ac:dyDescent="0.3">
      <c r="A4882" s="7" t="s">
        <v>1975</v>
      </c>
      <c r="B4882" s="4">
        <v>2020</v>
      </c>
      <c r="C4882" s="7" t="s">
        <v>564</v>
      </c>
      <c r="D4882" s="7">
        <v>24</v>
      </c>
      <c r="E4882" s="7">
        <v>343</v>
      </c>
      <c r="F4882" s="7">
        <v>1460</v>
      </c>
    </row>
    <row r="4883" spans="1:6" ht="16.5" x14ac:dyDescent="0.3">
      <c r="A4883" s="7" t="s">
        <v>1975</v>
      </c>
      <c r="B4883" s="4">
        <v>2020</v>
      </c>
      <c r="C4883" s="7" t="s">
        <v>557</v>
      </c>
      <c r="D4883" s="7">
        <v>17</v>
      </c>
      <c r="E4883" s="7">
        <v>67</v>
      </c>
      <c r="F4883" s="7">
        <v>234</v>
      </c>
    </row>
    <row r="4884" spans="1:6" ht="16.5" x14ac:dyDescent="0.3">
      <c r="A4884" s="7" t="s">
        <v>1975</v>
      </c>
      <c r="B4884" s="4">
        <v>2020</v>
      </c>
      <c r="C4884" s="7" t="s">
        <v>558</v>
      </c>
      <c r="D4884" s="7">
        <v>21</v>
      </c>
      <c r="E4884" s="7">
        <v>193</v>
      </c>
      <c r="F4884" s="7">
        <v>611</v>
      </c>
    </row>
    <row r="4885" spans="1:6" ht="16.5" x14ac:dyDescent="0.3">
      <c r="A4885" s="7" t="s">
        <v>1975</v>
      </c>
      <c r="B4885" s="4">
        <v>2020</v>
      </c>
      <c r="C4885" s="7" t="s">
        <v>559</v>
      </c>
      <c r="D4885" s="7">
        <v>23</v>
      </c>
      <c r="E4885" s="7">
        <v>184</v>
      </c>
      <c r="F4885" s="7">
        <v>606</v>
      </c>
    </row>
    <row r="4886" spans="1:6" ht="16.5" x14ac:dyDescent="0.3">
      <c r="A4886" s="7" t="s">
        <v>1975</v>
      </c>
      <c r="B4886" s="4">
        <v>2020</v>
      </c>
      <c r="C4886" s="7" t="s">
        <v>1822</v>
      </c>
      <c r="D4886" s="7">
        <v>15</v>
      </c>
      <c r="E4886" s="7">
        <v>407</v>
      </c>
      <c r="F4886" s="7">
        <v>1737</v>
      </c>
    </row>
    <row r="4887" spans="1:6" ht="16.5" x14ac:dyDescent="0.3">
      <c r="A4887" s="7" t="s">
        <v>1975</v>
      </c>
      <c r="B4887" s="4">
        <v>2020</v>
      </c>
      <c r="C4887" s="7" t="s">
        <v>560</v>
      </c>
      <c r="D4887" s="7">
        <v>10</v>
      </c>
      <c r="E4887" s="7">
        <v>500</v>
      </c>
      <c r="F4887" s="7">
        <v>1890</v>
      </c>
    </row>
    <row r="4888" spans="1:6" ht="16.5" x14ac:dyDescent="0.3">
      <c r="A4888" s="7" t="s">
        <v>1975</v>
      </c>
      <c r="B4888" s="4">
        <v>2020</v>
      </c>
      <c r="C4888" s="7" t="s">
        <v>561</v>
      </c>
      <c r="D4888" s="7">
        <v>8</v>
      </c>
      <c r="E4888" s="7">
        <v>103</v>
      </c>
      <c r="F4888" s="7">
        <v>454</v>
      </c>
    </row>
    <row r="4889" spans="1:6" ht="16.5" x14ac:dyDescent="0.3">
      <c r="A4889" s="7" t="s">
        <v>1975</v>
      </c>
      <c r="B4889" s="4">
        <v>2020</v>
      </c>
      <c r="C4889" s="7" t="s">
        <v>153</v>
      </c>
      <c r="D4889" s="7">
        <v>9</v>
      </c>
      <c r="E4889" s="7">
        <v>130</v>
      </c>
      <c r="F4889" s="7">
        <v>569</v>
      </c>
    </row>
    <row r="4890" spans="1:6" ht="16.5" x14ac:dyDescent="0.3">
      <c r="A4890" s="7" t="s">
        <v>1975</v>
      </c>
      <c r="B4890" s="4">
        <v>2020</v>
      </c>
      <c r="C4890" s="7" t="s">
        <v>509</v>
      </c>
      <c r="D4890" s="7">
        <v>15</v>
      </c>
      <c r="E4890" s="7">
        <v>148</v>
      </c>
      <c r="F4890" s="7">
        <v>631</v>
      </c>
    </row>
    <row r="4891" spans="1:6" ht="16.5" x14ac:dyDescent="0.3">
      <c r="A4891" s="7" t="s">
        <v>1975</v>
      </c>
      <c r="B4891" s="4">
        <v>2020</v>
      </c>
      <c r="C4891" s="7" t="s">
        <v>562</v>
      </c>
      <c r="D4891" s="7">
        <v>24</v>
      </c>
      <c r="E4891" s="7">
        <v>396</v>
      </c>
      <c r="F4891" s="7">
        <v>1658</v>
      </c>
    </row>
    <row r="4892" spans="1:6" ht="16.5" x14ac:dyDescent="0.3">
      <c r="A4892" s="7" t="s">
        <v>1975</v>
      </c>
      <c r="B4892" s="4">
        <v>2020</v>
      </c>
      <c r="C4892" s="7" t="s">
        <v>1979</v>
      </c>
      <c r="D4892" s="7">
        <v>34</v>
      </c>
      <c r="E4892" s="7">
        <v>609</v>
      </c>
      <c r="F4892" s="7">
        <v>2786</v>
      </c>
    </row>
    <row r="4893" spans="1:6" ht="16.5" x14ac:dyDescent="0.3">
      <c r="A4893" s="7" t="s">
        <v>1975</v>
      </c>
      <c r="B4893" s="4">
        <v>2020</v>
      </c>
      <c r="C4893" s="7" t="s">
        <v>194</v>
      </c>
      <c r="D4893" s="7">
        <v>26</v>
      </c>
      <c r="E4893" s="7">
        <v>1279</v>
      </c>
      <c r="F4893" s="7">
        <v>4911</v>
      </c>
    </row>
    <row r="4894" spans="1:6" ht="16.5" x14ac:dyDescent="0.3">
      <c r="A4894" s="7" t="s">
        <v>1975</v>
      </c>
      <c r="B4894" s="4">
        <v>2020</v>
      </c>
      <c r="C4894" s="7" t="s">
        <v>1663</v>
      </c>
      <c r="D4894" s="7">
        <v>58</v>
      </c>
      <c r="E4894" s="7">
        <v>1002</v>
      </c>
      <c r="F4894" s="7">
        <v>4071</v>
      </c>
    </row>
    <row r="4895" spans="1:6" ht="16.5" x14ac:dyDescent="0.3">
      <c r="A4895" s="7" t="s">
        <v>1975</v>
      </c>
      <c r="B4895" s="4">
        <v>2020</v>
      </c>
      <c r="C4895" s="7" t="s">
        <v>107</v>
      </c>
      <c r="D4895" s="7">
        <v>3</v>
      </c>
      <c r="E4895" s="7">
        <v>135</v>
      </c>
      <c r="F4895" s="7">
        <v>676</v>
      </c>
    </row>
    <row r="4896" spans="1:6" ht="16.5" x14ac:dyDescent="0.3">
      <c r="A4896" s="7" t="s">
        <v>1975</v>
      </c>
      <c r="B4896" s="4">
        <v>2020</v>
      </c>
      <c r="C4896" s="7" t="s">
        <v>108</v>
      </c>
      <c r="D4896" s="7">
        <v>2</v>
      </c>
      <c r="E4896" s="7">
        <v>5</v>
      </c>
      <c r="F4896" s="7">
        <v>15</v>
      </c>
    </row>
    <row r="4897" spans="1:6" ht="16.5" x14ac:dyDescent="0.3">
      <c r="A4897" s="7" t="s">
        <v>1975</v>
      </c>
      <c r="B4897" s="4">
        <v>2020</v>
      </c>
      <c r="C4897" s="7" t="s">
        <v>109</v>
      </c>
      <c r="D4897" s="7">
        <v>6</v>
      </c>
      <c r="E4897" s="7">
        <v>92</v>
      </c>
      <c r="F4897" s="7">
        <v>288</v>
      </c>
    </row>
    <row r="4898" spans="1:6" ht="16.5" x14ac:dyDescent="0.3">
      <c r="A4898" s="7" t="s">
        <v>1975</v>
      </c>
      <c r="B4898" s="4">
        <v>2020</v>
      </c>
      <c r="C4898" s="7" t="s">
        <v>110</v>
      </c>
      <c r="D4898" s="7">
        <v>5</v>
      </c>
      <c r="E4898" s="7">
        <v>46</v>
      </c>
      <c r="F4898" s="7">
        <v>138</v>
      </c>
    </row>
    <row r="4899" spans="1:6" ht="16.5" x14ac:dyDescent="0.3">
      <c r="A4899" s="7" t="s">
        <v>1975</v>
      </c>
      <c r="B4899" s="4">
        <v>2020</v>
      </c>
      <c r="C4899" s="7" t="s">
        <v>1823</v>
      </c>
      <c r="D4899" s="7">
        <v>14</v>
      </c>
      <c r="E4899" s="7">
        <v>106</v>
      </c>
      <c r="F4899" s="7">
        <v>764</v>
      </c>
    </row>
    <row r="4900" spans="1:6" ht="16.5" x14ac:dyDescent="0.3">
      <c r="A4900" s="7" t="s">
        <v>1975</v>
      </c>
      <c r="B4900" s="4">
        <v>2020</v>
      </c>
      <c r="C4900" s="7" t="s">
        <v>113</v>
      </c>
      <c r="D4900" s="7">
        <v>2</v>
      </c>
      <c r="E4900" s="7">
        <v>60</v>
      </c>
      <c r="F4900" s="7">
        <v>195</v>
      </c>
    </row>
    <row r="4901" spans="1:6" ht="16.5" x14ac:dyDescent="0.3">
      <c r="A4901" s="7" t="s">
        <v>1975</v>
      </c>
      <c r="B4901" s="4">
        <v>2020</v>
      </c>
      <c r="C4901" s="7" t="s">
        <v>114</v>
      </c>
      <c r="D4901" s="7">
        <v>5</v>
      </c>
      <c r="E4901" s="7">
        <v>27</v>
      </c>
      <c r="F4901" s="7">
        <v>97</v>
      </c>
    </row>
    <row r="4902" spans="1:6" ht="16.5" x14ac:dyDescent="0.3">
      <c r="A4902" s="7" t="s">
        <v>1975</v>
      </c>
      <c r="B4902" s="4">
        <v>2020</v>
      </c>
      <c r="C4902" s="7" t="s">
        <v>1824</v>
      </c>
      <c r="D4902" s="7">
        <v>2</v>
      </c>
      <c r="E4902" s="7">
        <v>11</v>
      </c>
      <c r="F4902" s="7">
        <v>50</v>
      </c>
    </row>
    <row r="4903" spans="1:6" ht="16.5" x14ac:dyDescent="0.3">
      <c r="A4903" s="7" t="s">
        <v>1975</v>
      </c>
      <c r="B4903" s="4">
        <v>2020</v>
      </c>
      <c r="C4903" s="7" t="s">
        <v>117</v>
      </c>
      <c r="D4903" s="7">
        <v>3</v>
      </c>
      <c r="E4903" s="7">
        <v>8</v>
      </c>
      <c r="F4903" s="7">
        <v>43</v>
      </c>
    </row>
    <row r="4904" spans="1:6" ht="16.5" x14ac:dyDescent="0.3">
      <c r="A4904" s="7" t="s">
        <v>1975</v>
      </c>
      <c r="B4904" s="4">
        <v>2020</v>
      </c>
      <c r="C4904" s="7" t="s">
        <v>118</v>
      </c>
      <c r="D4904" s="7">
        <v>1</v>
      </c>
      <c r="E4904" s="7">
        <v>11</v>
      </c>
      <c r="F4904" s="7">
        <v>39</v>
      </c>
    </row>
    <row r="4905" spans="1:6" ht="16.5" x14ac:dyDescent="0.3">
      <c r="A4905" s="7" t="s">
        <v>1975</v>
      </c>
      <c r="B4905" s="4">
        <v>2020</v>
      </c>
      <c r="C4905" s="7" t="s">
        <v>566</v>
      </c>
      <c r="D4905" s="7">
        <v>13</v>
      </c>
      <c r="E4905" s="7">
        <v>462</v>
      </c>
      <c r="F4905" s="7">
        <v>1632</v>
      </c>
    </row>
    <row r="4906" spans="1:6" ht="16.5" x14ac:dyDescent="0.3">
      <c r="A4906" s="7" t="s">
        <v>1975</v>
      </c>
      <c r="B4906" s="4">
        <v>2020</v>
      </c>
      <c r="C4906" s="7" t="s">
        <v>120</v>
      </c>
      <c r="D4906" s="7">
        <v>2</v>
      </c>
      <c r="E4906" s="7">
        <v>39</v>
      </c>
      <c r="F4906" s="7">
        <v>134</v>
      </c>
    </row>
    <row r="4907" spans="1:6" ht="16.5" x14ac:dyDescent="0.3">
      <c r="A4907" s="7" t="s">
        <v>1975</v>
      </c>
      <c r="B4907" s="4">
        <v>2020</v>
      </c>
      <c r="C4907" s="7" t="s">
        <v>1682</v>
      </c>
      <c r="D4907" s="7">
        <v>1690</v>
      </c>
      <c r="E4907" s="7">
        <v>150725</v>
      </c>
      <c r="F4907" s="7">
        <v>634342</v>
      </c>
    </row>
    <row r="4908" spans="1:6" ht="16.5" x14ac:dyDescent="0.3">
      <c r="A4908" s="7" t="s">
        <v>1975</v>
      </c>
      <c r="B4908" s="4">
        <v>2020</v>
      </c>
      <c r="C4908" s="7" t="s">
        <v>1664</v>
      </c>
      <c r="D4908" s="7">
        <v>236</v>
      </c>
      <c r="E4908" s="7">
        <v>3606</v>
      </c>
      <c r="F4908" s="7">
        <v>13719</v>
      </c>
    </row>
    <row r="4909" spans="1:6" ht="16.5" x14ac:dyDescent="0.3">
      <c r="A4909" s="7" t="s">
        <v>1975</v>
      </c>
      <c r="B4909" s="4">
        <v>2020</v>
      </c>
      <c r="C4909" s="7" t="s">
        <v>140</v>
      </c>
      <c r="D4909" s="7">
        <v>10</v>
      </c>
      <c r="E4909" s="7">
        <v>157</v>
      </c>
      <c r="F4909" s="7">
        <v>598</v>
      </c>
    </row>
    <row r="4910" spans="1:6" ht="16.5" x14ac:dyDescent="0.3">
      <c r="A4910" s="7" t="s">
        <v>1975</v>
      </c>
      <c r="B4910" s="4">
        <v>2020</v>
      </c>
      <c r="C4910" s="7" t="s">
        <v>123</v>
      </c>
      <c r="D4910" s="7">
        <v>6</v>
      </c>
      <c r="E4910" s="7">
        <v>65</v>
      </c>
      <c r="F4910" s="7">
        <v>212</v>
      </c>
    </row>
    <row r="4911" spans="1:6" ht="16.5" x14ac:dyDescent="0.3">
      <c r="A4911" s="7" t="s">
        <v>1975</v>
      </c>
      <c r="B4911" s="4">
        <v>2020</v>
      </c>
      <c r="C4911" s="7" t="s">
        <v>141</v>
      </c>
      <c r="D4911" s="7">
        <v>5</v>
      </c>
      <c r="E4911" s="7">
        <v>163</v>
      </c>
      <c r="F4911" s="7">
        <v>556</v>
      </c>
    </row>
    <row r="4912" spans="1:6" ht="16.5" x14ac:dyDescent="0.3">
      <c r="A4912" s="7" t="s">
        <v>1975</v>
      </c>
      <c r="B4912" s="4">
        <v>2020</v>
      </c>
      <c r="C4912" s="7" t="s">
        <v>1825</v>
      </c>
      <c r="D4912" s="7">
        <v>10</v>
      </c>
      <c r="E4912" s="7">
        <v>865</v>
      </c>
      <c r="F4912" s="7">
        <v>3073</v>
      </c>
    </row>
    <row r="4913" spans="1:6" ht="16.5" x14ac:dyDescent="0.3">
      <c r="A4913" s="7" t="s">
        <v>1975</v>
      </c>
      <c r="B4913" s="4">
        <v>2020</v>
      </c>
      <c r="C4913" s="7" t="s">
        <v>132</v>
      </c>
      <c r="D4913" s="7">
        <v>19</v>
      </c>
      <c r="E4913" s="7">
        <v>246</v>
      </c>
      <c r="F4913" s="7">
        <v>1046</v>
      </c>
    </row>
    <row r="4914" spans="1:6" ht="16.5" x14ac:dyDescent="0.3">
      <c r="A4914" s="7" t="s">
        <v>1975</v>
      </c>
      <c r="B4914" s="4">
        <v>2020</v>
      </c>
      <c r="C4914" s="7" t="s">
        <v>124</v>
      </c>
      <c r="D4914" s="7">
        <v>13</v>
      </c>
      <c r="E4914" s="7">
        <v>313</v>
      </c>
      <c r="F4914" s="7">
        <v>1176</v>
      </c>
    </row>
    <row r="4915" spans="1:6" ht="16.5" x14ac:dyDescent="0.3">
      <c r="A4915" s="7" t="s">
        <v>1975</v>
      </c>
      <c r="B4915" s="4">
        <v>2020</v>
      </c>
      <c r="C4915" s="7" t="s">
        <v>125</v>
      </c>
      <c r="D4915" s="7">
        <v>4</v>
      </c>
      <c r="E4915" s="7">
        <v>102</v>
      </c>
      <c r="F4915" s="7">
        <v>389</v>
      </c>
    </row>
    <row r="4916" spans="1:6" ht="16.5" x14ac:dyDescent="0.3">
      <c r="A4916" s="7" t="s">
        <v>1975</v>
      </c>
      <c r="B4916" s="4">
        <v>2020</v>
      </c>
      <c r="C4916" s="7" t="s">
        <v>142</v>
      </c>
      <c r="D4916" s="7">
        <v>6</v>
      </c>
      <c r="E4916" s="7">
        <v>41</v>
      </c>
      <c r="F4916" s="7">
        <v>168</v>
      </c>
    </row>
    <row r="4917" spans="1:6" ht="16.5" x14ac:dyDescent="0.3">
      <c r="A4917" s="7" t="s">
        <v>1975</v>
      </c>
      <c r="B4917" s="4">
        <v>2020</v>
      </c>
      <c r="C4917" s="7" t="s">
        <v>150</v>
      </c>
      <c r="D4917" s="7">
        <v>5</v>
      </c>
      <c r="E4917" s="7">
        <v>16</v>
      </c>
      <c r="F4917" s="7">
        <v>58</v>
      </c>
    </row>
    <row r="4918" spans="1:6" ht="16.5" x14ac:dyDescent="0.3">
      <c r="A4918" s="7" t="s">
        <v>1975</v>
      </c>
      <c r="B4918" s="4">
        <v>2020</v>
      </c>
      <c r="C4918" s="7" t="s">
        <v>143</v>
      </c>
      <c r="D4918" s="7">
        <v>13</v>
      </c>
      <c r="E4918" s="7">
        <v>206</v>
      </c>
      <c r="F4918" s="7">
        <v>771</v>
      </c>
    </row>
    <row r="4919" spans="1:6" ht="16.5" x14ac:dyDescent="0.3">
      <c r="A4919" s="7" t="s">
        <v>1975</v>
      </c>
      <c r="B4919" s="4">
        <v>2020</v>
      </c>
      <c r="C4919" s="7" t="s">
        <v>126</v>
      </c>
      <c r="D4919" s="7">
        <v>7</v>
      </c>
      <c r="E4919" s="7">
        <v>138</v>
      </c>
      <c r="F4919" s="7">
        <v>550</v>
      </c>
    </row>
    <row r="4920" spans="1:6" ht="16.5" x14ac:dyDescent="0.3">
      <c r="A4920" s="7" t="s">
        <v>1975</v>
      </c>
      <c r="B4920" s="4">
        <v>2020</v>
      </c>
      <c r="C4920" s="7" t="s">
        <v>127</v>
      </c>
      <c r="D4920" s="7">
        <v>2</v>
      </c>
      <c r="E4920" s="7">
        <v>16</v>
      </c>
      <c r="F4920" s="7">
        <v>47</v>
      </c>
    </row>
    <row r="4921" spans="1:6" ht="16.5" x14ac:dyDescent="0.3">
      <c r="A4921" s="7" t="s">
        <v>1975</v>
      </c>
      <c r="B4921" s="4">
        <v>2020</v>
      </c>
      <c r="C4921" s="7" t="s">
        <v>149</v>
      </c>
      <c r="D4921" s="7">
        <v>7</v>
      </c>
      <c r="E4921" s="7">
        <v>48</v>
      </c>
      <c r="F4921" s="7">
        <v>219</v>
      </c>
    </row>
    <row r="4922" spans="1:6" ht="16.5" x14ac:dyDescent="0.3">
      <c r="A4922" s="7" t="s">
        <v>1975</v>
      </c>
      <c r="B4922" s="4">
        <v>2020</v>
      </c>
      <c r="C4922" s="7" t="s">
        <v>133</v>
      </c>
      <c r="D4922" s="7">
        <v>10</v>
      </c>
      <c r="E4922" s="7">
        <v>129</v>
      </c>
      <c r="F4922" s="7">
        <v>469</v>
      </c>
    </row>
    <row r="4923" spans="1:6" ht="16.5" x14ac:dyDescent="0.3">
      <c r="A4923" s="7" t="s">
        <v>1975</v>
      </c>
      <c r="B4923" s="4">
        <v>2020</v>
      </c>
      <c r="C4923" s="7" t="s">
        <v>134</v>
      </c>
      <c r="D4923" s="7">
        <v>2</v>
      </c>
      <c r="E4923" s="7">
        <v>23</v>
      </c>
      <c r="F4923" s="7">
        <v>108</v>
      </c>
    </row>
    <row r="4924" spans="1:6" ht="16.5" x14ac:dyDescent="0.3">
      <c r="A4924" s="7" t="s">
        <v>1975</v>
      </c>
      <c r="B4924" s="4">
        <v>2020</v>
      </c>
      <c r="C4924" s="7" t="s">
        <v>144</v>
      </c>
      <c r="D4924" s="7">
        <v>2</v>
      </c>
      <c r="E4924" s="7">
        <v>2</v>
      </c>
      <c r="F4924" s="7">
        <v>10</v>
      </c>
    </row>
    <row r="4925" spans="1:6" ht="16.5" x14ac:dyDescent="0.3">
      <c r="A4925" s="7" t="s">
        <v>1975</v>
      </c>
      <c r="B4925" s="4">
        <v>2020</v>
      </c>
      <c r="C4925" s="7" t="s">
        <v>1909</v>
      </c>
      <c r="D4925" s="7">
        <v>4</v>
      </c>
      <c r="E4925" s="7">
        <v>8</v>
      </c>
      <c r="F4925" s="7">
        <v>47</v>
      </c>
    </row>
    <row r="4926" spans="1:6" ht="16.5" x14ac:dyDescent="0.3">
      <c r="A4926" s="7" t="s">
        <v>1975</v>
      </c>
      <c r="B4926" s="4">
        <v>2020</v>
      </c>
      <c r="C4926" s="7" t="s">
        <v>128</v>
      </c>
      <c r="D4926" s="7">
        <v>15</v>
      </c>
      <c r="E4926" s="7">
        <v>40</v>
      </c>
      <c r="F4926" s="7">
        <v>186</v>
      </c>
    </row>
    <row r="4927" spans="1:6" ht="16.5" x14ac:dyDescent="0.3">
      <c r="A4927" s="7" t="s">
        <v>1975</v>
      </c>
      <c r="B4927" s="4">
        <v>2020</v>
      </c>
      <c r="C4927" s="7" t="s">
        <v>151</v>
      </c>
      <c r="D4927" s="7">
        <v>3</v>
      </c>
      <c r="E4927" s="7">
        <v>19</v>
      </c>
      <c r="F4927" s="7">
        <v>87</v>
      </c>
    </row>
    <row r="4928" spans="1:6" ht="16.5" x14ac:dyDescent="0.3">
      <c r="A4928" s="7" t="s">
        <v>1975</v>
      </c>
      <c r="B4928" s="4">
        <v>2020</v>
      </c>
      <c r="C4928" s="7" t="s">
        <v>152</v>
      </c>
      <c r="D4928" s="7">
        <v>1</v>
      </c>
      <c r="E4928" s="7">
        <v>31</v>
      </c>
      <c r="F4928" s="7">
        <v>98</v>
      </c>
    </row>
    <row r="4929" spans="1:6" ht="16.5" x14ac:dyDescent="0.3">
      <c r="A4929" s="7" t="s">
        <v>1975</v>
      </c>
      <c r="B4929" s="4">
        <v>2020</v>
      </c>
      <c r="C4929" s="7" t="s">
        <v>153</v>
      </c>
      <c r="D4929" s="7">
        <v>1</v>
      </c>
      <c r="E4929" s="7">
        <v>16</v>
      </c>
      <c r="F4929" s="7">
        <v>65</v>
      </c>
    </row>
    <row r="4930" spans="1:6" ht="16.5" x14ac:dyDescent="0.3">
      <c r="A4930" s="7" t="s">
        <v>1975</v>
      </c>
      <c r="B4930" s="4">
        <v>2020</v>
      </c>
      <c r="C4930" s="7" t="s">
        <v>154</v>
      </c>
      <c r="D4930" s="7">
        <v>11</v>
      </c>
      <c r="E4930" s="7">
        <v>87</v>
      </c>
      <c r="F4930" s="7">
        <v>340</v>
      </c>
    </row>
    <row r="4931" spans="1:6" ht="16.5" x14ac:dyDescent="0.3">
      <c r="A4931" s="7" t="s">
        <v>1975</v>
      </c>
      <c r="B4931" s="4">
        <v>2020</v>
      </c>
      <c r="C4931" s="7" t="s">
        <v>135</v>
      </c>
      <c r="D4931" s="7">
        <v>2</v>
      </c>
      <c r="E4931" s="7">
        <v>52</v>
      </c>
      <c r="F4931" s="7">
        <v>152</v>
      </c>
    </row>
    <row r="4932" spans="1:6" ht="16.5" x14ac:dyDescent="0.3">
      <c r="A4932" s="7" t="s">
        <v>1975</v>
      </c>
      <c r="B4932" s="4">
        <v>2020</v>
      </c>
      <c r="C4932" s="7" t="s">
        <v>146</v>
      </c>
      <c r="D4932" s="7">
        <v>3</v>
      </c>
      <c r="E4932" s="7">
        <v>18</v>
      </c>
      <c r="F4932" s="7">
        <v>90</v>
      </c>
    </row>
    <row r="4933" spans="1:6" ht="16.5" x14ac:dyDescent="0.3">
      <c r="A4933" s="7" t="s">
        <v>1975</v>
      </c>
      <c r="B4933" s="4">
        <v>2020</v>
      </c>
      <c r="C4933" s="7" t="s">
        <v>136</v>
      </c>
      <c r="D4933" s="7">
        <v>5</v>
      </c>
      <c r="E4933" s="7">
        <v>19</v>
      </c>
      <c r="F4933" s="7">
        <v>72</v>
      </c>
    </row>
    <row r="4934" spans="1:6" ht="16.5" x14ac:dyDescent="0.3">
      <c r="A4934" s="7" t="s">
        <v>1975</v>
      </c>
      <c r="B4934" s="4">
        <v>2020</v>
      </c>
      <c r="C4934" s="7" t="s">
        <v>1764</v>
      </c>
      <c r="D4934" s="7">
        <v>12</v>
      </c>
      <c r="E4934" s="7">
        <v>130</v>
      </c>
      <c r="F4934" s="7">
        <v>577</v>
      </c>
    </row>
    <row r="4935" spans="1:6" ht="16.5" x14ac:dyDescent="0.3">
      <c r="A4935" s="7" t="s">
        <v>1975</v>
      </c>
      <c r="B4935" s="4">
        <v>2020</v>
      </c>
      <c r="C4935" s="7" t="s">
        <v>481</v>
      </c>
      <c r="D4935" s="7">
        <v>11</v>
      </c>
      <c r="E4935" s="7">
        <v>69</v>
      </c>
      <c r="F4935" s="7">
        <v>322</v>
      </c>
    </row>
    <row r="4936" spans="1:6" ht="16.5" x14ac:dyDescent="0.3">
      <c r="A4936" s="7" t="s">
        <v>1975</v>
      </c>
      <c r="B4936" s="4">
        <v>2020</v>
      </c>
      <c r="C4936" s="7" t="s">
        <v>129</v>
      </c>
      <c r="D4936" s="7">
        <v>4</v>
      </c>
      <c r="E4936" s="7">
        <v>112</v>
      </c>
      <c r="F4936" s="7">
        <v>383</v>
      </c>
    </row>
    <row r="4937" spans="1:6" ht="16.5" x14ac:dyDescent="0.3">
      <c r="A4937" s="7" t="s">
        <v>1975</v>
      </c>
      <c r="B4937" s="4">
        <v>2020</v>
      </c>
      <c r="C4937" s="7" t="s">
        <v>148</v>
      </c>
      <c r="D4937" s="7">
        <v>8</v>
      </c>
      <c r="E4937" s="7">
        <v>91</v>
      </c>
      <c r="F4937" s="7">
        <v>352</v>
      </c>
    </row>
    <row r="4938" spans="1:6" ht="16.5" x14ac:dyDescent="0.3">
      <c r="A4938" s="7" t="s">
        <v>1975</v>
      </c>
      <c r="B4938" s="4">
        <v>2020</v>
      </c>
      <c r="C4938" s="7" t="s">
        <v>1910</v>
      </c>
      <c r="D4938" s="7">
        <v>24</v>
      </c>
      <c r="E4938" s="7">
        <v>328</v>
      </c>
      <c r="F4938" s="7">
        <v>1268</v>
      </c>
    </row>
    <row r="4939" spans="1:6" ht="16.5" x14ac:dyDescent="0.3">
      <c r="A4939" s="7" t="s">
        <v>1975</v>
      </c>
      <c r="B4939" s="4">
        <v>2020</v>
      </c>
      <c r="C4939" s="7" t="s">
        <v>155</v>
      </c>
      <c r="D4939" s="7">
        <v>7</v>
      </c>
      <c r="E4939" s="7">
        <v>40</v>
      </c>
      <c r="F4939" s="7">
        <v>155</v>
      </c>
    </row>
    <row r="4940" spans="1:6" ht="16.5" x14ac:dyDescent="0.3">
      <c r="A4940" s="7" t="s">
        <v>1975</v>
      </c>
      <c r="B4940" s="4">
        <v>2020</v>
      </c>
      <c r="C4940" s="7" t="s">
        <v>137</v>
      </c>
      <c r="D4940" s="7">
        <v>4</v>
      </c>
      <c r="E4940" s="7">
        <v>16</v>
      </c>
      <c r="F4940" s="7">
        <v>75</v>
      </c>
    </row>
    <row r="4941" spans="1:6" ht="16.5" x14ac:dyDescent="0.3">
      <c r="A4941" s="7" t="s">
        <v>1975</v>
      </c>
      <c r="B4941" s="4">
        <v>2020</v>
      </c>
      <c r="C4941" s="7" t="s">
        <v>1665</v>
      </c>
      <c r="D4941" s="7">
        <v>204</v>
      </c>
      <c r="E4941" s="7">
        <v>3829</v>
      </c>
      <c r="F4941" s="7">
        <v>14881</v>
      </c>
    </row>
    <row r="4942" spans="1:6" ht="16.5" x14ac:dyDescent="0.3">
      <c r="A4942" s="7" t="s">
        <v>1975</v>
      </c>
      <c r="B4942" s="4">
        <v>2020</v>
      </c>
      <c r="C4942" s="7" t="s">
        <v>172</v>
      </c>
      <c r="D4942" s="7">
        <v>4</v>
      </c>
      <c r="E4942" s="7">
        <v>53</v>
      </c>
      <c r="F4942" s="7">
        <v>197</v>
      </c>
    </row>
    <row r="4943" spans="1:6" ht="16.5" x14ac:dyDescent="0.3">
      <c r="A4943" s="7" t="s">
        <v>1975</v>
      </c>
      <c r="B4943" s="4">
        <v>2020</v>
      </c>
      <c r="C4943" s="7" t="s">
        <v>168</v>
      </c>
      <c r="D4943" s="7">
        <v>6</v>
      </c>
      <c r="E4943" s="7">
        <v>57</v>
      </c>
      <c r="F4943" s="7">
        <v>218</v>
      </c>
    </row>
    <row r="4944" spans="1:6" ht="16.5" x14ac:dyDescent="0.3">
      <c r="A4944" s="7" t="s">
        <v>1975</v>
      </c>
      <c r="B4944" s="4">
        <v>2020</v>
      </c>
      <c r="C4944" s="7" t="s">
        <v>1826</v>
      </c>
      <c r="D4944" s="7">
        <v>32</v>
      </c>
      <c r="E4944" s="7">
        <v>576</v>
      </c>
      <c r="F4944" s="7">
        <v>2375</v>
      </c>
    </row>
    <row r="4945" spans="1:6" ht="16.5" x14ac:dyDescent="0.3">
      <c r="A4945" s="7" t="s">
        <v>1975</v>
      </c>
      <c r="B4945" s="4">
        <v>2020</v>
      </c>
      <c r="C4945" s="7" t="s">
        <v>164</v>
      </c>
      <c r="D4945" s="7">
        <v>10</v>
      </c>
      <c r="E4945" s="7">
        <v>134</v>
      </c>
      <c r="F4945" s="7">
        <v>607</v>
      </c>
    </row>
    <row r="4946" spans="1:6" ht="16.5" x14ac:dyDescent="0.3">
      <c r="A4946" s="7" t="s">
        <v>1975</v>
      </c>
      <c r="B4946" s="4">
        <v>2020</v>
      </c>
      <c r="C4946" s="7" t="s">
        <v>157</v>
      </c>
      <c r="D4946" s="7">
        <v>18</v>
      </c>
      <c r="E4946" s="7">
        <v>902</v>
      </c>
      <c r="F4946" s="7">
        <v>3337</v>
      </c>
    </row>
    <row r="4947" spans="1:6" ht="16.5" x14ac:dyDescent="0.3">
      <c r="A4947" s="7" t="s">
        <v>1975</v>
      </c>
      <c r="B4947" s="4">
        <v>2020</v>
      </c>
      <c r="C4947" s="7" t="s">
        <v>1966</v>
      </c>
      <c r="D4947" s="7">
        <v>8</v>
      </c>
      <c r="E4947" s="7">
        <v>55</v>
      </c>
      <c r="F4947" s="7">
        <v>171</v>
      </c>
    </row>
    <row r="4948" spans="1:6" ht="16.5" x14ac:dyDescent="0.3">
      <c r="A4948" s="7" t="s">
        <v>1975</v>
      </c>
      <c r="B4948" s="4">
        <v>2020</v>
      </c>
      <c r="C4948" s="7" t="s">
        <v>1967</v>
      </c>
      <c r="D4948" s="7">
        <v>8</v>
      </c>
      <c r="E4948" s="7">
        <v>63</v>
      </c>
      <c r="F4948" s="7">
        <v>425</v>
      </c>
    </row>
    <row r="4949" spans="1:6" ht="16.5" x14ac:dyDescent="0.3">
      <c r="A4949" s="7" t="s">
        <v>1975</v>
      </c>
      <c r="B4949" s="4">
        <v>2020</v>
      </c>
      <c r="C4949" s="7" t="s">
        <v>1980</v>
      </c>
      <c r="D4949" s="7">
        <v>2</v>
      </c>
      <c r="E4949" s="7">
        <v>3</v>
      </c>
      <c r="F4949" s="7">
        <v>14</v>
      </c>
    </row>
    <row r="4950" spans="1:6" ht="16.5" x14ac:dyDescent="0.3">
      <c r="A4950" s="7" t="s">
        <v>1975</v>
      </c>
      <c r="B4950" s="4">
        <v>2020</v>
      </c>
      <c r="C4950" s="7" t="s">
        <v>1958</v>
      </c>
      <c r="D4950" s="7">
        <v>6</v>
      </c>
      <c r="E4950" s="7">
        <v>96</v>
      </c>
      <c r="F4950" s="7">
        <v>393</v>
      </c>
    </row>
    <row r="4951" spans="1:6" ht="16.5" x14ac:dyDescent="0.3">
      <c r="A4951" s="7" t="s">
        <v>1975</v>
      </c>
      <c r="B4951" s="4">
        <v>2020</v>
      </c>
      <c r="C4951" s="7" t="s">
        <v>1968</v>
      </c>
      <c r="D4951" s="7">
        <v>20</v>
      </c>
      <c r="E4951" s="7">
        <v>361</v>
      </c>
      <c r="F4951" s="7">
        <v>1368</v>
      </c>
    </row>
    <row r="4952" spans="1:6" ht="16.5" x14ac:dyDescent="0.3">
      <c r="A4952" s="7" t="s">
        <v>1975</v>
      </c>
      <c r="B4952" s="4">
        <v>2020</v>
      </c>
      <c r="C4952" s="7" t="s">
        <v>174</v>
      </c>
      <c r="D4952" s="7">
        <v>1</v>
      </c>
      <c r="E4952" s="7">
        <v>19</v>
      </c>
      <c r="F4952" s="7">
        <v>62</v>
      </c>
    </row>
    <row r="4953" spans="1:6" ht="16.5" x14ac:dyDescent="0.3">
      <c r="A4953" s="7" t="s">
        <v>1975</v>
      </c>
      <c r="B4953" s="4">
        <v>2020</v>
      </c>
      <c r="C4953" s="7" t="s">
        <v>158</v>
      </c>
      <c r="D4953" s="7">
        <v>11</v>
      </c>
      <c r="E4953" s="7">
        <v>170</v>
      </c>
      <c r="F4953" s="7">
        <v>702</v>
      </c>
    </row>
    <row r="4954" spans="1:6" ht="16.5" x14ac:dyDescent="0.3">
      <c r="A4954" s="7" t="s">
        <v>1975</v>
      </c>
      <c r="B4954" s="4">
        <v>2020</v>
      </c>
      <c r="C4954" s="7" t="s">
        <v>176</v>
      </c>
      <c r="D4954" s="7">
        <v>7</v>
      </c>
      <c r="E4954" s="7">
        <v>28</v>
      </c>
      <c r="F4954" s="7">
        <v>111</v>
      </c>
    </row>
    <row r="4955" spans="1:6" ht="16.5" x14ac:dyDescent="0.3">
      <c r="A4955" s="7" t="s">
        <v>1975</v>
      </c>
      <c r="B4955" s="4">
        <v>2020</v>
      </c>
      <c r="C4955" s="7" t="s">
        <v>1959</v>
      </c>
      <c r="D4955" s="7">
        <v>5</v>
      </c>
      <c r="E4955" s="7">
        <v>41</v>
      </c>
      <c r="F4955" s="7">
        <v>139</v>
      </c>
    </row>
    <row r="4956" spans="1:6" ht="16.5" x14ac:dyDescent="0.3">
      <c r="A4956" s="7" t="s">
        <v>1975</v>
      </c>
      <c r="B4956" s="4">
        <v>2020</v>
      </c>
      <c r="C4956" s="7" t="s">
        <v>178</v>
      </c>
      <c r="D4956" s="7">
        <v>7</v>
      </c>
      <c r="E4956" s="7">
        <v>97</v>
      </c>
      <c r="F4956" s="7">
        <v>409</v>
      </c>
    </row>
    <row r="4957" spans="1:6" ht="16.5" x14ac:dyDescent="0.3">
      <c r="A4957" s="7" t="s">
        <v>1975</v>
      </c>
      <c r="B4957" s="4">
        <v>2020</v>
      </c>
      <c r="C4957" s="7" t="s">
        <v>159</v>
      </c>
      <c r="D4957" s="7">
        <v>3</v>
      </c>
      <c r="E4957" s="7">
        <v>140</v>
      </c>
      <c r="F4957" s="7">
        <v>499</v>
      </c>
    </row>
    <row r="4958" spans="1:6" ht="16.5" x14ac:dyDescent="0.3">
      <c r="A4958" s="7" t="s">
        <v>1975</v>
      </c>
      <c r="B4958" s="4">
        <v>2020</v>
      </c>
      <c r="C4958" s="7" t="s">
        <v>152</v>
      </c>
      <c r="D4958" s="7">
        <v>8</v>
      </c>
      <c r="E4958" s="7">
        <v>55</v>
      </c>
      <c r="F4958" s="7">
        <v>201</v>
      </c>
    </row>
    <row r="4959" spans="1:6" ht="16.5" x14ac:dyDescent="0.3">
      <c r="A4959" s="7" t="s">
        <v>1975</v>
      </c>
      <c r="B4959" s="4">
        <v>2020</v>
      </c>
      <c r="C4959" s="7" t="s">
        <v>166</v>
      </c>
      <c r="D4959" s="7">
        <v>12</v>
      </c>
      <c r="E4959" s="7">
        <v>175</v>
      </c>
      <c r="F4959" s="7">
        <v>708</v>
      </c>
    </row>
    <row r="4960" spans="1:6" ht="16.5" x14ac:dyDescent="0.3">
      <c r="A4960" s="7" t="s">
        <v>1975</v>
      </c>
      <c r="B4960" s="4">
        <v>2020</v>
      </c>
      <c r="C4960" s="7" t="s">
        <v>171</v>
      </c>
      <c r="D4960" s="7">
        <v>18</v>
      </c>
      <c r="E4960" s="7">
        <v>213</v>
      </c>
      <c r="F4960" s="7">
        <v>791</v>
      </c>
    </row>
    <row r="4961" spans="1:6" ht="16.5" x14ac:dyDescent="0.3">
      <c r="A4961" s="7" t="s">
        <v>1975</v>
      </c>
      <c r="B4961" s="4">
        <v>2020</v>
      </c>
      <c r="C4961" s="7" t="s">
        <v>170</v>
      </c>
      <c r="D4961" s="7">
        <v>9</v>
      </c>
      <c r="E4961" s="7">
        <v>159</v>
      </c>
      <c r="F4961" s="7">
        <v>570</v>
      </c>
    </row>
    <row r="4962" spans="1:6" ht="16.5" x14ac:dyDescent="0.3">
      <c r="A4962" s="7" t="s">
        <v>1975</v>
      </c>
      <c r="B4962" s="4">
        <v>2020</v>
      </c>
      <c r="C4962" s="7" t="s">
        <v>179</v>
      </c>
      <c r="D4962" s="7">
        <v>8</v>
      </c>
      <c r="E4962" s="7">
        <v>323</v>
      </c>
      <c r="F4962" s="7">
        <v>1066</v>
      </c>
    </row>
    <row r="4963" spans="1:6" ht="16.5" x14ac:dyDescent="0.3">
      <c r="A4963" s="7" t="s">
        <v>1975</v>
      </c>
      <c r="B4963" s="4">
        <v>2020</v>
      </c>
      <c r="C4963" s="7" t="s">
        <v>1981</v>
      </c>
      <c r="D4963" s="7">
        <v>1</v>
      </c>
      <c r="E4963" s="7">
        <v>109</v>
      </c>
      <c r="F4963" s="7">
        <v>518</v>
      </c>
    </row>
    <row r="4964" spans="1:6" ht="16.5" x14ac:dyDescent="0.3">
      <c r="A4964" s="7" t="s">
        <v>1975</v>
      </c>
      <c r="B4964" s="4">
        <v>2020</v>
      </c>
      <c r="C4964" s="7" t="s">
        <v>1666</v>
      </c>
      <c r="D4964" s="7">
        <v>280</v>
      </c>
      <c r="E4964" s="7">
        <v>13796</v>
      </c>
      <c r="F4964" s="7">
        <v>53810</v>
      </c>
    </row>
    <row r="4965" spans="1:6" ht="16.5" x14ac:dyDescent="0.3">
      <c r="A4965" s="7" t="s">
        <v>1975</v>
      </c>
      <c r="B4965" s="4">
        <v>2020</v>
      </c>
      <c r="C4965" s="7" t="s">
        <v>189</v>
      </c>
      <c r="D4965" s="7">
        <v>4</v>
      </c>
      <c r="E4965" s="7">
        <v>58</v>
      </c>
      <c r="F4965" s="7">
        <v>203</v>
      </c>
    </row>
    <row r="4966" spans="1:6" ht="16.5" x14ac:dyDescent="0.3">
      <c r="A4966" s="7" t="s">
        <v>1975</v>
      </c>
      <c r="B4966" s="4">
        <v>2020</v>
      </c>
      <c r="C4966" s="7" t="s">
        <v>186</v>
      </c>
      <c r="D4966" s="7">
        <v>13</v>
      </c>
      <c r="E4966" s="7">
        <v>750</v>
      </c>
      <c r="F4966" s="7">
        <v>2921</v>
      </c>
    </row>
    <row r="4967" spans="1:6" ht="16.5" x14ac:dyDescent="0.3">
      <c r="A4967" s="7" t="s">
        <v>1975</v>
      </c>
      <c r="B4967" s="4">
        <v>2020</v>
      </c>
      <c r="C4967" s="7" t="s">
        <v>1960</v>
      </c>
      <c r="D4967" s="7">
        <v>19</v>
      </c>
      <c r="E4967" s="7">
        <v>1870</v>
      </c>
      <c r="F4967" s="7">
        <v>7761</v>
      </c>
    </row>
    <row r="4968" spans="1:6" ht="16.5" x14ac:dyDescent="0.3">
      <c r="A4968" s="7" t="s">
        <v>1975</v>
      </c>
      <c r="B4968" s="4">
        <v>2020</v>
      </c>
      <c r="C4968" s="7" t="s">
        <v>1969</v>
      </c>
      <c r="D4968" s="7">
        <v>9</v>
      </c>
      <c r="E4968" s="7">
        <v>393</v>
      </c>
      <c r="F4968" s="7">
        <v>1432</v>
      </c>
    </row>
    <row r="4969" spans="1:6" ht="16.5" x14ac:dyDescent="0.3">
      <c r="A4969" s="7" t="s">
        <v>1975</v>
      </c>
      <c r="B4969" s="4">
        <v>2020</v>
      </c>
      <c r="C4969" s="7" t="s">
        <v>1827</v>
      </c>
      <c r="D4969" s="7">
        <v>37</v>
      </c>
      <c r="E4969" s="7">
        <v>4007</v>
      </c>
      <c r="F4969" s="7">
        <v>14853</v>
      </c>
    </row>
    <row r="4970" spans="1:6" ht="16.5" x14ac:dyDescent="0.3">
      <c r="A4970" s="7" t="s">
        <v>1975</v>
      </c>
      <c r="B4970" s="4">
        <v>2020</v>
      </c>
      <c r="C4970" s="7" t="s">
        <v>190</v>
      </c>
      <c r="D4970" s="7">
        <v>10</v>
      </c>
      <c r="E4970" s="7">
        <v>107</v>
      </c>
      <c r="F4970" s="7">
        <v>403</v>
      </c>
    </row>
    <row r="4971" spans="1:6" ht="16.5" x14ac:dyDescent="0.3">
      <c r="A4971" s="7" t="s">
        <v>1975</v>
      </c>
      <c r="B4971" s="4">
        <v>2020</v>
      </c>
      <c r="C4971" s="7" t="s">
        <v>1911</v>
      </c>
      <c r="D4971" s="7">
        <v>1</v>
      </c>
      <c r="E4971" s="7">
        <v>15</v>
      </c>
      <c r="F4971" s="7">
        <v>58</v>
      </c>
    </row>
    <row r="4972" spans="1:6" ht="16.5" x14ac:dyDescent="0.3">
      <c r="A4972" s="7" t="s">
        <v>1975</v>
      </c>
      <c r="B4972" s="4">
        <v>2020</v>
      </c>
      <c r="C4972" s="7" t="s">
        <v>195</v>
      </c>
      <c r="D4972" s="7">
        <v>9</v>
      </c>
      <c r="E4972" s="7">
        <v>82</v>
      </c>
      <c r="F4972" s="7">
        <v>308</v>
      </c>
    </row>
    <row r="4973" spans="1:6" ht="16.5" x14ac:dyDescent="0.3">
      <c r="A4973" s="7" t="s">
        <v>1975</v>
      </c>
      <c r="B4973" s="4">
        <v>2020</v>
      </c>
      <c r="C4973" s="7" t="s">
        <v>1043</v>
      </c>
      <c r="D4973" s="7">
        <v>3</v>
      </c>
      <c r="E4973" s="7">
        <v>140</v>
      </c>
      <c r="F4973" s="7">
        <v>375</v>
      </c>
    </row>
    <row r="4974" spans="1:6" ht="16.5" x14ac:dyDescent="0.3">
      <c r="A4974" s="7" t="s">
        <v>1975</v>
      </c>
      <c r="B4974" s="4">
        <v>2020</v>
      </c>
      <c r="C4974" s="7" t="s">
        <v>191</v>
      </c>
      <c r="D4974" s="7">
        <v>16</v>
      </c>
      <c r="E4974" s="7">
        <v>200</v>
      </c>
      <c r="F4974" s="7">
        <v>728</v>
      </c>
    </row>
    <row r="4975" spans="1:6" ht="16.5" x14ac:dyDescent="0.3">
      <c r="A4975" s="7" t="s">
        <v>1975</v>
      </c>
      <c r="B4975" s="4">
        <v>2020</v>
      </c>
      <c r="C4975" s="7" t="s">
        <v>187</v>
      </c>
      <c r="D4975" s="7">
        <v>13</v>
      </c>
      <c r="E4975" s="7">
        <v>299</v>
      </c>
      <c r="F4975" s="7">
        <v>1189</v>
      </c>
    </row>
    <row r="4976" spans="1:6" ht="16.5" x14ac:dyDescent="0.3">
      <c r="A4976" s="7" t="s">
        <v>1975</v>
      </c>
      <c r="B4976" s="4">
        <v>2020</v>
      </c>
      <c r="C4976" s="7" t="s">
        <v>196</v>
      </c>
      <c r="D4976" s="7">
        <v>8</v>
      </c>
      <c r="E4976" s="7">
        <v>15</v>
      </c>
      <c r="F4976" s="7">
        <v>61</v>
      </c>
    </row>
    <row r="4977" spans="1:6" ht="16.5" x14ac:dyDescent="0.3">
      <c r="A4977" s="7" t="s">
        <v>1975</v>
      </c>
      <c r="B4977" s="4">
        <v>2020</v>
      </c>
      <c r="C4977" s="7" t="s">
        <v>1970</v>
      </c>
      <c r="D4977" s="7">
        <v>5</v>
      </c>
      <c r="E4977" s="7">
        <v>61</v>
      </c>
      <c r="F4977" s="7">
        <v>221</v>
      </c>
    </row>
    <row r="4978" spans="1:6" ht="16.5" x14ac:dyDescent="0.3">
      <c r="A4978" s="7" t="s">
        <v>1975</v>
      </c>
      <c r="B4978" s="4">
        <v>2020</v>
      </c>
      <c r="C4978" s="7" t="s">
        <v>197</v>
      </c>
      <c r="D4978" s="7">
        <v>9</v>
      </c>
      <c r="E4978" s="7">
        <v>124</v>
      </c>
      <c r="F4978" s="7">
        <v>435</v>
      </c>
    </row>
    <row r="4979" spans="1:6" ht="16.5" x14ac:dyDescent="0.3">
      <c r="A4979" s="7" t="s">
        <v>1975</v>
      </c>
      <c r="B4979" s="4">
        <v>2020</v>
      </c>
      <c r="C4979" s="7" t="s">
        <v>198</v>
      </c>
      <c r="D4979" s="7">
        <v>8</v>
      </c>
      <c r="E4979" s="7">
        <v>62</v>
      </c>
      <c r="F4979" s="7">
        <v>214</v>
      </c>
    </row>
    <row r="4980" spans="1:6" ht="16.5" x14ac:dyDescent="0.3">
      <c r="A4980" s="7" t="s">
        <v>1975</v>
      </c>
      <c r="B4980" s="4">
        <v>2020</v>
      </c>
      <c r="C4980" s="7" t="s">
        <v>200</v>
      </c>
      <c r="D4980" s="7">
        <v>7</v>
      </c>
      <c r="E4980" s="7">
        <v>156</v>
      </c>
      <c r="F4980" s="7">
        <v>555</v>
      </c>
    </row>
    <row r="4981" spans="1:6" ht="16.5" x14ac:dyDescent="0.3">
      <c r="A4981" s="7" t="s">
        <v>1975</v>
      </c>
      <c r="B4981" s="4">
        <v>2020</v>
      </c>
      <c r="C4981" s="7" t="s">
        <v>201</v>
      </c>
      <c r="D4981" s="7">
        <v>5</v>
      </c>
      <c r="E4981" s="7">
        <v>29</v>
      </c>
      <c r="F4981" s="7">
        <v>97</v>
      </c>
    </row>
    <row r="4982" spans="1:6" ht="16.5" x14ac:dyDescent="0.3">
      <c r="A4982" s="7" t="s">
        <v>1975</v>
      </c>
      <c r="B4982" s="4">
        <v>2020</v>
      </c>
      <c r="C4982" s="7" t="s">
        <v>202</v>
      </c>
      <c r="D4982" s="7">
        <v>4</v>
      </c>
      <c r="E4982" s="7">
        <v>104</v>
      </c>
      <c r="F4982" s="7">
        <v>483</v>
      </c>
    </row>
    <row r="4983" spans="1:6" ht="16.5" x14ac:dyDescent="0.3">
      <c r="A4983" s="7" t="s">
        <v>1975</v>
      </c>
      <c r="B4983" s="4">
        <v>2020</v>
      </c>
      <c r="C4983" s="7" t="s">
        <v>203</v>
      </c>
      <c r="D4983" s="7">
        <v>4</v>
      </c>
      <c r="E4983" s="7">
        <v>67</v>
      </c>
      <c r="F4983" s="7">
        <v>224</v>
      </c>
    </row>
    <row r="4984" spans="1:6" ht="16.5" x14ac:dyDescent="0.3">
      <c r="A4984" s="7" t="s">
        <v>1975</v>
      </c>
      <c r="B4984" s="4">
        <v>2020</v>
      </c>
      <c r="C4984" s="7" t="s">
        <v>204</v>
      </c>
      <c r="D4984" s="7">
        <v>11</v>
      </c>
      <c r="E4984" s="7">
        <v>87</v>
      </c>
      <c r="F4984" s="7">
        <v>297</v>
      </c>
    </row>
    <row r="4985" spans="1:6" ht="16.5" x14ac:dyDescent="0.3">
      <c r="A4985" s="7" t="s">
        <v>1975</v>
      </c>
      <c r="B4985" s="4">
        <v>2020</v>
      </c>
      <c r="C4985" s="7" t="s">
        <v>193</v>
      </c>
      <c r="D4985" s="7">
        <v>4</v>
      </c>
      <c r="E4985" s="7">
        <v>16</v>
      </c>
      <c r="F4985" s="7">
        <v>81</v>
      </c>
    </row>
    <row r="4986" spans="1:6" ht="16.5" x14ac:dyDescent="0.3">
      <c r="A4986" s="7" t="s">
        <v>1975</v>
      </c>
      <c r="B4986" s="4">
        <v>2020</v>
      </c>
      <c r="C4986" s="7" t="s">
        <v>1828</v>
      </c>
      <c r="D4986" s="7">
        <v>20</v>
      </c>
      <c r="E4986" s="7">
        <v>305</v>
      </c>
      <c r="F4986" s="7">
        <v>1147</v>
      </c>
    </row>
    <row r="4987" spans="1:6" ht="16.5" x14ac:dyDescent="0.3">
      <c r="A4987" s="7" t="s">
        <v>1975</v>
      </c>
      <c r="B4987" s="4">
        <v>2020</v>
      </c>
      <c r="C4987" s="7" t="s">
        <v>182</v>
      </c>
      <c r="D4987" s="7">
        <v>7</v>
      </c>
      <c r="E4987" s="7">
        <v>356</v>
      </c>
      <c r="F4987" s="7">
        <v>1598</v>
      </c>
    </row>
    <row r="4988" spans="1:6" ht="16.5" x14ac:dyDescent="0.3">
      <c r="A4988" s="7" t="s">
        <v>1975</v>
      </c>
      <c r="B4988" s="4">
        <v>2020</v>
      </c>
      <c r="C4988" s="7" t="s">
        <v>1956</v>
      </c>
      <c r="D4988" s="7">
        <v>15</v>
      </c>
      <c r="E4988" s="7">
        <v>1668</v>
      </c>
      <c r="F4988" s="7">
        <v>6294</v>
      </c>
    </row>
    <row r="4989" spans="1:6" ht="16.5" x14ac:dyDescent="0.3">
      <c r="A4989" s="7" t="s">
        <v>1975</v>
      </c>
      <c r="B4989" s="4">
        <v>2020</v>
      </c>
      <c r="C4989" s="7" t="s">
        <v>531</v>
      </c>
      <c r="D4989" s="7">
        <v>8</v>
      </c>
      <c r="E4989" s="7">
        <v>52</v>
      </c>
      <c r="F4989" s="7">
        <v>181</v>
      </c>
    </row>
    <row r="4990" spans="1:6" ht="16.5" x14ac:dyDescent="0.3">
      <c r="A4990" s="7" t="s">
        <v>1975</v>
      </c>
      <c r="B4990" s="4">
        <v>2020</v>
      </c>
      <c r="C4990" s="7" t="s">
        <v>1961</v>
      </c>
      <c r="D4990" s="7">
        <v>13</v>
      </c>
      <c r="E4990" s="7">
        <v>1261</v>
      </c>
      <c r="F4990" s="7">
        <v>5364</v>
      </c>
    </row>
    <row r="4991" spans="1:6" ht="16.5" x14ac:dyDescent="0.3">
      <c r="A4991" s="7" t="s">
        <v>1975</v>
      </c>
      <c r="B4991" s="4">
        <v>2020</v>
      </c>
      <c r="C4991" s="7" t="s">
        <v>205</v>
      </c>
      <c r="D4991" s="7">
        <v>10</v>
      </c>
      <c r="E4991" s="7">
        <v>946</v>
      </c>
      <c r="F4991" s="7">
        <v>4341</v>
      </c>
    </row>
    <row r="4992" spans="1:6" ht="16.5" x14ac:dyDescent="0.3">
      <c r="A4992" s="7" t="s">
        <v>1975</v>
      </c>
      <c r="B4992" s="4">
        <v>2020</v>
      </c>
      <c r="C4992" s="7" t="s">
        <v>194</v>
      </c>
      <c r="D4992" s="7">
        <v>8</v>
      </c>
      <c r="E4992" s="7">
        <v>566</v>
      </c>
      <c r="F4992" s="7">
        <v>1986</v>
      </c>
    </row>
    <row r="4993" spans="1:6" ht="16.5" x14ac:dyDescent="0.3">
      <c r="A4993" s="7" t="s">
        <v>1975</v>
      </c>
      <c r="B4993" s="4">
        <v>2020</v>
      </c>
      <c r="C4993" s="7" t="s">
        <v>887</v>
      </c>
      <c r="D4993" s="7">
        <v>828</v>
      </c>
      <c r="E4993" s="7">
        <v>78536</v>
      </c>
      <c r="F4993" s="7">
        <v>308061</v>
      </c>
    </row>
    <row r="4994" spans="1:6" ht="16.5" x14ac:dyDescent="0.3">
      <c r="A4994" s="7" t="s">
        <v>1975</v>
      </c>
      <c r="B4994" s="4">
        <v>2020</v>
      </c>
      <c r="C4994" s="7" t="s">
        <v>219</v>
      </c>
      <c r="D4994" s="7">
        <v>10</v>
      </c>
      <c r="E4994" s="7">
        <v>83</v>
      </c>
      <c r="F4994" s="7">
        <v>346</v>
      </c>
    </row>
    <row r="4995" spans="1:6" ht="16.5" x14ac:dyDescent="0.3">
      <c r="A4995" s="7" t="s">
        <v>1975</v>
      </c>
      <c r="B4995" s="4">
        <v>2020</v>
      </c>
      <c r="C4995" s="7" t="s">
        <v>230</v>
      </c>
      <c r="D4995" s="7">
        <v>12</v>
      </c>
      <c r="E4995" s="7">
        <v>587</v>
      </c>
      <c r="F4995" s="7">
        <v>2083</v>
      </c>
    </row>
    <row r="4996" spans="1:6" ht="16.5" x14ac:dyDescent="0.3">
      <c r="A4996" s="7" t="s">
        <v>1975</v>
      </c>
      <c r="B4996" s="4">
        <v>2020</v>
      </c>
      <c r="C4996" s="7" t="s">
        <v>231</v>
      </c>
      <c r="D4996" s="7">
        <v>24</v>
      </c>
      <c r="E4996" s="7">
        <v>914</v>
      </c>
      <c r="F4996" s="7">
        <v>2985</v>
      </c>
    </row>
    <row r="4997" spans="1:6" ht="16.5" x14ac:dyDescent="0.3">
      <c r="A4997" s="7" t="s">
        <v>1975</v>
      </c>
      <c r="B4997" s="4">
        <v>2020</v>
      </c>
      <c r="C4997" s="7" t="s">
        <v>220</v>
      </c>
      <c r="D4997" s="7">
        <v>29</v>
      </c>
      <c r="E4997" s="7">
        <v>2084</v>
      </c>
      <c r="F4997" s="7">
        <v>8646</v>
      </c>
    </row>
    <row r="4998" spans="1:6" ht="16.5" x14ac:dyDescent="0.3">
      <c r="A4998" s="7" t="s">
        <v>1975</v>
      </c>
      <c r="B4998" s="4">
        <v>2020</v>
      </c>
      <c r="C4998" s="7" t="s">
        <v>1971</v>
      </c>
      <c r="D4998" s="7">
        <v>13</v>
      </c>
      <c r="E4998" s="7">
        <v>3086</v>
      </c>
      <c r="F4998" s="7">
        <v>12104</v>
      </c>
    </row>
    <row r="4999" spans="1:6" ht="16.5" x14ac:dyDescent="0.3">
      <c r="A4999" s="7" t="s">
        <v>1975</v>
      </c>
      <c r="B4999" s="4">
        <v>2020</v>
      </c>
      <c r="C4999" s="7" t="s">
        <v>232</v>
      </c>
      <c r="D4999" s="7">
        <v>42</v>
      </c>
      <c r="E4999" s="7">
        <v>2813</v>
      </c>
      <c r="F4999" s="7">
        <v>10169</v>
      </c>
    </row>
    <row r="5000" spans="1:6" ht="16.5" x14ac:dyDescent="0.3">
      <c r="A5000" s="7" t="s">
        <v>1975</v>
      </c>
      <c r="B5000" s="4">
        <v>2020</v>
      </c>
      <c r="C5000" s="7" t="s">
        <v>109</v>
      </c>
      <c r="D5000" s="7">
        <v>12</v>
      </c>
      <c r="E5000" s="7">
        <v>210</v>
      </c>
      <c r="F5000" s="7">
        <v>721</v>
      </c>
    </row>
    <row r="5001" spans="1:6" ht="16.5" x14ac:dyDescent="0.3">
      <c r="A5001" s="7" t="s">
        <v>1975</v>
      </c>
      <c r="B5001" s="4">
        <v>2020</v>
      </c>
      <c r="C5001" s="7" t="s">
        <v>1829</v>
      </c>
      <c r="D5001" s="7">
        <v>34</v>
      </c>
      <c r="E5001" s="7">
        <v>4782</v>
      </c>
      <c r="F5001" s="7">
        <v>23057</v>
      </c>
    </row>
    <row r="5002" spans="1:6" ht="16.5" x14ac:dyDescent="0.3">
      <c r="A5002" s="7" t="s">
        <v>1975</v>
      </c>
      <c r="B5002" s="4">
        <v>2020</v>
      </c>
      <c r="C5002" s="7" t="s">
        <v>215</v>
      </c>
      <c r="D5002" s="7">
        <v>15</v>
      </c>
      <c r="E5002" s="7">
        <v>274</v>
      </c>
      <c r="F5002" s="7">
        <v>1085</v>
      </c>
    </row>
    <row r="5003" spans="1:6" ht="16.5" x14ac:dyDescent="0.3">
      <c r="A5003" s="7" t="s">
        <v>1975</v>
      </c>
      <c r="B5003" s="4">
        <v>2020</v>
      </c>
      <c r="C5003" s="7" t="s">
        <v>222</v>
      </c>
      <c r="D5003" s="7">
        <v>26</v>
      </c>
      <c r="E5003" s="7">
        <v>1429</v>
      </c>
      <c r="F5003" s="7">
        <v>5112</v>
      </c>
    </row>
    <row r="5004" spans="1:6" ht="16.5" x14ac:dyDescent="0.3">
      <c r="A5004" s="7" t="s">
        <v>1975</v>
      </c>
      <c r="B5004" s="4">
        <v>2020</v>
      </c>
      <c r="C5004" s="7" t="s">
        <v>208</v>
      </c>
      <c r="D5004" s="7">
        <v>14</v>
      </c>
      <c r="E5004" s="7">
        <v>3356</v>
      </c>
      <c r="F5004" s="7">
        <v>14422</v>
      </c>
    </row>
    <row r="5005" spans="1:6" ht="16.5" x14ac:dyDescent="0.3">
      <c r="A5005" s="7" t="s">
        <v>1975</v>
      </c>
      <c r="B5005" s="4">
        <v>2020</v>
      </c>
      <c r="C5005" s="7" t="s">
        <v>233</v>
      </c>
      <c r="D5005" s="7">
        <v>22</v>
      </c>
      <c r="E5005" s="7">
        <v>1376</v>
      </c>
      <c r="F5005" s="7">
        <v>6581</v>
      </c>
    </row>
    <row r="5006" spans="1:6" ht="16.5" x14ac:dyDescent="0.3">
      <c r="A5006" s="7" t="s">
        <v>1975</v>
      </c>
      <c r="B5006" s="4">
        <v>2020</v>
      </c>
      <c r="C5006" s="7" t="s">
        <v>234</v>
      </c>
      <c r="D5006" s="7">
        <v>51</v>
      </c>
      <c r="E5006" s="7">
        <v>3232</v>
      </c>
      <c r="F5006" s="7">
        <v>11050</v>
      </c>
    </row>
    <row r="5007" spans="1:6" ht="16.5" x14ac:dyDescent="0.3">
      <c r="A5007" s="7" t="s">
        <v>1975</v>
      </c>
      <c r="B5007" s="4">
        <v>2020</v>
      </c>
      <c r="C5007" s="7" t="s">
        <v>33</v>
      </c>
      <c r="D5007" s="7">
        <v>36</v>
      </c>
      <c r="E5007" s="7">
        <v>17975</v>
      </c>
      <c r="F5007" s="7">
        <v>74903</v>
      </c>
    </row>
    <row r="5008" spans="1:6" ht="16.5" x14ac:dyDescent="0.3">
      <c r="A5008" s="7" t="s">
        <v>1975</v>
      </c>
      <c r="B5008" s="4">
        <v>2020</v>
      </c>
      <c r="C5008" s="7" t="s">
        <v>1830</v>
      </c>
      <c r="D5008" s="7">
        <v>5</v>
      </c>
      <c r="E5008" s="7">
        <v>1605</v>
      </c>
      <c r="F5008" s="7">
        <v>7405</v>
      </c>
    </row>
    <row r="5009" spans="1:6" ht="16.5" x14ac:dyDescent="0.3">
      <c r="A5009" s="7" t="s">
        <v>1975</v>
      </c>
      <c r="B5009" s="4">
        <v>2020</v>
      </c>
      <c r="C5009" s="7" t="s">
        <v>235</v>
      </c>
      <c r="D5009" s="7">
        <v>51</v>
      </c>
      <c r="E5009" s="7">
        <v>2858</v>
      </c>
      <c r="F5009" s="7">
        <v>10233</v>
      </c>
    </row>
    <row r="5010" spans="1:6" ht="16.5" x14ac:dyDescent="0.3">
      <c r="A5010" s="7" t="s">
        <v>1975</v>
      </c>
      <c r="B5010" s="4">
        <v>2020</v>
      </c>
      <c r="C5010" s="7" t="s">
        <v>209</v>
      </c>
      <c r="D5010" s="7">
        <v>11</v>
      </c>
      <c r="E5010" s="7">
        <v>57</v>
      </c>
      <c r="F5010" s="7">
        <v>240</v>
      </c>
    </row>
    <row r="5011" spans="1:6" ht="16.5" x14ac:dyDescent="0.3">
      <c r="A5011" s="7" t="s">
        <v>1975</v>
      </c>
      <c r="B5011" s="4">
        <v>2020</v>
      </c>
      <c r="C5011" s="7" t="s">
        <v>1962</v>
      </c>
      <c r="D5011" s="7">
        <v>26</v>
      </c>
      <c r="E5011" s="7">
        <v>1195</v>
      </c>
      <c r="F5011" s="7">
        <v>4918</v>
      </c>
    </row>
    <row r="5012" spans="1:6" ht="16.5" x14ac:dyDescent="0.3">
      <c r="A5012" s="7" t="s">
        <v>1975</v>
      </c>
      <c r="B5012" s="4">
        <v>2020</v>
      </c>
      <c r="C5012" s="7" t="s">
        <v>223</v>
      </c>
      <c r="D5012" s="7">
        <v>23</v>
      </c>
      <c r="E5012" s="7">
        <v>1240</v>
      </c>
      <c r="F5012" s="7">
        <v>4556</v>
      </c>
    </row>
    <row r="5013" spans="1:6" ht="16.5" x14ac:dyDescent="0.3">
      <c r="A5013" s="7" t="s">
        <v>1975</v>
      </c>
      <c r="B5013" s="4">
        <v>2020</v>
      </c>
      <c r="C5013" s="7" t="s">
        <v>210</v>
      </c>
      <c r="D5013" s="7">
        <v>26</v>
      </c>
      <c r="E5013" s="7">
        <v>903</v>
      </c>
      <c r="F5013" s="7">
        <v>3380</v>
      </c>
    </row>
    <row r="5014" spans="1:6" ht="16.5" x14ac:dyDescent="0.3">
      <c r="A5014" s="7" t="s">
        <v>1975</v>
      </c>
      <c r="B5014" s="4">
        <v>2020</v>
      </c>
      <c r="C5014" s="7" t="s">
        <v>224</v>
      </c>
      <c r="D5014" s="7">
        <v>23</v>
      </c>
      <c r="E5014" s="7">
        <v>2514</v>
      </c>
      <c r="F5014" s="7">
        <v>9186</v>
      </c>
    </row>
    <row r="5015" spans="1:6" ht="16.5" x14ac:dyDescent="0.3">
      <c r="A5015" s="7" t="s">
        <v>1975</v>
      </c>
      <c r="B5015" s="4">
        <v>2020</v>
      </c>
      <c r="C5015" s="7" t="s">
        <v>225</v>
      </c>
      <c r="D5015" s="7">
        <v>21</v>
      </c>
      <c r="E5015" s="7">
        <v>2596</v>
      </c>
      <c r="F5015" s="7">
        <v>8289</v>
      </c>
    </row>
    <row r="5016" spans="1:6" ht="16.5" x14ac:dyDescent="0.3">
      <c r="A5016" s="7" t="s">
        <v>1975</v>
      </c>
      <c r="B5016" s="4">
        <v>2020</v>
      </c>
      <c r="C5016" s="7" t="s">
        <v>211</v>
      </c>
      <c r="D5016" s="7">
        <v>24</v>
      </c>
      <c r="E5016" s="7">
        <v>1257</v>
      </c>
      <c r="F5016" s="7">
        <v>4039</v>
      </c>
    </row>
    <row r="5017" spans="1:6" ht="16.5" x14ac:dyDescent="0.3">
      <c r="A5017" s="7" t="s">
        <v>1975</v>
      </c>
      <c r="B5017" s="4">
        <v>2020</v>
      </c>
      <c r="C5017" s="7" t="s">
        <v>1831</v>
      </c>
      <c r="D5017" s="7">
        <v>13</v>
      </c>
      <c r="E5017" s="7">
        <v>3658</v>
      </c>
      <c r="F5017" s="7">
        <v>15123</v>
      </c>
    </row>
    <row r="5018" spans="1:6" ht="16.5" x14ac:dyDescent="0.3">
      <c r="A5018" s="7" t="s">
        <v>1975</v>
      </c>
      <c r="B5018" s="4">
        <v>2020</v>
      </c>
      <c r="C5018" s="7" t="s">
        <v>1832</v>
      </c>
      <c r="D5018" s="7">
        <v>6</v>
      </c>
      <c r="E5018" s="7">
        <v>3297</v>
      </c>
      <c r="F5018" s="7">
        <v>10412</v>
      </c>
    </row>
    <row r="5019" spans="1:6" ht="16.5" x14ac:dyDescent="0.3">
      <c r="A5019" s="7" t="s">
        <v>1975</v>
      </c>
      <c r="B5019" s="4">
        <v>2020</v>
      </c>
      <c r="C5019" s="7" t="s">
        <v>236</v>
      </c>
      <c r="D5019" s="7">
        <v>14</v>
      </c>
      <c r="E5019" s="7">
        <v>649</v>
      </c>
      <c r="F5019" s="7">
        <v>2205</v>
      </c>
    </row>
    <row r="5020" spans="1:6" ht="16.5" x14ac:dyDescent="0.3">
      <c r="A5020" s="7" t="s">
        <v>1975</v>
      </c>
      <c r="B5020" s="4">
        <v>2020</v>
      </c>
      <c r="C5020" s="7" t="s">
        <v>226</v>
      </c>
      <c r="D5020" s="7">
        <v>36</v>
      </c>
      <c r="E5020" s="7">
        <v>2299</v>
      </c>
      <c r="F5020" s="7">
        <v>7194</v>
      </c>
    </row>
    <row r="5021" spans="1:6" ht="16.5" x14ac:dyDescent="0.3">
      <c r="A5021" s="7" t="s">
        <v>1975</v>
      </c>
      <c r="B5021" s="4">
        <v>2020</v>
      </c>
      <c r="C5021" s="7" t="s">
        <v>72</v>
      </c>
      <c r="D5021" s="7">
        <v>8</v>
      </c>
      <c r="E5021" s="7">
        <v>412</v>
      </c>
      <c r="F5021" s="7">
        <v>1306</v>
      </c>
    </row>
    <row r="5022" spans="1:6" ht="16.5" x14ac:dyDescent="0.3">
      <c r="A5022" s="7" t="s">
        <v>1975</v>
      </c>
      <c r="B5022" s="4">
        <v>2020</v>
      </c>
      <c r="C5022" s="7" t="s">
        <v>1833</v>
      </c>
      <c r="D5022" s="7">
        <v>18</v>
      </c>
      <c r="E5022" s="7">
        <v>4874</v>
      </c>
      <c r="F5022" s="7">
        <v>20782</v>
      </c>
    </row>
    <row r="5023" spans="1:6" ht="16.5" x14ac:dyDescent="0.3">
      <c r="A5023" s="7" t="s">
        <v>1975</v>
      </c>
      <c r="B5023" s="4">
        <v>2020</v>
      </c>
      <c r="C5023" s="7" t="s">
        <v>887</v>
      </c>
      <c r="D5023" s="7">
        <v>20</v>
      </c>
      <c r="E5023" s="7">
        <v>743</v>
      </c>
      <c r="F5023" s="7">
        <v>2458</v>
      </c>
    </row>
    <row r="5024" spans="1:6" ht="16.5" x14ac:dyDescent="0.3">
      <c r="A5024" s="7" t="s">
        <v>1975</v>
      </c>
      <c r="B5024" s="4">
        <v>2020</v>
      </c>
      <c r="C5024" s="7" t="s">
        <v>212</v>
      </c>
      <c r="D5024" s="7">
        <v>16</v>
      </c>
      <c r="E5024" s="7">
        <v>954</v>
      </c>
      <c r="F5024" s="7">
        <v>3436</v>
      </c>
    </row>
    <row r="5025" spans="1:6" ht="16.5" x14ac:dyDescent="0.3">
      <c r="A5025" s="7" t="s">
        <v>1975</v>
      </c>
      <c r="B5025" s="4">
        <v>2020</v>
      </c>
      <c r="C5025" s="7" t="s">
        <v>213</v>
      </c>
      <c r="D5025" s="7">
        <v>14</v>
      </c>
      <c r="E5025" s="7">
        <v>224</v>
      </c>
      <c r="F5025" s="7">
        <v>789</v>
      </c>
    </row>
    <row r="5026" spans="1:6" ht="16.5" x14ac:dyDescent="0.3">
      <c r="A5026" s="7" t="s">
        <v>1975</v>
      </c>
      <c r="B5026" s="4">
        <v>2020</v>
      </c>
      <c r="C5026" s="7" t="s">
        <v>227</v>
      </c>
      <c r="D5026" s="7">
        <v>5</v>
      </c>
      <c r="E5026" s="7">
        <v>506</v>
      </c>
      <c r="F5026" s="7">
        <v>1622</v>
      </c>
    </row>
    <row r="5027" spans="1:6" ht="16.5" x14ac:dyDescent="0.3">
      <c r="A5027" s="7" t="s">
        <v>1975</v>
      </c>
      <c r="B5027" s="4">
        <v>2020</v>
      </c>
      <c r="C5027" s="7" t="s">
        <v>115</v>
      </c>
      <c r="D5027" s="7">
        <v>16</v>
      </c>
      <c r="E5027" s="7">
        <v>484</v>
      </c>
      <c r="F5027" s="7">
        <v>2105</v>
      </c>
    </row>
    <row r="5028" spans="1:6" ht="16.5" x14ac:dyDescent="0.3">
      <c r="A5028" s="7" t="s">
        <v>1975</v>
      </c>
      <c r="B5028" s="4">
        <v>2020</v>
      </c>
      <c r="C5028" s="7" t="s">
        <v>1834</v>
      </c>
      <c r="D5028" s="7">
        <v>1</v>
      </c>
      <c r="E5028" s="7">
        <v>124</v>
      </c>
      <c r="F5028" s="7">
        <v>456</v>
      </c>
    </row>
    <row r="5029" spans="1:6" ht="16.5" x14ac:dyDescent="0.3">
      <c r="A5029" s="7" t="s">
        <v>1975</v>
      </c>
      <c r="B5029" s="4">
        <v>2020</v>
      </c>
      <c r="C5029" s="7" t="s">
        <v>118</v>
      </c>
      <c r="D5029" s="7">
        <v>15</v>
      </c>
      <c r="E5029" s="7">
        <v>895</v>
      </c>
      <c r="F5029" s="7">
        <v>4515</v>
      </c>
    </row>
    <row r="5030" spans="1:6" ht="16.5" x14ac:dyDescent="0.3">
      <c r="A5030" s="7" t="s">
        <v>1975</v>
      </c>
      <c r="B5030" s="4">
        <v>2020</v>
      </c>
      <c r="C5030" s="7" t="s">
        <v>217</v>
      </c>
      <c r="D5030" s="7">
        <v>25</v>
      </c>
      <c r="E5030" s="7">
        <v>1177</v>
      </c>
      <c r="F5030" s="7">
        <v>3520</v>
      </c>
    </row>
    <row r="5031" spans="1:6" ht="16.5" x14ac:dyDescent="0.3">
      <c r="A5031" s="7" t="s">
        <v>1975</v>
      </c>
      <c r="B5031" s="4">
        <v>2020</v>
      </c>
      <c r="C5031" s="7" t="s">
        <v>239</v>
      </c>
      <c r="D5031" s="7">
        <v>17</v>
      </c>
      <c r="E5031" s="7">
        <v>649</v>
      </c>
      <c r="F5031" s="7">
        <v>2211</v>
      </c>
    </row>
    <row r="5032" spans="1:6" ht="16.5" x14ac:dyDescent="0.3">
      <c r="A5032" s="7" t="s">
        <v>1975</v>
      </c>
      <c r="B5032" s="4">
        <v>2020</v>
      </c>
      <c r="C5032" s="7" t="s">
        <v>1963</v>
      </c>
      <c r="D5032" s="7">
        <v>21</v>
      </c>
      <c r="E5032" s="7">
        <v>97</v>
      </c>
      <c r="F5032" s="7">
        <v>369</v>
      </c>
    </row>
    <row r="5033" spans="1:6" ht="16.5" x14ac:dyDescent="0.3">
      <c r="A5033" s="7" t="s">
        <v>1975</v>
      </c>
      <c r="B5033" s="4">
        <v>2020</v>
      </c>
      <c r="C5033" s="7" t="s">
        <v>218</v>
      </c>
      <c r="D5033" s="7">
        <v>19</v>
      </c>
      <c r="E5033" s="7">
        <v>602</v>
      </c>
      <c r="F5033" s="7">
        <v>2214</v>
      </c>
    </row>
    <row r="5034" spans="1:6" ht="16.5" x14ac:dyDescent="0.3">
      <c r="A5034" s="7" t="s">
        <v>1975</v>
      </c>
      <c r="B5034" s="4">
        <v>2020</v>
      </c>
      <c r="C5034" s="7" t="s">
        <v>229</v>
      </c>
      <c r="D5034" s="7">
        <v>14</v>
      </c>
      <c r="E5034" s="7">
        <v>466</v>
      </c>
      <c r="F5034" s="7">
        <v>1834</v>
      </c>
    </row>
    <row r="5035" spans="1:6" ht="16.5" x14ac:dyDescent="0.3">
      <c r="A5035" s="7" t="s">
        <v>1975</v>
      </c>
      <c r="B5035" s="4">
        <v>2020</v>
      </c>
      <c r="C5035" s="7" t="s">
        <v>193</v>
      </c>
      <c r="D5035" s="7">
        <v>142</v>
      </c>
      <c r="E5035" s="7">
        <v>50958</v>
      </c>
      <c r="F5035" s="7">
        <v>243871</v>
      </c>
    </row>
    <row r="5036" spans="1:6" ht="16.5" x14ac:dyDescent="0.3">
      <c r="A5036" s="7" t="s">
        <v>1975</v>
      </c>
      <c r="B5036" s="4">
        <v>2020</v>
      </c>
      <c r="C5036" s="7" t="s">
        <v>242</v>
      </c>
      <c r="D5036" s="7">
        <v>7</v>
      </c>
      <c r="E5036" s="7">
        <v>2335</v>
      </c>
      <c r="F5036" s="7">
        <v>9295</v>
      </c>
    </row>
    <row r="5037" spans="1:6" ht="16.5" x14ac:dyDescent="0.3">
      <c r="A5037" s="7" t="s">
        <v>1975</v>
      </c>
      <c r="B5037" s="4">
        <v>2020</v>
      </c>
      <c r="C5037" s="7" t="s">
        <v>1972</v>
      </c>
      <c r="D5037" s="7">
        <v>12</v>
      </c>
      <c r="E5037" s="7">
        <v>424</v>
      </c>
      <c r="F5037" s="7">
        <v>1785</v>
      </c>
    </row>
    <row r="5038" spans="1:6" ht="16.5" x14ac:dyDescent="0.3">
      <c r="A5038" s="7" t="s">
        <v>1975</v>
      </c>
      <c r="B5038" s="4">
        <v>2020</v>
      </c>
      <c r="C5038" s="7" t="s">
        <v>247</v>
      </c>
      <c r="D5038" s="7">
        <v>10</v>
      </c>
      <c r="E5038" s="7">
        <v>4102</v>
      </c>
      <c r="F5038" s="7">
        <v>19149</v>
      </c>
    </row>
    <row r="5039" spans="1:6" ht="16.5" x14ac:dyDescent="0.3">
      <c r="A5039" s="7" t="s">
        <v>1975</v>
      </c>
      <c r="B5039" s="4">
        <v>2020</v>
      </c>
      <c r="C5039" s="7" t="s">
        <v>243</v>
      </c>
      <c r="D5039" s="7">
        <v>25</v>
      </c>
      <c r="E5039" s="7">
        <v>1099</v>
      </c>
      <c r="F5039" s="7">
        <v>5262</v>
      </c>
    </row>
    <row r="5040" spans="1:6" ht="16.5" x14ac:dyDescent="0.3">
      <c r="A5040" s="7" t="s">
        <v>1975</v>
      </c>
      <c r="B5040" s="4">
        <v>2020</v>
      </c>
      <c r="C5040" s="7" t="s">
        <v>244</v>
      </c>
      <c r="D5040" s="7">
        <v>6</v>
      </c>
      <c r="E5040" s="7">
        <v>1682</v>
      </c>
      <c r="F5040" s="7">
        <v>6772</v>
      </c>
    </row>
    <row r="5041" spans="1:6" ht="16.5" x14ac:dyDescent="0.3">
      <c r="A5041" s="7" t="s">
        <v>1975</v>
      </c>
      <c r="B5041" s="4">
        <v>2020</v>
      </c>
      <c r="C5041" s="7" t="s">
        <v>248</v>
      </c>
      <c r="D5041" s="7">
        <v>16</v>
      </c>
      <c r="E5041" s="7">
        <v>798</v>
      </c>
      <c r="F5041" s="7">
        <v>3701</v>
      </c>
    </row>
    <row r="5042" spans="1:6" ht="16.5" x14ac:dyDescent="0.3">
      <c r="A5042" s="7" t="s">
        <v>1975</v>
      </c>
      <c r="B5042" s="4">
        <v>2020</v>
      </c>
      <c r="C5042" s="7" t="s">
        <v>1973</v>
      </c>
      <c r="D5042" s="7">
        <v>7</v>
      </c>
      <c r="E5042" s="7">
        <v>32</v>
      </c>
      <c r="F5042" s="7">
        <v>145</v>
      </c>
    </row>
    <row r="5043" spans="1:6" ht="16.5" x14ac:dyDescent="0.3">
      <c r="A5043" s="7" t="s">
        <v>1975</v>
      </c>
      <c r="B5043" s="4">
        <v>2020</v>
      </c>
      <c r="C5043" s="7" t="s">
        <v>48</v>
      </c>
      <c r="D5043" s="7">
        <v>4</v>
      </c>
      <c r="E5043" s="7">
        <v>62</v>
      </c>
      <c r="F5043" s="7">
        <v>211</v>
      </c>
    </row>
    <row r="5044" spans="1:6" ht="16.5" x14ac:dyDescent="0.3">
      <c r="A5044" s="7" t="s">
        <v>1975</v>
      </c>
      <c r="B5044" s="4">
        <v>2020</v>
      </c>
      <c r="C5044" s="7" t="s">
        <v>1974</v>
      </c>
      <c r="D5044" s="7">
        <v>8</v>
      </c>
      <c r="E5044" s="7">
        <v>249</v>
      </c>
      <c r="F5044" s="7">
        <v>781</v>
      </c>
    </row>
    <row r="5045" spans="1:6" ht="16.5" x14ac:dyDescent="0.3">
      <c r="A5045" s="7" t="s">
        <v>1975</v>
      </c>
      <c r="B5045" s="4">
        <v>2020</v>
      </c>
      <c r="C5045" s="7" t="s">
        <v>1836</v>
      </c>
      <c r="D5045" s="7">
        <v>10</v>
      </c>
      <c r="E5045" s="7">
        <v>35390</v>
      </c>
      <c r="F5045" s="7">
        <v>174807</v>
      </c>
    </row>
    <row r="5046" spans="1:6" ht="16.5" x14ac:dyDescent="0.3">
      <c r="A5046" s="7" t="s">
        <v>1975</v>
      </c>
      <c r="B5046" s="4">
        <v>2020</v>
      </c>
      <c r="C5046" s="7" t="s">
        <v>251</v>
      </c>
      <c r="D5046" s="7">
        <v>13</v>
      </c>
      <c r="E5046" s="7">
        <v>2279</v>
      </c>
      <c r="F5046" s="7">
        <v>10380</v>
      </c>
    </row>
    <row r="5047" spans="1:6" ht="16.5" x14ac:dyDescent="0.3">
      <c r="A5047" s="7" t="s">
        <v>1975</v>
      </c>
      <c r="B5047" s="4">
        <v>2020</v>
      </c>
      <c r="C5047" s="7" t="s">
        <v>252</v>
      </c>
      <c r="D5047" s="7">
        <v>15</v>
      </c>
      <c r="E5047" s="7">
        <v>1541</v>
      </c>
      <c r="F5047" s="7">
        <v>7404</v>
      </c>
    </row>
    <row r="5048" spans="1:6" ht="16.5" x14ac:dyDescent="0.3">
      <c r="A5048" s="7" t="s">
        <v>1975</v>
      </c>
      <c r="B5048" s="4">
        <v>2020</v>
      </c>
      <c r="C5048" s="7" t="s">
        <v>246</v>
      </c>
      <c r="D5048" s="7">
        <v>5</v>
      </c>
      <c r="E5048" s="7">
        <v>893</v>
      </c>
      <c r="F5048" s="7">
        <v>3926</v>
      </c>
    </row>
    <row r="5049" spans="1:6" ht="16.5" x14ac:dyDescent="0.3">
      <c r="A5049" s="7" t="s">
        <v>1975</v>
      </c>
      <c r="B5049" s="4">
        <v>2020</v>
      </c>
      <c r="C5049" s="7" t="s">
        <v>253</v>
      </c>
      <c r="D5049" s="7">
        <v>4</v>
      </c>
      <c r="E5049" s="7">
        <v>72</v>
      </c>
      <c r="F5049" s="7">
        <v>253</v>
      </c>
    </row>
    <row r="5050" spans="1:6" ht="16.5" x14ac:dyDescent="0.3">
      <c r="A5050" s="7" t="s">
        <v>1975</v>
      </c>
      <c r="B5050" s="4">
        <v>2020</v>
      </c>
      <c r="C5050" s="7" t="s">
        <v>1684</v>
      </c>
      <c r="D5050" s="7">
        <v>90</v>
      </c>
      <c r="E5050" s="7">
        <v>2255</v>
      </c>
      <c r="F5050" s="7">
        <v>8683</v>
      </c>
    </row>
    <row r="5051" spans="1:6" ht="16.5" x14ac:dyDescent="0.3">
      <c r="A5051" s="7" t="s">
        <v>1975</v>
      </c>
      <c r="B5051" s="4">
        <v>2020</v>
      </c>
      <c r="C5051" s="7" t="s">
        <v>1023</v>
      </c>
      <c r="D5051" s="7">
        <v>41</v>
      </c>
      <c r="E5051" s="7">
        <v>1187</v>
      </c>
      <c r="F5051" s="7">
        <v>4599</v>
      </c>
    </row>
    <row r="5052" spans="1:6" ht="16.5" x14ac:dyDescent="0.3">
      <c r="A5052" s="7" t="s">
        <v>1975</v>
      </c>
      <c r="B5052" s="4">
        <v>2020</v>
      </c>
      <c r="C5052" s="7" t="s">
        <v>263</v>
      </c>
      <c r="D5052" s="7">
        <v>3</v>
      </c>
      <c r="E5052" s="7">
        <v>36</v>
      </c>
      <c r="F5052" s="7">
        <v>85</v>
      </c>
    </row>
    <row r="5053" spans="1:6" ht="16.5" x14ac:dyDescent="0.3">
      <c r="A5053" s="7" t="s">
        <v>1975</v>
      </c>
      <c r="B5053" s="4">
        <v>2020</v>
      </c>
      <c r="C5053" s="7" t="s">
        <v>265</v>
      </c>
      <c r="D5053" s="7">
        <v>9</v>
      </c>
      <c r="E5053" s="7">
        <v>223</v>
      </c>
      <c r="F5053" s="7">
        <v>771</v>
      </c>
    </row>
    <row r="5054" spans="1:6" ht="16.5" x14ac:dyDescent="0.3">
      <c r="A5054" s="7" t="s">
        <v>1975</v>
      </c>
      <c r="B5054" s="4">
        <v>2020</v>
      </c>
      <c r="C5054" s="7" t="s">
        <v>266</v>
      </c>
      <c r="D5054" s="7">
        <v>5</v>
      </c>
      <c r="E5054" s="7">
        <v>22</v>
      </c>
      <c r="F5054" s="7">
        <v>78</v>
      </c>
    </row>
    <row r="5055" spans="1:6" ht="16.5" x14ac:dyDescent="0.3">
      <c r="A5055" s="7" t="s">
        <v>1975</v>
      </c>
      <c r="B5055" s="4">
        <v>2020</v>
      </c>
      <c r="C5055" s="7" t="s">
        <v>193</v>
      </c>
      <c r="D5055" s="7">
        <v>2</v>
      </c>
      <c r="E5055" s="7">
        <v>11</v>
      </c>
      <c r="F5055" s="7">
        <v>35</v>
      </c>
    </row>
    <row r="5056" spans="1:6" ht="16.5" x14ac:dyDescent="0.3">
      <c r="A5056" s="7" t="s">
        <v>1975</v>
      </c>
      <c r="B5056" s="4">
        <v>2020</v>
      </c>
      <c r="C5056" s="7" t="s">
        <v>262</v>
      </c>
      <c r="D5056" s="7">
        <v>12</v>
      </c>
      <c r="E5056" s="7">
        <v>502</v>
      </c>
      <c r="F5056" s="7">
        <v>2019</v>
      </c>
    </row>
    <row r="5057" spans="1:6" ht="16.5" x14ac:dyDescent="0.3">
      <c r="A5057" s="7" t="s">
        <v>1975</v>
      </c>
      <c r="B5057" s="4">
        <v>2020</v>
      </c>
      <c r="C5057" s="7" t="s">
        <v>153</v>
      </c>
      <c r="D5057" s="7">
        <v>10</v>
      </c>
      <c r="E5057" s="7">
        <v>393</v>
      </c>
      <c r="F5057" s="7">
        <v>1611</v>
      </c>
    </row>
    <row r="5058" spans="1:6" ht="16.5" x14ac:dyDescent="0.3">
      <c r="A5058" s="7" t="s">
        <v>1975</v>
      </c>
      <c r="B5058" s="4">
        <v>2020</v>
      </c>
      <c r="C5058" s="7" t="s">
        <v>1025</v>
      </c>
      <c r="D5058" s="7">
        <v>38</v>
      </c>
      <c r="E5058" s="7">
        <v>1001</v>
      </c>
      <c r="F5058" s="7">
        <v>3792</v>
      </c>
    </row>
    <row r="5059" spans="1:6" ht="16.5" x14ac:dyDescent="0.3">
      <c r="A5059" s="7" t="s">
        <v>1975</v>
      </c>
      <c r="B5059" s="4">
        <v>2020</v>
      </c>
      <c r="C5059" s="7" t="s">
        <v>273</v>
      </c>
      <c r="D5059" s="7">
        <v>3</v>
      </c>
      <c r="E5059" s="7">
        <v>22</v>
      </c>
      <c r="F5059" s="7">
        <v>99</v>
      </c>
    </row>
    <row r="5060" spans="1:6" ht="16.5" x14ac:dyDescent="0.3">
      <c r="A5060" s="7" t="s">
        <v>1975</v>
      </c>
      <c r="B5060" s="4">
        <v>2020</v>
      </c>
      <c r="C5060" s="7" t="s">
        <v>1029</v>
      </c>
      <c r="D5060" s="7">
        <v>1</v>
      </c>
      <c r="E5060" s="7">
        <v>30</v>
      </c>
      <c r="F5060" s="7">
        <v>71</v>
      </c>
    </row>
    <row r="5061" spans="1:6" ht="16.5" x14ac:dyDescent="0.3">
      <c r="A5061" s="7" t="s">
        <v>1975</v>
      </c>
      <c r="B5061" s="4">
        <v>2020</v>
      </c>
      <c r="C5061" s="7" t="s">
        <v>1030</v>
      </c>
      <c r="D5061" s="7">
        <v>4</v>
      </c>
      <c r="E5061" s="7">
        <v>135</v>
      </c>
      <c r="F5061" s="7">
        <v>444</v>
      </c>
    </row>
    <row r="5062" spans="1:6" ht="16.5" x14ac:dyDescent="0.3">
      <c r="A5062" s="7" t="s">
        <v>1975</v>
      </c>
      <c r="B5062" s="4">
        <v>2020</v>
      </c>
      <c r="C5062" s="7" t="s">
        <v>1685</v>
      </c>
      <c r="D5062" s="7">
        <v>13</v>
      </c>
      <c r="E5062" s="7">
        <v>358</v>
      </c>
      <c r="F5062" s="7">
        <v>1237</v>
      </c>
    </row>
    <row r="5063" spans="1:6" ht="16.5" x14ac:dyDescent="0.3">
      <c r="A5063" s="7" t="s">
        <v>1975</v>
      </c>
      <c r="B5063" s="4">
        <v>2020</v>
      </c>
      <c r="C5063" s="7" t="s">
        <v>272</v>
      </c>
      <c r="D5063" s="7">
        <v>5</v>
      </c>
      <c r="E5063" s="7">
        <v>142</v>
      </c>
      <c r="F5063" s="7">
        <v>657</v>
      </c>
    </row>
    <row r="5064" spans="1:6" ht="16.5" x14ac:dyDescent="0.3">
      <c r="A5064" s="7" t="s">
        <v>1975</v>
      </c>
      <c r="B5064" s="4">
        <v>2020</v>
      </c>
      <c r="C5064" s="7" t="s">
        <v>1026</v>
      </c>
      <c r="D5064" s="7">
        <v>4</v>
      </c>
      <c r="E5064" s="7">
        <v>49</v>
      </c>
      <c r="F5064" s="7">
        <v>224</v>
      </c>
    </row>
    <row r="5065" spans="1:6" ht="16.5" x14ac:dyDescent="0.3">
      <c r="A5065" s="7" t="s">
        <v>1975</v>
      </c>
      <c r="B5065" s="4">
        <v>2020</v>
      </c>
      <c r="C5065" s="7" t="s">
        <v>274</v>
      </c>
      <c r="D5065" s="7">
        <v>8</v>
      </c>
      <c r="E5065" s="7">
        <v>265</v>
      </c>
      <c r="F5065" s="7">
        <v>1060</v>
      </c>
    </row>
    <row r="5066" spans="1:6" ht="16.5" x14ac:dyDescent="0.3">
      <c r="A5066" s="7" t="s">
        <v>1975</v>
      </c>
      <c r="B5066" s="4">
        <v>2020</v>
      </c>
      <c r="C5066" s="7" t="s">
        <v>1051</v>
      </c>
      <c r="D5066" s="7">
        <v>11</v>
      </c>
      <c r="E5066" s="7">
        <v>67</v>
      </c>
      <c r="F5066" s="7">
        <v>292</v>
      </c>
    </row>
    <row r="5067" spans="1:6" ht="16.5" x14ac:dyDescent="0.3">
      <c r="A5067" s="7" t="s">
        <v>1975</v>
      </c>
      <c r="B5067" s="4">
        <v>2020</v>
      </c>
      <c r="C5067" s="7" t="s">
        <v>276</v>
      </c>
      <c r="D5067" s="7">
        <v>1</v>
      </c>
      <c r="E5067" s="7">
        <v>3</v>
      </c>
      <c r="F5067" s="7">
        <v>14</v>
      </c>
    </row>
    <row r="5068" spans="1:6" ht="16.5" x14ac:dyDescent="0.3">
      <c r="A5068" s="7" t="s">
        <v>1975</v>
      </c>
      <c r="B5068" s="4">
        <v>2020</v>
      </c>
      <c r="C5068" s="7" t="s">
        <v>1054</v>
      </c>
      <c r="D5068" s="7">
        <v>1</v>
      </c>
      <c r="E5068" s="7">
        <v>3</v>
      </c>
      <c r="F5068" s="7">
        <v>11</v>
      </c>
    </row>
    <row r="5069" spans="1:6" ht="16.5" x14ac:dyDescent="0.3">
      <c r="A5069" s="7" t="s">
        <v>1975</v>
      </c>
      <c r="B5069" s="4">
        <v>2020</v>
      </c>
      <c r="C5069" s="7" t="s">
        <v>264</v>
      </c>
      <c r="D5069" s="7">
        <v>4</v>
      </c>
      <c r="E5069" s="7">
        <v>16</v>
      </c>
      <c r="F5069" s="7">
        <v>88</v>
      </c>
    </row>
    <row r="5070" spans="1:6" ht="16.5" x14ac:dyDescent="0.3">
      <c r="A5070" s="7" t="s">
        <v>1975</v>
      </c>
      <c r="B5070" s="4">
        <v>2020</v>
      </c>
      <c r="C5070" s="7" t="s">
        <v>282</v>
      </c>
      <c r="D5070" s="7">
        <v>3</v>
      </c>
      <c r="E5070" s="7">
        <v>23</v>
      </c>
      <c r="F5070" s="7">
        <v>78</v>
      </c>
    </row>
    <row r="5071" spans="1:6" ht="16.5" x14ac:dyDescent="0.3">
      <c r="A5071" s="7" t="s">
        <v>1975</v>
      </c>
      <c r="B5071" s="4">
        <v>2020</v>
      </c>
      <c r="C5071" s="7" t="s">
        <v>536</v>
      </c>
      <c r="D5071" s="7">
        <v>1</v>
      </c>
      <c r="E5071" s="7">
        <v>13</v>
      </c>
      <c r="F5071" s="7">
        <v>63</v>
      </c>
    </row>
    <row r="5072" spans="1:6" ht="16.5" x14ac:dyDescent="0.3">
      <c r="A5072" s="7" t="s">
        <v>1975</v>
      </c>
      <c r="B5072" s="4">
        <v>2020</v>
      </c>
      <c r="C5072" s="7" t="s">
        <v>1056</v>
      </c>
      <c r="D5072" s="7">
        <v>1</v>
      </c>
      <c r="E5072" s="7">
        <v>9</v>
      </c>
      <c r="F5072" s="7">
        <v>38</v>
      </c>
    </row>
    <row r="5073" spans="1:6" ht="16.5" x14ac:dyDescent="0.3">
      <c r="A5073" s="7" t="s">
        <v>1975</v>
      </c>
      <c r="B5073" s="4">
        <v>2020</v>
      </c>
      <c r="C5073" s="7" t="s">
        <v>284</v>
      </c>
      <c r="D5073" s="7">
        <v>1656</v>
      </c>
      <c r="E5073" s="7">
        <v>278090</v>
      </c>
      <c r="F5073" s="7">
        <v>1138321</v>
      </c>
    </row>
    <row r="5074" spans="1:6" ht="16.5" x14ac:dyDescent="0.3">
      <c r="A5074" s="7" t="s">
        <v>1975</v>
      </c>
      <c r="B5074" s="4">
        <v>2020</v>
      </c>
      <c r="C5074" s="7" t="s">
        <v>888</v>
      </c>
      <c r="D5074" s="7">
        <v>310</v>
      </c>
      <c r="E5074" s="7">
        <v>59243</v>
      </c>
      <c r="F5074" s="7">
        <v>217807</v>
      </c>
    </row>
    <row r="5075" spans="1:6" ht="16.5" x14ac:dyDescent="0.3">
      <c r="A5075" s="7" t="s">
        <v>1975</v>
      </c>
      <c r="B5075" s="4">
        <v>2020</v>
      </c>
      <c r="C5075" s="7" t="s">
        <v>286</v>
      </c>
      <c r="D5075" s="7">
        <v>6</v>
      </c>
      <c r="E5075" s="7">
        <v>180</v>
      </c>
      <c r="F5075" s="7">
        <v>863</v>
      </c>
    </row>
    <row r="5076" spans="1:6" ht="16.5" x14ac:dyDescent="0.3">
      <c r="A5076" s="7" t="s">
        <v>1975</v>
      </c>
      <c r="B5076" s="4">
        <v>2020</v>
      </c>
      <c r="C5076" s="7" t="s">
        <v>287</v>
      </c>
      <c r="D5076" s="7">
        <v>6</v>
      </c>
      <c r="E5076" s="7">
        <v>319</v>
      </c>
      <c r="F5076" s="7">
        <v>995</v>
      </c>
    </row>
    <row r="5077" spans="1:6" ht="16.5" x14ac:dyDescent="0.3">
      <c r="A5077" s="7" t="s">
        <v>1975</v>
      </c>
      <c r="B5077" s="4">
        <v>2020</v>
      </c>
      <c r="C5077" s="7" t="s">
        <v>1913</v>
      </c>
      <c r="D5077" s="7">
        <v>15</v>
      </c>
      <c r="E5077" s="7">
        <v>370</v>
      </c>
      <c r="F5077" s="7">
        <v>1404</v>
      </c>
    </row>
    <row r="5078" spans="1:6" ht="16.5" x14ac:dyDescent="0.3">
      <c r="A5078" s="7" t="s">
        <v>1975</v>
      </c>
      <c r="B5078" s="4">
        <v>2020</v>
      </c>
      <c r="C5078" s="7" t="s">
        <v>289</v>
      </c>
      <c r="D5078" s="7">
        <v>21</v>
      </c>
      <c r="E5078" s="7">
        <v>3246</v>
      </c>
      <c r="F5078" s="7">
        <v>10771</v>
      </c>
    </row>
    <row r="5079" spans="1:6" ht="16.5" x14ac:dyDescent="0.3">
      <c r="A5079" s="7" t="s">
        <v>1975</v>
      </c>
      <c r="B5079" s="4">
        <v>2020</v>
      </c>
      <c r="C5079" s="7" t="s">
        <v>1914</v>
      </c>
      <c r="D5079" s="7">
        <v>37</v>
      </c>
      <c r="E5079" s="7">
        <v>6928</v>
      </c>
      <c r="F5079" s="7">
        <v>22764</v>
      </c>
    </row>
    <row r="5080" spans="1:6" ht="16.5" x14ac:dyDescent="0.3">
      <c r="A5080" s="7" t="s">
        <v>1975</v>
      </c>
      <c r="B5080" s="4">
        <v>2020</v>
      </c>
      <c r="C5080" s="7" t="s">
        <v>292</v>
      </c>
      <c r="D5080" s="7">
        <v>10</v>
      </c>
      <c r="E5080" s="7">
        <v>212</v>
      </c>
      <c r="F5080" s="7">
        <v>807</v>
      </c>
    </row>
    <row r="5081" spans="1:6" ht="16.5" x14ac:dyDescent="0.3">
      <c r="A5081" s="7" t="s">
        <v>1975</v>
      </c>
      <c r="B5081" s="4">
        <v>2020</v>
      </c>
      <c r="C5081" s="7" t="s">
        <v>1915</v>
      </c>
      <c r="D5081" s="7">
        <v>54</v>
      </c>
      <c r="E5081" s="7">
        <v>2496</v>
      </c>
      <c r="F5081" s="7">
        <v>10191</v>
      </c>
    </row>
    <row r="5082" spans="1:6" ht="16.5" x14ac:dyDescent="0.3">
      <c r="A5082" s="7" t="s">
        <v>1975</v>
      </c>
      <c r="B5082" s="4">
        <v>2020</v>
      </c>
      <c r="C5082" s="7" t="s">
        <v>294</v>
      </c>
      <c r="D5082" s="7">
        <v>13</v>
      </c>
      <c r="E5082" s="7">
        <v>703</v>
      </c>
      <c r="F5082" s="7">
        <v>2572</v>
      </c>
    </row>
    <row r="5083" spans="1:6" ht="16.5" x14ac:dyDescent="0.3">
      <c r="A5083" s="7" t="s">
        <v>1975</v>
      </c>
      <c r="B5083" s="4">
        <v>2020</v>
      </c>
      <c r="C5083" s="7" t="s">
        <v>1070</v>
      </c>
      <c r="D5083" s="7">
        <v>6</v>
      </c>
      <c r="E5083" s="7">
        <v>106</v>
      </c>
      <c r="F5083" s="7">
        <v>434</v>
      </c>
    </row>
    <row r="5084" spans="1:6" ht="16.5" x14ac:dyDescent="0.3">
      <c r="A5084" s="7" t="s">
        <v>1975</v>
      </c>
      <c r="B5084" s="4">
        <v>2020</v>
      </c>
      <c r="C5084" s="7" t="s">
        <v>296</v>
      </c>
      <c r="D5084" s="7">
        <v>9</v>
      </c>
      <c r="E5084" s="7">
        <v>1466</v>
      </c>
      <c r="F5084" s="7">
        <v>6552</v>
      </c>
    </row>
    <row r="5085" spans="1:6" ht="16.5" x14ac:dyDescent="0.3">
      <c r="A5085" s="7" t="s">
        <v>1975</v>
      </c>
      <c r="B5085" s="4">
        <v>2020</v>
      </c>
      <c r="C5085" s="7" t="s">
        <v>297</v>
      </c>
      <c r="D5085" s="7">
        <v>23</v>
      </c>
      <c r="E5085" s="7">
        <v>772</v>
      </c>
      <c r="F5085" s="7">
        <v>2778</v>
      </c>
    </row>
    <row r="5086" spans="1:6" ht="16.5" x14ac:dyDescent="0.3">
      <c r="A5086" s="7" t="s">
        <v>1975</v>
      </c>
      <c r="B5086" s="4">
        <v>2020</v>
      </c>
      <c r="C5086" s="7" t="s">
        <v>1916</v>
      </c>
      <c r="D5086" s="7">
        <v>14</v>
      </c>
      <c r="E5086" s="7">
        <v>1367</v>
      </c>
      <c r="F5086" s="7">
        <v>4009</v>
      </c>
    </row>
    <row r="5087" spans="1:6" ht="16.5" x14ac:dyDescent="0.3">
      <c r="A5087" s="7" t="s">
        <v>1975</v>
      </c>
      <c r="B5087" s="4">
        <v>2020</v>
      </c>
      <c r="C5087" s="7" t="s">
        <v>300</v>
      </c>
      <c r="D5087" s="7">
        <v>24</v>
      </c>
      <c r="E5087" s="7">
        <v>1034</v>
      </c>
      <c r="F5087" s="7">
        <v>3672</v>
      </c>
    </row>
    <row r="5088" spans="1:6" ht="16.5" x14ac:dyDescent="0.3">
      <c r="A5088" s="7" t="s">
        <v>1975</v>
      </c>
      <c r="B5088" s="4">
        <v>2020</v>
      </c>
      <c r="C5088" s="7" t="s">
        <v>301</v>
      </c>
      <c r="D5088" s="7">
        <v>5</v>
      </c>
      <c r="E5088" s="7">
        <v>400</v>
      </c>
      <c r="F5088" s="7">
        <v>1533</v>
      </c>
    </row>
    <row r="5089" spans="1:6" ht="16.5" x14ac:dyDescent="0.3">
      <c r="A5089" s="7" t="s">
        <v>1975</v>
      </c>
      <c r="B5089" s="4">
        <v>2020</v>
      </c>
      <c r="C5089" s="7" t="s">
        <v>1917</v>
      </c>
      <c r="D5089" s="7">
        <v>11</v>
      </c>
      <c r="E5089" s="7">
        <v>494</v>
      </c>
      <c r="F5089" s="7">
        <v>1575</v>
      </c>
    </row>
    <row r="5090" spans="1:6" ht="16.5" x14ac:dyDescent="0.3">
      <c r="A5090" s="7" t="s">
        <v>1975</v>
      </c>
      <c r="B5090" s="4">
        <v>2020</v>
      </c>
      <c r="C5090" s="7" t="s">
        <v>1918</v>
      </c>
      <c r="D5090" s="7">
        <v>47</v>
      </c>
      <c r="E5090" s="7">
        <v>38967</v>
      </c>
      <c r="F5090" s="7">
        <v>146134</v>
      </c>
    </row>
    <row r="5091" spans="1:6" ht="16.5" x14ac:dyDescent="0.3">
      <c r="A5091" s="7" t="s">
        <v>1975</v>
      </c>
      <c r="B5091" s="4">
        <v>2020</v>
      </c>
      <c r="C5091" s="7" t="s">
        <v>305</v>
      </c>
      <c r="D5091" s="7">
        <v>9</v>
      </c>
      <c r="E5091" s="7">
        <v>183</v>
      </c>
      <c r="F5091" s="7">
        <v>753</v>
      </c>
    </row>
    <row r="5092" spans="1:6" ht="16.5" x14ac:dyDescent="0.3">
      <c r="A5092" s="7" t="s">
        <v>1975</v>
      </c>
      <c r="B5092" s="4">
        <v>2020</v>
      </c>
      <c r="C5092" s="7" t="s">
        <v>889</v>
      </c>
      <c r="D5092" s="7">
        <v>250</v>
      </c>
      <c r="E5092" s="7">
        <v>67950</v>
      </c>
      <c r="F5092" s="7">
        <v>298165</v>
      </c>
    </row>
    <row r="5093" spans="1:6" ht="16.5" x14ac:dyDescent="0.3">
      <c r="A5093" s="7" t="s">
        <v>1975</v>
      </c>
      <c r="B5093" s="4">
        <v>2020</v>
      </c>
      <c r="C5093" s="7" t="s">
        <v>323</v>
      </c>
      <c r="D5093" s="7">
        <v>29</v>
      </c>
      <c r="E5093" s="7">
        <v>9151</v>
      </c>
      <c r="F5093" s="7">
        <v>45757</v>
      </c>
    </row>
    <row r="5094" spans="1:6" ht="16.5" x14ac:dyDescent="0.3">
      <c r="A5094" s="7" t="s">
        <v>1975</v>
      </c>
      <c r="B5094" s="4">
        <v>2020</v>
      </c>
      <c r="C5094" s="7" t="s">
        <v>324</v>
      </c>
      <c r="D5094" s="7">
        <v>21</v>
      </c>
      <c r="E5094" s="7">
        <v>2822</v>
      </c>
      <c r="F5094" s="7">
        <v>11566</v>
      </c>
    </row>
    <row r="5095" spans="1:6" ht="16.5" x14ac:dyDescent="0.3">
      <c r="A5095" s="7" t="s">
        <v>1975</v>
      </c>
      <c r="B5095" s="4">
        <v>2020</v>
      </c>
      <c r="C5095" s="7" t="s">
        <v>1919</v>
      </c>
      <c r="D5095" s="7">
        <v>25</v>
      </c>
      <c r="E5095" s="7">
        <v>4716</v>
      </c>
      <c r="F5095" s="7">
        <v>23580</v>
      </c>
    </row>
    <row r="5096" spans="1:6" ht="16.5" x14ac:dyDescent="0.3">
      <c r="A5096" s="7" t="s">
        <v>1975</v>
      </c>
      <c r="B5096" s="4">
        <v>2020</v>
      </c>
      <c r="C5096" s="7" t="s">
        <v>326</v>
      </c>
      <c r="D5096" s="7">
        <v>27</v>
      </c>
      <c r="E5096" s="7">
        <v>11246</v>
      </c>
      <c r="F5096" s="7">
        <v>43089</v>
      </c>
    </row>
    <row r="5097" spans="1:6" ht="16.5" x14ac:dyDescent="0.3">
      <c r="A5097" s="7" t="s">
        <v>1975</v>
      </c>
      <c r="B5097" s="4">
        <v>2020</v>
      </c>
      <c r="C5097" s="7" t="s">
        <v>327</v>
      </c>
      <c r="D5097" s="7">
        <v>33</v>
      </c>
      <c r="E5097" s="7">
        <v>5912</v>
      </c>
      <c r="F5097" s="7">
        <v>28125</v>
      </c>
    </row>
    <row r="5098" spans="1:6" ht="16.5" x14ac:dyDescent="0.3">
      <c r="A5098" s="7" t="s">
        <v>1975</v>
      </c>
      <c r="B5098" s="4">
        <v>2020</v>
      </c>
      <c r="C5098" s="7" t="s">
        <v>328</v>
      </c>
      <c r="D5098" s="7">
        <v>26</v>
      </c>
      <c r="E5098" s="7">
        <v>11159</v>
      </c>
      <c r="F5098" s="7">
        <v>50841</v>
      </c>
    </row>
    <row r="5099" spans="1:6" ht="16.5" x14ac:dyDescent="0.3">
      <c r="A5099" s="7" t="s">
        <v>1975</v>
      </c>
      <c r="B5099" s="4">
        <v>2020</v>
      </c>
      <c r="C5099" s="7" t="s">
        <v>329</v>
      </c>
      <c r="D5099" s="7">
        <v>27</v>
      </c>
      <c r="E5099" s="7">
        <v>4844</v>
      </c>
      <c r="F5099" s="7">
        <v>18111</v>
      </c>
    </row>
    <row r="5100" spans="1:6" ht="16.5" x14ac:dyDescent="0.3">
      <c r="A5100" s="7" t="s">
        <v>1975</v>
      </c>
      <c r="B5100" s="4">
        <v>2020</v>
      </c>
      <c r="C5100" s="7" t="s">
        <v>1920</v>
      </c>
      <c r="D5100" s="7">
        <v>12</v>
      </c>
      <c r="E5100" s="7">
        <v>3453</v>
      </c>
      <c r="F5100" s="7">
        <v>15193</v>
      </c>
    </row>
    <row r="5101" spans="1:6" ht="16.5" x14ac:dyDescent="0.3">
      <c r="A5101" s="7" t="s">
        <v>1975</v>
      </c>
      <c r="B5101" s="4">
        <v>2020</v>
      </c>
      <c r="C5101" s="7" t="s">
        <v>331</v>
      </c>
      <c r="D5101" s="7">
        <v>9</v>
      </c>
      <c r="E5101" s="7">
        <v>974</v>
      </c>
      <c r="F5101" s="7">
        <v>4812</v>
      </c>
    </row>
    <row r="5102" spans="1:6" ht="16.5" x14ac:dyDescent="0.3">
      <c r="A5102" s="7" t="s">
        <v>1975</v>
      </c>
      <c r="B5102" s="4">
        <v>2020</v>
      </c>
      <c r="C5102" s="7" t="s">
        <v>1921</v>
      </c>
      <c r="D5102" s="7">
        <v>12</v>
      </c>
      <c r="E5102" s="7">
        <v>1092</v>
      </c>
      <c r="F5102" s="7">
        <v>5162</v>
      </c>
    </row>
    <row r="5103" spans="1:6" ht="16.5" x14ac:dyDescent="0.3">
      <c r="A5103" s="7" t="s">
        <v>1975</v>
      </c>
      <c r="B5103" s="4">
        <v>2020</v>
      </c>
      <c r="C5103" s="7" t="s">
        <v>148</v>
      </c>
      <c r="D5103" s="7">
        <v>15</v>
      </c>
      <c r="E5103" s="7">
        <v>7826</v>
      </c>
      <c r="F5103" s="7">
        <v>27901</v>
      </c>
    </row>
    <row r="5104" spans="1:6" ht="16.5" x14ac:dyDescent="0.3">
      <c r="A5104" s="7" t="s">
        <v>1975</v>
      </c>
      <c r="B5104" s="4">
        <v>2020</v>
      </c>
      <c r="C5104" s="7" t="s">
        <v>1922</v>
      </c>
      <c r="D5104" s="7">
        <v>14</v>
      </c>
      <c r="E5104" s="7">
        <v>4755</v>
      </c>
      <c r="F5104" s="7">
        <v>24028</v>
      </c>
    </row>
    <row r="5105" spans="1:6" ht="16.5" x14ac:dyDescent="0.3">
      <c r="A5105" s="7" t="s">
        <v>1975</v>
      </c>
      <c r="B5105" s="4">
        <v>2020</v>
      </c>
      <c r="C5105" s="7" t="s">
        <v>890</v>
      </c>
      <c r="D5105" s="7">
        <v>855</v>
      </c>
      <c r="E5105" s="7">
        <v>134828</v>
      </c>
      <c r="F5105" s="7">
        <v>555339</v>
      </c>
    </row>
    <row r="5106" spans="1:6" ht="16.5" x14ac:dyDescent="0.3">
      <c r="A5106" s="7" t="s">
        <v>1975</v>
      </c>
      <c r="B5106" s="4">
        <v>2020</v>
      </c>
      <c r="C5106" s="7" t="s">
        <v>335</v>
      </c>
      <c r="D5106" s="7">
        <v>26</v>
      </c>
      <c r="E5106" s="7">
        <v>4358</v>
      </c>
      <c r="F5106" s="7">
        <v>19318</v>
      </c>
    </row>
    <row r="5107" spans="1:6" ht="16.5" x14ac:dyDescent="0.3">
      <c r="A5107" s="7" t="s">
        <v>1975</v>
      </c>
      <c r="B5107" s="4">
        <v>2020</v>
      </c>
      <c r="C5107" s="7" t="s">
        <v>336</v>
      </c>
      <c r="D5107" s="7">
        <v>11</v>
      </c>
      <c r="E5107" s="7">
        <v>608</v>
      </c>
      <c r="F5107" s="7">
        <v>2790</v>
      </c>
    </row>
    <row r="5108" spans="1:6" ht="16.5" x14ac:dyDescent="0.3">
      <c r="A5108" s="7" t="s">
        <v>1975</v>
      </c>
      <c r="B5108" s="4">
        <v>2020</v>
      </c>
      <c r="C5108" s="7" t="s">
        <v>337</v>
      </c>
      <c r="D5108" s="7">
        <v>33</v>
      </c>
      <c r="E5108" s="7">
        <v>7438</v>
      </c>
      <c r="F5108" s="7">
        <v>26684</v>
      </c>
    </row>
    <row r="5109" spans="1:6" ht="16.5" x14ac:dyDescent="0.3">
      <c r="A5109" s="7" t="s">
        <v>1975</v>
      </c>
      <c r="B5109" s="4">
        <v>2020</v>
      </c>
      <c r="C5109" s="7" t="s">
        <v>338</v>
      </c>
      <c r="D5109" s="7">
        <v>7</v>
      </c>
      <c r="E5109" s="7">
        <v>127</v>
      </c>
      <c r="F5109" s="7">
        <v>536</v>
      </c>
    </row>
    <row r="5110" spans="1:6" ht="16.5" x14ac:dyDescent="0.3">
      <c r="A5110" s="7" t="s">
        <v>1975</v>
      </c>
      <c r="B5110" s="4">
        <v>2020</v>
      </c>
      <c r="C5110" s="7" t="s">
        <v>339</v>
      </c>
      <c r="D5110" s="7">
        <v>7</v>
      </c>
      <c r="E5110" s="7">
        <v>382</v>
      </c>
      <c r="F5110" s="7">
        <v>1567</v>
      </c>
    </row>
    <row r="5111" spans="1:6" ht="16.5" x14ac:dyDescent="0.3">
      <c r="A5111" s="7" t="s">
        <v>1975</v>
      </c>
      <c r="B5111" s="4">
        <v>2020</v>
      </c>
      <c r="C5111" s="7" t="s">
        <v>340</v>
      </c>
      <c r="D5111" s="7">
        <v>27</v>
      </c>
      <c r="E5111" s="7">
        <v>1716</v>
      </c>
      <c r="F5111" s="7">
        <v>6842</v>
      </c>
    </row>
    <row r="5112" spans="1:6" ht="16.5" x14ac:dyDescent="0.3">
      <c r="A5112" s="7" t="s">
        <v>1975</v>
      </c>
      <c r="B5112" s="4">
        <v>2020</v>
      </c>
      <c r="C5112" s="7" t="s">
        <v>341</v>
      </c>
      <c r="D5112" s="7">
        <v>9</v>
      </c>
      <c r="E5112" s="7">
        <v>3610</v>
      </c>
      <c r="F5112" s="7">
        <v>17071</v>
      </c>
    </row>
    <row r="5113" spans="1:6" ht="16.5" x14ac:dyDescent="0.3">
      <c r="A5113" s="7" t="s">
        <v>1975</v>
      </c>
      <c r="B5113" s="4">
        <v>2020</v>
      </c>
      <c r="C5113" s="7" t="s">
        <v>342</v>
      </c>
      <c r="D5113" s="7">
        <v>17</v>
      </c>
      <c r="E5113" s="7">
        <v>2730</v>
      </c>
      <c r="F5113" s="7">
        <v>13022</v>
      </c>
    </row>
    <row r="5114" spans="1:6" ht="16.5" x14ac:dyDescent="0.3">
      <c r="A5114" s="7" t="s">
        <v>1975</v>
      </c>
      <c r="B5114" s="4">
        <v>2020</v>
      </c>
      <c r="C5114" s="7" t="s">
        <v>343</v>
      </c>
      <c r="D5114" s="7">
        <v>13</v>
      </c>
      <c r="E5114" s="7">
        <v>6219</v>
      </c>
      <c r="F5114" s="7">
        <v>20836</v>
      </c>
    </row>
    <row r="5115" spans="1:6" ht="16.5" x14ac:dyDescent="0.3">
      <c r="A5115" s="7" t="s">
        <v>1975</v>
      </c>
      <c r="B5115" s="4">
        <v>2020</v>
      </c>
      <c r="C5115" s="7" t="s">
        <v>344</v>
      </c>
      <c r="D5115" s="7">
        <v>24</v>
      </c>
      <c r="E5115" s="7">
        <v>1238</v>
      </c>
      <c r="F5115" s="7">
        <v>4986</v>
      </c>
    </row>
    <row r="5116" spans="1:6" ht="16.5" x14ac:dyDescent="0.3">
      <c r="A5116" s="7" t="s">
        <v>1975</v>
      </c>
      <c r="B5116" s="4">
        <v>2020</v>
      </c>
      <c r="C5116" s="7" t="s">
        <v>345</v>
      </c>
      <c r="D5116" s="7">
        <v>48</v>
      </c>
      <c r="E5116" s="7">
        <v>5023</v>
      </c>
      <c r="F5116" s="7">
        <v>21844</v>
      </c>
    </row>
    <row r="5117" spans="1:6" ht="16.5" x14ac:dyDescent="0.3">
      <c r="A5117" s="7" t="s">
        <v>1975</v>
      </c>
      <c r="B5117" s="4">
        <v>2020</v>
      </c>
      <c r="C5117" s="7" t="s">
        <v>346</v>
      </c>
      <c r="D5117" s="7">
        <v>11</v>
      </c>
      <c r="E5117" s="7">
        <v>329</v>
      </c>
      <c r="F5117" s="7">
        <v>1456</v>
      </c>
    </row>
    <row r="5118" spans="1:6" ht="16.5" x14ac:dyDescent="0.3">
      <c r="A5118" s="7" t="s">
        <v>1975</v>
      </c>
      <c r="B5118" s="4">
        <v>2020</v>
      </c>
      <c r="C5118" s="7" t="s">
        <v>347</v>
      </c>
      <c r="D5118" s="7">
        <v>8</v>
      </c>
      <c r="E5118" s="7">
        <v>3307</v>
      </c>
      <c r="F5118" s="7">
        <v>11262</v>
      </c>
    </row>
    <row r="5119" spans="1:6" ht="16.5" x14ac:dyDescent="0.3">
      <c r="A5119" s="7" t="s">
        <v>1975</v>
      </c>
      <c r="B5119" s="4">
        <v>2020</v>
      </c>
      <c r="C5119" s="7" t="s">
        <v>348</v>
      </c>
      <c r="D5119" s="7">
        <v>14</v>
      </c>
      <c r="E5119" s="7">
        <v>2463</v>
      </c>
      <c r="F5119" s="7">
        <v>10063</v>
      </c>
    </row>
    <row r="5120" spans="1:6" ht="16.5" x14ac:dyDescent="0.3">
      <c r="A5120" s="7" t="s">
        <v>1975</v>
      </c>
      <c r="B5120" s="4">
        <v>2020</v>
      </c>
      <c r="C5120" s="7" t="s">
        <v>349</v>
      </c>
      <c r="D5120" s="7">
        <v>27</v>
      </c>
      <c r="E5120" s="7">
        <v>4605</v>
      </c>
      <c r="F5120" s="7">
        <v>21285</v>
      </c>
    </row>
    <row r="5121" spans="1:6" ht="16.5" x14ac:dyDescent="0.3">
      <c r="A5121" s="7" t="s">
        <v>1975</v>
      </c>
      <c r="B5121" s="4">
        <v>2020</v>
      </c>
      <c r="C5121" s="7" t="s">
        <v>350</v>
      </c>
      <c r="D5121" s="7">
        <v>32</v>
      </c>
      <c r="E5121" s="7">
        <v>4977</v>
      </c>
      <c r="F5121" s="7">
        <v>18320</v>
      </c>
    </row>
    <row r="5122" spans="1:6" ht="16.5" x14ac:dyDescent="0.3">
      <c r="A5122" s="7" t="s">
        <v>1975</v>
      </c>
      <c r="B5122" s="4">
        <v>2020</v>
      </c>
      <c r="C5122" s="7" t="s">
        <v>351</v>
      </c>
      <c r="D5122" s="7">
        <v>24</v>
      </c>
      <c r="E5122" s="7">
        <v>2844</v>
      </c>
      <c r="F5122" s="7">
        <v>11848</v>
      </c>
    </row>
    <row r="5123" spans="1:6" ht="16.5" x14ac:dyDescent="0.3">
      <c r="A5123" s="7" t="s">
        <v>1975</v>
      </c>
      <c r="B5123" s="4">
        <v>2020</v>
      </c>
      <c r="C5123" s="7" t="s">
        <v>352</v>
      </c>
      <c r="D5123" s="7">
        <v>75</v>
      </c>
      <c r="E5123" s="7">
        <v>5237</v>
      </c>
      <c r="F5123" s="7">
        <v>21328</v>
      </c>
    </row>
    <row r="5124" spans="1:6" ht="16.5" x14ac:dyDescent="0.3">
      <c r="A5124" s="7" t="s">
        <v>1975</v>
      </c>
      <c r="B5124" s="4">
        <v>2020</v>
      </c>
      <c r="C5124" s="7" t="s">
        <v>353</v>
      </c>
      <c r="D5124" s="7">
        <v>34</v>
      </c>
      <c r="E5124" s="7">
        <v>3698</v>
      </c>
      <c r="F5124" s="7">
        <v>12907</v>
      </c>
    </row>
    <row r="5125" spans="1:6" ht="16.5" x14ac:dyDescent="0.3">
      <c r="A5125" s="7" t="s">
        <v>1975</v>
      </c>
      <c r="B5125" s="4">
        <v>2020</v>
      </c>
      <c r="C5125" s="7" t="s">
        <v>354</v>
      </c>
      <c r="D5125" s="7">
        <v>13</v>
      </c>
      <c r="E5125" s="7">
        <v>422</v>
      </c>
      <c r="F5125" s="7">
        <v>1709</v>
      </c>
    </row>
    <row r="5126" spans="1:6" ht="16.5" x14ac:dyDescent="0.3">
      <c r="A5126" s="7" t="s">
        <v>1975</v>
      </c>
      <c r="B5126" s="4">
        <v>2020</v>
      </c>
      <c r="C5126" s="7" t="s">
        <v>355</v>
      </c>
      <c r="D5126" s="7">
        <v>20</v>
      </c>
      <c r="E5126" s="7">
        <v>8003</v>
      </c>
      <c r="F5126" s="7">
        <v>38350</v>
      </c>
    </row>
    <row r="5127" spans="1:6" ht="16.5" x14ac:dyDescent="0.3">
      <c r="A5127" s="7" t="s">
        <v>1975</v>
      </c>
      <c r="B5127" s="4">
        <v>2020</v>
      </c>
      <c r="C5127" s="7" t="s">
        <v>356</v>
      </c>
      <c r="D5127" s="7">
        <v>22</v>
      </c>
      <c r="E5127" s="7">
        <v>2933</v>
      </c>
      <c r="F5127" s="7">
        <v>11607</v>
      </c>
    </row>
    <row r="5128" spans="1:6" ht="16.5" x14ac:dyDescent="0.3">
      <c r="A5128" s="7" t="s">
        <v>1975</v>
      </c>
      <c r="B5128" s="4">
        <v>2020</v>
      </c>
      <c r="C5128" s="7" t="s">
        <v>357</v>
      </c>
      <c r="D5128" s="7">
        <v>24</v>
      </c>
      <c r="E5128" s="7">
        <v>3735</v>
      </c>
      <c r="F5128" s="7">
        <v>13501</v>
      </c>
    </row>
    <row r="5129" spans="1:6" ht="16.5" x14ac:dyDescent="0.3">
      <c r="A5129" s="7" t="s">
        <v>1975</v>
      </c>
      <c r="B5129" s="4">
        <v>2020</v>
      </c>
      <c r="C5129" s="7" t="s">
        <v>358</v>
      </c>
      <c r="D5129" s="7">
        <v>27</v>
      </c>
      <c r="E5129" s="7">
        <v>3243</v>
      </c>
      <c r="F5129" s="7">
        <v>11769</v>
      </c>
    </row>
    <row r="5130" spans="1:6" ht="16.5" x14ac:dyDescent="0.3">
      <c r="A5130" s="7" t="s">
        <v>1975</v>
      </c>
      <c r="B5130" s="4">
        <v>2020</v>
      </c>
      <c r="C5130" s="7" t="s">
        <v>359</v>
      </c>
      <c r="D5130" s="7">
        <v>20</v>
      </c>
      <c r="E5130" s="7">
        <v>5406</v>
      </c>
      <c r="F5130" s="7">
        <v>23975</v>
      </c>
    </row>
    <row r="5131" spans="1:6" ht="16.5" x14ac:dyDescent="0.3">
      <c r="A5131" s="7" t="s">
        <v>1975</v>
      </c>
      <c r="B5131" s="4">
        <v>2020</v>
      </c>
      <c r="C5131" s="7" t="s">
        <v>360</v>
      </c>
      <c r="D5131" s="7">
        <v>17</v>
      </c>
      <c r="E5131" s="7">
        <v>11095</v>
      </c>
      <c r="F5131" s="7">
        <v>42597</v>
      </c>
    </row>
    <row r="5132" spans="1:6" ht="16.5" x14ac:dyDescent="0.3">
      <c r="A5132" s="7" t="s">
        <v>1975</v>
      </c>
      <c r="B5132" s="4">
        <v>2020</v>
      </c>
      <c r="C5132" s="7" t="s">
        <v>361</v>
      </c>
      <c r="D5132" s="7">
        <v>19</v>
      </c>
      <c r="E5132" s="7">
        <v>14063</v>
      </c>
      <c r="F5132" s="7">
        <v>57770</v>
      </c>
    </row>
    <row r="5133" spans="1:6" ht="16.5" x14ac:dyDescent="0.3">
      <c r="A5133" s="7" t="s">
        <v>1975</v>
      </c>
      <c r="B5133" s="4">
        <v>2020</v>
      </c>
      <c r="C5133" s="7" t="s">
        <v>1923</v>
      </c>
      <c r="D5133" s="7">
        <v>23</v>
      </c>
      <c r="E5133" s="7">
        <v>2171</v>
      </c>
      <c r="F5133" s="7">
        <v>8321</v>
      </c>
    </row>
    <row r="5134" spans="1:6" ht="16.5" x14ac:dyDescent="0.3">
      <c r="A5134" s="7" t="s">
        <v>1975</v>
      </c>
      <c r="B5134" s="4">
        <v>2020</v>
      </c>
      <c r="C5134" s="7" t="s">
        <v>1924</v>
      </c>
      <c r="D5134" s="7">
        <v>18</v>
      </c>
      <c r="E5134" s="7">
        <v>2788</v>
      </c>
      <c r="F5134" s="7">
        <v>11921</v>
      </c>
    </row>
    <row r="5135" spans="1:6" ht="16.5" x14ac:dyDescent="0.3">
      <c r="A5135" s="7" t="s">
        <v>1975</v>
      </c>
      <c r="B5135" s="4">
        <v>2020</v>
      </c>
      <c r="C5135" s="7" t="s">
        <v>364</v>
      </c>
      <c r="D5135" s="7">
        <v>33</v>
      </c>
      <c r="E5135" s="7">
        <v>1417</v>
      </c>
      <c r="F5135" s="7">
        <v>6518</v>
      </c>
    </row>
    <row r="5136" spans="1:6" ht="16.5" x14ac:dyDescent="0.3">
      <c r="A5136" s="7" t="s">
        <v>1975</v>
      </c>
      <c r="B5136" s="4">
        <v>2020</v>
      </c>
      <c r="C5136" s="7" t="s">
        <v>1925</v>
      </c>
      <c r="D5136" s="7">
        <v>4</v>
      </c>
      <c r="E5136" s="7">
        <v>216</v>
      </c>
      <c r="F5136" s="7">
        <v>889</v>
      </c>
    </row>
    <row r="5137" spans="1:6" ht="16.5" x14ac:dyDescent="0.3">
      <c r="A5137" s="7" t="s">
        <v>1975</v>
      </c>
      <c r="B5137" s="4">
        <v>2020</v>
      </c>
      <c r="C5137" s="7" t="s">
        <v>1926</v>
      </c>
      <c r="D5137" s="7">
        <v>17</v>
      </c>
      <c r="E5137" s="7">
        <v>611</v>
      </c>
      <c r="F5137" s="7">
        <v>2946</v>
      </c>
    </row>
    <row r="5138" spans="1:6" ht="16.5" x14ac:dyDescent="0.3">
      <c r="A5138" s="7" t="s">
        <v>1975</v>
      </c>
      <c r="B5138" s="4">
        <v>2020</v>
      </c>
      <c r="C5138" s="7" t="s">
        <v>153</v>
      </c>
      <c r="D5138" s="7">
        <v>23</v>
      </c>
      <c r="E5138" s="7">
        <v>990</v>
      </c>
      <c r="F5138" s="7">
        <v>4008</v>
      </c>
    </row>
    <row r="5139" spans="1:6" ht="16.5" x14ac:dyDescent="0.3">
      <c r="A5139" s="7" t="s">
        <v>1975</v>
      </c>
      <c r="B5139" s="4">
        <v>2020</v>
      </c>
      <c r="C5139" s="7" t="s">
        <v>367</v>
      </c>
      <c r="D5139" s="7">
        <v>45</v>
      </c>
      <c r="E5139" s="7">
        <v>2957</v>
      </c>
      <c r="F5139" s="7">
        <v>11458</v>
      </c>
    </row>
    <row r="5140" spans="1:6" ht="16.5" x14ac:dyDescent="0.3">
      <c r="A5140" s="7" t="s">
        <v>1975</v>
      </c>
      <c r="B5140" s="4">
        <v>2020</v>
      </c>
      <c r="C5140" s="7" t="s">
        <v>1927</v>
      </c>
      <c r="D5140" s="7">
        <v>20</v>
      </c>
      <c r="E5140" s="7">
        <v>1833</v>
      </c>
      <c r="F5140" s="7">
        <v>7237</v>
      </c>
    </row>
    <row r="5141" spans="1:6" ht="16.5" x14ac:dyDescent="0.3">
      <c r="A5141" s="7" t="s">
        <v>1975</v>
      </c>
      <c r="B5141" s="4">
        <v>2020</v>
      </c>
      <c r="C5141" s="7" t="s">
        <v>369</v>
      </c>
      <c r="D5141" s="7">
        <v>19</v>
      </c>
      <c r="E5141" s="7">
        <v>4594</v>
      </c>
      <c r="F5141" s="7">
        <v>20691</v>
      </c>
    </row>
    <row r="5142" spans="1:6" ht="16.5" x14ac:dyDescent="0.3">
      <c r="A5142" s="7" t="s">
        <v>1975</v>
      </c>
      <c r="B5142" s="4">
        <v>2020</v>
      </c>
      <c r="C5142" s="7" t="s">
        <v>370</v>
      </c>
      <c r="D5142" s="7">
        <v>44</v>
      </c>
      <c r="E5142" s="7">
        <v>7442</v>
      </c>
      <c r="F5142" s="7">
        <v>36107</v>
      </c>
    </row>
    <row r="5143" spans="1:6" ht="16.5" x14ac:dyDescent="0.3">
      <c r="A5143" s="7" t="s">
        <v>1975</v>
      </c>
      <c r="B5143" s="4">
        <v>2020</v>
      </c>
      <c r="C5143" s="7" t="s">
        <v>891</v>
      </c>
      <c r="D5143" s="7">
        <v>48</v>
      </c>
      <c r="E5143" s="7">
        <v>2184</v>
      </c>
      <c r="F5143" s="7">
        <v>9115</v>
      </c>
    </row>
    <row r="5144" spans="1:6" ht="16.5" x14ac:dyDescent="0.3">
      <c r="A5144" s="7" t="s">
        <v>1975</v>
      </c>
      <c r="B5144" s="4">
        <v>2020</v>
      </c>
      <c r="C5144" s="7" t="s">
        <v>372</v>
      </c>
      <c r="D5144" s="7">
        <v>1</v>
      </c>
      <c r="E5144" s="7">
        <v>109</v>
      </c>
      <c r="F5144" s="7">
        <v>499</v>
      </c>
    </row>
    <row r="5145" spans="1:6" ht="16.5" x14ac:dyDescent="0.3">
      <c r="A5145" s="7" t="s">
        <v>1975</v>
      </c>
      <c r="B5145" s="4">
        <v>2020</v>
      </c>
      <c r="C5145" s="7" t="s">
        <v>337</v>
      </c>
      <c r="D5145" s="7">
        <v>5</v>
      </c>
      <c r="E5145" s="7">
        <v>120</v>
      </c>
      <c r="F5145" s="7">
        <v>505</v>
      </c>
    </row>
    <row r="5146" spans="1:6" ht="16.5" x14ac:dyDescent="0.3">
      <c r="A5146" s="7" t="s">
        <v>1975</v>
      </c>
      <c r="B5146" s="4">
        <v>2020</v>
      </c>
      <c r="C5146" s="7" t="s">
        <v>1928</v>
      </c>
      <c r="D5146" s="7">
        <v>19</v>
      </c>
      <c r="E5146" s="7">
        <v>1239</v>
      </c>
      <c r="F5146" s="7">
        <v>5166</v>
      </c>
    </row>
    <row r="5147" spans="1:6" ht="16.5" x14ac:dyDescent="0.3">
      <c r="A5147" s="7" t="s">
        <v>1975</v>
      </c>
      <c r="B5147" s="4">
        <v>2020</v>
      </c>
      <c r="C5147" s="7" t="s">
        <v>1929</v>
      </c>
      <c r="D5147" s="7">
        <v>21</v>
      </c>
      <c r="E5147" s="7">
        <v>638</v>
      </c>
      <c r="F5147" s="7">
        <v>2607</v>
      </c>
    </row>
    <row r="5148" spans="1:6" ht="16.5" x14ac:dyDescent="0.3">
      <c r="A5148" s="7" t="s">
        <v>1975</v>
      </c>
      <c r="B5148" s="4">
        <v>2020</v>
      </c>
      <c r="C5148" s="7" t="s">
        <v>75</v>
      </c>
      <c r="D5148" s="7">
        <v>2</v>
      </c>
      <c r="E5148" s="7">
        <v>78</v>
      </c>
      <c r="F5148" s="7">
        <v>338</v>
      </c>
    </row>
    <row r="5149" spans="1:6" ht="16.5" x14ac:dyDescent="0.3">
      <c r="A5149" s="7" t="s">
        <v>1975</v>
      </c>
      <c r="B5149" s="4">
        <v>2020</v>
      </c>
      <c r="C5149" s="7" t="s">
        <v>1668</v>
      </c>
      <c r="D5149" s="7">
        <v>31</v>
      </c>
      <c r="E5149" s="7">
        <v>6352</v>
      </c>
      <c r="F5149" s="7">
        <v>27390</v>
      </c>
    </row>
    <row r="5150" spans="1:6" ht="16.5" x14ac:dyDescent="0.3">
      <c r="A5150" s="7" t="s">
        <v>1975</v>
      </c>
      <c r="B5150" s="4">
        <v>2020</v>
      </c>
      <c r="C5150" s="7" t="s">
        <v>381</v>
      </c>
      <c r="D5150" s="7">
        <v>1</v>
      </c>
      <c r="E5150" s="7">
        <v>1</v>
      </c>
      <c r="F5150" s="7">
        <v>4</v>
      </c>
    </row>
    <row r="5151" spans="1:6" ht="16.5" x14ac:dyDescent="0.3">
      <c r="A5151" s="7" t="s">
        <v>1975</v>
      </c>
      <c r="B5151" s="4">
        <v>2020</v>
      </c>
      <c r="C5151" s="7" t="s">
        <v>387</v>
      </c>
      <c r="D5151" s="7">
        <v>7</v>
      </c>
      <c r="E5151" s="7">
        <v>502</v>
      </c>
      <c r="F5151" s="7">
        <v>2276</v>
      </c>
    </row>
    <row r="5152" spans="1:6" ht="16.5" x14ac:dyDescent="0.3">
      <c r="A5152" s="7" t="s">
        <v>1975</v>
      </c>
      <c r="B5152" s="4">
        <v>2020</v>
      </c>
      <c r="C5152" s="7" t="s">
        <v>390</v>
      </c>
      <c r="D5152" s="7">
        <v>1</v>
      </c>
      <c r="E5152" s="7">
        <v>19</v>
      </c>
      <c r="F5152" s="7">
        <v>95</v>
      </c>
    </row>
    <row r="5153" spans="1:6" ht="16.5" x14ac:dyDescent="0.3">
      <c r="A5153" s="7" t="s">
        <v>1975</v>
      </c>
      <c r="B5153" s="4">
        <v>2020</v>
      </c>
      <c r="C5153" s="7" t="s">
        <v>400</v>
      </c>
      <c r="D5153" s="7">
        <v>1</v>
      </c>
      <c r="E5153" s="7">
        <v>4</v>
      </c>
      <c r="F5153" s="7">
        <v>13</v>
      </c>
    </row>
    <row r="5154" spans="1:6" ht="16.5" x14ac:dyDescent="0.3">
      <c r="A5154" s="7" t="s">
        <v>1975</v>
      </c>
      <c r="B5154" s="4">
        <v>2020</v>
      </c>
      <c r="C5154" s="7" t="s">
        <v>136</v>
      </c>
      <c r="D5154" s="7">
        <v>17</v>
      </c>
      <c r="E5154" s="7">
        <v>5763</v>
      </c>
      <c r="F5154" s="7">
        <v>24819</v>
      </c>
    </row>
    <row r="5155" spans="1:6" ht="16.5" x14ac:dyDescent="0.3">
      <c r="A5155" s="7" t="s">
        <v>1975</v>
      </c>
      <c r="B5155" s="4">
        <v>2020</v>
      </c>
      <c r="C5155" s="7" t="s">
        <v>402</v>
      </c>
      <c r="D5155" s="7">
        <v>4</v>
      </c>
      <c r="E5155" s="7">
        <v>63</v>
      </c>
      <c r="F5155" s="7">
        <v>183</v>
      </c>
    </row>
    <row r="5156" spans="1:6" ht="16.5" x14ac:dyDescent="0.3">
      <c r="A5156" s="7" t="s">
        <v>1975</v>
      </c>
      <c r="B5156" s="4">
        <v>2020</v>
      </c>
      <c r="C5156" s="7" t="s">
        <v>892</v>
      </c>
      <c r="D5156" s="7">
        <v>162</v>
      </c>
      <c r="E5156" s="7">
        <v>7533</v>
      </c>
      <c r="F5156" s="7">
        <v>30505</v>
      </c>
    </row>
    <row r="5157" spans="1:6" ht="16.5" x14ac:dyDescent="0.3">
      <c r="A5157" s="7" t="s">
        <v>1975</v>
      </c>
      <c r="B5157" s="4">
        <v>2020</v>
      </c>
      <c r="C5157" s="7" t="s">
        <v>307</v>
      </c>
      <c r="D5157" s="7">
        <v>16</v>
      </c>
      <c r="E5157" s="7">
        <v>144</v>
      </c>
      <c r="F5157" s="7">
        <v>503</v>
      </c>
    </row>
    <row r="5158" spans="1:6" ht="16.5" x14ac:dyDescent="0.3">
      <c r="A5158" s="7" t="s">
        <v>1975</v>
      </c>
      <c r="B5158" s="4">
        <v>2020</v>
      </c>
      <c r="C5158" s="7" t="s">
        <v>308</v>
      </c>
      <c r="D5158" s="7">
        <v>11</v>
      </c>
      <c r="E5158" s="7">
        <v>326</v>
      </c>
      <c r="F5158" s="7">
        <v>1261</v>
      </c>
    </row>
    <row r="5159" spans="1:6" ht="16.5" x14ac:dyDescent="0.3">
      <c r="A5159" s="7" t="s">
        <v>1975</v>
      </c>
      <c r="B5159" s="4">
        <v>2020</v>
      </c>
      <c r="C5159" s="7" t="s">
        <v>309</v>
      </c>
      <c r="D5159" s="7">
        <v>2</v>
      </c>
      <c r="E5159" s="7">
        <v>36</v>
      </c>
      <c r="F5159" s="7">
        <v>139</v>
      </c>
    </row>
    <row r="5160" spans="1:6" ht="16.5" x14ac:dyDescent="0.3">
      <c r="A5160" s="7" t="s">
        <v>1975</v>
      </c>
      <c r="B5160" s="4">
        <v>2020</v>
      </c>
      <c r="C5160" s="7" t="s">
        <v>310</v>
      </c>
      <c r="D5160" s="7">
        <v>15</v>
      </c>
      <c r="E5160" s="7">
        <v>1033</v>
      </c>
      <c r="F5160" s="7">
        <v>3565</v>
      </c>
    </row>
    <row r="5161" spans="1:6" ht="16.5" x14ac:dyDescent="0.3">
      <c r="A5161" s="7" t="s">
        <v>1975</v>
      </c>
      <c r="B5161" s="4">
        <v>2020</v>
      </c>
      <c r="C5161" s="7" t="s">
        <v>312</v>
      </c>
      <c r="D5161" s="7">
        <v>15</v>
      </c>
      <c r="E5161" s="7">
        <v>539</v>
      </c>
      <c r="F5161" s="7">
        <v>2003</v>
      </c>
    </row>
    <row r="5162" spans="1:6" ht="16.5" x14ac:dyDescent="0.3">
      <c r="A5162" s="7" t="s">
        <v>1975</v>
      </c>
      <c r="B5162" s="4">
        <v>2020</v>
      </c>
      <c r="C5162" s="7" t="s">
        <v>313</v>
      </c>
      <c r="D5162" s="7">
        <v>8</v>
      </c>
      <c r="E5162" s="7">
        <v>257</v>
      </c>
      <c r="F5162" s="7">
        <v>1237</v>
      </c>
    </row>
    <row r="5163" spans="1:6" ht="16.5" x14ac:dyDescent="0.3">
      <c r="A5163" s="7" t="s">
        <v>1975</v>
      </c>
      <c r="B5163" s="4">
        <v>2020</v>
      </c>
      <c r="C5163" s="7" t="s">
        <v>314</v>
      </c>
      <c r="D5163" s="7">
        <v>11</v>
      </c>
      <c r="E5163" s="7">
        <v>109</v>
      </c>
      <c r="F5163" s="7">
        <v>484</v>
      </c>
    </row>
    <row r="5164" spans="1:6" ht="16.5" x14ac:dyDescent="0.3">
      <c r="A5164" s="7" t="s">
        <v>1975</v>
      </c>
      <c r="B5164" s="4">
        <v>2020</v>
      </c>
      <c r="C5164" s="7" t="s">
        <v>315</v>
      </c>
      <c r="D5164" s="7">
        <v>3</v>
      </c>
      <c r="E5164" s="7">
        <v>41</v>
      </c>
      <c r="F5164" s="7">
        <v>151</v>
      </c>
    </row>
    <row r="5165" spans="1:6" ht="16.5" x14ac:dyDescent="0.3">
      <c r="A5165" s="7" t="s">
        <v>1975</v>
      </c>
      <c r="B5165" s="4">
        <v>2020</v>
      </c>
      <c r="C5165" s="7" t="s">
        <v>175</v>
      </c>
      <c r="D5165" s="7">
        <v>4</v>
      </c>
      <c r="E5165" s="7">
        <v>153</v>
      </c>
      <c r="F5165" s="7">
        <v>659</v>
      </c>
    </row>
    <row r="5166" spans="1:6" ht="16.5" x14ac:dyDescent="0.3">
      <c r="A5166" s="7" t="s">
        <v>1975</v>
      </c>
      <c r="B5166" s="4">
        <v>2020</v>
      </c>
      <c r="C5166" s="7" t="s">
        <v>316</v>
      </c>
      <c r="D5166" s="7">
        <v>3</v>
      </c>
      <c r="E5166" s="7">
        <v>36</v>
      </c>
      <c r="F5166" s="7">
        <v>163</v>
      </c>
    </row>
    <row r="5167" spans="1:6" ht="16.5" x14ac:dyDescent="0.3">
      <c r="A5167" s="7" t="s">
        <v>1975</v>
      </c>
      <c r="B5167" s="4">
        <v>2020</v>
      </c>
      <c r="C5167" s="7" t="s">
        <v>51</v>
      </c>
      <c r="D5167" s="7">
        <v>25</v>
      </c>
      <c r="E5167" s="7">
        <v>2107</v>
      </c>
      <c r="F5167" s="7">
        <v>7799</v>
      </c>
    </row>
    <row r="5168" spans="1:6" ht="16.5" x14ac:dyDescent="0.3">
      <c r="A5168" s="7" t="s">
        <v>1975</v>
      </c>
      <c r="B5168" s="4">
        <v>2020</v>
      </c>
      <c r="C5168" s="7" t="s">
        <v>318</v>
      </c>
      <c r="D5168" s="7">
        <v>3</v>
      </c>
      <c r="E5168" s="7">
        <v>43</v>
      </c>
      <c r="F5168" s="7">
        <v>154</v>
      </c>
    </row>
    <row r="5169" spans="1:6" ht="16.5" x14ac:dyDescent="0.3">
      <c r="A5169" s="7" t="s">
        <v>1975</v>
      </c>
      <c r="B5169" s="4">
        <v>2020</v>
      </c>
      <c r="C5169" s="7" t="s">
        <v>1934</v>
      </c>
      <c r="D5169" s="7">
        <v>2</v>
      </c>
      <c r="E5169" s="7">
        <v>68</v>
      </c>
      <c r="F5169" s="7">
        <v>300</v>
      </c>
    </row>
    <row r="5170" spans="1:6" ht="16.5" x14ac:dyDescent="0.3">
      <c r="A5170" s="7" t="s">
        <v>1975</v>
      </c>
      <c r="B5170" s="4">
        <v>2020</v>
      </c>
      <c r="C5170" s="7" t="s">
        <v>1935</v>
      </c>
      <c r="D5170" s="7">
        <v>44</v>
      </c>
      <c r="E5170" s="7">
        <v>2641</v>
      </c>
      <c r="F5170" s="7">
        <v>12087</v>
      </c>
    </row>
    <row r="5171" spans="1:6" ht="16.5" x14ac:dyDescent="0.3">
      <c r="A5171" s="7" t="s">
        <v>1975</v>
      </c>
      <c r="B5171" s="4">
        <v>2020</v>
      </c>
      <c r="C5171" s="7" t="s">
        <v>453</v>
      </c>
      <c r="D5171" s="7">
        <v>223</v>
      </c>
      <c r="E5171" s="7">
        <v>1733</v>
      </c>
      <c r="F5171" s="7">
        <v>7032</v>
      </c>
    </row>
    <row r="5172" spans="1:6" ht="16.5" x14ac:dyDescent="0.3">
      <c r="A5172" s="7" t="s">
        <v>1975</v>
      </c>
      <c r="B5172" s="4">
        <v>2020</v>
      </c>
      <c r="C5172" s="7" t="s">
        <v>1669</v>
      </c>
      <c r="D5172" s="7">
        <v>18</v>
      </c>
      <c r="E5172" s="7">
        <v>110</v>
      </c>
      <c r="F5172" s="7">
        <v>416</v>
      </c>
    </row>
    <row r="5173" spans="1:6" ht="16.5" x14ac:dyDescent="0.3">
      <c r="A5173" s="7" t="s">
        <v>1975</v>
      </c>
      <c r="B5173" s="4">
        <v>2020</v>
      </c>
      <c r="C5173" s="7" t="s">
        <v>1842</v>
      </c>
      <c r="D5173" s="7">
        <v>3</v>
      </c>
      <c r="E5173" s="7">
        <v>32</v>
      </c>
      <c r="F5173" s="7">
        <v>102</v>
      </c>
    </row>
    <row r="5174" spans="1:6" ht="16.5" x14ac:dyDescent="0.3">
      <c r="A5174" s="7" t="s">
        <v>1975</v>
      </c>
      <c r="B5174" s="4">
        <v>2020</v>
      </c>
      <c r="C5174" s="7" t="s">
        <v>1844</v>
      </c>
      <c r="D5174" s="7">
        <v>2</v>
      </c>
      <c r="E5174" s="7">
        <v>3</v>
      </c>
      <c r="F5174" s="7">
        <v>12</v>
      </c>
    </row>
    <row r="5175" spans="1:6" ht="16.5" x14ac:dyDescent="0.3">
      <c r="A5175" s="7" t="s">
        <v>1975</v>
      </c>
      <c r="B5175" s="4">
        <v>2020</v>
      </c>
      <c r="C5175" s="7" t="s">
        <v>1848</v>
      </c>
      <c r="D5175" s="7">
        <v>3</v>
      </c>
      <c r="E5175" s="7">
        <v>23</v>
      </c>
      <c r="F5175" s="7">
        <v>91</v>
      </c>
    </row>
    <row r="5176" spans="1:6" ht="16.5" x14ac:dyDescent="0.3">
      <c r="A5176" s="7" t="s">
        <v>1975</v>
      </c>
      <c r="B5176" s="4">
        <v>2020</v>
      </c>
      <c r="C5176" s="7" t="s">
        <v>1852</v>
      </c>
      <c r="D5176" s="7">
        <v>9</v>
      </c>
      <c r="E5176" s="7">
        <v>50</v>
      </c>
      <c r="F5176" s="7">
        <v>201</v>
      </c>
    </row>
    <row r="5177" spans="1:6" ht="16.5" x14ac:dyDescent="0.3">
      <c r="A5177" s="7" t="s">
        <v>1975</v>
      </c>
      <c r="B5177" s="4">
        <v>2020</v>
      </c>
      <c r="C5177" s="7" t="s">
        <v>1858</v>
      </c>
      <c r="D5177" s="7">
        <v>1</v>
      </c>
      <c r="E5177" s="7">
        <v>2</v>
      </c>
      <c r="F5177" s="7">
        <v>10</v>
      </c>
    </row>
    <row r="5178" spans="1:6" ht="16.5" x14ac:dyDescent="0.3">
      <c r="A5178" s="7" t="s">
        <v>1975</v>
      </c>
      <c r="B5178" s="4">
        <v>2020</v>
      </c>
      <c r="C5178" s="7" t="s">
        <v>461</v>
      </c>
      <c r="D5178" s="7">
        <v>78</v>
      </c>
      <c r="E5178" s="7">
        <v>428</v>
      </c>
      <c r="F5178" s="7">
        <v>1546</v>
      </c>
    </row>
    <row r="5179" spans="1:6" ht="16.5" x14ac:dyDescent="0.3">
      <c r="A5179" s="7" t="s">
        <v>1975</v>
      </c>
      <c r="B5179" s="4">
        <v>2020</v>
      </c>
      <c r="C5179" s="7" t="s">
        <v>1863</v>
      </c>
      <c r="D5179" s="7">
        <v>5</v>
      </c>
      <c r="E5179" s="7">
        <v>25</v>
      </c>
      <c r="F5179" s="7">
        <v>111</v>
      </c>
    </row>
    <row r="5180" spans="1:6" ht="16.5" x14ac:dyDescent="0.3">
      <c r="A5180" s="7" t="s">
        <v>1975</v>
      </c>
      <c r="B5180" s="4">
        <v>2020</v>
      </c>
      <c r="C5180" s="7" t="s">
        <v>1864</v>
      </c>
      <c r="D5180" s="7">
        <v>15</v>
      </c>
      <c r="E5180" s="7">
        <v>25</v>
      </c>
      <c r="F5180" s="7">
        <v>95</v>
      </c>
    </row>
    <row r="5181" spans="1:6" ht="16.5" x14ac:dyDescent="0.3">
      <c r="A5181" s="7" t="s">
        <v>1975</v>
      </c>
      <c r="B5181" s="4">
        <v>2020</v>
      </c>
      <c r="C5181" s="7" t="s">
        <v>1865</v>
      </c>
      <c r="D5181" s="7">
        <v>7</v>
      </c>
      <c r="E5181" s="7">
        <v>17</v>
      </c>
      <c r="F5181" s="7">
        <v>46</v>
      </c>
    </row>
    <row r="5182" spans="1:6" ht="16.5" x14ac:dyDescent="0.3">
      <c r="A5182" s="7" t="s">
        <v>1975</v>
      </c>
      <c r="B5182" s="4">
        <v>2020</v>
      </c>
      <c r="C5182" s="7" t="s">
        <v>1866</v>
      </c>
      <c r="D5182" s="7">
        <v>7</v>
      </c>
      <c r="E5182" s="7">
        <v>82</v>
      </c>
      <c r="F5182" s="7">
        <v>252</v>
      </c>
    </row>
    <row r="5183" spans="1:6" ht="16.5" x14ac:dyDescent="0.3">
      <c r="A5183" s="7" t="s">
        <v>1975</v>
      </c>
      <c r="B5183" s="4">
        <v>2020</v>
      </c>
      <c r="C5183" s="7" t="s">
        <v>1867</v>
      </c>
      <c r="D5183" s="7">
        <v>12</v>
      </c>
      <c r="E5183" s="7">
        <v>65</v>
      </c>
      <c r="F5183" s="7">
        <v>233</v>
      </c>
    </row>
    <row r="5184" spans="1:6" ht="16.5" x14ac:dyDescent="0.3">
      <c r="A5184" s="7" t="s">
        <v>1975</v>
      </c>
      <c r="B5184" s="4">
        <v>2020</v>
      </c>
      <c r="C5184" s="7" t="s">
        <v>462</v>
      </c>
      <c r="D5184" s="7">
        <v>5</v>
      </c>
      <c r="E5184" s="7">
        <v>67</v>
      </c>
      <c r="F5184" s="7">
        <v>281</v>
      </c>
    </row>
    <row r="5185" spans="1:6" ht="16.5" x14ac:dyDescent="0.3">
      <c r="A5185" s="7" t="s">
        <v>1975</v>
      </c>
      <c r="B5185" s="4">
        <v>2020</v>
      </c>
      <c r="C5185" s="7" t="s">
        <v>1868</v>
      </c>
      <c r="D5185" s="7">
        <v>9</v>
      </c>
      <c r="E5185" s="7">
        <v>25</v>
      </c>
      <c r="F5185" s="7">
        <v>89</v>
      </c>
    </row>
    <row r="5186" spans="1:6" ht="16.5" x14ac:dyDescent="0.3">
      <c r="A5186" s="7" t="s">
        <v>1975</v>
      </c>
      <c r="B5186" s="4">
        <v>2020</v>
      </c>
      <c r="C5186" s="7" t="s">
        <v>1869</v>
      </c>
      <c r="D5186" s="7">
        <v>3</v>
      </c>
      <c r="E5186" s="7">
        <v>3</v>
      </c>
      <c r="F5186" s="7">
        <v>10</v>
      </c>
    </row>
    <row r="5187" spans="1:6" ht="16.5" x14ac:dyDescent="0.3">
      <c r="A5187" s="7" t="s">
        <v>1975</v>
      </c>
      <c r="B5187" s="4">
        <v>2020</v>
      </c>
      <c r="C5187" s="7" t="s">
        <v>1870</v>
      </c>
      <c r="D5187" s="7">
        <v>5</v>
      </c>
      <c r="E5187" s="7">
        <v>77</v>
      </c>
      <c r="F5187" s="7">
        <v>281</v>
      </c>
    </row>
    <row r="5188" spans="1:6" ht="16.5" x14ac:dyDescent="0.3">
      <c r="A5188" s="7" t="s">
        <v>1975</v>
      </c>
      <c r="B5188" s="4">
        <v>2020</v>
      </c>
      <c r="C5188" s="7" t="s">
        <v>1872</v>
      </c>
      <c r="D5188" s="7">
        <v>6</v>
      </c>
      <c r="E5188" s="7">
        <v>32</v>
      </c>
      <c r="F5188" s="7">
        <v>111</v>
      </c>
    </row>
    <row r="5189" spans="1:6" ht="16.5" x14ac:dyDescent="0.3">
      <c r="A5189" s="7" t="s">
        <v>1975</v>
      </c>
      <c r="B5189" s="4">
        <v>2020</v>
      </c>
      <c r="C5189" s="7" t="s">
        <v>463</v>
      </c>
      <c r="D5189" s="7">
        <v>3</v>
      </c>
      <c r="E5189" s="7">
        <v>8</v>
      </c>
      <c r="F5189" s="7">
        <v>33</v>
      </c>
    </row>
    <row r="5190" spans="1:6" ht="16.5" x14ac:dyDescent="0.3">
      <c r="A5190" s="7" t="s">
        <v>1975</v>
      </c>
      <c r="B5190" s="4">
        <v>2020</v>
      </c>
      <c r="C5190" s="7" t="s">
        <v>464</v>
      </c>
      <c r="D5190" s="7">
        <v>1</v>
      </c>
      <c r="E5190" s="7">
        <v>2</v>
      </c>
      <c r="F5190" s="7">
        <v>4</v>
      </c>
    </row>
    <row r="5191" spans="1:6" ht="16.5" x14ac:dyDescent="0.3">
      <c r="A5191" s="7" t="s">
        <v>1975</v>
      </c>
      <c r="B5191" s="4">
        <v>2020</v>
      </c>
      <c r="C5191" s="7" t="s">
        <v>1670</v>
      </c>
      <c r="D5191" s="7">
        <v>73</v>
      </c>
      <c r="E5191" s="7">
        <v>811</v>
      </c>
      <c r="F5191" s="7">
        <v>3440</v>
      </c>
    </row>
    <row r="5192" spans="1:6" ht="16.5" x14ac:dyDescent="0.3">
      <c r="A5192" s="7" t="s">
        <v>1975</v>
      </c>
      <c r="B5192" s="4">
        <v>2020</v>
      </c>
      <c r="C5192" s="7" t="s">
        <v>1874</v>
      </c>
      <c r="D5192" s="7">
        <v>4</v>
      </c>
      <c r="E5192" s="7">
        <v>20</v>
      </c>
      <c r="F5192" s="7">
        <v>48</v>
      </c>
    </row>
    <row r="5193" spans="1:6" ht="16.5" x14ac:dyDescent="0.3">
      <c r="A5193" s="7" t="s">
        <v>1975</v>
      </c>
      <c r="B5193" s="4">
        <v>2020</v>
      </c>
      <c r="C5193" s="7" t="s">
        <v>1875</v>
      </c>
      <c r="D5193" s="7">
        <v>2</v>
      </c>
      <c r="E5193" s="7">
        <v>30</v>
      </c>
      <c r="F5193" s="7">
        <v>112</v>
      </c>
    </row>
    <row r="5194" spans="1:6" ht="16.5" x14ac:dyDescent="0.3">
      <c r="A5194" s="7" t="s">
        <v>1975</v>
      </c>
      <c r="B5194" s="4">
        <v>2020</v>
      </c>
      <c r="C5194" s="7" t="s">
        <v>1876</v>
      </c>
      <c r="D5194" s="7">
        <v>10</v>
      </c>
      <c r="E5194" s="7">
        <v>77</v>
      </c>
      <c r="F5194" s="7">
        <v>309</v>
      </c>
    </row>
    <row r="5195" spans="1:6" ht="16.5" x14ac:dyDescent="0.3">
      <c r="A5195" s="7" t="s">
        <v>1975</v>
      </c>
      <c r="B5195" s="4">
        <v>2020</v>
      </c>
      <c r="C5195" s="7" t="s">
        <v>1877</v>
      </c>
      <c r="D5195" s="7">
        <v>13</v>
      </c>
      <c r="E5195" s="7">
        <v>107</v>
      </c>
      <c r="F5195" s="7">
        <v>444</v>
      </c>
    </row>
    <row r="5196" spans="1:6" ht="16.5" x14ac:dyDescent="0.3">
      <c r="A5196" s="7" t="s">
        <v>1975</v>
      </c>
      <c r="B5196" s="4">
        <v>2020</v>
      </c>
      <c r="C5196" s="7" t="s">
        <v>1878</v>
      </c>
      <c r="D5196" s="7">
        <v>6</v>
      </c>
      <c r="E5196" s="7">
        <v>11</v>
      </c>
      <c r="F5196" s="7">
        <v>47</v>
      </c>
    </row>
    <row r="5197" spans="1:6" ht="16.5" x14ac:dyDescent="0.3">
      <c r="A5197" s="7" t="s">
        <v>1975</v>
      </c>
      <c r="B5197" s="4">
        <v>2020</v>
      </c>
      <c r="C5197" s="7" t="s">
        <v>1879</v>
      </c>
      <c r="D5197" s="7">
        <v>9</v>
      </c>
      <c r="E5197" s="7">
        <v>349</v>
      </c>
      <c r="F5197" s="7">
        <v>1581</v>
      </c>
    </row>
    <row r="5198" spans="1:6" ht="16.5" x14ac:dyDescent="0.3">
      <c r="A5198" s="7" t="s">
        <v>1975</v>
      </c>
      <c r="B5198" s="4">
        <v>2020</v>
      </c>
      <c r="C5198" s="7" t="s">
        <v>1880</v>
      </c>
      <c r="D5198" s="7">
        <v>4</v>
      </c>
      <c r="E5198" s="7">
        <v>29</v>
      </c>
      <c r="F5198" s="7">
        <v>133</v>
      </c>
    </row>
    <row r="5199" spans="1:6" ht="16.5" x14ac:dyDescent="0.3">
      <c r="A5199" s="7" t="s">
        <v>1975</v>
      </c>
      <c r="B5199" s="4">
        <v>2020</v>
      </c>
      <c r="C5199" s="7" t="s">
        <v>1881</v>
      </c>
      <c r="D5199" s="7">
        <v>9</v>
      </c>
      <c r="E5199" s="7">
        <v>18</v>
      </c>
      <c r="F5199" s="7">
        <v>93</v>
      </c>
    </row>
    <row r="5200" spans="1:6" ht="16.5" x14ac:dyDescent="0.3">
      <c r="A5200" s="7" t="s">
        <v>1975</v>
      </c>
      <c r="B5200" s="4">
        <v>2020</v>
      </c>
      <c r="C5200" s="7" t="s">
        <v>1882</v>
      </c>
      <c r="D5200" s="7">
        <v>2</v>
      </c>
      <c r="E5200" s="7">
        <v>15</v>
      </c>
      <c r="F5200" s="7">
        <v>37</v>
      </c>
    </row>
    <row r="5201" spans="1:6" ht="16.5" x14ac:dyDescent="0.3">
      <c r="A5201" s="7" t="s">
        <v>1975</v>
      </c>
      <c r="B5201" s="4">
        <v>2020</v>
      </c>
      <c r="C5201" s="7" t="s">
        <v>1883</v>
      </c>
      <c r="D5201" s="7">
        <v>2</v>
      </c>
      <c r="E5201" s="7">
        <v>7</v>
      </c>
      <c r="F5201" s="7">
        <v>14</v>
      </c>
    </row>
    <row r="5202" spans="1:6" ht="16.5" x14ac:dyDescent="0.3">
      <c r="A5202" s="7" t="s">
        <v>1975</v>
      </c>
      <c r="B5202" s="4">
        <v>2020</v>
      </c>
      <c r="C5202" s="7" t="s">
        <v>1884</v>
      </c>
      <c r="D5202" s="7">
        <v>12</v>
      </c>
      <c r="E5202" s="7">
        <v>148</v>
      </c>
      <c r="F5202" s="7">
        <v>622</v>
      </c>
    </row>
    <row r="5203" spans="1:6" ht="16.5" x14ac:dyDescent="0.3">
      <c r="A5203" s="7" t="s">
        <v>1975</v>
      </c>
      <c r="B5203" s="4">
        <v>2020</v>
      </c>
      <c r="C5203" s="7" t="s">
        <v>929</v>
      </c>
      <c r="D5203" s="7">
        <v>25</v>
      </c>
      <c r="E5203" s="7">
        <v>238</v>
      </c>
      <c r="F5203" s="7">
        <v>1015</v>
      </c>
    </row>
    <row r="5204" spans="1:6" ht="16.5" x14ac:dyDescent="0.3">
      <c r="A5204" s="7" t="s">
        <v>1975</v>
      </c>
      <c r="B5204" s="4">
        <v>2020</v>
      </c>
      <c r="C5204" s="7" t="s">
        <v>1885</v>
      </c>
      <c r="D5204" s="7">
        <v>6</v>
      </c>
      <c r="E5204" s="7">
        <v>43</v>
      </c>
      <c r="F5204" s="7">
        <v>175</v>
      </c>
    </row>
    <row r="5205" spans="1:6" ht="16.5" x14ac:dyDescent="0.3">
      <c r="A5205" s="7" t="s">
        <v>1975</v>
      </c>
      <c r="B5205" s="4">
        <v>2020</v>
      </c>
      <c r="C5205" s="7" t="s">
        <v>466</v>
      </c>
      <c r="D5205" s="7">
        <v>3</v>
      </c>
      <c r="E5205" s="7">
        <v>17</v>
      </c>
      <c r="F5205" s="7">
        <v>64</v>
      </c>
    </row>
    <row r="5206" spans="1:6" ht="16.5" x14ac:dyDescent="0.3">
      <c r="A5206" s="7" t="s">
        <v>1975</v>
      </c>
      <c r="B5206" s="4">
        <v>2020</v>
      </c>
      <c r="C5206" s="7" t="s">
        <v>1886</v>
      </c>
      <c r="D5206" s="7">
        <v>12</v>
      </c>
      <c r="E5206" s="7">
        <v>107</v>
      </c>
      <c r="F5206" s="7">
        <v>521</v>
      </c>
    </row>
    <row r="5207" spans="1:6" ht="16.5" x14ac:dyDescent="0.3">
      <c r="A5207" s="7" t="s">
        <v>1975</v>
      </c>
      <c r="B5207" s="4">
        <v>2020</v>
      </c>
      <c r="C5207" s="7" t="s">
        <v>467</v>
      </c>
      <c r="D5207" s="7">
        <v>1</v>
      </c>
      <c r="E5207" s="7">
        <v>69</v>
      </c>
      <c r="F5207" s="7">
        <v>244</v>
      </c>
    </row>
    <row r="5208" spans="1:6" ht="16.5" x14ac:dyDescent="0.3">
      <c r="A5208" s="7" t="s">
        <v>1975</v>
      </c>
      <c r="B5208" s="4">
        <v>2020</v>
      </c>
      <c r="C5208" s="7" t="s">
        <v>1887</v>
      </c>
      <c r="D5208" s="7">
        <v>2</v>
      </c>
      <c r="E5208" s="7">
        <v>1</v>
      </c>
      <c r="F5208" s="7">
        <v>3</v>
      </c>
    </row>
    <row r="5209" spans="1:6" ht="16.5" x14ac:dyDescent="0.3">
      <c r="A5209" s="7" t="s">
        <v>1975</v>
      </c>
      <c r="B5209" s="4">
        <v>2020</v>
      </c>
      <c r="C5209" s="7" t="s">
        <v>1888</v>
      </c>
      <c r="D5209" s="7">
        <v>1</v>
      </c>
      <c r="E5209" s="7">
        <v>1</v>
      </c>
      <c r="F5209" s="7">
        <v>8</v>
      </c>
    </row>
    <row r="5210" spans="1:6" ht="16.5" x14ac:dyDescent="0.3">
      <c r="A5210" s="7" t="s">
        <v>1975</v>
      </c>
      <c r="B5210" s="4">
        <v>2020</v>
      </c>
      <c r="C5210" s="7" t="s">
        <v>1671</v>
      </c>
      <c r="D5210" s="7">
        <v>29</v>
      </c>
      <c r="E5210" s="7">
        <v>146</v>
      </c>
      <c r="F5210" s="7">
        <v>615</v>
      </c>
    </row>
    <row r="5211" spans="1:6" ht="16.5" x14ac:dyDescent="0.3">
      <c r="A5211" s="7" t="s">
        <v>1975</v>
      </c>
      <c r="B5211" s="4">
        <v>2020</v>
      </c>
      <c r="C5211" s="7" t="s">
        <v>1891</v>
      </c>
      <c r="D5211" s="7">
        <v>1</v>
      </c>
      <c r="E5211" s="7">
        <v>1</v>
      </c>
      <c r="F5211" s="7">
        <v>4</v>
      </c>
    </row>
    <row r="5212" spans="1:6" ht="16.5" x14ac:dyDescent="0.3">
      <c r="A5212" s="7" t="s">
        <v>1975</v>
      </c>
      <c r="B5212" s="4">
        <v>2020</v>
      </c>
      <c r="C5212" s="7" t="s">
        <v>1892</v>
      </c>
      <c r="D5212" s="7">
        <v>6</v>
      </c>
      <c r="E5212" s="7">
        <v>14</v>
      </c>
      <c r="F5212" s="7">
        <v>74</v>
      </c>
    </row>
    <row r="5213" spans="1:6" ht="16.5" x14ac:dyDescent="0.3">
      <c r="A5213" s="7" t="s">
        <v>1975</v>
      </c>
      <c r="B5213" s="4">
        <v>2020</v>
      </c>
      <c r="C5213" s="7" t="s">
        <v>1894</v>
      </c>
      <c r="D5213" s="7">
        <v>3</v>
      </c>
      <c r="E5213" s="7">
        <v>10</v>
      </c>
      <c r="F5213" s="7">
        <v>46</v>
      </c>
    </row>
    <row r="5214" spans="1:6" ht="16.5" x14ac:dyDescent="0.3">
      <c r="A5214" s="7" t="s">
        <v>1975</v>
      </c>
      <c r="B5214" s="4">
        <v>2020</v>
      </c>
      <c r="C5214" s="7" t="s">
        <v>471</v>
      </c>
      <c r="D5214" s="7">
        <v>15</v>
      </c>
      <c r="E5214" s="7">
        <v>114</v>
      </c>
      <c r="F5214" s="7">
        <v>468</v>
      </c>
    </row>
    <row r="5215" spans="1:6" ht="16.5" x14ac:dyDescent="0.3">
      <c r="A5215" s="7" t="s">
        <v>1975</v>
      </c>
      <c r="B5215" s="4">
        <v>2020</v>
      </c>
      <c r="C5215" s="7" t="s">
        <v>1898</v>
      </c>
      <c r="D5215" s="7">
        <v>4</v>
      </c>
      <c r="E5215" s="7">
        <v>7</v>
      </c>
      <c r="F5215" s="7">
        <v>23</v>
      </c>
    </row>
  </sheetData>
  <mergeCells count="7">
    <mergeCell ref="D2:F2"/>
    <mergeCell ref="A3:A5"/>
    <mergeCell ref="B3:B5"/>
    <mergeCell ref="C3:C5"/>
    <mergeCell ref="D3:D5"/>
    <mergeCell ref="E3:E5"/>
    <mergeCell ref="F3:F5"/>
  </mergeCells>
  <pageMargins left="0.7" right="0.7" top="0.75" bottom="0.75" header="0.51180555555555496" footer="0.51180555555555496"/>
  <pageSetup paperSize="9" firstPageNumber="0" orientation="portrait" horizontalDpi="300" verticalDpi="30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MJ3710"/>
  <sheetViews>
    <sheetView zoomScale="82" zoomScaleNormal="82" workbookViewId="0">
      <pane xSplit="2" ySplit="4" topLeftCell="C5" activePane="bottomRight" state="frozen"/>
      <selection pane="topRight" activeCell="C1" sqref="C1"/>
      <selection pane="bottomLeft" activeCell="A449" sqref="A449"/>
      <selection pane="bottomRight" activeCell="L13" sqref="L13"/>
    </sheetView>
  </sheetViews>
  <sheetFormatPr defaultColWidth="8.85546875" defaultRowHeight="15" x14ac:dyDescent="0.25"/>
  <cols>
    <col min="1" max="1" width="44.28515625" style="11" customWidth="1"/>
    <col min="2" max="2" width="8.85546875" style="11"/>
    <col min="3" max="3" width="24.42578125" style="12" customWidth="1"/>
    <col min="4" max="4" width="19.28515625" style="13" customWidth="1"/>
    <col min="5" max="5" width="12.5703125" style="11" customWidth="1"/>
    <col min="6" max="7" width="17.7109375" style="11" customWidth="1"/>
    <col min="8" max="1024" width="8.85546875" style="11"/>
  </cols>
  <sheetData>
    <row r="2" spans="1:9" ht="14.25" customHeight="1" x14ac:dyDescent="0.3">
      <c r="A2" s="32" t="s">
        <v>6</v>
      </c>
      <c r="B2" s="32" t="s">
        <v>7</v>
      </c>
      <c r="C2" s="35" t="s">
        <v>8</v>
      </c>
      <c r="D2" s="38" t="s">
        <v>1982</v>
      </c>
      <c r="E2" s="39"/>
      <c r="F2" s="40"/>
      <c r="G2" s="38" t="s">
        <v>1982</v>
      </c>
      <c r="H2" s="39"/>
      <c r="I2" s="40"/>
    </row>
    <row r="3" spans="1:9" ht="16.5" x14ac:dyDescent="0.3">
      <c r="A3" s="33"/>
      <c r="B3" s="33"/>
      <c r="C3" s="36"/>
      <c r="D3" s="38" t="s">
        <v>1983</v>
      </c>
      <c r="E3" s="39"/>
      <c r="F3" s="40"/>
      <c r="G3" s="38" t="s">
        <v>1984</v>
      </c>
      <c r="H3" s="39"/>
      <c r="I3" s="40"/>
    </row>
    <row r="4" spans="1:9" ht="16.5" x14ac:dyDescent="0.3">
      <c r="A4" s="34"/>
      <c r="B4" s="34"/>
      <c r="C4" s="37"/>
      <c r="D4" s="14" t="s">
        <v>1985</v>
      </c>
      <c r="E4" s="14" t="s">
        <v>1986</v>
      </c>
      <c r="F4" s="14" t="s">
        <v>1987</v>
      </c>
      <c r="G4" s="14" t="s">
        <v>1988</v>
      </c>
      <c r="H4" s="14" t="s">
        <v>1989</v>
      </c>
      <c r="I4" s="14" t="s">
        <v>1990</v>
      </c>
    </row>
    <row r="5" spans="1:9" ht="16.5" x14ac:dyDescent="0.3">
      <c r="A5" s="7" t="s">
        <v>12</v>
      </c>
      <c r="B5" s="7">
        <v>2014</v>
      </c>
      <c r="C5" s="18" t="s">
        <v>13</v>
      </c>
      <c r="D5" s="5">
        <f t="shared" ref="D5:I5" si="0">D6+D14+D16+D121+D296+D392+D252</f>
        <v>112868</v>
      </c>
      <c r="E5" s="5">
        <f t="shared" si="0"/>
        <v>521018</v>
      </c>
      <c r="F5" s="5">
        <f t="shared" si="0"/>
        <v>633886</v>
      </c>
      <c r="G5" s="5">
        <f t="shared" si="0"/>
        <v>34096</v>
      </c>
      <c r="H5" s="5">
        <f t="shared" si="0"/>
        <v>447</v>
      </c>
      <c r="I5" s="5">
        <f t="shared" si="0"/>
        <v>10</v>
      </c>
    </row>
    <row r="6" spans="1:9" ht="16.5" x14ac:dyDescent="0.3">
      <c r="A6" s="7" t="s">
        <v>12</v>
      </c>
      <c r="B6" s="7">
        <v>2014</v>
      </c>
      <c r="C6" s="18" t="s">
        <v>14</v>
      </c>
      <c r="D6" s="5">
        <f>SUM(D7:D13)</f>
        <v>47</v>
      </c>
      <c r="E6" s="5">
        <f>SUM(E7:E13)</f>
        <v>95</v>
      </c>
      <c r="F6" s="5">
        <f>SUM(D6:E6)</f>
        <v>142</v>
      </c>
      <c r="G6" s="5">
        <f>SUM(G7:G13)</f>
        <v>2</v>
      </c>
      <c r="H6" s="5">
        <f>SUM(H7:H13)</f>
        <v>7</v>
      </c>
      <c r="I6" s="5">
        <f>SUM(I7:I13)</f>
        <v>0</v>
      </c>
    </row>
    <row r="7" spans="1:9" ht="16.5" x14ac:dyDescent="0.3">
      <c r="A7" s="7" t="s">
        <v>12</v>
      </c>
      <c r="B7" s="7">
        <v>2014</v>
      </c>
      <c r="C7" s="18" t="s">
        <v>17</v>
      </c>
      <c r="D7" s="5">
        <v>47</v>
      </c>
      <c r="E7" s="5">
        <v>15</v>
      </c>
      <c r="F7" s="5">
        <v>62</v>
      </c>
      <c r="G7" s="5">
        <v>0</v>
      </c>
      <c r="H7" s="5">
        <v>0</v>
      </c>
      <c r="I7" s="5">
        <v>0</v>
      </c>
    </row>
    <row r="8" spans="1:9" ht="16.5" x14ac:dyDescent="0.3">
      <c r="A8" s="7" t="s">
        <v>12</v>
      </c>
      <c r="B8" s="7">
        <v>2014</v>
      </c>
      <c r="C8" s="18" t="s">
        <v>26</v>
      </c>
      <c r="D8" s="5">
        <v>0</v>
      </c>
      <c r="E8" s="5">
        <v>0</v>
      </c>
      <c r="F8" s="5">
        <v>0</v>
      </c>
      <c r="G8" s="5">
        <v>0</v>
      </c>
      <c r="H8" s="5">
        <v>0</v>
      </c>
      <c r="I8" s="5">
        <v>0</v>
      </c>
    </row>
    <row r="9" spans="1:9" ht="16.5" x14ac:dyDescent="0.3">
      <c r="A9" s="7" t="s">
        <v>12</v>
      </c>
      <c r="B9" s="7">
        <v>2014</v>
      </c>
      <c r="C9" s="18" t="s">
        <v>27</v>
      </c>
      <c r="D9" s="5">
        <v>0</v>
      </c>
      <c r="E9" s="5">
        <v>0</v>
      </c>
      <c r="F9" s="5">
        <v>0</v>
      </c>
      <c r="G9" s="5">
        <v>0</v>
      </c>
      <c r="H9" s="5">
        <v>0</v>
      </c>
      <c r="I9" s="5">
        <v>0</v>
      </c>
    </row>
    <row r="10" spans="1:9" ht="16.5" x14ac:dyDescent="0.3">
      <c r="A10" s="7" t="s">
        <v>12</v>
      </c>
      <c r="B10" s="7">
        <v>2014</v>
      </c>
      <c r="C10" s="18" t="s">
        <v>15</v>
      </c>
      <c r="D10" s="5">
        <v>0</v>
      </c>
      <c r="E10" s="5">
        <v>0</v>
      </c>
      <c r="F10" s="5">
        <v>0</v>
      </c>
      <c r="G10" s="5">
        <v>0</v>
      </c>
      <c r="H10" s="5">
        <v>0</v>
      </c>
      <c r="I10" s="5">
        <v>0</v>
      </c>
    </row>
    <row r="11" spans="1:9" ht="16.5" x14ac:dyDescent="0.3">
      <c r="A11" s="7" t="s">
        <v>12</v>
      </c>
      <c r="B11" s="7">
        <v>2014</v>
      </c>
      <c r="C11" s="18" t="s">
        <v>28</v>
      </c>
      <c r="D11" s="5">
        <v>0</v>
      </c>
      <c r="E11" s="5">
        <v>0</v>
      </c>
      <c r="F11" s="5">
        <v>0</v>
      </c>
      <c r="G11" s="5">
        <v>1</v>
      </c>
      <c r="H11" s="5">
        <v>0</v>
      </c>
      <c r="I11" s="5">
        <v>0</v>
      </c>
    </row>
    <row r="12" spans="1:9" ht="16.5" x14ac:dyDescent="0.3">
      <c r="A12" s="7" t="s">
        <v>12</v>
      </c>
      <c r="B12" s="7">
        <v>2014</v>
      </c>
      <c r="C12" s="18" t="s">
        <v>1991</v>
      </c>
      <c r="D12" s="5">
        <v>0</v>
      </c>
      <c r="E12" s="5">
        <v>0</v>
      </c>
      <c r="F12" s="5">
        <v>0</v>
      </c>
      <c r="G12" s="5">
        <v>1</v>
      </c>
      <c r="H12" s="5">
        <v>5</v>
      </c>
      <c r="I12" s="5">
        <v>0</v>
      </c>
    </row>
    <row r="13" spans="1:9" ht="16.5" x14ac:dyDescent="0.3">
      <c r="A13" s="7" t="s">
        <v>12</v>
      </c>
      <c r="B13" s="7">
        <v>2014</v>
      </c>
      <c r="C13" s="18" t="s">
        <v>1992</v>
      </c>
      <c r="D13" s="5">
        <v>0</v>
      </c>
      <c r="E13" s="5">
        <v>80</v>
      </c>
      <c r="F13" s="5">
        <v>80</v>
      </c>
      <c r="G13" s="5">
        <v>0</v>
      </c>
      <c r="H13" s="5">
        <v>2</v>
      </c>
      <c r="I13" s="5">
        <v>0</v>
      </c>
    </row>
    <row r="14" spans="1:9" ht="16.5" x14ac:dyDescent="0.3">
      <c r="A14" s="7" t="s">
        <v>12</v>
      </c>
      <c r="B14" s="7">
        <v>2014</v>
      </c>
      <c r="C14" s="18" t="s">
        <v>29</v>
      </c>
      <c r="D14" s="5">
        <f>D15</f>
        <v>3</v>
      </c>
      <c r="E14" s="5">
        <f>E15</f>
        <v>2</v>
      </c>
      <c r="F14" s="5">
        <f>SUM(D14:E14)</f>
        <v>5</v>
      </c>
      <c r="G14" s="5">
        <f>G15</f>
        <v>0</v>
      </c>
      <c r="H14" s="5">
        <f>H15</f>
        <v>0</v>
      </c>
      <c r="I14" s="5">
        <f>I15</f>
        <v>0</v>
      </c>
    </row>
    <row r="15" spans="1:9" ht="16.5" x14ac:dyDescent="0.3">
      <c r="A15" s="7" t="s">
        <v>12</v>
      </c>
      <c r="B15" s="7">
        <v>2014</v>
      </c>
      <c r="C15" s="18" t="s">
        <v>36</v>
      </c>
      <c r="D15" s="5">
        <v>3</v>
      </c>
      <c r="E15" s="5">
        <v>2</v>
      </c>
      <c r="F15" s="5">
        <v>5</v>
      </c>
      <c r="G15" s="5">
        <v>0</v>
      </c>
      <c r="H15" s="5">
        <v>0</v>
      </c>
      <c r="I15" s="5">
        <v>0</v>
      </c>
    </row>
    <row r="16" spans="1:9" ht="16.5" x14ac:dyDescent="0.3">
      <c r="A16" s="7" t="s">
        <v>12</v>
      </c>
      <c r="B16" s="7">
        <v>2014</v>
      </c>
      <c r="C16" s="18" t="s">
        <v>37</v>
      </c>
      <c r="D16" s="5">
        <f>D17+D26+D39+D64+D87+D106</f>
        <v>742</v>
      </c>
      <c r="E16" s="5">
        <f>E17+E26+E39+E64+E87+E106</f>
        <v>4371</v>
      </c>
      <c r="F16" s="5">
        <f>SUM(D16:E16)</f>
        <v>5113</v>
      </c>
      <c r="G16" s="5">
        <f>G17+G26+G39+G64+G87+G106</f>
        <v>9</v>
      </c>
      <c r="H16" s="5">
        <f>H17+H26+H39+H64+H87+H106</f>
        <v>14</v>
      </c>
      <c r="I16" s="5">
        <f>I17+I26+I39+I64+I87+I106</f>
        <v>0</v>
      </c>
    </row>
    <row r="17" spans="1:9" ht="16.5" x14ac:dyDescent="0.3">
      <c r="A17" s="7" t="s">
        <v>12</v>
      </c>
      <c r="B17" s="7">
        <v>2014</v>
      </c>
      <c r="C17" s="18" t="s">
        <v>937</v>
      </c>
      <c r="D17" s="5">
        <v>0</v>
      </c>
      <c r="E17" s="5">
        <v>0</v>
      </c>
      <c r="F17" s="5">
        <f>D17+E17</f>
        <v>0</v>
      </c>
      <c r="G17" s="5">
        <v>0</v>
      </c>
      <c r="H17" s="5">
        <v>0</v>
      </c>
      <c r="I17" s="5">
        <v>0</v>
      </c>
    </row>
    <row r="18" spans="1:9" ht="16.5" x14ac:dyDescent="0.3">
      <c r="A18" s="7" t="s">
        <v>12</v>
      </c>
      <c r="B18" s="7">
        <v>2014</v>
      </c>
      <c r="C18" s="18" t="s">
        <v>1993</v>
      </c>
      <c r="D18" s="5">
        <v>0</v>
      </c>
      <c r="E18" s="5">
        <v>0</v>
      </c>
      <c r="F18" s="5">
        <v>0</v>
      </c>
      <c r="G18" s="5">
        <v>0</v>
      </c>
      <c r="H18" s="5">
        <v>0</v>
      </c>
      <c r="I18" s="5">
        <v>0</v>
      </c>
    </row>
    <row r="19" spans="1:9" ht="16.5" x14ac:dyDescent="0.3">
      <c r="A19" s="7" t="s">
        <v>12</v>
      </c>
      <c r="B19" s="7">
        <v>2014</v>
      </c>
      <c r="C19" s="18" t="s">
        <v>310</v>
      </c>
      <c r="D19" s="5">
        <v>0</v>
      </c>
      <c r="E19" s="5">
        <v>0</v>
      </c>
      <c r="F19" s="5">
        <v>0</v>
      </c>
      <c r="G19" s="5">
        <v>0</v>
      </c>
      <c r="H19" s="5">
        <v>0</v>
      </c>
      <c r="I19" s="5">
        <v>0</v>
      </c>
    </row>
    <row r="20" spans="1:9" ht="16.5" x14ac:dyDescent="0.3">
      <c r="A20" s="7" t="s">
        <v>12</v>
      </c>
      <c r="B20" s="7">
        <v>2014</v>
      </c>
      <c r="C20" s="18" t="s">
        <v>1804</v>
      </c>
      <c r="D20" s="5">
        <v>0</v>
      </c>
      <c r="E20" s="5">
        <v>0</v>
      </c>
      <c r="F20" s="5">
        <v>0</v>
      </c>
      <c r="G20" s="5">
        <v>0</v>
      </c>
      <c r="H20" s="5">
        <v>0</v>
      </c>
      <c r="I20" s="5">
        <v>0</v>
      </c>
    </row>
    <row r="21" spans="1:9" ht="16.5" x14ac:dyDescent="0.3">
      <c r="A21" s="7" t="s">
        <v>12</v>
      </c>
      <c r="B21" s="7">
        <v>2014</v>
      </c>
      <c r="C21" s="18" t="s">
        <v>1805</v>
      </c>
      <c r="D21" s="5">
        <v>0</v>
      </c>
      <c r="E21" s="5">
        <v>0</v>
      </c>
      <c r="F21" s="5">
        <v>0</v>
      </c>
      <c r="G21" s="5">
        <v>0</v>
      </c>
      <c r="H21" s="5">
        <v>0</v>
      </c>
      <c r="I21" s="5">
        <v>0</v>
      </c>
    </row>
    <row r="22" spans="1:9" ht="16.5" x14ac:dyDescent="0.3">
      <c r="A22" s="7" t="s">
        <v>12</v>
      </c>
      <c r="B22" s="7">
        <v>2014</v>
      </c>
      <c r="C22" s="18" t="s">
        <v>39</v>
      </c>
      <c r="D22" s="5">
        <v>0</v>
      </c>
      <c r="E22" s="5">
        <v>0</v>
      </c>
      <c r="F22" s="5">
        <v>0</v>
      </c>
      <c r="G22" s="5">
        <v>0</v>
      </c>
      <c r="H22" s="5">
        <v>0</v>
      </c>
      <c r="I22" s="5">
        <v>0</v>
      </c>
    </row>
    <row r="23" spans="1:9" ht="16.5" x14ac:dyDescent="0.3">
      <c r="A23" s="7" t="s">
        <v>12</v>
      </c>
      <c r="B23" s="7">
        <v>2014</v>
      </c>
      <c r="C23" s="18" t="s">
        <v>539</v>
      </c>
      <c r="D23" s="5">
        <v>0</v>
      </c>
      <c r="E23" s="5">
        <v>0</v>
      </c>
      <c r="F23" s="5">
        <v>0</v>
      </c>
      <c r="G23" s="5">
        <v>0</v>
      </c>
      <c r="H23" s="5">
        <v>0</v>
      </c>
      <c r="I23" s="5">
        <v>0</v>
      </c>
    </row>
    <row r="24" spans="1:9" ht="16.5" x14ac:dyDescent="0.3">
      <c r="A24" s="7" t="s">
        <v>12</v>
      </c>
      <c r="B24" s="7">
        <v>2014</v>
      </c>
      <c r="C24" s="18" t="s">
        <v>1994</v>
      </c>
      <c r="D24" s="5">
        <v>0</v>
      </c>
      <c r="E24" s="5">
        <v>0</v>
      </c>
      <c r="F24" s="5">
        <v>0</v>
      </c>
      <c r="G24" s="5">
        <v>0</v>
      </c>
      <c r="H24" s="5">
        <v>0</v>
      </c>
      <c r="I24" s="5">
        <v>0</v>
      </c>
    </row>
    <row r="25" spans="1:9" ht="16.5" x14ac:dyDescent="0.3">
      <c r="A25" s="7" t="s">
        <v>12</v>
      </c>
      <c r="B25" s="7">
        <v>2014</v>
      </c>
      <c r="C25" s="18" t="s">
        <v>95</v>
      </c>
      <c r="D25" s="5">
        <v>0</v>
      </c>
      <c r="E25" s="5">
        <v>0</v>
      </c>
      <c r="F25" s="5">
        <v>0</v>
      </c>
      <c r="G25" s="5">
        <v>0</v>
      </c>
      <c r="H25" s="5">
        <v>0</v>
      </c>
      <c r="I25" s="5">
        <v>0</v>
      </c>
    </row>
    <row r="26" spans="1:9" ht="16.5" x14ac:dyDescent="0.3">
      <c r="A26" s="7" t="s">
        <v>12</v>
      </c>
      <c r="B26" s="7">
        <v>2014</v>
      </c>
      <c r="C26" s="18" t="s">
        <v>1658</v>
      </c>
      <c r="D26" s="5">
        <f>SUM(D27:D38)</f>
        <v>513</v>
      </c>
      <c r="E26" s="5">
        <f>SUM(E27:E38)</f>
        <v>3236</v>
      </c>
      <c r="F26" s="5">
        <f>E26+D26</f>
        <v>3749</v>
      </c>
      <c r="G26" s="5">
        <f>SUM(G27:G38)</f>
        <v>5</v>
      </c>
      <c r="H26" s="5">
        <f>SUM(H27:H38)</f>
        <v>3</v>
      </c>
      <c r="I26" s="5">
        <f>SUM(I27:I38)</f>
        <v>0</v>
      </c>
    </row>
    <row r="27" spans="1:9" ht="16.5" x14ac:dyDescent="0.3">
      <c r="A27" s="7" t="s">
        <v>12</v>
      </c>
      <c r="B27" s="7">
        <v>2014</v>
      </c>
      <c r="C27" s="18" t="s">
        <v>41</v>
      </c>
      <c r="D27" s="5">
        <v>36</v>
      </c>
      <c r="E27" s="5">
        <v>55</v>
      </c>
      <c r="F27" s="5">
        <v>91</v>
      </c>
      <c r="G27" s="5">
        <v>1</v>
      </c>
      <c r="H27" s="5">
        <v>0</v>
      </c>
      <c r="I27" s="5">
        <v>0</v>
      </c>
    </row>
    <row r="28" spans="1:9" ht="16.5" x14ac:dyDescent="0.3">
      <c r="A28" s="7" t="s">
        <v>12</v>
      </c>
      <c r="B28" s="7">
        <v>2014</v>
      </c>
      <c r="C28" s="18" t="s">
        <v>42</v>
      </c>
      <c r="D28" s="5">
        <v>1</v>
      </c>
      <c r="E28" s="5">
        <v>50</v>
      </c>
      <c r="F28" s="5">
        <v>51</v>
      </c>
      <c r="G28" s="5">
        <v>0</v>
      </c>
      <c r="H28" s="5">
        <v>0</v>
      </c>
      <c r="I28" s="5">
        <v>0</v>
      </c>
    </row>
    <row r="29" spans="1:9" ht="16.5" x14ac:dyDescent="0.3">
      <c r="A29" s="7" t="s">
        <v>12</v>
      </c>
      <c r="B29" s="7">
        <v>2014</v>
      </c>
      <c r="C29" s="18" t="s">
        <v>43</v>
      </c>
      <c r="D29" s="5">
        <v>32</v>
      </c>
      <c r="E29" s="5">
        <v>459</v>
      </c>
      <c r="F29" s="5">
        <v>491</v>
      </c>
      <c r="G29" s="5">
        <v>1</v>
      </c>
      <c r="H29" s="5">
        <v>0</v>
      </c>
      <c r="I29" s="5">
        <v>0</v>
      </c>
    </row>
    <row r="30" spans="1:9" ht="16.5" x14ac:dyDescent="0.3">
      <c r="A30" s="7" t="s">
        <v>12</v>
      </c>
      <c r="B30" s="7">
        <v>2014</v>
      </c>
      <c r="C30" s="18" t="s">
        <v>44</v>
      </c>
      <c r="D30" s="5">
        <v>0</v>
      </c>
      <c r="E30" s="5">
        <v>0</v>
      </c>
      <c r="F30" s="5">
        <v>0</v>
      </c>
      <c r="G30" s="5">
        <v>0</v>
      </c>
      <c r="H30" s="5">
        <v>0</v>
      </c>
      <c r="I30" s="5">
        <v>0</v>
      </c>
    </row>
    <row r="31" spans="1:9" ht="16.5" x14ac:dyDescent="0.3">
      <c r="A31" s="7" t="s">
        <v>12</v>
      </c>
      <c r="B31" s="7">
        <v>2014</v>
      </c>
      <c r="C31" s="18" t="s">
        <v>45</v>
      </c>
      <c r="D31" s="5">
        <v>13</v>
      </c>
      <c r="E31" s="5">
        <v>253</v>
      </c>
      <c r="F31" s="5">
        <v>266</v>
      </c>
      <c r="G31" s="5">
        <v>0</v>
      </c>
      <c r="H31" s="5">
        <v>0</v>
      </c>
      <c r="I31" s="5">
        <v>0</v>
      </c>
    </row>
    <row r="32" spans="1:9" ht="16.5" x14ac:dyDescent="0.3">
      <c r="A32" s="7" t="s">
        <v>12</v>
      </c>
      <c r="B32" s="7">
        <v>2014</v>
      </c>
      <c r="C32" s="18" t="s">
        <v>46</v>
      </c>
      <c r="D32" s="5">
        <v>0</v>
      </c>
      <c r="E32" s="5">
        <v>0</v>
      </c>
      <c r="F32" s="5">
        <v>0</v>
      </c>
      <c r="G32" s="5">
        <v>0</v>
      </c>
      <c r="H32" s="5">
        <v>1</v>
      </c>
      <c r="I32" s="5">
        <v>0</v>
      </c>
    </row>
    <row r="33" spans="1:9" ht="16.5" x14ac:dyDescent="0.3">
      <c r="A33" s="7" t="s">
        <v>12</v>
      </c>
      <c r="B33" s="7">
        <v>2014</v>
      </c>
      <c r="C33" s="18" t="s">
        <v>47</v>
      </c>
      <c r="D33" s="5">
        <v>0</v>
      </c>
      <c r="E33" s="5">
        <v>2</v>
      </c>
      <c r="F33" s="5">
        <v>2</v>
      </c>
      <c r="G33" s="5">
        <v>0</v>
      </c>
      <c r="H33" s="5">
        <v>0</v>
      </c>
      <c r="I33" s="5">
        <v>0</v>
      </c>
    </row>
    <row r="34" spans="1:9" ht="16.5" x14ac:dyDescent="0.3">
      <c r="A34" s="7" t="s">
        <v>12</v>
      </c>
      <c r="B34" s="7">
        <v>2014</v>
      </c>
      <c r="C34" s="18" t="s">
        <v>48</v>
      </c>
      <c r="D34" s="5">
        <v>0</v>
      </c>
      <c r="E34" s="5">
        <v>61</v>
      </c>
      <c r="F34" s="5">
        <v>61</v>
      </c>
      <c r="G34" s="5">
        <v>0</v>
      </c>
      <c r="H34" s="5">
        <v>0</v>
      </c>
      <c r="I34" s="5">
        <v>0</v>
      </c>
    </row>
    <row r="35" spans="1:9" ht="16.5" x14ac:dyDescent="0.3">
      <c r="A35" s="7" t="s">
        <v>12</v>
      </c>
      <c r="B35" s="7">
        <v>2014</v>
      </c>
      <c r="C35" s="18" t="s">
        <v>49</v>
      </c>
      <c r="D35" s="5">
        <v>0</v>
      </c>
      <c r="E35" s="5">
        <v>383</v>
      </c>
      <c r="F35" s="5">
        <v>383</v>
      </c>
      <c r="G35" s="5">
        <v>3</v>
      </c>
      <c r="H35" s="5">
        <v>0</v>
      </c>
      <c r="I35" s="5">
        <v>0</v>
      </c>
    </row>
    <row r="36" spans="1:9" ht="16.5" x14ac:dyDescent="0.3">
      <c r="A36" s="7" t="s">
        <v>12</v>
      </c>
      <c r="B36" s="7">
        <v>2014</v>
      </c>
      <c r="C36" s="18" t="s">
        <v>50</v>
      </c>
      <c r="D36" s="5">
        <v>345</v>
      </c>
      <c r="E36" s="5">
        <v>1009</v>
      </c>
      <c r="F36" s="5">
        <v>1354</v>
      </c>
      <c r="G36" s="5">
        <v>0</v>
      </c>
      <c r="H36" s="5">
        <v>0</v>
      </c>
      <c r="I36" s="5">
        <v>0</v>
      </c>
    </row>
    <row r="37" spans="1:9" ht="16.5" x14ac:dyDescent="0.3">
      <c r="A37" s="7" t="s">
        <v>12</v>
      </c>
      <c r="B37" s="7">
        <v>2014</v>
      </c>
      <c r="C37" s="18" t="s">
        <v>51</v>
      </c>
      <c r="D37" s="5">
        <v>76</v>
      </c>
      <c r="E37" s="5">
        <v>234</v>
      </c>
      <c r="F37" s="5">
        <v>310</v>
      </c>
      <c r="G37" s="5">
        <v>0</v>
      </c>
      <c r="H37" s="5">
        <v>0</v>
      </c>
      <c r="I37" s="5">
        <v>0</v>
      </c>
    </row>
    <row r="38" spans="1:9" ht="16.5" x14ac:dyDescent="0.3">
      <c r="A38" s="7" t="s">
        <v>12</v>
      </c>
      <c r="B38" s="7">
        <v>2014</v>
      </c>
      <c r="C38" s="18" t="s">
        <v>52</v>
      </c>
      <c r="D38" s="5">
        <v>10</v>
      </c>
      <c r="E38" s="5">
        <v>730</v>
      </c>
      <c r="F38" s="5">
        <v>740</v>
      </c>
      <c r="G38" s="5">
        <v>0</v>
      </c>
      <c r="H38" s="5">
        <v>2</v>
      </c>
      <c r="I38" s="5">
        <v>0</v>
      </c>
    </row>
    <row r="39" spans="1:9" ht="16.5" x14ac:dyDescent="0.3">
      <c r="A39" s="7" t="s">
        <v>12</v>
      </c>
      <c r="B39" s="7">
        <v>2014</v>
      </c>
      <c r="C39" s="18" t="s">
        <v>1659</v>
      </c>
      <c r="D39" s="5">
        <v>41</v>
      </c>
      <c r="E39" s="5">
        <v>180</v>
      </c>
      <c r="F39" s="5">
        <f>D39+E39</f>
        <v>221</v>
      </c>
      <c r="G39" s="5">
        <v>1</v>
      </c>
      <c r="H39" s="5">
        <v>0</v>
      </c>
      <c r="I39" s="5">
        <v>0</v>
      </c>
    </row>
    <row r="40" spans="1:9" ht="16.5" x14ac:dyDescent="0.3">
      <c r="A40" s="7" t="s">
        <v>12</v>
      </c>
      <c r="B40" s="7">
        <v>2014</v>
      </c>
      <c r="C40" s="18" t="s">
        <v>55</v>
      </c>
      <c r="D40" s="5">
        <v>0</v>
      </c>
      <c r="E40" s="5">
        <v>0</v>
      </c>
      <c r="F40" s="5">
        <v>0</v>
      </c>
      <c r="G40" s="5">
        <v>0</v>
      </c>
      <c r="H40" s="5">
        <v>0</v>
      </c>
      <c r="I40" s="5">
        <v>0</v>
      </c>
    </row>
    <row r="41" spans="1:9" ht="16.5" x14ac:dyDescent="0.3">
      <c r="A41" s="7" t="s">
        <v>12</v>
      </c>
      <c r="B41" s="7">
        <v>2014</v>
      </c>
      <c r="C41" s="18" t="s">
        <v>56</v>
      </c>
      <c r="D41" s="5">
        <v>0</v>
      </c>
      <c r="E41" s="5">
        <v>0</v>
      </c>
      <c r="F41" s="5">
        <v>0</v>
      </c>
      <c r="G41" s="5">
        <v>0</v>
      </c>
      <c r="H41" s="5">
        <v>0</v>
      </c>
      <c r="I41" s="5">
        <v>0</v>
      </c>
    </row>
    <row r="42" spans="1:9" ht="16.5" x14ac:dyDescent="0.3">
      <c r="A42" s="7" t="s">
        <v>12</v>
      </c>
      <c r="B42" s="7">
        <v>2014</v>
      </c>
      <c r="C42" s="18" t="s">
        <v>57</v>
      </c>
      <c r="D42" s="5">
        <v>0</v>
      </c>
      <c r="E42" s="5">
        <v>23</v>
      </c>
      <c r="F42" s="5">
        <v>23</v>
      </c>
      <c r="G42" s="5">
        <v>0</v>
      </c>
      <c r="H42" s="5">
        <v>0</v>
      </c>
      <c r="I42" s="5">
        <v>0</v>
      </c>
    </row>
    <row r="43" spans="1:9" ht="16.5" x14ac:dyDescent="0.3">
      <c r="A43" s="7" t="s">
        <v>12</v>
      </c>
      <c r="B43" s="7">
        <v>2014</v>
      </c>
      <c r="C43" s="18" t="s">
        <v>58</v>
      </c>
      <c r="D43" s="5">
        <v>3</v>
      </c>
      <c r="E43" s="5">
        <v>2</v>
      </c>
      <c r="F43" s="5">
        <v>5</v>
      </c>
      <c r="G43" s="5">
        <v>0</v>
      </c>
      <c r="H43" s="5">
        <v>0</v>
      </c>
      <c r="I43" s="5">
        <v>0</v>
      </c>
    </row>
    <row r="44" spans="1:9" ht="16.5" x14ac:dyDescent="0.3">
      <c r="A44" s="7" t="s">
        <v>12</v>
      </c>
      <c r="B44" s="7">
        <v>2014</v>
      </c>
      <c r="C44" s="18" t="s">
        <v>59</v>
      </c>
      <c r="D44" s="5">
        <v>0</v>
      </c>
      <c r="E44" s="5">
        <v>0</v>
      </c>
      <c r="F44" s="5">
        <v>0</v>
      </c>
      <c r="G44" s="5">
        <v>0</v>
      </c>
      <c r="H44" s="5">
        <v>0</v>
      </c>
      <c r="I44" s="5">
        <v>0</v>
      </c>
    </row>
    <row r="45" spans="1:9" ht="16.5" x14ac:dyDescent="0.3">
      <c r="A45" s="7" t="s">
        <v>12</v>
      </c>
      <c r="B45" s="7">
        <v>2014</v>
      </c>
      <c r="C45" s="18" t="s">
        <v>60</v>
      </c>
      <c r="D45" s="5">
        <v>0</v>
      </c>
      <c r="E45" s="5">
        <v>0</v>
      </c>
      <c r="F45" s="5">
        <v>0</v>
      </c>
      <c r="G45" s="5">
        <v>0</v>
      </c>
      <c r="H45" s="5">
        <v>0</v>
      </c>
      <c r="I45" s="5">
        <v>0</v>
      </c>
    </row>
    <row r="46" spans="1:9" ht="16.5" x14ac:dyDescent="0.3">
      <c r="A46" s="7" t="s">
        <v>12</v>
      </c>
      <c r="B46" s="7">
        <v>2014</v>
      </c>
      <c r="C46" s="18" t="s">
        <v>61</v>
      </c>
      <c r="D46" s="5">
        <v>5</v>
      </c>
      <c r="E46" s="5">
        <v>2</v>
      </c>
      <c r="F46" s="5">
        <v>7</v>
      </c>
      <c r="G46" s="5">
        <v>0</v>
      </c>
      <c r="H46" s="5">
        <v>0</v>
      </c>
      <c r="I46" s="5">
        <v>0</v>
      </c>
    </row>
    <row r="47" spans="1:9" ht="16.5" x14ac:dyDescent="0.3">
      <c r="A47" s="7" t="s">
        <v>12</v>
      </c>
      <c r="B47" s="7">
        <v>2014</v>
      </c>
      <c r="C47" s="18" t="s">
        <v>62</v>
      </c>
      <c r="D47" s="5">
        <v>0</v>
      </c>
      <c r="E47" s="5">
        <v>0</v>
      </c>
      <c r="F47" s="5">
        <v>0</v>
      </c>
      <c r="G47" s="5">
        <v>0</v>
      </c>
      <c r="H47" s="5">
        <v>0</v>
      </c>
      <c r="I47" s="5">
        <v>0</v>
      </c>
    </row>
    <row r="48" spans="1:9" ht="16.5" x14ac:dyDescent="0.3">
      <c r="A48" s="7" t="s">
        <v>12</v>
      </c>
      <c r="B48" s="7">
        <v>2014</v>
      </c>
      <c r="C48" s="18" t="s">
        <v>63</v>
      </c>
      <c r="D48" s="5">
        <v>0</v>
      </c>
      <c r="E48" s="5">
        <v>0</v>
      </c>
      <c r="F48" s="5">
        <v>0</v>
      </c>
      <c r="G48" s="5">
        <v>0</v>
      </c>
      <c r="H48" s="5">
        <v>0</v>
      </c>
      <c r="I48" s="5">
        <v>0</v>
      </c>
    </row>
    <row r="49" spans="1:9" ht="16.5" x14ac:dyDescent="0.3">
      <c r="A49" s="7" t="s">
        <v>12</v>
      </c>
      <c r="B49" s="7">
        <v>2014</v>
      </c>
      <c r="C49" s="18" t="s">
        <v>64</v>
      </c>
      <c r="D49" s="5">
        <v>0</v>
      </c>
      <c r="E49" s="5">
        <v>0</v>
      </c>
      <c r="F49" s="5">
        <v>0</v>
      </c>
      <c r="G49" s="5">
        <v>0</v>
      </c>
      <c r="H49" s="5">
        <v>0</v>
      </c>
      <c r="I49" s="5">
        <v>0</v>
      </c>
    </row>
    <row r="50" spans="1:9" ht="16.5" x14ac:dyDescent="0.3">
      <c r="A50" s="7" t="s">
        <v>12</v>
      </c>
      <c r="B50" s="7">
        <v>2014</v>
      </c>
      <c r="C50" s="18" t="s">
        <v>65</v>
      </c>
      <c r="D50" s="5">
        <v>0</v>
      </c>
      <c r="E50" s="5">
        <v>0</v>
      </c>
      <c r="F50" s="5">
        <v>0</v>
      </c>
      <c r="G50" s="5">
        <v>0</v>
      </c>
      <c r="H50" s="5">
        <v>0</v>
      </c>
      <c r="I50" s="5">
        <v>0</v>
      </c>
    </row>
    <row r="51" spans="1:9" ht="16.5" x14ac:dyDescent="0.3">
      <c r="A51" s="7" t="s">
        <v>12</v>
      </c>
      <c r="B51" s="7">
        <v>2014</v>
      </c>
      <c r="C51" s="18" t="s">
        <v>66</v>
      </c>
      <c r="D51" s="5">
        <v>33</v>
      </c>
      <c r="E51" s="5">
        <v>123</v>
      </c>
      <c r="F51" s="5">
        <v>156</v>
      </c>
      <c r="G51" s="5">
        <v>0</v>
      </c>
      <c r="H51" s="5">
        <v>0</v>
      </c>
      <c r="I51" s="5">
        <v>0</v>
      </c>
    </row>
    <row r="52" spans="1:9" ht="16.5" x14ac:dyDescent="0.3">
      <c r="A52" s="7" t="s">
        <v>12</v>
      </c>
      <c r="B52" s="7">
        <v>2014</v>
      </c>
      <c r="C52" s="18" t="s">
        <v>67</v>
      </c>
      <c r="D52" s="5">
        <v>0</v>
      </c>
      <c r="E52" s="5">
        <v>0</v>
      </c>
      <c r="F52" s="5">
        <v>0</v>
      </c>
      <c r="G52" s="5">
        <v>0</v>
      </c>
      <c r="H52" s="5">
        <v>0</v>
      </c>
      <c r="I52" s="5">
        <v>0</v>
      </c>
    </row>
    <row r="53" spans="1:9" ht="16.5" x14ac:dyDescent="0.3">
      <c r="A53" s="7" t="s">
        <v>12</v>
      </c>
      <c r="B53" s="7">
        <v>2014</v>
      </c>
      <c r="C53" s="18" t="s">
        <v>68</v>
      </c>
      <c r="D53" s="5">
        <v>0</v>
      </c>
      <c r="E53" s="5">
        <v>0</v>
      </c>
      <c r="F53" s="5">
        <v>0</v>
      </c>
      <c r="G53" s="5">
        <v>0</v>
      </c>
      <c r="H53" s="5">
        <v>0</v>
      </c>
      <c r="I53" s="5">
        <v>0</v>
      </c>
    </row>
    <row r="54" spans="1:9" ht="16.5" x14ac:dyDescent="0.3">
      <c r="A54" s="7" t="s">
        <v>12</v>
      </c>
      <c r="B54" s="7">
        <v>2014</v>
      </c>
      <c r="C54" s="18" t="s">
        <v>69</v>
      </c>
      <c r="D54" s="5">
        <v>0</v>
      </c>
      <c r="E54" s="5">
        <v>0</v>
      </c>
      <c r="F54" s="5">
        <v>0</v>
      </c>
      <c r="G54" s="5">
        <v>0</v>
      </c>
      <c r="H54" s="5">
        <v>0</v>
      </c>
      <c r="I54" s="5">
        <v>0</v>
      </c>
    </row>
    <row r="55" spans="1:9" ht="16.5" x14ac:dyDescent="0.3">
      <c r="A55" s="7" t="s">
        <v>12</v>
      </c>
      <c r="B55" s="7">
        <v>2014</v>
      </c>
      <c r="C55" s="18" t="s">
        <v>70</v>
      </c>
      <c r="D55" s="5">
        <v>0</v>
      </c>
      <c r="E55" s="5">
        <v>0</v>
      </c>
      <c r="F55" s="5">
        <v>0</v>
      </c>
      <c r="G55" s="5">
        <v>0</v>
      </c>
      <c r="H55" s="5">
        <v>0</v>
      </c>
      <c r="I55" s="5">
        <v>0</v>
      </c>
    </row>
    <row r="56" spans="1:9" ht="16.5" x14ac:dyDescent="0.3">
      <c r="A56" s="7" t="s">
        <v>12</v>
      </c>
      <c r="B56" s="7">
        <v>2014</v>
      </c>
      <c r="C56" s="18" t="s">
        <v>71</v>
      </c>
      <c r="D56" s="5">
        <v>0</v>
      </c>
      <c r="E56" s="5">
        <v>53</v>
      </c>
      <c r="F56" s="5">
        <v>53</v>
      </c>
      <c r="G56" s="5">
        <v>0</v>
      </c>
      <c r="H56" s="5">
        <v>0</v>
      </c>
      <c r="I56" s="5">
        <v>0</v>
      </c>
    </row>
    <row r="57" spans="1:9" ht="16.5" x14ac:dyDescent="0.3">
      <c r="A57" s="7" t="s">
        <v>12</v>
      </c>
      <c r="B57" s="7">
        <v>2014</v>
      </c>
      <c r="C57" s="18" t="s">
        <v>72</v>
      </c>
      <c r="D57" s="5">
        <v>0</v>
      </c>
      <c r="E57" s="5">
        <v>0</v>
      </c>
      <c r="F57" s="5">
        <v>0</v>
      </c>
      <c r="G57" s="5">
        <v>1</v>
      </c>
      <c r="H57" s="5">
        <v>0</v>
      </c>
      <c r="I57" s="5">
        <v>0</v>
      </c>
    </row>
    <row r="58" spans="1:9" ht="16.5" x14ac:dyDescent="0.3">
      <c r="A58" s="7" t="s">
        <v>12</v>
      </c>
      <c r="B58" s="7">
        <v>2014</v>
      </c>
      <c r="C58" s="18" t="s">
        <v>73</v>
      </c>
      <c r="D58" s="5">
        <v>0</v>
      </c>
      <c r="E58" s="5">
        <v>0</v>
      </c>
      <c r="F58" s="5">
        <v>0</v>
      </c>
      <c r="G58" s="5">
        <v>0</v>
      </c>
      <c r="H58" s="5">
        <v>0</v>
      </c>
      <c r="I58" s="5">
        <v>0</v>
      </c>
    </row>
    <row r="59" spans="1:9" ht="16.5" x14ac:dyDescent="0.3">
      <c r="A59" s="7" t="s">
        <v>12</v>
      </c>
      <c r="B59" s="7">
        <v>2014</v>
      </c>
      <c r="C59" s="18" t="s">
        <v>74</v>
      </c>
      <c r="D59" s="5">
        <v>0</v>
      </c>
      <c r="E59" s="5">
        <v>0</v>
      </c>
      <c r="F59" s="5">
        <v>0</v>
      </c>
      <c r="G59" s="5">
        <v>0</v>
      </c>
      <c r="H59" s="5">
        <v>0</v>
      </c>
      <c r="I59" s="5">
        <v>0</v>
      </c>
    </row>
    <row r="60" spans="1:9" ht="16.5" x14ac:dyDescent="0.3">
      <c r="A60" s="7" t="s">
        <v>12</v>
      </c>
      <c r="B60" s="7">
        <v>2014</v>
      </c>
      <c r="C60" s="18" t="s">
        <v>75</v>
      </c>
      <c r="D60" s="5">
        <v>0</v>
      </c>
      <c r="E60" s="5">
        <v>0</v>
      </c>
      <c r="F60" s="5">
        <v>0</v>
      </c>
      <c r="G60" s="5">
        <v>0</v>
      </c>
      <c r="H60" s="5">
        <v>0</v>
      </c>
      <c r="I60" s="5">
        <v>0</v>
      </c>
    </row>
    <row r="61" spans="1:9" ht="16.5" x14ac:dyDescent="0.3">
      <c r="A61" s="7" t="s">
        <v>12</v>
      </c>
      <c r="B61" s="7">
        <v>2014</v>
      </c>
      <c r="C61" s="18" t="s">
        <v>76</v>
      </c>
      <c r="D61" s="5">
        <v>0</v>
      </c>
      <c r="E61" s="5">
        <v>0</v>
      </c>
      <c r="F61" s="5">
        <v>0</v>
      </c>
      <c r="G61" s="5">
        <v>0</v>
      </c>
      <c r="H61" s="5">
        <v>0</v>
      </c>
      <c r="I61" s="5">
        <v>0</v>
      </c>
    </row>
    <row r="62" spans="1:9" ht="16.5" x14ac:dyDescent="0.3">
      <c r="A62" s="7" t="s">
        <v>12</v>
      </c>
      <c r="B62" s="7">
        <v>2014</v>
      </c>
      <c r="C62" s="18" t="s">
        <v>77</v>
      </c>
      <c r="D62" s="5">
        <v>0</v>
      </c>
      <c r="E62" s="5">
        <v>0</v>
      </c>
      <c r="F62" s="5">
        <v>0</v>
      </c>
      <c r="G62" s="5">
        <v>0</v>
      </c>
      <c r="H62" s="5">
        <v>0</v>
      </c>
      <c r="I62" s="5">
        <v>0</v>
      </c>
    </row>
    <row r="63" spans="1:9" ht="16.5" x14ac:dyDescent="0.3">
      <c r="A63" s="7" t="s">
        <v>12</v>
      </c>
      <c r="B63" s="7">
        <v>2014</v>
      </c>
      <c r="C63" s="18" t="s">
        <v>1659</v>
      </c>
      <c r="D63" s="5">
        <v>0</v>
      </c>
      <c r="E63" s="5">
        <v>0</v>
      </c>
      <c r="F63" s="5">
        <v>0</v>
      </c>
      <c r="G63" s="5">
        <v>0</v>
      </c>
      <c r="H63" s="5">
        <v>0</v>
      </c>
      <c r="I63" s="5">
        <v>0</v>
      </c>
    </row>
    <row r="64" spans="1:9" ht="16.5" x14ac:dyDescent="0.3">
      <c r="A64" s="7" t="s">
        <v>12</v>
      </c>
      <c r="B64" s="7">
        <v>2014</v>
      </c>
      <c r="C64" s="18" t="s">
        <v>1661</v>
      </c>
      <c r="D64" s="5">
        <f t="shared" ref="D64:I64" si="1">SUM(D65:D86)</f>
        <v>7</v>
      </c>
      <c r="E64" s="5">
        <f t="shared" si="1"/>
        <v>50</v>
      </c>
      <c r="F64" s="5">
        <f t="shared" si="1"/>
        <v>57</v>
      </c>
      <c r="G64" s="5">
        <f t="shared" si="1"/>
        <v>3</v>
      </c>
      <c r="H64" s="5">
        <f t="shared" si="1"/>
        <v>0</v>
      </c>
      <c r="I64" s="5">
        <f t="shared" si="1"/>
        <v>0</v>
      </c>
    </row>
    <row r="65" spans="1:9" ht="16.5" x14ac:dyDescent="0.3">
      <c r="A65" s="7" t="s">
        <v>12</v>
      </c>
      <c r="B65" s="7">
        <v>2014</v>
      </c>
      <c r="C65" s="18" t="s">
        <v>79</v>
      </c>
      <c r="D65" s="5">
        <v>0</v>
      </c>
      <c r="E65" s="5">
        <v>0</v>
      </c>
      <c r="F65" s="5">
        <v>0</v>
      </c>
      <c r="G65" s="5">
        <v>0</v>
      </c>
      <c r="H65" s="5">
        <v>0</v>
      </c>
      <c r="I65" s="5">
        <v>0</v>
      </c>
    </row>
    <row r="66" spans="1:9" ht="16.5" x14ac:dyDescent="0.3">
      <c r="A66" s="7" t="s">
        <v>12</v>
      </c>
      <c r="B66" s="7">
        <v>2014</v>
      </c>
      <c r="C66" s="18" t="s">
        <v>80</v>
      </c>
      <c r="D66" s="5">
        <v>0</v>
      </c>
      <c r="E66" s="5">
        <v>0</v>
      </c>
      <c r="F66" s="5">
        <v>0</v>
      </c>
      <c r="G66" s="5">
        <v>1</v>
      </c>
      <c r="H66" s="5">
        <v>0</v>
      </c>
      <c r="I66" s="5">
        <v>0</v>
      </c>
    </row>
    <row r="67" spans="1:9" ht="16.5" x14ac:dyDescent="0.3">
      <c r="A67" s="7" t="s">
        <v>12</v>
      </c>
      <c r="B67" s="7">
        <v>2014</v>
      </c>
      <c r="C67" s="18" t="s">
        <v>81</v>
      </c>
      <c r="D67" s="5">
        <v>0</v>
      </c>
      <c r="E67" s="5">
        <v>0</v>
      </c>
      <c r="F67" s="5">
        <v>0</v>
      </c>
      <c r="G67" s="5">
        <v>0</v>
      </c>
      <c r="H67" s="5">
        <v>0</v>
      </c>
      <c r="I67" s="5">
        <v>0</v>
      </c>
    </row>
    <row r="68" spans="1:9" ht="16.5" x14ac:dyDescent="0.3">
      <c r="A68" s="7" t="s">
        <v>12</v>
      </c>
      <c r="B68" s="7">
        <v>2014</v>
      </c>
      <c r="C68" s="18" t="s">
        <v>82</v>
      </c>
      <c r="D68" s="5">
        <v>0</v>
      </c>
      <c r="E68" s="5">
        <v>0</v>
      </c>
      <c r="F68" s="5">
        <v>0</v>
      </c>
      <c r="G68" s="5">
        <v>0</v>
      </c>
      <c r="H68" s="5">
        <v>0</v>
      </c>
      <c r="I68" s="5">
        <v>0</v>
      </c>
    </row>
    <row r="69" spans="1:9" ht="16.5" x14ac:dyDescent="0.3">
      <c r="A69" s="7" t="s">
        <v>12</v>
      </c>
      <c r="B69" s="7">
        <v>2014</v>
      </c>
      <c r="C69" s="18" t="s">
        <v>83</v>
      </c>
      <c r="D69" s="5">
        <v>0</v>
      </c>
      <c r="E69" s="5">
        <v>0</v>
      </c>
      <c r="F69" s="5">
        <v>0</v>
      </c>
      <c r="G69" s="5">
        <v>0</v>
      </c>
      <c r="H69" s="5">
        <v>0</v>
      </c>
      <c r="I69" s="5">
        <v>0</v>
      </c>
    </row>
    <row r="70" spans="1:9" ht="16.5" x14ac:dyDescent="0.3">
      <c r="A70" s="7" t="s">
        <v>12</v>
      </c>
      <c r="B70" s="7">
        <v>2014</v>
      </c>
      <c r="C70" s="18" t="s">
        <v>84</v>
      </c>
      <c r="D70" s="5">
        <v>0</v>
      </c>
      <c r="E70" s="5">
        <v>0</v>
      </c>
      <c r="F70" s="5">
        <v>0</v>
      </c>
      <c r="G70" s="5">
        <v>0</v>
      </c>
      <c r="H70" s="5">
        <v>0</v>
      </c>
      <c r="I70" s="5">
        <v>0</v>
      </c>
    </row>
    <row r="71" spans="1:9" ht="16.5" x14ac:dyDescent="0.3">
      <c r="A71" s="7" t="s">
        <v>12</v>
      </c>
      <c r="B71" s="7">
        <v>2014</v>
      </c>
      <c r="C71" s="18" t="s">
        <v>85</v>
      </c>
      <c r="D71" s="5">
        <v>4</v>
      </c>
      <c r="E71" s="5">
        <v>36</v>
      </c>
      <c r="F71" s="5">
        <v>40</v>
      </c>
      <c r="G71" s="5">
        <v>0</v>
      </c>
      <c r="H71" s="5">
        <v>0</v>
      </c>
      <c r="I71" s="5">
        <v>0</v>
      </c>
    </row>
    <row r="72" spans="1:9" ht="16.5" x14ac:dyDescent="0.3">
      <c r="A72" s="7" t="s">
        <v>12</v>
      </c>
      <c r="B72" s="7">
        <v>2014</v>
      </c>
      <c r="C72" s="18" t="s">
        <v>86</v>
      </c>
      <c r="D72" s="5">
        <v>0</v>
      </c>
      <c r="E72" s="5">
        <v>0</v>
      </c>
      <c r="F72" s="5">
        <v>0</v>
      </c>
      <c r="G72" s="5">
        <v>0</v>
      </c>
      <c r="H72" s="5">
        <v>0</v>
      </c>
      <c r="I72" s="5">
        <v>0</v>
      </c>
    </row>
    <row r="73" spans="1:9" ht="16.5" x14ac:dyDescent="0.3">
      <c r="A73" s="7" t="s">
        <v>12</v>
      </c>
      <c r="B73" s="7">
        <v>2014</v>
      </c>
      <c r="C73" s="18" t="s">
        <v>87</v>
      </c>
      <c r="D73" s="5">
        <v>0</v>
      </c>
      <c r="E73" s="5">
        <v>0</v>
      </c>
      <c r="F73" s="5">
        <v>0</v>
      </c>
      <c r="G73" s="5">
        <v>1</v>
      </c>
      <c r="H73" s="5">
        <v>0</v>
      </c>
      <c r="I73" s="5">
        <v>0</v>
      </c>
    </row>
    <row r="74" spans="1:9" ht="16.5" x14ac:dyDescent="0.3">
      <c r="A74" s="7" t="s">
        <v>12</v>
      </c>
      <c r="B74" s="7">
        <v>2014</v>
      </c>
      <c r="C74" s="18" t="s">
        <v>88</v>
      </c>
      <c r="D74" s="5">
        <v>0</v>
      </c>
      <c r="E74" s="5">
        <v>0</v>
      </c>
      <c r="F74" s="5">
        <v>0</v>
      </c>
      <c r="G74" s="5">
        <v>0</v>
      </c>
      <c r="H74" s="5">
        <v>0</v>
      </c>
      <c r="I74" s="5">
        <v>0</v>
      </c>
    </row>
    <row r="75" spans="1:9" ht="16.5" x14ac:dyDescent="0.3">
      <c r="A75" s="7" t="s">
        <v>12</v>
      </c>
      <c r="B75" s="7">
        <v>2014</v>
      </c>
      <c r="C75" s="18" t="s">
        <v>89</v>
      </c>
      <c r="D75" s="5">
        <v>0</v>
      </c>
      <c r="E75" s="5">
        <v>0</v>
      </c>
      <c r="F75" s="5">
        <v>0</v>
      </c>
      <c r="G75" s="5">
        <v>0</v>
      </c>
      <c r="H75" s="5">
        <v>0</v>
      </c>
      <c r="I75" s="5">
        <v>0</v>
      </c>
    </row>
    <row r="76" spans="1:9" ht="16.5" x14ac:dyDescent="0.3">
      <c r="A76" s="7" t="s">
        <v>12</v>
      </c>
      <c r="B76" s="7">
        <v>2014</v>
      </c>
      <c r="C76" s="18" t="s">
        <v>90</v>
      </c>
      <c r="D76" s="5">
        <v>0</v>
      </c>
      <c r="E76" s="5">
        <v>0</v>
      </c>
      <c r="F76" s="5">
        <v>0</v>
      </c>
      <c r="G76" s="5">
        <v>0</v>
      </c>
      <c r="H76" s="5">
        <v>0</v>
      </c>
      <c r="I76" s="5">
        <v>0</v>
      </c>
    </row>
    <row r="77" spans="1:9" ht="16.5" x14ac:dyDescent="0.3">
      <c r="A77" s="7" t="s">
        <v>12</v>
      </c>
      <c r="B77" s="7">
        <v>2014</v>
      </c>
      <c r="C77" s="18" t="s">
        <v>91</v>
      </c>
      <c r="D77" s="5">
        <v>0</v>
      </c>
      <c r="E77" s="5">
        <v>0</v>
      </c>
      <c r="F77" s="5">
        <v>0</v>
      </c>
      <c r="G77" s="5">
        <v>0</v>
      </c>
      <c r="H77" s="5">
        <v>0</v>
      </c>
      <c r="I77" s="5">
        <v>0</v>
      </c>
    </row>
    <row r="78" spans="1:9" ht="16.5" x14ac:dyDescent="0.3">
      <c r="A78" s="7" t="s">
        <v>12</v>
      </c>
      <c r="B78" s="7">
        <v>2014</v>
      </c>
      <c r="C78" s="18" t="s">
        <v>92</v>
      </c>
      <c r="D78" s="5">
        <v>1</v>
      </c>
      <c r="E78" s="5">
        <v>3</v>
      </c>
      <c r="F78" s="5">
        <v>4</v>
      </c>
      <c r="G78" s="5">
        <v>0</v>
      </c>
      <c r="H78" s="5">
        <v>0</v>
      </c>
      <c r="I78" s="5">
        <v>0</v>
      </c>
    </row>
    <row r="79" spans="1:9" ht="16.5" x14ac:dyDescent="0.3">
      <c r="A79" s="7" t="s">
        <v>12</v>
      </c>
      <c r="B79" s="7">
        <v>2014</v>
      </c>
      <c r="C79" s="18" t="s">
        <v>93</v>
      </c>
      <c r="D79" s="5">
        <v>2</v>
      </c>
      <c r="E79" s="5">
        <v>11</v>
      </c>
      <c r="F79" s="5">
        <v>13</v>
      </c>
      <c r="G79" s="5">
        <v>0</v>
      </c>
      <c r="H79" s="5">
        <v>0</v>
      </c>
      <c r="I79" s="5">
        <v>0</v>
      </c>
    </row>
    <row r="80" spans="1:9" ht="16.5" x14ac:dyDescent="0.3">
      <c r="A80" s="7" t="s">
        <v>12</v>
      </c>
      <c r="B80" s="7">
        <v>2014</v>
      </c>
      <c r="C80" s="18" t="s">
        <v>94</v>
      </c>
      <c r="D80" s="5">
        <v>0</v>
      </c>
      <c r="E80" s="5">
        <v>0</v>
      </c>
      <c r="F80" s="5">
        <v>0</v>
      </c>
      <c r="G80" s="5">
        <v>0</v>
      </c>
      <c r="H80" s="5">
        <v>0</v>
      </c>
      <c r="I80" s="5">
        <v>0</v>
      </c>
    </row>
    <row r="81" spans="1:9" ht="16.5" x14ac:dyDescent="0.3">
      <c r="A81" s="7" t="s">
        <v>12</v>
      </c>
      <c r="B81" s="7">
        <v>2014</v>
      </c>
      <c r="C81" s="18" t="s">
        <v>95</v>
      </c>
      <c r="D81" s="5">
        <v>0</v>
      </c>
      <c r="E81" s="5">
        <v>0</v>
      </c>
      <c r="F81" s="5">
        <v>0</v>
      </c>
      <c r="G81" s="5">
        <v>0</v>
      </c>
      <c r="H81" s="5">
        <v>0</v>
      </c>
      <c r="I81" s="5">
        <v>0</v>
      </c>
    </row>
    <row r="82" spans="1:9" ht="16.5" x14ac:dyDescent="0.3">
      <c r="A82" s="7" t="s">
        <v>12</v>
      </c>
      <c r="B82" s="7">
        <v>2014</v>
      </c>
      <c r="C82" s="18" t="s">
        <v>96</v>
      </c>
      <c r="D82" s="5">
        <v>0</v>
      </c>
      <c r="E82" s="5">
        <v>0</v>
      </c>
      <c r="F82" s="5">
        <v>0</v>
      </c>
      <c r="G82" s="5">
        <v>0</v>
      </c>
      <c r="H82" s="5">
        <v>0</v>
      </c>
      <c r="I82" s="5">
        <v>0</v>
      </c>
    </row>
    <row r="83" spans="1:9" ht="16.5" x14ac:dyDescent="0.3">
      <c r="A83" s="7" t="s">
        <v>12</v>
      </c>
      <c r="B83" s="7">
        <v>2014</v>
      </c>
      <c r="C83" s="18" t="s">
        <v>97</v>
      </c>
      <c r="D83" s="5">
        <v>0</v>
      </c>
      <c r="E83" s="5">
        <v>0</v>
      </c>
      <c r="F83" s="5">
        <v>0</v>
      </c>
      <c r="G83" s="5">
        <v>0</v>
      </c>
      <c r="H83" s="5">
        <v>0</v>
      </c>
      <c r="I83" s="5">
        <v>0</v>
      </c>
    </row>
    <row r="84" spans="1:9" ht="16.5" x14ac:dyDescent="0.3">
      <c r="A84" s="7" t="s">
        <v>12</v>
      </c>
      <c r="B84" s="7">
        <v>2014</v>
      </c>
      <c r="C84" s="18" t="s">
        <v>98</v>
      </c>
      <c r="D84" s="5">
        <v>0</v>
      </c>
      <c r="E84" s="5">
        <v>0</v>
      </c>
      <c r="F84" s="5">
        <v>0</v>
      </c>
      <c r="G84" s="5">
        <v>0</v>
      </c>
      <c r="H84" s="5">
        <v>0</v>
      </c>
      <c r="I84" s="5">
        <v>0</v>
      </c>
    </row>
    <row r="85" spans="1:9" ht="16.5" x14ac:dyDescent="0.3">
      <c r="A85" s="7" t="s">
        <v>12</v>
      </c>
      <c r="B85" s="7">
        <v>2014</v>
      </c>
      <c r="C85" s="18" t="s">
        <v>99</v>
      </c>
      <c r="D85" s="5">
        <v>0</v>
      </c>
      <c r="E85" s="5">
        <v>0</v>
      </c>
      <c r="F85" s="5">
        <v>0</v>
      </c>
      <c r="G85" s="5">
        <v>0</v>
      </c>
      <c r="H85" s="5">
        <v>0</v>
      </c>
      <c r="I85" s="5">
        <v>0</v>
      </c>
    </row>
    <row r="86" spans="1:9" ht="16.5" x14ac:dyDescent="0.3">
      <c r="A86" s="7" t="s">
        <v>12</v>
      </c>
      <c r="B86" s="7">
        <v>2014</v>
      </c>
      <c r="C86" s="18" t="s">
        <v>100</v>
      </c>
      <c r="D86" s="5">
        <v>0</v>
      </c>
      <c r="E86" s="5">
        <v>0</v>
      </c>
      <c r="F86" s="5">
        <v>0</v>
      </c>
      <c r="G86" s="5">
        <v>1</v>
      </c>
      <c r="H86" s="5">
        <v>0</v>
      </c>
      <c r="I86" s="5">
        <v>0</v>
      </c>
    </row>
    <row r="87" spans="1:9" ht="16.5" x14ac:dyDescent="0.3">
      <c r="A87" s="7" t="s">
        <v>12</v>
      </c>
      <c r="B87" s="7">
        <v>2014</v>
      </c>
      <c r="C87" s="18" t="s">
        <v>1662</v>
      </c>
      <c r="D87" s="5">
        <f t="shared" ref="D87:I87" si="2">SUM(D88:D105)</f>
        <v>1</v>
      </c>
      <c r="E87" s="5">
        <f t="shared" si="2"/>
        <v>0</v>
      </c>
      <c r="F87" s="5">
        <f t="shared" si="2"/>
        <v>1</v>
      </c>
      <c r="G87" s="5">
        <f t="shared" si="2"/>
        <v>0</v>
      </c>
      <c r="H87" s="5">
        <f t="shared" si="2"/>
        <v>0</v>
      </c>
      <c r="I87" s="5">
        <f t="shared" si="2"/>
        <v>0</v>
      </c>
    </row>
    <row r="88" spans="1:9" ht="16.5" x14ac:dyDescent="0.3">
      <c r="A88" s="7" t="s">
        <v>12</v>
      </c>
      <c r="B88" s="7">
        <v>2014</v>
      </c>
      <c r="C88" s="18" t="s">
        <v>102</v>
      </c>
      <c r="D88" s="5">
        <v>0</v>
      </c>
      <c r="E88" s="5">
        <v>0</v>
      </c>
      <c r="F88" s="5">
        <v>0</v>
      </c>
      <c r="G88" s="5">
        <v>0</v>
      </c>
      <c r="H88" s="5">
        <v>0</v>
      </c>
      <c r="I88" s="5">
        <v>0</v>
      </c>
    </row>
    <row r="89" spans="1:9" ht="16.5" x14ac:dyDescent="0.3">
      <c r="A89" s="7" t="s">
        <v>12</v>
      </c>
      <c r="B89" s="7">
        <v>2014</v>
      </c>
      <c r="C89" s="18" t="s">
        <v>103</v>
      </c>
      <c r="D89" s="5">
        <v>1</v>
      </c>
      <c r="E89" s="5">
        <v>0</v>
      </c>
      <c r="F89" s="5">
        <v>1</v>
      </c>
      <c r="G89" s="5">
        <v>0</v>
      </c>
      <c r="H89" s="5">
        <v>0</v>
      </c>
      <c r="I89" s="5">
        <v>0</v>
      </c>
    </row>
    <row r="90" spans="1:9" ht="16.5" x14ac:dyDescent="0.3">
      <c r="A90" s="7" t="s">
        <v>12</v>
      </c>
      <c r="B90" s="7">
        <v>2014</v>
      </c>
      <c r="C90" s="18" t="s">
        <v>104</v>
      </c>
      <c r="D90" s="5">
        <v>0</v>
      </c>
      <c r="E90" s="5">
        <v>0</v>
      </c>
      <c r="F90" s="5">
        <v>0</v>
      </c>
      <c r="G90" s="5">
        <v>0</v>
      </c>
      <c r="H90" s="5">
        <v>0</v>
      </c>
      <c r="I90" s="5">
        <v>0</v>
      </c>
    </row>
    <row r="91" spans="1:9" ht="16.5" x14ac:dyDescent="0.3">
      <c r="A91" s="7" t="s">
        <v>12</v>
      </c>
      <c r="B91" s="7">
        <v>2014</v>
      </c>
      <c r="C91" s="18" t="s">
        <v>105</v>
      </c>
      <c r="D91" s="5">
        <v>0</v>
      </c>
      <c r="E91" s="5">
        <v>0</v>
      </c>
      <c r="F91" s="5">
        <v>0</v>
      </c>
      <c r="G91" s="5">
        <v>0</v>
      </c>
      <c r="H91" s="5">
        <v>0</v>
      </c>
      <c r="I91" s="5">
        <v>0</v>
      </c>
    </row>
    <row r="92" spans="1:9" ht="16.5" x14ac:dyDescent="0.3">
      <c r="A92" s="7" t="s">
        <v>12</v>
      </c>
      <c r="B92" s="7">
        <v>2014</v>
      </c>
      <c r="C92" s="18" t="s">
        <v>1053</v>
      </c>
      <c r="D92" s="5">
        <v>0</v>
      </c>
      <c r="E92" s="5">
        <v>0</v>
      </c>
      <c r="F92" s="5">
        <v>0</v>
      </c>
      <c r="G92" s="5">
        <v>0</v>
      </c>
      <c r="H92" s="5">
        <v>0</v>
      </c>
      <c r="I92" s="5">
        <v>0</v>
      </c>
    </row>
    <row r="93" spans="1:9" ht="16.5" x14ac:dyDescent="0.3">
      <c r="A93" s="7" t="s">
        <v>12</v>
      </c>
      <c r="B93" s="7">
        <v>2014</v>
      </c>
      <c r="C93" s="18" t="s">
        <v>563</v>
      </c>
      <c r="D93" s="5">
        <v>0</v>
      </c>
      <c r="E93" s="5">
        <v>0</v>
      </c>
      <c r="F93" s="5">
        <v>0</v>
      </c>
      <c r="G93" s="5">
        <v>0</v>
      </c>
      <c r="H93" s="5">
        <v>0</v>
      </c>
      <c r="I93" s="5">
        <v>0</v>
      </c>
    </row>
    <row r="94" spans="1:9" ht="16.5" x14ac:dyDescent="0.3">
      <c r="A94" s="7" t="s">
        <v>12</v>
      </c>
      <c r="B94" s="7">
        <v>2014</v>
      </c>
      <c r="C94" s="18" t="s">
        <v>564</v>
      </c>
      <c r="D94" s="5">
        <v>0</v>
      </c>
      <c r="E94" s="5">
        <v>0</v>
      </c>
      <c r="F94" s="5">
        <v>0</v>
      </c>
      <c r="G94" s="5">
        <v>0</v>
      </c>
      <c r="H94" s="5">
        <v>0</v>
      </c>
      <c r="I94" s="5">
        <v>0</v>
      </c>
    </row>
    <row r="95" spans="1:9" ht="16.5" x14ac:dyDescent="0.3">
      <c r="A95" s="7" t="s">
        <v>12</v>
      </c>
      <c r="B95" s="7">
        <v>2014</v>
      </c>
      <c r="C95" s="18" t="s">
        <v>557</v>
      </c>
      <c r="D95" s="5">
        <v>0</v>
      </c>
      <c r="E95" s="5">
        <v>0</v>
      </c>
      <c r="F95" s="5">
        <v>0</v>
      </c>
      <c r="G95" s="5">
        <v>0</v>
      </c>
      <c r="H95" s="5">
        <v>0</v>
      </c>
      <c r="I95" s="5">
        <v>0</v>
      </c>
    </row>
    <row r="96" spans="1:9" ht="16.5" x14ac:dyDescent="0.3">
      <c r="A96" s="7" t="s">
        <v>12</v>
      </c>
      <c r="B96" s="7">
        <v>2014</v>
      </c>
      <c r="C96" s="18" t="s">
        <v>558</v>
      </c>
      <c r="D96" s="5">
        <v>0</v>
      </c>
      <c r="E96" s="5">
        <v>0</v>
      </c>
      <c r="F96" s="5">
        <v>0</v>
      </c>
      <c r="G96" s="5">
        <v>0</v>
      </c>
      <c r="H96" s="5">
        <v>0</v>
      </c>
      <c r="I96" s="5">
        <v>0</v>
      </c>
    </row>
    <row r="97" spans="1:9" ht="16.5" x14ac:dyDescent="0.3">
      <c r="A97" s="7" t="s">
        <v>12</v>
      </c>
      <c r="B97" s="7">
        <v>2014</v>
      </c>
      <c r="C97" s="18" t="s">
        <v>559</v>
      </c>
      <c r="D97" s="5">
        <v>0</v>
      </c>
      <c r="E97" s="5">
        <v>0</v>
      </c>
      <c r="F97" s="5">
        <v>0</v>
      </c>
      <c r="G97" s="5">
        <v>0</v>
      </c>
      <c r="H97" s="5">
        <v>0</v>
      </c>
      <c r="I97" s="5">
        <v>0</v>
      </c>
    </row>
    <row r="98" spans="1:9" ht="16.5" x14ac:dyDescent="0.3">
      <c r="A98" s="7" t="s">
        <v>12</v>
      </c>
      <c r="B98" s="7">
        <v>2014</v>
      </c>
      <c r="C98" s="18" t="s">
        <v>1822</v>
      </c>
      <c r="D98" s="5">
        <v>0</v>
      </c>
      <c r="E98" s="5">
        <v>0</v>
      </c>
      <c r="F98" s="5">
        <v>0</v>
      </c>
      <c r="G98" s="5">
        <v>0</v>
      </c>
      <c r="H98" s="5">
        <v>0</v>
      </c>
      <c r="I98" s="5">
        <v>0</v>
      </c>
    </row>
    <row r="99" spans="1:9" ht="16.5" x14ac:dyDescent="0.3">
      <c r="A99" s="7" t="s">
        <v>12</v>
      </c>
      <c r="B99" s="7">
        <v>2014</v>
      </c>
      <c r="C99" s="18" t="s">
        <v>560</v>
      </c>
      <c r="D99" s="5">
        <v>0</v>
      </c>
      <c r="E99" s="5">
        <v>0</v>
      </c>
      <c r="F99" s="5">
        <v>0</v>
      </c>
      <c r="G99" s="5">
        <v>0</v>
      </c>
      <c r="H99" s="5">
        <v>0</v>
      </c>
      <c r="I99" s="5">
        <v>0</v>
      </c>
    </row>
    <row r="100" spans="1:9" ht="16.5" x14ac:dyDescent="0.3">
      <c r="A100" s="7" t="s">
        <v>12</v>
      </c>
      <c r="B100" s="7">
        <v>2014</v>
      </c>
      <c r="C100" s="18" t="s">
        <v>561</v>
      </c>
      <c r="D100" s="5">
        <v>0</v>
      </c>
      <c r="E100" s="5">
        <v>0</v>
      </c>
      <c r="F100" s="5">
        <v>0</v>
      </c>
      <c r="G100" s="5">
        <v>0</v>
      </c>
      <c r="H100" s="5">
        <v>0</v>
      </c>
      <c r="I100" s="5">
        <v>0</v>
      </c>
    </row>
    <row r="101" spans="1:9" ht="16.5" x14ac:dyDescent="0.3">
      <c r="A101" s="7" t="s">
        <v>12</v>
      </c>
      <c r="B101" s="7">
        <v>2014</v>
      </c>
      <c r="C101" s="18" t="s">
        <v>153</v>
      </c>
      <c r="D101" s="5">
        <v>0</v>
      </c>
      <c r="E101" s="5">
        <v>0</v>
      </c>
      <c r="F101" s="5">
        <v>0</v>
      </c>
      <c r="G101" s="5">
        <v>0</v>
      </c>
      <c r="H101" s="5">
        <v>0</v>
      </c>
      <c r="I101" s="5">
        <v>0</v>
      </c>
    </row>
    <row r="102" spans="1:9" ht="16.5" x14ac:dyDescent="0.3">
      <c r="A102" s="7" t="s">
        <v>12</v>
      </c>
      <c r="B102" s="7">
        <v>2014</v>
      </c>
      <c r="C102" s="18" t="s">
        <v>509</v>
      </c>
      <c r="D102" s="5">
        <v>0</v>
      </c>
      <c r="E102" s="5">
        <v>0</v>
      </c>
      <c r="F102" s="5">
        <v>0</v>
      </c>
      <c r="G102" s="5">
        <v>0</v>
      </c>
      <c r="H102" s="5">
        <v>0</v>
      </c>
      <c r="I102" s="5">
        <v>0</v>
      </c>
    </row>
    <row r="103" spans="1:9" ht="16.5" x14ac:dyDescent="0.3">
      <c r="A103" s="7" t="s">
        <v>12</v>
      </c>
      <c r="B103" s="7">
        <v>2014</v>
      </c>
      <c r="C103" s="18" t="s">
        <v>1995</v>
      </c>
      <c r="D103" s="5">
        <v>0</v>
      </c>
      <c r="E103" s="5">
        <v>0</v>
      </c>
      <c r="F103" s="5">
        <v>0</v>
      </c>
      <c r="G103" s="5">
        <v>0</v>
      </c>
      <c r="H103" s="5">
        <v>0</v>
      </c>
      <c r="I103" s="5">
        <v>0</v>
      </c>
    </row>
    <row r="104" spans="1:9" ht="16.5" x14ac:dyDescent="0.3">
      <c r="A104" s="7" t="s">
        <v>12</v>
      </c>
      <c r="B104" s="7">
        <v>2014</v>
      </c>
      <c r="C104" s="18" t="s">
        <v>1996</v>
      </c>
      <c r="D104" s="5">
        <v>0</v>
      </c>
      <c r="E104" s="5">
        <v>0</v>
      </c>
      <c r="F104" s="5">
        <v>0</v>
      </c>
      <c r="G104" s="5">
        <v>0</v>
      </c>
      <c r="H104" s="5">
        <v>0</v>
      </c>
      <c r="I104" s="5">
        <v>0</v>
      </c>
    </row>
    <row r="105" spans="1:9" ht="16.5" x14ac:dyDescent="0.3">
      <c r="A105" s="7" t="s">
        <v>12</v>
      </c>
      <c r="B105" s="7">
        <v>2014</v>
      </c>
      <c r="C105" s="18" t="s">
        <v>194</v>
      </c>
      <c r="D105" s="5">
        <v>0</v>
      </c>
      <c r="E105" s="5">
        <v>0</v>
      </c>
      <c r="F105" s="5">
        <v>0</v>
      </c>
      <c r="G105" s="5">
        <v>0</v>
      </c>
      <c r="H105" s="5">
        <v>0</v>
      </c>
      <c r="I105" s="5">
        <v>0</v>
      </c>
    </row>
    <row r="106" spans="1:9" ht="16.5" x14ac:dyDescent="0.3">
      <c r="A106" s="7" t="s">
        <v>12</v>
      </c>
      <c r="B106" s="7">
        <v>2014</v>
      </c>
      <c r="C106" s="18" t="s">
        <v>1663</v>
      </c>
      <c r="D106" s="5">
        <f t="shared" ref="D106:I106" si="3">SUM(D107:D120)</f>
        <v>180</v>
      </c>
      <c r="E106" s="5">
        <f t="shared" si="3"/>
        <v>905</v>
      </c>
      <c r="F106" s="5">
        <f t="shared" si="3"/>
        <v>1085</v>
      </c>
      <c r="G106" s="5">
        <f t="shared" si="3"/>
        <v>0</v>
      </c>
      <c r="H106" s="5">
        <f t="shared" si="3"/>
        <v>11</v>
      </c>
      <c r="I106" s="5">
        <f t="shared" si="3"/>
        <v>0</v>
      </c>
    </row>
    <row r="107" spans="1:9" ht="16.5" x14ac:dyDescent="0.3">
      <c r="A107" s="7" t="s">
        <v>12</v>
      </c>
      <c r="B107" s="7">
        <v>2014</v>
      </c>
      <c r="C107" s="18" t="s">
        <v>107</v>
      </c>
      <c r="D107" s="5">
        <v>53</v>
      </c>
      <c r="E107" s="5">
        <v>349</v>
      </c>
      <c r="F107" s="5">
        <v>402</v>
      </c>
      <c r="G107" s="5">
        <v>0</v>
      </c>
      <c r="H107" s="5">
        <v>2</v>
      </c>
      <c r="I107" s="5">
        <v>0</v>
      </c>
    </row>
    <row r="108" spans="1:9" ht="16.5" x14ac:dyDescent="0.3">
      <c r="A108" s="7" t="s">
        <v>12</v>
      </c>
      <c r="B108" s="7">
        <v>2014</v>
      </c>
      <c r="C108" s="18" t="s">
        <v>108</v>
      </c>
      <c r="D108" s="5">
        <v>11</v>
      </c>
      <c r="E108" s="5">
        <v>76</v>
      </c>
      <c r="F108" s="5">
        <v>87</v>
      </c>
      <c r="G108" s="5">
        <v>0</v>
      </c>
      <c r="H108" s="5">
        <v>3</v>
      </c>
      <c r="I108" s="5">
        <v>0</v>
      </c>
    </row>
    <row r="109" spans="1:9" ht="16.5" x14ac:dyDescent="0.3">
      <c r="A109" s="7" t="s">
        <v>12</v>
      </c>
      <c r="B109" s="7">
        <v>2014</v>
      </c>
      <c r="C109" s="18" t="s">
        <v>109</v>
      </c>
      <c r="D109" s="5">
        <v>0</v>
      </c>
      <c r="E109" s="5">
        <v>13</v>
      </c>
      <c r="F109" s="5">
        <v>13</v>
      </c>
      <c r="G109" s="5">
        <v>0</v>
      </c>
      <c r="H109" s="5">
        <v>0</v>
      </c>
      <c r="I109" s="5">
        <v>0</v>
      </c>
    </row>
    <row r="110" spans="1:9" ht="16.5" x14ac:dyDescent="0.3">
      <c r="A110" s="7" t="s">
        <v>12</v>
      </c>
      <c r="B110" s="7">
        <v>2014</v>
      </c>
      <c r="C110" s="18" t="s">
        <v>110</v>
      </c>
      <c r="D110" s="5">
        <v>0</v>
      </c>
      <c r="E110" s="5">
        <v>39</v>
      </c>
      <c r="F110" s="5">
        <v>39</v>
      </c>
      <c r="G110" s="5">
        <v>0</v>
      </c>
      <c r="H110" s="5">
        <v>1</v>
      </c>
      <c r="I110" s="5">
        <v>0</v>
      </c>
    </row>
    <row r="111" spans="1:9" ht="16.5" x14ac:dyDescent="0.3">
      <c r="A111" s="7" t="s">
        <v>12</v>
      </c>
      <c r="B111" s="7">
        <v>2014</v>
      </c>
      <c r="C111" s="18" t="s">
        <v>111</v>
      </c>
      <c r="D111" s="5">
        <v>14</v>
      </c>
      <c r="E111" s="5">
        <v>25</v>
      </c>
      <c r="F111" s="5">
        <v>39</v>
      </c>
      <c r="G111" s="5">
        <v>0</v>
      </c>
      <c r="H111" s="5">
        <v>0</v>
      </c>
      <c r="I111" s="5">
        <v>0</v>
      </c>
    </row>
    <row r="112" spans="1:9" ht="16.5" x14ac:dyDescent="0.3">
      <c r="A112" s="7" t="s">
        <v>12</v>
      </c>
      <c r="B112" s="7">
        <v>2014</v>
      </c>
      <c r="C112" s="18" t="s">
        <v>112</v>
      </c>
      <c r="D112" s="5">
        <v>0</v>
      </c>
      <c r="E112" s="5">
        <v>10</v>
      </c>
      <c r="F112" s="5">
        <v>10</v>
      </c>
      <c r="G112" s="5">
        <v>0</v>
      </c>
      <c r="H112" s="5">
        <v>0</v>
      </c>
      <c r="I112" s="5">
        <v>0</v>
      </c>
    </row>
    <row r="113" spans="1:9" ht="16.5" x14ac:dyDescent="0.3">
      <c r="A113" s="7" t="s">
        <v>12</v>
      </c>
      <c r="B113" s="7">
        <v>2014</v>
      </c>
      <c r="C113" s="18" t="s">
        <v>113</v>
      </c>
      <c r="D113" s="5">
        <v>0</v>
      </c>
      <c r="E113" s="5">
        <v>0</v>
      </c>
      <c r="F113" s="5">
        <v>0</v>
      </c>
      <c r="G113" s="5">
        <v>0</v>
      </c>
      <c r="H113" s="5">
        <v>0</v>
      </c>
      <c r="I113" s="5">
        <v>0</v>
      </c>
    </row>
    <row r="114" spans="1:9" ht="16.5" x14ac:dyDescent="0.3">
      <c r="A114" s="7" t="s">
        <v>12</v>
      </c>
      <c r="B114" s="7">
        <v>2014</v>
      </c>
      <c r="C114" s="18" t="s">
        <v>114</v>
      </c>
      <c r="D114" s="5">
        <v>5</v>
      </c>
      <c r="E114" s="5">
        <v>59</v>
      </c>
      <c r="F114" s="5">
        <v>64</v>
      </c>
      <c r="G114" s="5">
        <v>0</v>
      </c>
      <c r="H114" s="5">
        <v>0</v>
      </c>
      <c r="I114" s="5">
        <v>0</v>
      </c>
    </row>
    <row r="115" spans="1:9" ht="16.5" x14ac:dyDescent="0.3">
      <c r="A115" s="7" t="s">
        <v>12</v>
      </c>
      <c r="B115" s="7">
        <v>2014</v>
      </c>
      <c r="C115" s="18" t="s">
        <v>115</v>
      </c>
      <c r="D115" s="5">
        <v>0</v>
      </c>
      <c r="E115" s="5">
        <v>0</v>
      </c>
      <c r="F115" s="5">
        <v>0</v>
      </c>
      <c r="G115" s="5">
        <v>0</v>
      </c>
      <c r="H115" s="5">
        <v>0</v>
      </c>
      <c r="I115" s="5">
        <v>0</v>
      </c>
    </row>
    <row r="116" spans="1:9" ht="16.5" x14ac:dyDescent="0.3">
      <c r="A116" s="7" t="s">
        <v>12</v>
      </c>
      <c r="B116" s="7">
        <v>2014</v>
      </c>
      <c r="C116" s="18" t="s">
        <v>116</v>
      </c>
      <c r="D116" s="5">
        <v>4</v>
      </c>
      <c r="E116" s="5">
        <v>44</v>
      </c>
      <c r="F116" s="5">
        <v>48</v>
      </c>
      <c r="G116" s="5">
        <v>0</v>
      </c>
      <c r="H116" s="5">
        <v>3</v>
      </c>
      <c r="I116" s="5">
        <v>0</v>
      </c>
    </row>
    <row r="117" spans="1:9" ht="16.5" x14ac:dyDescent="0.3">
      <c r="A117" s="7" t="s">
        <v>12</v>
      </c>
      <c r="B117" s="7">
        <v>2014</v>
      </c>
      <c r="C117" s="18" t="s">
        <v>117</v>
      </c>
      <c r="D117" s="5">
        <v>8</v>
      </c>
      <c r="E117" s="5">
        <v>128</v>
      </c>
      <c r="F117" s="5">
        <v>136</v>
      </c>
      <c r="G117" s="5">
        <v>0</v>
      </c>
      <c r="H117" s="5">
        <v>0</v>
      </c>
      <c r="I117" s="5">
        <v>0</v>
      </c>
    </row>
    <row r="118" spans="1:9" ht="16.5" x14ac:dyDescent="0.3">
      <c r="A118" s="7" t="s">
        <v>12</v>
      </c>
      <c r="B118" s="7">
        <v>2014</v>
      </c>
      <c r="C118" s="18" t="s">
        <v>118</v>
      </c>
      <c r="D118" s="5">
        <v>7</v>
      </c>
      <c r="E118" s="5">
        <v>42</v>
      </c>
      <c r="F118" s="5">
        <v>49</v>
      </c>
      <c r="G118" s="5">
        <v>0</v>
      </c>
      <c r="H118" s="5">
        <v>1</v>
      </c>
      <c r="I118" s="5">
        <v>0</v>
      </c>
    </row>
    <row r="119" spans="1:9" ht="16.5" x14ac:dyDescent="0.3">
      <c r="A119" s="7" t="s">
        <v>12</v>
      </c>
      <c r="B119" s="7">
        <v>2014</v>
      </c>
      <c r="C119" s="18" t="s">
        <v>119</v>
      </c>
      <c r="D119" s="5">
        <v>5</v>
      </c>
      <c r="E119" s="5">
        <v>32</v>
      </c>
      <c r="F119" s="5">
        <v>37</v>
      </c>
      <c r="G119" s="5">
        <v>0</v>
      </c>
      <c r="H119" s="5">
        <v>0</v>
      </c>
      <c r="I119" s="5">
        <v>0</v>
      </c>
    </row>
    <row r="120" spans="1:9" ht="16.5" x14ac:dyDescent="0.3">
      <c r="A120" s="7" t="s">
        <v>12</v>
      </c>
      <c r="B120" s="7">
        <v>2014</v>
      </c>
      <c r="C120" s="18" t="s">
        <v>120</v>
      </c>
      <c r="D120" s="5">
        <v>73</v>
      </c>
      <c r="E120" s="5">
        <v>88</v>
      </c>
      <c r="F120" s="5">
        <v>161</v>
      </c>
      <c r="G120" s="5">
        <v>0</v>
      </c>
      <c r="H120" s="5">
        <v>1</v>
      </c>
      <c r="I120" s="5">
        <v>0</v>
      </c>
    </row>
    <row r="121" spans="1:9" ht="16.5" x14ac:dyDescent="0.3">
      <c r="A121" s="7" t="s">
        <v>12</v>
      </c>
      <c r="B121" s="7">
        <v>2014</v>
      </c>
      <c r="C121" s="18" t="s">
        <v>1997</v>
      </c>
      <c r="D121" s="5">
        <f>D122+D154+D182+D201+D237</f>
        <v>62522</v>
      </c>
      <c r="E121" s="5">
        <f>E122+E154+E182+E201+E237</f>
        <v>276267</v>
      </c>
      <c r="F121" s="5">
        <f>SUM(D121:E121)</f>
        <v>338789</v>
      </c>
      <c r="G121" s="5">
        <f>G122+G154+G182+G201+G237</f>
        <v>59</v>
      </c>
      <c r="H121" s="5">
        <f>H122+H154+H182+H201+H237</f>
        <v>149</v>
      </c>
      <c r="I121" s="5">
        <f>I122+I154+I182+I201+I237</f>
        <v>8</v>
      </c>
    </row>
    <row r="122" spans="1:9" ht="16.5" x14ac:dyDescent="0.3">
      <c r="A122" s="7" t="s">
        <v>12</v>
      </c>
      <c r="B122" s="7">
        <v>2014</v>
      </c>
      <c r="C122" s="18" t="s">
        <v>122</v>
      </c>
      <c r="D122" s="5">
        <f>SUM(D123:D153)</f>
        <v>5227</v>
      </c>
      <c r="E122" s="5">
        <f>SUM(E123:E153)</f>
        <v>67449</v>
      </c>
      <c r="F122" s="5">
        <f>E122+D122</f>
        <v>72676</v>
      </c>
      <c r="G122" s="5">
        <f>SUM(G123:G153)</f>
        <v>15</v>
      </c>
      <c r="H122" s="5">
        <f>SUM(H123:H153)</f>
        <v>22</v>
      </c>
      <c r="I122" s="5">
        <f>SUM(I123:I153)</f>
        <v>4</v>
      </c>
    </row>
    <row r="123" spans="1:9" ht="16.5" x14ac:dyDescent="0.3">
      <c r="A123" s="7" t="s">
        <v>12</v>
      </c>
      <c r="B123" s="7">
        <v>2014</v>
      </c>
      <c r="C123" s="18" t="s">
        <v>139</v>
      </c>
      <c r="D123" s="5">
        <v>140</v>
      </c>
      <c r="E123" s="5">
        <v>1535</v>
      </c>
      <c r="F123" s="5">
        <v>1675</v>
      </c>
      <c r="G123" s="5">
        <v>2</v>
      </c>
      <c r="H123" s="5">
        <v>0</v>
      </c>
      <c r="I123" s="5">
        <v>0</v>
      </c>
    </row>
    <row r="124" spans="1:9" ht="16.5" x14ac:dyDescent="0.3">
      <c r="A124" s="7" t="s">
        <v>12</v>
      </c>
      <c r="B124" s="7">
        <v>2014</v>
      </c>
      <c r="C124" s="18" t="s">
        <v>123</v>
      </c>
      <c r="D124" s="5">
        <v>0</v>
      </c>
      <c r="E124" s="5">
        <v>0</v>
      </c>
      <c r="F124" s="5">
        <v>0</v>
      </c>
      <c r="G124" s="5">
        <v>2</v>
      </c>
      <c r="H124" s="5">
        <v>0</v>
      </c>
      <c r="I124" s="5">
        <v>0</v>
      </c>
    </row>
    <row r="125" spans="1:9" ht="16.5" x14ac:dyDescent="0.3">
      <c r="A125" s="7" t="s">
        <v>12</v>
      </c>
      <c r="B125" s="7">
        <v>2014</v>
      </c>
      <c r="C125" s="18" t="s">
        <v>131</v>
      </c>
      <c r="D125" s="5">
        <v>121</v>
      </c>
      <c r="E125" s="5">
        <v>420</v>
      </c>
      <c r="F125" s="5">
        <v>541</v>
      </c>
      <c r="G125" s="5">
        <v>0</v>
      </c>
      <c r="H125" s="5">
        <v>0</v>
      </c>
      <c r="I125" s="5">
        <v>0</v>
      </c>
    </row>
    <row r="126" spans="1:9" ht="16.5" x14ac:dyDescent="0.3">
      <c r="A126" s="7" t="s">
        <v>12</v>
      </c>
      <c r="B126" s="7">
        <v>2014</v>
      </c>
      <c r="C126" s="18" t="s">
        <v>132</v>
      </c>
      <c r="D126" s="5">
        <v>0</v>
      </c>
      <c r="E126" s="5">
        <v>0</v>
      </c>
      <c r="F126" s="5">
        <v>0</v>
      </c>
      <c r="G126" s="5">
        <v>1</v>
      </c>
      <c r="H126" s="5">
        <v>0</v>
      </c>
      <c r="I126" s="5">
        <v>0</v>
      </c>
    </row>
    <row r="127" spans="1:9" ht="16.5" x14ac:dyDescent="0.3">
      <c r="A127" s="7" t="s">
        <v>12</v>
      </c>
      <c r="B127" s="7">
        <v>2014</v>
      </c>
      <c r="C127" s="18" t="s">
        <v>124</v>
      </c>
      <c r="D127" s="5">
        <v>189</v>
      </c>
      <c r="E127" s="5">
        <v>3231</v>
      </c>
      <c r="F127" s="5">
        <v>3420</v>
      </c>
      <c r="G127" s="5">
        <v>0</v>
      </c>
      <c r="H127" s="5">
        <v>0</v>
      </c>
      <c r="I127" s="5">
        <v>0</v>
      </c>
    </row>
    <row r="128" spans="1:9" ht="16.5" x14ac:dyDescent="0.3">
      <c r="A128" s="7" t="s">
        <v>12</v>
      </c>
      <c r="B128" s="7">
        <v>2014</v>
      </c>
      <c r="C128" s="18" t="s">
        <v>125</v>
      </c>
      <c r="D128" s="5">
        <v>92</v>
      </c>
      <c r="E128" s="5">
        <v>1150</v>
      </c>
      <c r="F128" s="5">
        <v>1242</v>
      </c>
      <c r="G128" s="5">
        <v>0</v>
      </c>
      <c r="H128" s="5">
        <v>0</v>
      </c>
      <c r="I128" s="5">
        <v>0</v>
      </c>
    </row>
    <row r="129" spans="1:9" ht="16.5" x14ac:dyDescent="0.3">
      <c r="A129" s="7" t="s">
        <v>12</v>
      </c>
      <c r="B129" s="7">
        <v>2014</v>
      </c>
      <c r="C129" s="18" t="s">
        <v>142</v>
      </c>
      <c r="D129" s="5">
        <v>13</v>
      </c>
      <c r="E129" s="5">
        <v>2289</v>
      </c>
      <c r="F129" s="5">
        <v>2302</v>
      </c>
      <c r="G129" s="5">
        <v>0</v>
      </c>
      <c r="H129" s="5">
        <v>0</v>
      </c>
      <c r="I129" s="5">
        <v>0</v>
      </c>
    </row>
    <row r="130" spans="1:9" ht="16.5" x14ac:dyDescent="0.3">
      <c r="A130" s="7" t="s">
        <v>12</v>
      </c>
      <c r="B130" s="7">
        <v>2014</v>
      </c>
      <c r="C130" s="18" t="s">
        <v>150</v>
      </c>
      <c r="D130" s="5">
        <v>177</v>
      </c>
      <c r="E130" s="5">
        <v>1355</v>
      </c>
      <c r="F130" s="5">
        <v>1532</v>
      </c>
      <c r="G130" s="5">
        <v>0</v>
      </c>
      <c r="H130" s="5">
        <v>0</v>
      </c>
      <c r="I130" s="5">
        <v>0</v>
      </c>
    </row>
    <row r="131" spans="1:9" ht="16.5" x14ac:dyDescent="0.3">
      <c r="A131" s="7" t="s">
        <v>12</v>
      </c>
      <c r="B131" s="7">
        <v>2014</v>
      </c>
      <c r="C131" s="18" t="s">
        <v>143</v>
      </c>
      <c r="D131" s="5">
        <v>0</v>
      </c>
      <c r="E131" s="5">
        <v>0</v>
      </c>
      <c r="F131" s="5">
        <v>0</v>
      </c>
      <c r="G131" s="5">
        <v>0</v>
      </c>
      <c r="H131" s="5">
        <v>0</v>
      </c>
      <c r="I131" s="5">
        <v>0</v>
      </c>
    </row>
    <row r="132" spans="1:9" ht="16.5" x14ac:dyDescent="0.3">
      <c r="A132" s="7" t="s">
        <v>12</v>
      </c>
      <c r="B132" s="7">
        <v>2014</v>
      </c>
      <c r="C132" s="18" t="s">
        <v>126</v>
      </c>
      <c r="D132" s="5">
        <v>0</v>
      </c>
      <c r="E132" s="5">
        <v>73</v>
      </c>
      <c r="F132" s="5">
        <v>73</v>
      </c>
      <c r="G132" s="5">
        <v>0</v>
      </c>
      <c r="H132" s="5">
        <v>0</v>
      </c>
      <c r="I132" s="5">
        <v>0</v>
      </c>
    </row>
    <row r="133" spans="1:9" ht="16.5" x14ac:dyDescent="0.3">
      <c r="A133" s="7" t="s">
        <v>12</v>
      </c>
      <c r="B133" s="7">
        <v>2014</v>
      </c>
      <c r="C133" s="18" t="s">
        <v>127</v>
      </c>
      <c r="D133" s="5">
        <v>239</v>
      </c>
      <c r="E133" s="5">
        <v>3050</v>
      </c>
      <c r="F133" s="5">
        <v>3289</v>
      </c>
      <c r="G133" s="5">
        <v>0</v>
      </c>
      <c r="H133" s="5">
        <v>0</v>
      </c>
      <c r="I133" s="5">
        <v>0</v>
      </c>
    </row>
    <row r="134" spans="1:9" ht="16.5" x14ac:dyDescent="0.3">
      <c r="A134" s="7" t="s">
        <v>12</v>
      </c>
      <c r="B134" s="7">
        <v>2014</v>
      </c>
      <c r="C134" s="18" t="s">
        <v>134</v>
      </c>
      <c r="D134" s="5">
        <v>11</v>
      </c>
      <c r="E134" s="5">
        <v>58</v>
      </c>
      <c r="F134" s="5">
        <v>69</v>
      </c>
      <c r="G134" s="5">
        <v>0</v>
      </c>
      <c r="H134" s="5">
        <v>0</v>
      </c>
      <c r="I134" s="5">
        <v>0</v>
      </c>
    </row>
    <row r="135" spans="1:9" ht="16.5" x14ac:dyDescent="0.3">
      <c r="A135" s="7" t="s">
        <v>12</v>
      </c>
      <c r="B135" s="7">
        <v>2014</v>
      </c>
      <c r="C135" s="18" t="s">
        <v>144</v>
      </c>
      <c r="D135" s="5">
        <v>861</v>
      </c>
      <c r="E135" s="5">
        <v>2201</v>
      </c>
      <c r="F135" s="5">
        <v>3062</v>
      </c>
      <c r="G135" s="5">
        <v>0</v>
      </c>
      <c r="H135" s="5">
        <v>7</v>
      </c>
      <c r="I135" s="5">
        <v>0</v>
      </c>
    </row>
    <row r="136" spans="1:9" ht="16.5" x14ac:dyDescent="0.3">
      <c r="A136" s="7" t="s">
        <v>12</v>
      </c>
      <c r="B136" s="7">
        <v>2014</v>
      </c>
      <c r="C136" s="18" t="s">
        <v>128</v>
      </c>
      <c r="D136" s="5">
        <v>727</v>
      </c>
      <c r="E136" s="5">
        <v>7736</v>
      </c>
      <c r="F136" s="5">
        <v>8463</v>
      </c>
      <c r="G136" s="5">
        <v>2</v>
      </c>
      <c r="H136" s="5">
        <v>2</v>
      </c>
      <c r="I136" s="5">
        <v>0</v>
      </c>
    </row>
    <row r="137" spans="1:9" ht="16.5" x14ac:dyDescent="0.3">
      <c r="A137" s="7" t="s">
        <v>12</v>
      </c>
      <c r="B137" s="7">
        <v>2014</v>
      </c>
      <c r="C137" s="18" t="s">
        <v>152</v>
      </c>
      <c r="D137" s="5">
        <v>480</v>
      </c>
      <c r="E137" s="5">
        <v>5946</v>
      </c>
      <c r="F137" s="5">
        <v>6426</v>
      </c>
      <c r="G137" s="5">
        <v>2</v>
      </c>
      <c r="H137" s="5">
        <v>1</v>
      </c>
      <c r="I137" s="5">
        <v>0</v>
      </c>
    </row>
    <row r="138" spans="1:9" ht="16.5" x14ac:dyDescent="0.3">
      <c r="A138" s="7" t="s">
        <v>12</v>
      </c>
      <c r="B138" s="7">
        <v>2014</v>
      </c>
      <c r="C138" s="18" t="s">
        <v>153</v>
      </c>
      <c r="D138" s="5">
        <v>100</v>
      </c>
      <c r="E138" s="5">
        <v>2423</v>
      </c>
      <c r="F138" s="5">
        <v>2523</v>
      </c>
      <c r="G138" s="5">
        <v>0</v>
      </c>
      <c r="H138" s="5">
        <v>0</v>
      </c>
      <c r="I138" s="5">
        <v>0</v>
      </c>
    </row>
    <row r="139" spans="1:9" ht="16.5" x14ac:dyDescent="0.3">
      <c r="A139" s="7" t="s">
        <v>12</v>
      </c>
      <c r="B139" s="7">
        <v>2014</v>
      </c>
      <c r="C139" s="18" t="s">
        <v>154</v>
      </c>
      <c r="D139" s="5">
        <v>639</v>
      </c>
      <c r="E139" s="5">
        <v>8201</v>
      </c>
      <c r="F139" s="5">
        <v>8840</v>
      </c>
      <c r="G139" s="5">
        <v>0</v>
      </c>
      <c r="H139" s="5">
        <v>0</v>
      </c>
      <c r="I139" s="5">
        <v>0</v>
      </c>
    </row>
    <row r="140" spans="1:9" ht="16.5" x14ac:dyDescent="0.3">
      <c r="A140" s="7" t="s">
        <v>12</v>
      </c>
      <c r="B140" s="7">
        <v>2014</v>
      </c>
      <c r="C140" s="18" t="s">
        <v>135</v>
      </c>
      <c r="D140" s="5">
        <v>0</v>
      </c>
      <c r="E140" s="5">
        <v>0</v>
      </c>
      <c r="F140" s="5">
        <v>0</v>
      </c>
      <c r="G140" s="5">
        <v>0</v>
      </c>
      <c r="H140" s="5">
        <v>0</v>
      </c>
      <c r="I140" s="5">
        <v>0</v>
      </c>
    </row>
    <row r="141" spans="1:9" ht="16.5" x14ac:dyDescent="0.3">
      <c r="A141" s="7" t="s">
        <v>12</v>
      </c>
      <c r="B141" s="7">
        <v>2014</v>
      </c>
      <c r="C141" s="18" t="s">
        <v>146</v>
      </c>
      <c r="D141" s="5">
        <v>170</v>
      </c>
      <c r="E141" s="5">
        <v>1398</v>
      </c>
      <c r="F141" s="5">
        <v>1568</v>
      </c>
      <c r="G141" s="5">
        <v>1</v>
      </c>
      <c r="H141" s="5">
        <v>0</v>
      </c>
      <c r="I141" s="5">
        <v>0</v>
      </c>
    </row>
    <row r="142" spans="1:9" ht="16.5" x14ac:dyDescent="0.3">
      <c r="A142" s="7" t="s">
        <v>12</v>
      </c>
      <c r="B142" s="7">
        <v>2014</v>
      </c>
      <c r="C142" s="18" t="s">
        <v>136</v>
      </c>
      <c r="D142" s="5">
        <v>0</v>
      </c>
      <c r="E142" s="5">
        <v>0</v>
      </c>
      <c r="F142" s="5">
        <v>0</v>
      </c>
      <c r="G142" s="5">
        <v>0</v>
      </c>
      <c r="H142" s="5">
        <v>2</v>
      </c>
      <c r="I142" s="5">
        <v>0</v>
      </c>
    </row>
    <row r="143" spans="1:9" ht="16.5" x14ac:dyDescent="0.3">
      <c r="A143" s="7" t="s">
        <v>12</v>
      </c>
      <c r="B143" s="7">
        <v>2014</v>
      </c>
      <c r="C143" s="18" t="s">
        <v>147</v>
      </c>
      <c r="D143" s="5">
        <v>27</v>
      </c>
      <c r="E143" s="5">
        <v>970</v>
      </c>
      <c r="F143" s="5">
        <v>997</v>
      </c>
      <c r="G143" s="5">
        <v>0</v>
      </c>
      <c r="H143" s="5">
        <v>0</v>
      </c>
      <c r="I143" s="5">
        <v>0</v>
      </c>
    </row>
    <row r="144" spans="1:9" ht="16.5" x14ac:dyDescent="0.3">
      <c r="A144" s="7" t="s">
        <v>12</v>
      </c>
      <c r="B144" s="7">
        <v>2014</v>
      </c>
      <c r="C144" s="18" t="s">
        <v>129</v>
      </c>
      <c r="D144" s="5">
        <v>197</v>
      </c>
      <c r="E144" s="5">
        <v>1414</v>
      </c>
      <c r="F144" s="5">
        <v>1611</v>
      </c>
      <c r="G144" s="5">
        <v>0</v>
      </c>
      <c r="H144" s="5">
        <v>0</v>
      </c>
      <c r="I144" s="5">
        <v>0</v>
      </c>
    </row>
    <row r="145" spans="1:9" ht="16.5" x14ac:dyDescent="0.3">
      <c r="A145" s="7" t="s">
        <v>12</v>
      </c>
      <c r="B145" s="7">
        <v>2014</v>
      </c>
      <c r="C145" s="18" t="s">
        <v>155</v>
      </c>
      <c r="D145" s="5">
        <v>110</v>
      </c>
      <c r="E145" s="5">
        <v>739</v>
      </c>
      <c r="F145" s="5">
        <v>849</v>
      </c>
      <c r="G145" s="5">
        <v>0</v>
      </c>
      <c r="H145" s="5">
        <v>1</v>
      </c>
      <c r="I145" s="5">
        <v>0</v>
      </c>
    </row>
    <row r="146" spans="1:9" ht="16.5" x14ac:dyDescent="0.3">
      <c r="A146" s="7" t="s">
        <v>12</v>
      </c>
      <c r="B146" s="7">
        <v>2014</v>
      </c>
      <c r="C146" s="18" t="s">
        <v>137</v>
      </c>
      <c r="D146" s="5">
        <v>39</v>
      </c>
      <c r="E146" s="5">
        <v>256</v>
      </c>
      <c r="F146" s="5">
        <v>295</v>
      </c>
      <c r="G146" s="5">
        <v>0</v>
      </c>
      <c r="H146" s="5">
        <v>0</v>
      </c>
      <c r="I146" s="5">
        <v>0</v>
      </c>
    </row>
    <row r="147" spans="1:9" ht="16.5" x14ac:dyDescent="0.3">
      <c r="A147" s="7" t="s">
        <v>12</v>
      </c>
      <c r="B147" s="7">
        <v>2014</v>
      </c>
      <c r="C147" s="18" t="s">
        <v>130</v>
      </c>
      <c r="D147" s="5">
        <v>26</v>
      </c>
      <c r="E147" s="5">
        <v>380</v>
      </c>
      <c r="F147" s="5">
        <v>406</v>
      </c>
      <c r="G147" s="5">
        <v>0</v>
      </c>
      <c r="H147" s="5">
        <v>0</v>
      </c>
      <c r="I147" s="5">
        <v>0</v>
      </c>
    </row>
    <row r="148" spans="1:9" ht="16.5" x14ac:dyDescent="0.3">
      <c r="A148" s="7" t="s">
        <v>12</v>
      </c>
      <c r="B148" s="7">
        <v>2014</v>
      </c>
      <c r="C148" s="18" t="s">
        <v>138</v>
      </c>
      <c r="D148" s="5">
        <v>0</v>
      </c>
      <c r="E148" s="5">
        <v>0</v>
      </c>
      <c r="F148" s="5">
        <v>0</v>
      </c>
      <c r="G148" s="5">
        <v>1</v>
      </c>
      <c r="H148" s="5">
        <v>0</v>
      </c>
      <c r="I148" s="5">
        <v>0</v>
      </c>
    </row>
    <row r="149" spans="1:9" ht="16.5" x14ac:dyDescent="0.3">
      <c r="A149" s="7" t="s">
        <v>12</v>
      </c>
      <c r="B149" s="7">
        <v>2014</v>
      </c>
      <c r="C149" s="18" t="s">
        <v>141</v>
      </c>
      <c r="D149" s="5">
        <v>175</v>
      </c>
      <c r="E149" s="5">
        <v>2081</v>
      </c>
      <c r="F149" s="5">
        <v>2256</v>
      </c>
      <c r="G149" s="5">
        <v>0</v>
      </c>
      <c r="H149" s="5">
        <v>0</v>
      </c>
      <c r="I149" s="5">
        <v>0</v>
      </c>
    </row>
    <row r="150" spans="1:9" ht="16.5" x14ac:dyDescent="0.3">
      <c r="A150" s="7" t="s">
        <v>12</v>
      </c>
      <c r="B150" s="7">
        <v>2014</v>
      </c>
      <c r="C150" s="18" t="s">
        <v>145</v>
      </c>
      <c r="D150" s="5">
        <v>103</v>
      </c>
      <c r="E150" s="5">
        <v>1707</v>
      </c>
      <c r="F150" s="5">
        <v>1810</v>
      </c>
      <c r="G150" s="5">
        <v>1</v>
      </c>
      <c r="H150" s="5">
        <v>1</v>
      </c>
      <c r="I150" s="5">
        <v>0</v>
      </c>
    </row>
    <row r="151" spans="1:9" ht="16.5" x14ac:dyDescent="0.3">
      <c r="A151" s="7" t="s">
        <v>12</v>
      </c>
      <c r="B151" s="7">
        <v>2014</v>
      </c>
      <c r="C151" s="18" t="s">
        <v>140</v>
      </c>
      <c r="D151" s="5">
        <v>86</v>
      </c>
      <c r="E151" s="5">
        <v>1201</v>
      </c>
      <c r="F151" s="5">
        <v>1287</v>
      </c>
      <c r="G151" s="5">
        <v>0</v>
      </c>
      <c r="H151" s="5">
        <v>8</v>
      </c>
      <c r="I151" s="5">
        <v>0</v>
      </c>
    </row>
    <row r="152" spans="1:9" ht="16.5" x14ac:dyDescent="0.3">
      <c r="A152" s="7" t="s">
        <v>12</v>
      </c>
      <c r="B152" s="7">
        <v>2014</v>
      </c>
      <c r="C152" s="18" t="s">
        <v>149</v>
      </c>
      <c r="D152" s="5">
        <v>505</v>
      </c>
      <c r="E152" s="5">
        <v>17635</v>
      </c>
      <c r="F152" s="5">
        <v>18140</v>
      </c>
      <c r="G152" s="5">
        <v>1</v>
      </c>
      <c r="H152" s="5">
        <v>0</v>
      </c>
      <c r="I152" s="5">
        <v>4</v>
      </c>
    </row>
    <row r="153" spans="1:9" ht="16.5" x14ac:dyDescent="0.3">
      <c r="A153" s="7" t="s">
        <v>12</v>
      </c>
      <c r="B153" s="7">
        <v>2014</v>
      </c>
      <c r="C153" s="18" t="s">
        <v>151</v>
      </c>
      <c r="D153" s="5">
        <v>0</v>
      </c>
      <c r="E153" s="5">
        <v>0</v>
      </c>
      <c r="F153" s="5">
        <v>0</v>
      </c>
      <c r="G153" s="5">
        <v>2</v>
      </c>
      <c r="H153" s="5">
        <v>0</v>
      </c>
      <c r="I153" s="5">
        <v>0</v>
      </c>
    </row>
    <row r="154" spans="1:9" ht="16.5" x14ac:dyDescent="0.3">
      <c r="A154" s="7" t="s">
        <v>12</v>
      </c>
      <c r="B154" s="7">
        <v>2014</v>
      </c>
      <c r="C154" s="18" t="s">
        <v>180</v>
      </c>
      <c r="D154" s="5">
        <f>SUM(D155:D181)</f>
        <v>13592</v>
      </c>
      <c r="E154" s="5">
        <f>SUM(E155:E181)</f>
        <v>49468</v>
      </c>
      <c r="F154" s="5">
        <f>E154+D154</f>
        <v>63060</v>
      </c>
      <c r="G154" s="5">
        <f>SUM(G155:G181)</f>
        <v>20</v>
      </c>
      <c r="H154" s="5">
        <f>SUM(H155:H181)</f>
        <v>32</v>
      </c>
      <c r="I154" s="5">
        <f>SUM(I155:I181)</f>
        <v>0</v>
      </c>
    </row>
    <row r="155" spans="1:9" ht="16.5" x14ac:dyDescent="0.3">
      <c r="A155" s="7" t="s">
        <v>12</v>
      </c>
      <c r="B155" s="7">
        <v>2014</v>
      </c>
      <c r="C155" s="18" t="s">
        <v>189</v>
      </c>
      <c r="D155" s="5">
        <v>120</v>
      </c>
      <c r="E155" s="5">
        <v>80</v>
      </c>
      <c r="F155" s="5">
        <v>200</v>
      </c>
      <c r="G155" s="5">
        <v>0</v>
      </c>
      <c r="H155" s="5">
        <v>5</v>
      </c>
      <c r="I155" s="5">
        <v>0</v>
      </c>
    </row>
    <row r="156" spans="1:9" ht="16.5" x14ac:dyDescent="0.3">
      <c r="A156" s="7" t="s">
        <v>12</v>
      </c>
      <c r="B156" s="7">
        <v>2014</v>
      </c>
      <c r="C156" s="18" t="s">
        <v>186</v>
      </c>
      <c r="D156" s="5">
        <v>1667</v>
      </c>
      <c r="E156" s="5">
        <v>0</v>
      </c>
      <c r="F156" s="5">
        <v>1667</v>
      </c>
      <c r="G156" s="5">
        <v>0</v>
      </c>
      <c r="H156" s="5">
        <v>3</v>
      </c>
      <c r="I156" s="5">
        <v>0</v>
      </c>
    </row>
    <row r="157" spans="1:9" ht="16.5" x14ac:dyDescent="0.3">
      <c r="A157" s="7" t="s">
        <v>12</v>
      </c>
      <c r="B157" s="7">
        <v>2014</v>
      </c>
      <c r="C157" s="18" t="s">
        <v>184</v>
      </c>
      <c r="D157" s="5">
        <v>0</v>
      </c>
      <c r="E157" s="5">
        <v>0</v>
      </c>
      <c r="F157" s="5">
        <v>0</v>
      </c>
      <c r="G157" s="5">
        <v>1</v>
      </c>
      <c r="H157" s="5">
        <v>1</v>
      </c>
      <c r="I157" s="5">
        <v>0</v>
      </c>
    </row>
    <row r="158" spans="1:9" ht="16.5" x14ac:dyDescent="0.3">
      <c r="A158" s="7" t="s">
        <v>12</v>
      </c>
      <c r="B158" s="7">
        <v>2014</v>
      </c>
      <c r="C158" s="18" t="s">
        <v>185</v>
      </c>
      <c r="D158" s="5">
        <v>567</v>
      </c>
      <c r="E158" s="5">
        <v>2492</v>
      </c>
      <c r="F158" s="5">
        <v>3059</v>
      </c>
      <c r="G158" s="5">
        <v>9</v>
      </c>
      <c r="H158" s="5">
        <v>9</v>
      </c>
      <c r="I158" s="5">
        <v>0</v>
      </c>
    </row>
    <row r="159" spans="1:9" ht="16.5" x14ac:dyDescent="0.3">
      <c r="A159" s="7" t="s">
        <v>12</v>
      </c>
      <c r="B159" s="7">
        <v>2014</v>
      </c>
      <c r="C159" s="18" t="s">
        <v>190</v>
      </c>
      <c r="D159" s="5">
        <v>369</v>
      </c>
      <c r="E159" s="5">
        <v>3040</v>
      </c>
      <c r="F159" s="5">
        <v>3409</v>
      </c>
      <c r="G159" s="5">
        <v>0</v>
      </c>
      <c r="H159" s="5">
        <v>0</v>
      </c>
      <c r="I159" s="5">
        <v>0</v>
      </c>
    </row>
    <row r="160" spans="1:9" ht="16.5" x14ac:dyDescent="0.3">
      <c r="A160" s="7" t="s">
        <v>12</v>
      </c>
      <c r="B160" s="7">
        <v>2014</v>
      </c>
      <c r="C160" s="18" t="s">
        <v>195</v>
      </c>
      <c r="D160" s="5">
        <v>17</v>
      </c>
      <c r="E160" s="5">
        <v>423</v>
      </c>
      <c r="F160" s="5">
        <v>440</v>
      </c>
      <c r="G160" s="5">
        <v>0</v>
      </c>
      <c r="H160" s="5">
        <v>0</v>
      </c>
      <c r="I160" s="5">
        <v>0</v>
      </c>
    </row>
    <row r="161" spans="1:9" ht="16.5" x14ac:dyDescent="0.3">
      <c r="A161" s="7" t="s">
        <v>12</v>
      </c>
      <c r="B161" s="7">
        <v>2014</v>
      </c>
      <c r="C161" s="18" t="s">
        <v>191</v>
      </c>
      <c r="D161" s="5">
        <v>158</v>
      </c>
      <c r="E161" s="5">
        <v>939</v>
      </c>
      <c r="F161" s="5">
        <v>1097</v>
      </c>
      <c r="G161" s="5">
        <v>1</v>
      </c>
      <c r="H161" s="5">
        <v>0</v>
      </c>
      <c r="I161" s="5">
        <v>0</v>
      </c>
    </row>
    <row r="162" spans="1:9" ht="16.5" x14ac:dyDescent="0.3">
      <c r="A162" s="7" t="s">
        <v>12</v>
      </c>
      <c r="B162" s="7">
        <v>2014</v>
      </c>
      <c r="C162" s="18" t="s">
        <v>196</v>
      </c>
      <c r="D162" s="5">
        <v>351</v>
      </c>
      <c r="E162" s="5">
        <v>1876</v>
      </c>
      <c r="F162" s="5">
        <v>2227</v>
      </c>
      <c r="G162" s="5">
        <v>0</v>
      </c>
      <c r="H162" s="5">
        <v>0</v>
      </c>
      <c r="I162" s="5">
        <v>0</v>
      </c>
    </row>
    <row r="163" spans="1:9" ht="16.5" x14ac:dyDescent="0.3">
      <c r="A163" s="7" t="s">
        <v>12</v>
      </c>
      <c r="B163" s="7">
        <v>2014</v>
      </c>
      <c r="C163" s="18" t="s">
        <v>197</v>
      </c>
      <c r="D163" s="5">
        <v>16</v>
      </c>
      <c r="E163" s="5">
        <v>162</v>
      </c>
      <c r="F163" s="5">
        <v>178</v>
      </c>
      <c r="G163" s="5">
        <v>0</v>
      </c>
      <c r="H163" s="5">
        <v>0</v>
      </c>
      <c r="I163" s="5">
        <v>0</v>
      </c>
    </row>
    <row r="164" spans="1:9" ht="16.5" x14ac:dyDescent="0.3">
      <c r="A164" s="7" t="s">
        <v>12</v>
      </c>
      <c r="B164" s="7">
        <v>2014</v>
      </c>
      <c r="C164" s="18" t="s">
        <v>198</v>
      </c>
      <c r="D164" s="5">
        <v>315</v>
      </c>
      <c r="E164" s="5">
        <v>1510</v>
      </c>
      <c r="F164" s="5">
        <v>1825</v>
      </c>
      <c r="G164" s="5">
        <v>0</v>
      </c>
      <c r="H164" s="5">
        <v>0</v>
      </c>
      <c r="I164" s="5">
        <v>0</v>
      </c>
    </row>
    <row r="165" spans="1:9" ht="16.5" x14ac:dyDescent="0.3">
      <c r="A165" s="7" t="s">
        <v>12</v>
      </c>
      <c r="B165" s="7">
        <v>2014</v>
      </c>
      <c r="C165" s="18" t="s">
        <v>199</v>
      </c>
      <c r="D165" s="5">
        <v>371</v>
      </c>
      <c r="E165" s="5">
        <v>1358</v>
      </c>
      <c r="F165" s="5">
        <v>1729</v>
      </c>
      <c r="G165" s="5">
        <v>1</v>
      </c>
      <c r="H165" s="5">
        <v>0</v>
      </c>
      <c r="I165" s="5">
        <v>0</v>
      </c>
    </row>
    <row r="166" spans="1:9" ht="16.5" x14ac:dyDescent="0.3">
      <c r="A166" s="7" t="s">
        <v>12</v>
      </c>
      <c r="B166" s="7">
        <v>2014</v>
      </c>
      <c r="C166" s="18" t="s">
        <v>192</v>
      </c>
      <c r="D166" s="5">
        <v>440</v>
      </c>
      <c r="E166" s="5">
        <v>522</v>
      </c>
      <c r="F166" s="5">
        <v>962</v>
      </c>
      <c r="G166" s="5">
        <v>0</v>
      </c>
      <c r="H166" s="5">
        <v>1</v>
      </c>
      <c r="I166" s="5">
        <v>0</v>
      </c>
    </row>
    <row r="167" spans="1:9" ht="16.5" x14ac:dyDescent="0.3">
      <c r="A167" s="7" t="s">
        <v>12</v>
      </c>
      <c r="B167" s="7">
        <v>2014</v>
      </c>
      <c r="C167" s="18" t="s">
        <v>200</v>
      </c>
      <c r="D167" s="5">
        <v>13</v>
      </c>
      <c r="E167" s="5">
        <v>313</v>
      </c>
      <c r="F167" s="5">
        <v>326</v>
      </c>
      <c r="G167" s="5">
        <v>0</v>
      </c>
      <c r="H167" s="5">
        <v>0</v>
      </c>
      <c r="I167" s="5">
        <v>0</v>
      </c>
    </row>
    <row r="168" spans="1:9" ht="16.5" x14ac:dyDescent="0.3">
      <c r="A168" s="7" t="s">
        <v>12</v>
      </c>
      <c r="B168" s="7">
        <v>2014</v>
      </c>
      <c r="C168" s="18" t="s">
        <v>201</v>
      </c>
      <c r="D168" s="5">
        <v>265</v>
      </c>
      <c r="E168" s="5">
        <v>1671</v>
      </c>
      <c r="F168" s="5">
        <v>1936</v>
      </c>
      <c r="G168" s="5">
        <v>0</v>
      </c>
      <c r="H168" s="5">
        <v>0</v>
      </c>
      <c r="I168" s="5">
        <v>0</v>
      </c>
    </row>
    <row r="169" spans="1:9" ht="16.5" x14ac:dyDescent="0.3">
      <c r="A169" s="7" t="s">
        <v>12</v>
      </c>
      <c r="B169" s="7">
        <v>2014</v>
      </c>
      <c r="C169" s="18" t="s">
        <v>202</v>
      </c>
      <c r="D169" s="5">
        <v>225</v>
      </c>
      <c r="E169" s="5">
        <v>1054</v>
      </c>
      <c r="F169" s="5">
        <v>1279</v>
      </c>
      <c r="G169" s="5">
        <v>0</v>
      </c>
      <c r="H169" s="5">
        <v>0</v>
      </c>
      <c r="I169" s="5">
        <v>0</v>
      </c>
    </row>
    <row r="170" spans="1:9" ht="16.5" x14ac:dyDescent="0.3">
      <c r="A170" s="7" t="s">
        <v>12</v>
      </c>
      <c r="B170" s="7">
        <v>2014</v>
      </c>
      <c r="C170" s="18" t="s">
        <v>204</v>
      </c>
      <c r="D170" s="5">
        <v>40</v>
      </c>
      <c r="E170" s="5">
        <v>62</v>
      </c>
      <c r="F170" s="5">
        <v>102</v>
      </c>
      <c r="G170" s="5">
        <v>0</v>
      </c>
      <c r="H170" s="5">
        <v>0</v>
      </c>
      <c r="I170" s="5">
        <v>0</v>
      </c>
    </row>
    <row r="171" spans="1:9" ht="16.5" x14ac:dyDescent="0.3">
      <c r="A171" s="7" t="s">
        <v>12</v>
      </c>
      <c r="B171" s="7">
        <v>2014</v>
      </c>
      <c r="C171" s="18" t="s">
        <v>193</v>
      </c>
      <c r="D171" s="5">
        <v>440</v>
      </c>
      <c r="E171" s="5">
        <v>2270</v>
      </c>
      <c r="F171" s="5">
        <v>2710</v>
      </c>
      <c r="G171" s="5">
        <v>0</v>
      </c>
      <c r="H171" s="5">
        <v>0</v>
      </c>
      <c r="I171" s="5">
        <v>0</v>
      </c>
    </row>
    <row r="172" spans="1:9" ht="16.5" x14ac:dyDescent="0.3">
      <c r="A172" s="7" t="s">
        <v>12</v>
      </c>
      <c r="B172" s="7">
        <v>2014</v>
      </c>
      <c r="C172" s="18" t="s">
        <v>205</v>
      </c>
      <c r="D172" s="5">
        <v>200</v>
      </c>
      <c r="E172" s="5">
        <v>150</v>
      </c>
      <c r="F172" s="5">
        <v>350</v>
      </c>
      <c r="G172" s="5">
        <v>0</v>
      </c>
      <c r="H172" s="5">
        <v>1</v>
      </c>
      <c r="I172" s="5">
        <v>0</v>
      </c>
    </row>
    <row r="173" spans="1:9" ht="16.5" x14ac:dyDescent="0.3">
      <c r="A173" s="7" t="s">
        <v>12</v>
      </c>
      <c r="B173" s="7">
        <v>2014</v>
      </c>
      <c r="C173" s="18" t="s">
        <v>119</v>
      </c>
      <c r="D173" s="5">
        <v>684</v>
      </c>
      <c r="E173" s="5">
        <v>4578</v>
      </c>
      <c r="F173" s="5">
        <v>5262</v>
      </c>
      <c r="G173" s="5">
        <v>2</v>
      </c>
      <c r="H173" s="5">
        <v>10</v>
      </c>
      <c r="I173" s="5">
        <v>0</v>
      </c>
    </row>
    <row r="174" spans="1:9" ht="16.5" x14ac:dyDescent="0.3">
      <c r="A174" s="7" t="s">
        <v>12</v>
      </c>
      <c r="B174" s="7">
        <v>2014</v>
      </c>
      <c r="C174" s="18" t="s">
        <v>77</v>
      </c>
      <c r="D174" s="5">
        <v>36</v>
      </c>
      <c r="E174" s="5">
        <v>259</v>
      </c>
      <c r="F174" s="5">
        <v>295</v>
      </c>
      <c r="G174" s="5">
        <v>0</v>
      </c>
      <c r="H174" s="5">
        <v>0</v>
      </c>
      <c r="I174" s="5">
        <v>0</v>
      </c>
    </row>
    <row r="175" spans="1:9" ht="16.5" x14ac:dyDescent="0.3">
      <c r="A175" s="7" t="s">
        <v>12</v>
      </c>
      <c r="B175" s="7">
        <v>2014</v>
      </c>
      <c r="C175" s="18" t="s">
        <v>194</v>
      </c>
      <c r="D175" s="5">
        <v>75</v>
      </c>
      <c r="E175" s="5">
        <v>385</v>
      </c>
      <c r="F175" s="5">
        <v>460</v>
      </c>
      <c r="G175" s="5">
        <v>0</v>
      </c>
      <c r="H175" s="5">
        <v>0</v>
      </c>
      <c r="I175" s="5">
        <v>0</v>
      </c>
    </row>
    <row r="176" spans="1:9" ht="16.5" x14ac:dyDescent="0.3">
      <c r="A176" s="7" t="s">
        <v>12</v>
      </c>
      <c r="B176" s="7">
        <v>2014</v>
      </c>
      <c r="C176" s="18" t="s">
        <v>1998</v>
      </c>
      <c r="D176" s="5">
        <v>468</v>
      </c>
      <c r="E176" s="5">
        <v>1908</v>
      </c>
      <c r="F176" s="5">
        <v>2376</v>
      </c>
      <c r="G176" s="5">
        <v>0</v>
      </c>
      <c r="H176" s="5">
        <v>1</v>
      </c>
      <c r="I176" s="5">
        <v>0</v>
      </c>
    </row>
    <row r="177" spans="1:9" ht="16.5" x14ac:dyDescent="0.3">
      <c r="A177" s="7" t="s">
        <v>12</v>
      </c>
      <c r="B177" s="7">
        <v>2014</v>
      </c>
      <c r="C177" s="18" t="s">
        <v>1999</v>
      </c>
      <c r="D177" s="5">
        <v>82</v>
      </c>
      <c r="E177" s="5">
        <v>507</v>
      </c>
      <c r="F177" s="5">
        <v>589</v>
      </c>
      <c r="G177" s="5">
        <v>0</v>
      </c>
      <c r="H177" s="5">
        <v>0</v>
      </c>
      <c r="I177" s="5">
        <v>0</v>
      </c>
    </row>
    <row r="178" spans="1:9" ht="16.5" x14ac:dyDescent="0.3">
      <c r="A178" s="7" t="s">
        <v>12</v>
      </c>
      <c r="B178" s="7">
        <v>2014</v>
      </c>
      <c r="C178" s="18" t="s">
        <v>2000</v>
      </c>
      <c r="D178" s="5">
        <v>1023</v>
      </c>
      <c r="E178" s="5">
        <v>2927</v>
      </c>
      <c r="F178" s="5">
        <v>3950</v>
      </c>
      <c r="G178" s="5">
        <v>1</v>
      </c>
      <c r="H178" s="5">
        <v>1</v>
      </c>
      <c r="I178" s="5">
        <v>0</v>
      </c>
    </row>
    <row r="179" spans="1:9" ht="16.5" x14ac:dyDescent="0.3">
      <c r="A179" s="7" t="s">
        <v>12</v>
      </c>
      <c r="B179" s="7">
        <v>2014</v>
      </c>
      <c r="C179" s="18" t="s">
        <v>2001</v>
      </c>
      <c r="D179" s="5">
        <v>767</v>
      </c>
      <c r="E179" s="5">
        <v>4371</v>
      </c>
      <c r="F179" s="5">
        <v>5138</v>
      </c>
      <c r="G179" s="5">
        <v>0</v>
      </c>
      <c r="H179" s="5">
        <v>0</v>
      </c>
      <c r="I179" s="5">
        <v>0</v>
      </c>
    </row>
    <row r="180" spans="1:9" ht="16.5" x14ac:dyDescent="0.3">
      <c r="A180" s="7" t="s">
        <v>12</v>
      </c>
      <c r="B180" s="7">
        <v>2014</v>
      </c>
      <c r="C180" s="18" t="s">
        <v>1828</v>
      </c>
      <c r="D180" s="5">
        <v>4758</v>
      </c>
      <c r="E180" s="5">
        <v>15131</v>
      </c>
      <c r="F180" s="5">
        <v>19889</v>
      </c>
      <c r="G180" s="5">
        <v>5</v>
      </c>
      <c r="H180" s="5">
        <v>0</v>
      </c>
      <c r="I180" s="5">
        <v>0</v>
      </c>
    </row>
    <row r="181" spans="1:9" ht="16.5" x14ac:dyDescent="0.3">
      <c r="A181" s="7" t="s">
        <v>12</v>
      </c>
      <c r="B181" s="7">
        <v>2014</v>
      </c>
      <c r="C181" s="18" t="s">
        <v>1911</v>
      </c>
      <c r="D181" s="5">
        <v>125</v>
      </c>
      <c r="E181" s="5">
        <v>1480</v>
      </c>
      <c r="F181" s="5">
        <v>1605</v>
      </c>
      <c r="G181" s="5">
        <v>0</v>
      </c>
      <c r="H181" s="5">
        <v>0</v>
      </c>
      <c r="I181" s="5">
        <v>0</v>
      </c>
    </row>
    <row r="182" spans="1:9" ht="16.5" x14ac:dyDescent="0.3">
      <c r="A182" s="7" t="s">
        <v>12</v>
      </c>
      <c r="B182" s="7">
        <v>2014</v>
      </c>
      <c r="C182" s="18" t="s">
        <v>156</v>
      </c>
      <c r="D182" s="5">
        <f>SUM(D183:D200)</f>
        <v>6150</v>
      </c>
      <c r="E182" s="5">
        <f>SUM(E183:E200)</f>
        <v>36121</v>
      </c>
      <c r="F182" s="5">
        <f>E182+D182</f>
        <v>42271</v>
      </c>
      <c r="G182" s="5">
        <f>SUM(G183:G200)</f>
        <v>6</v>
      </c>
      <c r="H182" s="5">
        <f>SUM(H183:H200)</f>
        <v>17</v>
      </c>
      <c r="I182" s="5">
        <f>SUM(I183:I200)</f>
        <v>0</v>
      </c>
    </row>
    <row r="183" spans="1:9" ht="16.5" x14ac:dyDescent="0.3">
      <c r="A183" s="7" t="s">
        <v>12</v>
      </c>
      <c r="B183" s="7">
        <v>2014</v>
      </c>
      <c r="C183" s="18" t="s">
        <v>161</v>
      </c>
      <c r="D183" s="5">
        <v>586</v>
      </c>
      <c r="E183" s="5">
        <v>9188</v>
      </c>
      <c r="F183" s="5">
        <v>9774</v>
      </c>
      <c r="G183" s="5">
        <v>0</v>
      </c>
      <c r="H183" s="5">
        <v>0</v>
      </c>
      <c r="I183" s="5">
        <v>0</v>
      </c>
    </row>
    <row r="184" spans="1:9" ht="16.5" x14ac:dyDescent="0.3">
      <c r="A184" s="7" t="s">
        <v>12</v>
      </c>
      <c r="B184" s="7">
        <v>2014</v>
      </c>
      <c r="C184" s="18" t="s">
        <v>164</v>
      </c>
      <c r="D184" s="5">
        <v>74</v>
      </c>
      <c r="E184" s="5">
        <v>792</v>
      </c>
      <c r="F184" s="5">
        <v>866</v>
      </c>
      <c r="G184" s="5">
        <v>0</v>
      </c>
      <c r="H184" s="5">
        <v>0</v>
      </c>
      <c r="I184" s="5">
        <v>0</v>
      </c>
    </row>
    <row r="185" spans="1:9" ht="16.5" x14ac:dyDescent="0.3">
      <c r="A185" s="7" t="s">
        <v>12</v>
      </c>
      <c r="B185" s="7">
        <v>2014</v>
      </c>
      <c r="C185" s="18" t="s">
        <v>157</v>
      </c>
      <c r="D185" s="5">
        <v>583</v>
      </c>
      <c r="E185" s="5">
        <v>4753</v>
      </c>
      <c r="F185" s="5">
        <v>5336</v>
      </c>
      <c r="G185" s="5">
        <v>0</v>
      </c>
      <c r="H185" s="5">
        <v>0</v>
      </c>
      <c r="I185" s="5">
        <v>0</v>
      </c>
    </row>
    <row r="186" spans="1:9" ht="16.5" x14ac:dyDescent="0.3">
      <c r="A186" s="7" t="s">
        <v>12</v>
      </c>
      <c r="B186" s="7">
        <v>2014</v>
      </c>
      <c r="C186" s="18" t="s">
        <v>163</v>
      </c>
      <c r="D186" s="5">
        <v>65</v>
      </c>
      <c r="E186" s="5">
        <v>1552</v>
      </c>
      <c r="F186" s="5">
        <v>1617</v>
      </c>
      <c r="G186" s="5">
        <v>1</v>
      </c>
      <c r="H186" s="5">
        <v>0</v>
      </c>
      <c r="I186" s="5">
        <v>0</v>
      </c>
    </row>
    <row r="187" spans="1:9" ht="16.5" x14ac:dyDescent="0.3">
      <c r="A187" s="7" t="s">
        <v>12</v>
      </c>
      <c r="B187" s="7">
        <v>2014</v>
      </c>
      <c r="C187" s="18" t="s">
        <v>174</v>
      </c>
      <c r="D187" s="5">
        <v>1260</v>
      </c>
      <c r="E187" s="5">
        <v>2917</v>
      </c>
      <c r="F187" s="5">
        <v>4177</v>
      </c>
      <c r="G187" s="5">
        <v>1</v>
      </c>
      <c r="H187" s="5">
        <v>0</v>
      </c>
      <c r="I187" s="5">
        <v>0</v>
      </c>
    </row>
    <row r="188" spans="1:9" ht="16.5" x14ac:dyDescent="0.3">
      <c r="A188" s="7" t="s">
        <v>12</v>
      </c>
      <c r="B188" s="7">
        <v>2014</v>
      </c>
      <c r="C188" s="18" t="s">
        <v>158</v>
      </c>
      <c r="D188" s="5">
        <v>40</v>
      </c>
      <c r="E188" s="5">
        <v>1870</v>
      </c>
      <c r="F188" s="5">
        <v>1910</v>
      </c>
      <c r="G188" s="5">
        <v>0</v>
      </c>
      <c r="H188" s="5">
        <v>0</v>
      </c>
      <c r="I188" s="5">
        <v>0</v>
      </c>
    </row>
    <row r="189" spans="1:9" ht="16.5" x14ac:dyDescent="0.3">
      <c r="A189" s="7" t="s">
        <v>12</v>
      </c>
      <c r="B189" s="7">
        <v>2014</v>
      </c>
      <c r="C189" s="18" t="s">
        <v>176</v>
      </c>
      <c r="D189" s="5">
        <v>10</v>
      </c>
      <c r="E189" s="5">
        <v>453</v>
      </c>
      <c r="F189" s="5">
        <v>463</v>
      </c>
      <c r="G189" s="5">
        <v>0</v>
      </c>
      <c r="H189" s="5">
        <v>0</v>
      </c>
      <c r="I189" s="5">
        <v>0</v>
      </c>
    </row>
    <row r="190" spans="1:9" ht="16.5" x14ac:dyDescent="0.3">
      <c r="A190" s="7" t="s">
        <v>12</v>
      </c>
      <c r="B190" s="7">
        <v>2014</v>
      </c>
      <c r="C190" s="18" t="s">
        <v>178</v>
      </c>
      <c r="D190" s="5">
        <v>20</v>
      </c>
      <c r="E190" s="5">
        <v>884</v>
      </c>
      <c r="F190" s="5">
        <v>904</v>
      </c>
      <c r="G190" s="5">
        <v>0</v>
      </c>
      <c r="H190" s="5">
        <v>0</v>
      </c>
      <c r="I190" s="5">
        <v>0</v>
      </c>
    </row>
    <row r="191" spans="1:9" ht="16.5" x14ac:dyDescent="0.3">
      <c r="A191" s="7" t="s">
        <v>12</v>
      </c>
      <c r="B191" s="7">
        <v>2014</v>
      </c>
      <c r="C191" s="18" t="s">
        <v>159</v>
      </c>
      <c r="D191" s="5">
        <v>35</v>
      </c>
      <c r="E191" s="5">
        <v>547</v>
      </c>
      <c r="F191" s="5">
        <v>582</v>
      </c>
      <c r="G191" s="5">
        <v>0</v>
      </c>
      <c r="H191" s="5">
        <v>6</v>
      </c>
      <c r="I191" s="5">
        <v>0</v>
      </c>
    </row>
    <row r="192" spans="1:9" ht="16.5" x14ac:dyDescent="0.3">
      <c r="A192" s="7" t="s">
        <v>12</v>
      </c>
      <c r="B192" s="7">
        <v>2014</v>
      </c>
      <c r="C192" s="18" t="s">
        <v>160</v>
      </c>
      <c r="D192" s="5">
        <v>74</v>
      </c>
      <c r="E192" s="5">
        <v>0</v>
      </c>
      <c r="F192" s="5">
        <v>74</v>
      </c>
      <c r="G192" s="5">
        <v>0</v>
      </c>
      <c r="H192" s="5">
        <v>0</v>
      </c>
      <c r="I192" s="5">
        <v>0</v>
      </c>
    </row>
    <row r="193" spans="1:9" ht="16.5" x14ac:dyDescent="0.3">
      <c r="A193" s="7" t="s">
        <v>12</v>
      </c>
      <c r="B193" s="7">
        <v>2014</v>
      </c>
      <c r="C193" s="18" t="s">
        <v>166</v>
      </c>
      <c r="D193" s="5">
        <v>134</v>
      </c>
      <c r="E193" s="5">
        <v>718</v>
      </c>
      <c r="F193" s="5">
        <v>852</v>
      </c>
      <c r="G193" s="5">
        <v>0</v>
      </c>
      <c r="H193" s="5">
        <v>0</v>
      </c>
      <c r="I193" s="5">
        <v>0</v>
      </c>
    </row>
    <row r="194" spans="1:9" ht="16.5" x14ac:dyDescent="0.3">
      <c r="A194" s="7" t="s">
        <v>12</v>
      </c>
      <c r="B194" s="7">
        <v>2014</v>
      </c>
      <c r="C194" s="18" t="s">
        <v>171</v>
      </c>
      <c r="D194" s="5">
        <v>272</v>
      </c>
      <c r="E194" s="5">
        <v>4398</v>
      </c>
      <c r="F194" s="5">
        <v>4670</v>
      </c>
      <c r="G194" s="5">
        <v>0</v>
      </c>
      <c r="H194" s="5">
        <v>0</v>
      </c>
      <c r="I194" s="5">
        <v>0</v>
      </c>
    </row>
    <row r="195" spans="1:9" ht="16.5" x14ac:dyDescent="0.3">
      <c r="A195" s="7" t="s">
        <v>12</v>
      </c>
      <c r="B195" s="7">
        <v>2014</v>
      </c>
      <c r="C195" s="18" t="s">
        <v>170</v>
      </c>
      <c r="D195" s="5">
        <v>114</v>
      </c>
      <c r="E195" s="5">
        <v>2816</v>
      </c>
      <c r="F195" s="5">
        <v>2930</v>
      </c>
      <c r="G195" s="5">
        <v>1</v>
      </c>
      <c r="H195" s="5">
        <v>3</v>
      </c>
      <c r="I195" s="5">
        <v>0</v>
      </c>
    </row>
    <row r="196" spans="1:9" ht="16.5" x14ac:dyDescent="0.3">
      <c r="A196" s="7" t="s">
        <v>12</v>
      </c>
      <c r="B196" s="7">
        <v>2014</v>
      </c>
      <c r="C196" s="18" t="s">
        <v>179</v>
      </c>
      <c r="D196" s="5">
        <v>2226</v>
      </c>
      <c r="E196" s="5">
        <v>644</v>
      </c>
      <c r="F196" s="5">
        <v>2870</v>
      </c>
      <c r="G196" s="5">
        <v>0</v>
      </c>
      <c r="H196" s="5">
        <v>0</v>
      </c>
      <c r="I196" s="5">
        <v>0</v>
      </c>
    </row>
    <row r="197" spans="1:9" ht="16.5" x14ac:dyDescent="0.3">
      <c r="A197" s="7" t="s">
        <v>12</v>
      </c>
      <c r="B197" s="7">
        <v>2014</v>
      </c>
      <c r="C197" s="18" t="s">
        <v>167</v>
      </c>
      <c r="D197" s="5">
        <v>293</v>
      </c>
      <c r="E197" s="5">
        <v>2192</v>
      </c>
      <c r="F197" s="5">
        <v>2485</v>
      </c>
      <c r="G197" s="5">
        <v>0</v>
      </c>
      <c r="H197" s="5">
        <v>0</v>
      </c>
      <c r="I197" s="5">
        <v>0</v>
      </c>
    </row>
    <row r="198" spans="1:9" ht="16.5" x14ac:dyDescent="0.3">
      <c r="A198" s="7" t="s">
        <v>12</v>
      </c>
      <c r="B198" s="7">
        <v>2014</v>
      </c>
      <c r="C198" s="18" t="s">
        <v>2002</v>
      </c>
      <c r="D198" s="5">
        <v>74</v>
      </c>
      <c r="E198" s="5">
        <v>765</v>
      </c>
      <c r="F198" s="5">
        <v>839</v>
      </c>
      <c r="G198" s="5">
        <v>0</v>
      </c>
      <c r="H198" s="5">
        <v>0</v>
      </c>
      <c r="I198" s="5">
        <v>0</v>
      </c>
    </row>
    <row r="199" spans="1:9" ht="16.5" x14ac:dyDescent="0.3">
      <c r="A199" s="7" t="s">
        <v>12</v>
      </c>
      <c r="B199" s="7">
        <v>2014</v>
      </c>
      <c r="C199" s="18" t="s">
        <v>1958</v>
      </c>
      <c r="D199" s="5">
        <v>137</v>
      </c>
      <c r="E199" s="5">
        <v>950</v>
      </c>
      <c r="F199" s="5">
        <v>1087</v>
      </c>
      <c r="G199" s="5">
        <v>2</v>
      </c>
      <c r="H199" s="5">
        <v>0</v>
      </c>
      <c r="I199" s="5">
        <v>0</v>
      </c>
    </row>
    <row r="200" spans="1:9" ht="16.5" x14ac:dyDescent="0.3">
      <c r="A200" s="7" t="s">
        <v>12</v>
      </c>
      <c r="B200" s="7">
        <v>2014</v>
      </c>
      <c r="C200" s="18" t="s">
        <v>2003</v>
      </c>
      <c r="D200" s="5">
        <v>153</v>
      </c>
      <c r="E200" s="5">
        <v>682</v>
      </c>
      <c r="F200" s="5">
        <v>835</v>
      </c>
      <c r="G200" s="5">
        <v>1</v>
      </c>
      <c r="H200" s="5">
        <v>8</v>
      </c>
      <c r="I200" s="5">
        <v>0</v>
      </c>
    </row>
    <row r="201" spans="1:9" ht="16.5" x14ac:dyDescent="0.3">
      <c r="A201" s="7" t="s">
        <v>12</v>
      </c>
      <c r="B201" s="7">
        <v>2014</v>
      </c>
      <c r="C201" s="18" t="s">
        <v>207</v>
      </c>
      <c r="D201" s="5">
        <f>SUM(D202:D236)</f>
        <v>36944</v>
      </c>
      <c r="E201" s="5">
        <f>SUM(E202:E236)</f>
        <v>119703</v>
      </c>
      <c r="F201" s="5">
        <f>E201+D201</f>
        <v>156647</v>
      </c>
      <c r="G201" s="5">
        <f>SUM(G202:G236)</f>
        <v>15</v>
      </c>
      <c r="H201" s="5">
        <f>SUM(H202:H236)</f>
        <v>76</v>
      </c>
      <c r="I201" s="5">
        <f>SUM(I202:I236)</f>
        <v>4</v>
      </c>
    </row>
    <row r="202" spans="1:9" ht="16.5" x14ac:dyDescent="0.3">
      <c r="A202" s="7" t="s">
        <v>12</v>
      </c>
      <c r="B202" s="7">
        <v>2014</v>
      </c>
      <c r="C202" s="18" t="s">
        <v>219</v>
      </c>
      <c r="D202" s="5">
        <v>1322</v>
      </c>
      <c r="E202" s="5">
        <v>1296</v>
      </c>
      <c r="F202" s="5">
        <v>2618</v>
      </c>
      <c r="G202" s="5">
        <v>0</v>
      </c>
      <c r="H202" s="5">
        <v>3</v>
      </c>
      <c r="I202" s="5">
        <v>0</v>
      </c>
    </row>
    <row r="203" spans="1:9" ht="16.5" x14ac:dyDescent="0.3">
      <c r="A203" s="7" t="s">
        <v>12</v>
      </c>
      <c r="B203" s="7">
        <v>2014</v>
      </c>
      <c r="C203" s="18" t="s">
        <v>230</v>
      </c>
      <c r="D203" s="5">
        <v>142</v>
      </c>
      <c r="E203" s="5">
        <v>1783</v>
      </c>
      <c r="F203" s="5">
        <v>1925</v>
      </c>
      <c r="G203" s="5">
        <v>0</v>
      </c>
      <c r="H203" s="5">
        <v>0</v>
      </c>
      <c r="I203" s="5">
        <v>0</v>
      </c>
    </row>
    <row r="204" spans="1:9" ht="16.5" x14ac:dyDescent="0.3">
      <c r="A204" s="7" t="s">
        <v>12</v>
      </c>
      <c r="B204" s="7">
        <v>2014</v>
      </c>
      <c r="C204" s="18" t="s">
        <v>231</v>
      </c>
      <c r="D204" s="5">
        <v>1388</v>
      </c>
      <c r="E204" s="5">
        <v>4504</v>
      </c>
      <c r="F204" s="5">
        <v>5892</v>
      </c>
      <c r="G204" s="5">
        <v>0</v>
      </c>
      <c r="H204" s="5">
        <v>0</v>
      </c>
      <c r="I204" s="5">
        <v>0</v>
      </c>
    </row>
    <row r="205" spans="1:9" ht="16.5" x14ac:dyDescent="0.3">
      <c r="A205" s="7" t="s">
        <v>12</v>
      </c>
      <c r="B205" s="7">
        <v>2014</v>
      </c>
      <c r="C205" s="18" t="s">
        <v>220</v>
      </c>
      <c r="D205" s="5">
        <v>657</v>
      </c>
      <c r="E205" s="5">
        <v>2751</v>
      </c>
      <c r="F205" s="5">
        <v>3408</v>
      </c>
      <c r="G205" s="5">
        <v>0</v>
      </c>
      <c r="H205" s="5">
        <v>0</v>
      </c>
      <c r="I205" s="5">
        <v>0</v>
      </c>
    </row>
    <row r="206" spans="1:9" ht="16.5" x14ac:dyDescent="0.3">
      <c r="A206" s="7" t="s">
        <v>12</v>
      </c>
      <c r="B206" s="7">
        <v>2014</v>
      </c>
      <c r="C206" s="18" t="s">
        <v>232</v>
      </c>
      <c r="D206" s="5">
        <v>1249</v>
      </c>
      <c r="E206" s="5">
        <v>5814</v>
      </c>
      <c r="F206" s="5">
        <v>7063</v>
      </c>
      <c r="G206" s="5">
        <v>0</v>
      </c>
      <c r="H206" s="5">
        <v>1</v>
      </c>
      <c r="I206" s="5">
        <v>0</v>
      </c>
    </row>
    <row r="207" spans="1:9" ht="16.5" x14ac:dyDescent="0.3">
      <c r="A207" s="7" t="s">
        <v>12</v>
      </c>
      <c r="B207" s="7">
        <v>2014</v>
      </c>
      <c r="C207" s="18" t="s">
        <v>109</v>
      </c>
      <c r="D207" s="5">
        <v>563</v>
      </c>
      <c r="E207" s="5">
        <v>8190</v>
      </c>
      <c r="F207" s="5">
        <v>8753</v>
      </c>
      <c r="G207" s="5">
        <v>0</v>
      </c>
      <c r="H207" s="5">
        <v>0</v>
      </c>
      <c r="I207" s="5">
        <v>0</v>
      </c>
    </row>
    <row r="208" spans="1:9" ht="16.5" x14ac:dyDescent="0.3">
      <c r="A208" s="7" t="s">
        <v>12</v>
      </c>
      <c r="B208" s="7">
        <v>2014</v>
      </c>
      <c r="C208" s="18" t="s">
        <v>215</v>
      </c>
      <c r="D208" s="5">
        <v>591</v>
      </c>
      <c r="E208" s="5">
        <v>3374</v>
      </c>
      <c r="F208" s="5">
        <v>3965</v>
      </c>
      <c r="G208" s="5">
        <v>0</v>
      </c>
      <c r="H208" s="5">
        <v>0</v>
      </c>
      <c r="I208" s="5">
        <v>0</v>
      </c>
    </row>
    <row r="209" spans="1:9" ht="16.5" x14ac:dyDescent="0.3">
      <c r="A209" s="7" t="s">
        <v>12</v>
      </c>
      <c r="B209" s="7">
        <v>2014</v>
      </c>
      <c r="C209" s="18" t="s">
        <v>222</v>
      </c>
      <c r="D209" s="5">
        <v>500</v>
      </c>
      <c r="E209" s="5">
        <v>700</v>
      </c>
      <c r="F209" s="5">
        <v>1200</v>
      </c>
      <c r="G209" s="5">
        <v>0</v>
      </c>
      <c r="H209" s="5">
        <v>0</v>
      </c>
      <c r="I209" s="5">
        <v>0</v>
      </c>
    </row>
    <row r="210" spans="1:9" ht="16.5" x14ac:dyDescent="0.3">
      <c r="A210" s="7" t="s">
        <v>12</v>
      </c>
      <c r="B210" s="7">
        <v>2014</v>
      </c>
      <c r="C210" s="18" t="s">
        <v>233</v>
      </c>
      <c r="D210" s="5">
        <v>1083</v>
      </c>
      <c r="E210" s="5">
        <v>4052</v>
      </c>
      <c r="F210" s="5">
        <v>5135</v>
      </c>
      <c r="G210" s="5">
        <v>0</v>
      </c>
      <c r="H210" s="5">
        <v>0</v>
      </c>
      <c r="I210" s="5">
        <v>0</v>
      </c>
    </row>
    <row r="211" spans="1:9" ht="16.5" x14ac:dyDescent="0.3">
      <c r="A211" s="7" t="s">
        <v>12</v>
      </c>
      <c r="B211" s="7">
        <v>2014</v>
      </c>
      <c r="C211" s="18" t="s">
        <v>234</v>
      </c>
      <c r="D211" s="5">
        <v>1388</v>
      </c>
      <c r="E211" s="5">
        <v>2328</v>
      </c>
      <c r="F211" s="5">
        <v>3716</v>
      </c>
      <c r="G211" s="5">
        <v>0</v>
      </c>
      <c r="H211" s="5">
        <v>11</v>
      </c>
      <c r="I211" s="5">
        <v>0</v>
      </c>
    </row>
    <row r="212" spans="1:9" ht="16.5" x14ac:dyDescent="0.3">
      <c r="A212" s="7" t="s">
        <v>12</v>
      </c>
      <c r="B212" s="7">
        <v>2014</v>
      </c>
      <c r="C212" s="18" t="s">
        <v>33</v>
      </c>
      <c r="D212" s="5">
        <v>1</v>
      </c>
      <c r="E212" s="5">
        <v>88</v>
      </c>
      <c r="F212" s="5">
        <v>89</v>
      </c>
      <c r="G212" s="5">
        <v>0</v>
      </c>
      <c r="H212" s="5">
        <v>0</v>
      </c>
      <c r="I212" s="5">
        <v>0</v>
      </c>
    </row>
    <row r="213" spans="1:9" ht="16.5" x14ac:dyDescent="0.3">
      <c r="A213" s="7" t="s">
        <v>12</v>
      </c>
      <c r="B213" s="7">
        <v>2014</v>
      </c>
      <c r="C213" s="18" t="s">
        <v>235</v>
      </c>
      <c r="D213" s="5">
        <v>2866</v>
      </c>
      <c r="E213" s="5">
        <v>9413</v>
      </c>
      <c r="F213" s="5">
        <v>12279</v>
      </c>
      <c r="G213" s="5">
        <v>0</v>
      </c>
      <c r="H213" s="5">
        <v>3</v>
      </c>
      <c r="I213" s="5">
        <v>0</v>
      </c>
    </row>
    <row r="214" spans="1:9" ht="16.5" x14ac:dyDescent="0.3">
      <c r="A214" s="7" t="s">
        <v>12</v>
      </c>
      <c r="B214" s="7">
        <v>2014</v>
      </c>
      <c r="C214" s="18" t="s">
        <v>216</v>
      </c>
      <c r="D214" s="5">
        <v>3087</v>
      </c>
      <c r="E214" s="5">
        <v>10598</v>
      </c>
      <c r="F214" s="5">
        <v>13685</v>
      </c>
      <c r="G214" s="5">
        <v>3</v>
      </c>
      <c r="H214" s="5">
        <v>0</v>
      </c>
      <c r="I214" s="5">
        <v>0</v>
      </c>
    </row>
    <row r="215" spans="1:9" ht="16.5" x14ac:dyDescent="0.3">
      <c r="A215" s="7" t="s">
        <v>12</v>
      </c>
      <c r="B215" s="7">
        <v>2014</v>
      </c>
      <c r="C215" s="18" t="s">
        <v>223</v>
      </c>
      <c r="D215" s="5">
        <v>733</v>
      </c>
      <c r="E215" s="5">
        <v>2042</v>
      </c>
      <c r="F215" s="5">
        <v>2775</v>
      </c>
      <c r="G215" s="5">
        <v>2</v>
      </c>
      <c r="H215" s="5">
        <v>0</v>
      </c>
      <c r="I215" s="5">
        <v>0</v>
      </c>
    </row>
    <row r="216" spans="1:9" ht="16.5" x14ac:dyDescent="0.3">
      <c r="A216" s="7" t="s">
        <v>12</v>
      </c>
      <c r="B216" s="7">
        <v>2014</v>
      </c>
      <c r="C216" s="18" t="s">
        <v>210</v>
      </c>
      <c r="D216" s="5">
        <v>935</v>
      </c>
      <c r="E216" s="5">
        <v>6388</v>
      </c>
      <c r="F216" s="5">
        <v>7323</v>
      </c>
      <c r="G216" s="5">
        <v>1</v>
      </c>
      <c r="H216" s="5">
        <v>0</v>
      </c>
      <c r="I216" s="5">
        <v>0</v>
      </c>
    </row>
    <row r="217" spans="1:9" ht="16.5" x14ac:dyDescent="0.3">
      <c r="A217" s="7" t="s">
        <v>12</v>
      </c>
      <c r="B217" s="7">
        <v>2014</v>
      </c>
      <c r="C217" s="18" t="s">
        <v>224</v>
      </c>
      <c r="D217" s="5">
        <v>56</v>
      </c>
      <c r="E217" s="5">
        <v>145</v>
      </c>
      <c r="F217" s="5">
        <v>201</v>
      </c>
      <c r="G217" s="5">
        <v>0</v>
      </c>
      <c r="H217" s="5">
        <v>0</v>
      </c>
      <c r="I217" s="5">
        <v>0</v>
      </c>
    </row>
    <row r="218" spans="1:9" ht="16.5" x14ac:dyDescent="0.3">
      <c r="A218" s="7" t="s">
        <v>12</v>
      </c>
      <c r="B218" s="7">
        <v>2014</v>
      </c>
      <c r="C218" s="18" t="s">
        <v>225</v>
      </c>
      <c r="D218" s="5">
        <v>0</v>
      </c>
      <c r="E218" s="5">
        <v>0</v>
      </c>
      <c r="F218" s="5">
        <v>0</v>
      </c>
      <c r="G218" s="5">
        <v>1</v>
      </c>
      <c r="H218" s="5">
        <v>0</v>
      </c>
      <c r="I218" s="5">
        <v>4</v>
      </c>
    </row>
    <row r="219" spans="1:9" ht="16.5" x14ac:dyDescent="0.3">
      <c r="A219" s="7" t="s">
        <v>12</v>
      </c>
      <c r="B219" s="7">
        <v>2014</v>
      </c>
      <c r="C219" s="18" t="s">
        <v>211</v>
      </c>
      <c r="D219" s="5">
        <v>213</v>
      </c>
      <c r="E219" s="5">
        <v>4735</v>
      </c>
      <c r="F219" s="5">
        <v>4948</v>
      </c>
      <c r="G219" s="5">
        <v>0</v>
      </c>
      <c r="H219" s="5">
        <v>0</v>
      </c>
      <c r="I219" s="5">
        <v>0</v>
      </c>
    </row>
    <row r="220" spans="1:9" ht="16.5" x14ac:dyDescent="0.3">
      <c r="A220" s="7" t="s">
        <v>12</v>
      </c>
      <c r="B220" s="7">
        <v>2014</v>
      </c>
      <c r="C220" s="18" t="s">
        <v>236</v>
      </c>
      <c r="D220" s="5">
        <v>172</v>
      </c>
      <c r="E220" s="5">
        <v>883</v>
      </c>
      <c r="F220" s="5">
        <v>1055</v>
      </c>
      <c r="G220" s="5">
        <v>0</v>
      </c>
      <c r="H220" s="5">
        <v>0</v>
      </c>
      <c r="I220" s="5">
        <v>0</v>
      </c>
    </row>
    <row r="221" spans="1:9" ht="16.5" x14ac:dyDescent="0.3">
      <c r="A221" s="7" t="s">
        <v>12</v>
      </c>
      <c r="B221" s="7">
        <v>2014</v>
      </c>
      <c r="C221" s="18" t="s">
        <v>226</v>
      </c>
      <c r="D221" s="5">
        <v>1254</v>
      </c>
      <c r="E221" s="5">
        <v>3669</v>
      </c>
      <c r="F221" s="5">
        <v>4923</v>
      </c>
      <c r="G221" s="5">
        <v>0</v>
      </c>
      <c r="H221" s="5">
        <v>25</v>
      </c>
      <c r="I221" s="5">
        <v>0</v>
      </c>
    </row>
    <row r="222" spans="1:9" ht="16.5" x14ac:dyDescent="0.3">
      <c r="A222" s="7" t="s">
        <v>12</v>
      </c>
      <c r="B222" s="7">
        <v>2014</v>
      </c>
      <c r="C222" s="18" t="s">
        <v>72</v>
      </c>
      <c r="D222" s="5">
        <v>308</v>
      </c>
      <c r="E222" s="5">
        <v>943</v>
      </c>
      <c r="F222" s="5">
        <v>1251</v>
      </c>
      <c r="G222" s="5">
        <v>1</v>
      </c>
      <c r="H222" s="5">
        <v>17</v>
      </c>
      <c r="I222" s="5">
        <v>0</v>
      </c>
    </row>
    <row r="223" spans="1:9" ht="16.5" x14ac:dyDescent="0.3">
      <c r="A223" s="7" t="s">
        <v>12</v>
      </c>
      <c r="B223" s="7">
        <v>2014</v>
      </c>
      <c r="C223" s="18" t="s">
        <v>238</v>
      </c>
      <c r="D223" s="5">
        <v>189</v>
      </c>
      <c r="E223" s="5">
        <v>1960</v>
      </c>
      <c r="F223" s="5">
        <v>2149</v>
      </c>
      <c r="G223" s="5">
        <v>0</v>
      </c>
      <c r="H223" s="5">
        <v>0</v>
      </c>
      <c r="I223" s="5">
        <v>0</v>
      </c>
    </row>
    <row r="224" spans="1:9" ht="16.5" x14ac:dyDescent="0.3">
      <c r="A224" s="7" t="s">
        <v>12</v>
      </c>
      <c r="B224" s="7">
        <v>2014</v>
      </c>
      <c r="C224" s="18" t="s">
        <v>212</v>
      </c>
      <c r="D224" s="5">
        <v>61</v>
      </c>
      <c r="E224" s="5">
        <v>1478</v>
      </c>
      <c r="F224" s="5">
        <v>1539</v>
      </c>
      <c r="G224" s="5">
        <v>1</v>
      </c>
      <c r="H224" s="5">
        <v>0</v>
      </c>
      <c r="I224" s="5">
        <v>0</v>
      </c>
    </row>
    <row r="225" spans="1:9" ht="16.5" x14ac:dyDescent="0.3">
      <c r="A225" s="7" t="s">
        <v>12</v>
      </c>
      <c r="B225" s="7">
        <v>2014</v>
      </c>
      <c r="C225" s="18" t="s">
        <v>213</v>
      </c>
      <c r="D225" s="5">
        <v>59</v>
      </c>
      <c r="E225" s="5">
        <v>892</v>
      </c>
      <c r="F225" s="5">
        <v>951</v>
      </c>
      <c r="G225" s="5">
        <v>0</v>
      </c>
      <c r="H225" s="5">
        <v>0</v>
      </c>
      <c r="I225" s="5">
        <v>0</v>
      </c>
    </row>
    <row r="226" spans="1:9" ht="16.5" x14ac:dyDescent="0.3">
      <c r="A226" s="7" t="s">
        <v>12</v>
      </c>
      <c r="B226" s="7">
        <v>2014</v>
      </c>
      <c r="C226" s="18" t="s">
        <v>227</v>
      </c>
      <c r="D226" s="5">
        <v>82</v>
      </c>
      <c r="E226" s="5">
        <v>2047</v>
      </c>
      <c r="F226" s="5">
        <v>2129</v>
      </c>
      <c r="G226" s="5">
        <v>0</v>
      </c>
      <c r="H226" s="5">
        <v>0</v>
      </c>
      <c r="I226" s="5">
        <v>0</v>
      </c>
    </row>
    <row r="227" spans="1:9" ht="16.5" x14ac:dyDescent="0.3">
      <c r="A227" s="7" t="s">
        <v>12</v>
      </c>
      <c r="B227" s="7">
        <v>2014</v>
      </c>
      <c r="C227" s="18" t="s">
        <v>115</v>
      </c>
      <c r="D227" s="5">
        <v>631</v>
      </c>
      <c r="E227" s="5">
        <v>2427</v>
      </c>
      <c r="F227" s="5">
        <v>3058</v>
      </c>
      <c r="G227" s="5">
        <v>0</v>
      </c>
      <c r="H227" s="5">
        <v>0</v>
      </c>
      <c r="I227" s="5">
        <v>0</v>
      </c>
    </row>
    <row r="228" spans="1:9" ht="16.5" x14ac:dyDescent="0.3">
      <c r="A228" s="7" t="s">
        <v>12</v>
      </c>
      <c r="B228" s="7">
        <v>2014</v>
      </c>
      <c r="C228" s="18" t="s">
        <v>228</v>
      </c>
      <c r="D228" s="5">
        <v>47</v>
      </c>
      <c r="E228" s="5">
        <v>264</v>
      </c>
      <c r="F228" s="5">
        <v>311</v>
      </c>
      <c r="G228" s="5">
        <v>0</v>
      </c>
      <c r="H228" s="5">
        <v>0</v>
      </c>
      <c r="I228" s="5">
        <v>0</v>
      </c>
    </row>
    <row r="229" spans="1:9" ht="16.5" x14ac:dyDescent="0.3">
      <c r="A229" s="7" t="s">
        <v>12</v>
      </c>
      <c r="B229" s="7">
        <v>2014</v>
      </c>
      <c r="C229" s="18" t="s">
        <v>118</v>
      </c>
      <c r="D229" s="5">
        <v>0</v>
      </c>
      <c r="E229" s="5">
        <v>0</v>
      </c>
      <c r="F229" s="5">
        <v>0</v>
      </c>
      <c r="G229" s="5">
        <v>0</v>
      </c>
      <c r="H229" s="5">
        <v>0</v>
      </c>
      <c r="I229" s="5">
        <v>0</v>
      </c>
    </row>
    <row r="230" spans="1:9" ht="16.5" x14ac:dyDescent="0.3">
      <c r="A230" s="7" t="s">
        <v>12</v>
      </c>
      <c r="B230" s="7">
        <v>2014</v>
      </c>
      <c r="C230" s="18" t="s">
        <v>239</v>
      </c>
      <c r="D230" s="5">
        <v>781</v>
      </c>
      <c r="E230" s="5">
        <v>4346</v>
      </c>
      <c r="F230" s="5">
        <v>5127</v>
      </c>
      <c r="G230" s="5">
        <v>0</v>
      </c>
      <c r="H230" s="5">
        <v>0</v>
      </c>
      <c r="I230" s="5">
        <v>0</v>
      </c>
    </row>
    <row r="231" spans="1:9" ht="16.5" x14ac:dyDescent="0.3">
      <c r="A231" s="7" t="s">
        <v>12</v>
      </c>
      <c r="B231" s="7">
        <v>2014</v>
      </c>
      <c r="C231" s="18" t="s">
        <v>229</v>
      </c>
      <c r="D231" s="5">
        <v>1378</v>
      </c>
      <c r="E231" s="5">
        <v>2818</v>
      </c>
      <c r="F231" s="5">
        <v>4196</v>
      </c>
      <c r="G231" s="5">
        <v>1</v>
      </c>
      <c r="H231" s="5">
        <v>13</v>
      </c>
      <c r="I231" s="5">
        <v>0</v>
      </c>
    </row>
    <row r="232" spans="1:9" ht="16.5" x14ac:dyDescent="0.3">
      <c r="A232" s="7" t="s">
        <v>12</v>
      </c>
      <c r="B232" s="7">
        <v>2014</v>
      </c>
      <c r="C232" s="18" t="s">
        <v>2004</v>
      </c>
      <c r="D232" s="5">
        <v>934</v>
      </c>
      <c r="E232" s="5">
        <v>3959</v>
      </c>
      <c r="F232" s="5">
        <v>4893</v>
      </c>
      <c r="G232" s="5">
        <v>1</v>
      </c>
      <c r="H232" s="5">
        <v>2</v>
      </c>
      <c r="I232" s="5">
        <v>0</v>
      </c>
    </row>
    <row r="233" spans="1:9" ht="16.5" x14ac:dyDescent="0.3">
      <c r="A233" s="7" t="s">
        <v>12</v>
      </c>
      <c r="B233" s="7">
        <v>2014</v>
      </c>
      <c r="C233" s="18" t="s">
        <v>2005</v>
      </c>
      <c r="D233" s="5">
        <v>1781</v>
      </c>
      <c r="E233" s="5">
        <v>10765</v>
      </c>
      <c r="F233" s="5">
        <v>12546</v>
      </c>
      <c r="G233" s="5">
        <v>3</v>
      </c>
      <c r="H233" s="5">
        <v>0</v>
      </c>
      <c r="I233" s="5">
        <v>0</v>
      </c>
    </row>
    <row r="234" spans="1:9" ht="16.5" x14ac:dyDescent="0.3">
      <c r="A234" s="7" t="s">
        <v>12</v>
      </c>
      <c r="B234" s="7">
        <v>2014</v>
      </c>
      <c r="C234" s="18" t="s">
        <v>1829</v>
      </c>
      <c r="D234" s="5">
        <v>1687</v>
      </c>
      <c r="E234" s="5">
        <v>3500</v>
      </c>
      <c r="F234" s="5">
        <v>5187</v>
      </c>
      <c r="G234" s="5">
        <v>0</v>
      </c>
      <c r="H234" s="5">
        <v>0</v>
      </c>
      <c r="I234" s="5">
        <v>0</v>
      </c>
    </row>
    <row r="235" spans="1:9" ht="16.5" x14ac:dyDescent="0.3">
      <c r="A235" s="7" t="s">
        <v>12</v>
      </c>
      <c r="B235" s="7">
        <v>2014</v>
      </c>
      <c r="C235" s="18" t="s">
        <v>2006</v>
      </c>
      <c r="D235" s="5">
        <v>2242</v>
      </c>
      <c r="E235" s="5">
        <v>9746</v>
      </c>
      <c r="F235" s="5">
        <v>11988</v>
      </c>
      <c r="G235" s="5">
        <v>0</v>
      </c>
      <c r="H235" s="5">
        <v>0</v>
      </c>
      <c r="I235" s="5">
        <v>0</v>
      </c>
    </row>
    <row r="236" spans="1:9" ht="16.5" x14ac:dyDescent="0.3">
      <c r="A236" s="7" t="s">
        <v>12</v>
      </c>
      <c r="B236" s="7">
        <v>2014</v>
      </c>
      <c r="C236" s="18" t="s">
        <v>2007</v>
      </c>
      <c r="D236" s="5">
        <v>8564</v>
      </c>
      <c r="E236" s="5">
        <v>1805</v>
      </c>
      <c r="F236" s="5">
        <v>10369</v>
      </c>
      <c r="G236" s="5">
        <v>1</v>
      </c>
      <c r="H236" s="5">
        <v>1</v>
      </c>
      <c r="I236" s="5">
        <v>0</v>
      </c>
    </row>
    <row r="237" spans="1:9" ht="16.5" x14ac:dyDescent="0.3">
      <c r="A237" s="7" t="s">
        <v>12</v>
      </c>
      <c r="B237" s="7">
        <v>2014</v>
      </c>
      <c r="C237" s="18" t="s">
        <v>240</v>
      </c>
      <c r="D237" s="5">
        <f>SUM(D238:D251)</f>
        <v>609</v>
      </c>
      <c r="E237" s="5">
        <f>SUM(E238:E251)</f>
        <v>3526</v>
      </c>
      <c r="F237" s="5">
        <f>E237+D237</f>
        <v>4135</v>
      </c>
      <c r="G237" s="5">
        <f>SUM(G238:G251)</f>
        <v>3</v>
      </c>
      <c r="H237" s="5">
        <f>SUM(H238:H251)</f>
        <v>2</v>
      </c>
      <c r="I237" s="5">
        <f>SUM(I238:I251)</f>
        <v>0</v>
      </c>
    </row>
    <row r="238" spans="1:9" ht="16.5" x14ac:dyDescent="0.3">
      <c r="A238" s="7" t="s">
        <v>12</v>
      </c>
      <c r="B238" s="7">
        <v>2014</v>
      </c>
      <c r="C238" s="18" t="s">
        <v>2008</v>
      </c>
      <c r="D238" s="5">
        <v>63</v>
      </c>
      <c r="E238" s="5">
        <v>734</v>
      </c>
      <c r="F238" s="5">
        <v>797</v>
      </c>
      <c r="G238" s="5">
        <v>0</v>
      </c>
      <c r="H238" s="5">
        <v>0</v>
      </c>
      <c r="I238" s="5">
        <v>0</v>
      </c>
    </row>
    <row r="239" spans="1:9" ht="16.5" x14ac:dyDescent="0.3">
      <c r="A239" s="7" t="s">
        <v>12</v>
      </c>
      <c r="B239" s="7">
        <v>2014</v>
      </c>
      <c r="C239" s="18" t="s">
        <v>242</v>
      </c>
      <c r="D239" s="5">
        <v>0</v>
      </c>
      <c r="E239" s="5">
        <v>0</v>
      </c>
      <c r="F239" s="5">
        <v>0</v>
      </c>
      <c r="G239" s="5">
        <v>0</v>
      </c>
      <c r="H239" s="5">
        <v>2</v>
      </c>
      <c r="I239" s="5">
        <v>0</v>
      </c>
    </row>
    <row r="240" spans="1:9" ht="16.5" x14ac:dyDescent="0.3">
      <c r="A240" s="7" t="s">
        <v>12</v>
      </c>
      <c r="B240" s="7">
        <v>2014</v>
      </c>
      <c r="C240" s="18" t="s">
        <v>247</v>
      </c>
      <c r="D240" s="5">
        <v>10</v>
      </c>
      <c r="E240" s="5">
        <v>15</v>
      </c>
      <c r="F240" s="5">
        <v>25</v>
      </c>
      <c r="G240" s="5">
        <v>0</v>
      </c>
      <c r="H240" s="5">
        <v>0</v>
      </c>
      <c r="I240" s="5">
        <v>0</v>
      </c>
    </row>
    <row r="241" spans="1:9" ht="16.5" x14ac:dyDescent="0.3">
      <c r="A241" s="7" t="s">
        <v>12</v>
      </c>
      <c r="B241" s="7">
        <v>2014</v>
      </c>
      <c r="C241" s="18" t="s">
        <v>243</v>
      </c>
      <c r="D241" s="5">
        <v>245</v>
      </c>
      <c r="E241" s="5">
        <v>1022</v>
      </c>
      <c r="F241" s="5">
        <v>1267</v>
      </c>
      <c r="G241" s="5">
        <v>1</v>
      </c>
      <c r="H241" s="5">
        <v>0</v>
      </c>
      <c r="I241" s="5">
        <v>0</v>
      </c>
    </row>
    <row r="242" spans="1:9" ht="16.5" x14ac:dyDescent="0.3">
      <c r="A242" s="7" t="s">
        <v>12</v>
      </c>
      <c r="B242" s="7">
        <v>2014</v>
      </c>
      <c r="C242" s="18" t="s">
        <v>244</v>
      </c>
      <c r="D242" s="5">
        <v>0</v>
      </c>
      <c r="E242" s="5">
        <v>0</v>
      </c>
      <c r="F242" s="5">
        <v>0</v>
      </c>
      <c r="G242" s="5">
        <v>2</v>
      </c>
      <c r="H242" s="5">
        <v>0</v>
      </c>
      <c r="I242" s="5">
        <v>0</v>
      </c>
    </row>
    <row r="243" spans="1:9" ht="16.5" x14ac:dyDescent="0.3">
      <c r="A243" s="7" t="s">
        <v>12</v>
      </c>
      <c r="B243" s="7">
        <v>2014</v>
      </c>
      <c r="C243" s="18" t="s">
        <v>248</v>
      </c>
      <c r="D243" s="5">
        <v>0</v>
      </c>
      <c r="E243" s="5">
        <v>9</v>
      </c>
      <c r="F243" s="5">
        <v>9</v>
      </c>
      <c r="G243" s="5">
        <v>0</v>
      </c>
      <c r="H243" s="5">
        <v>0</v>
      </c>
      <c r="I243" s="5">
        <v>0</v>
      </c>
    </row>
    <row r="244" spans="1:9" ht="16.5" x14ac:dyDescent="0.3">
      <c r="A244" s="7" t="s">
        <v>12</v>
      </c>
      <c r="B244" s="7">
        <v>2014</v>
      </c>
      <c r="C244" s="18" t="s">
        <v>250</v>
      </c>
      <c r="D244" s="5">
        <v>29</v>
      </c>
      <c r="E244" s="5">
        <v>11</v>
      </c>
      <c r="F244" s="5">
        <v>40</v>
      </c>
      <c r="G244" s="5">
        <v>0</v>
      </c>
      <c r="H244" s="5">
        <v>0</v>
      </c>
      <c r="I244" s="5">
        <v>0</v>
      </c>
    </row>
    <row r="245" spans="1:9" ht="16.5" x14ac:dyDescent="0.3">
      <c r="A245" s="7" t="s">
        <v>12</v>
      </c>
      <c r="B245" s="7">
        <v>2014</v>
      </c>
      <c r="C245" s="18" t="s">
        <v>251</v>
      </c>
      <c r="D245" s="5">
        <v>23</v>
      </c>
      <c r="E245" s="5">
        <v>23</v>
      </c>
      <c r="F245" s="5">
        <v>46</v>
      </c>
      <c r="G245" s="5">
        <v>0</v>
      </c>
      <c r="H245" s="5">
        <v>0</v>
      </c>
      <c r="I245" s="5">
        <v>0</v>
      </c>
    </row>
    <row r="246" spans="1:9" ht="16.5" x14ac:dyDescent="0.3">
      <c r="A246" s="7" t="s">
        <v>12</v>
      </c>
      <c r="B246" s="7">
        <v>2014</v>
      </c>
      <c r="C246" s="18" t="s">
        <v>252</v>
      </c>
      <c r="D246" s="5">
        <v>24</v>
      </c>
      <c r="E246" s="5">
        <v>13</v>
      </c>
      <c r="F246" s="5">
        <v>37</v>
      </c>
      <c r="G246" s="5">
        <v>0</v>
      </c>
      <c r="H246" s="5">
        <v>0</v>
      </c>
      <c r="I246" s="5">
        <v>0</v>
      </c>
    </row>
    <row r="247" spans="1:9" ht="16.5" x14ac:dyDescent="0.3">
      <c r="A247" s="7" t="s">
        <v>12</v>
      </c>
      <c r="B247" s="7">
        <v>2014</v>
      </c>
      <c r="C247" s="18" t="s">
        <v>246</v>
      </c>
      <c r="D247" s="5">
        <v>3</v>
      </c>
      <c r="E247" s="5">
        <v>26</v>
      </c>
      <c r="F247" s="5">
        <v>29</v>
      </c>
      <c r="G247" s="5">
        <v>0</v>
      </c>
      <c r="H247" s="5">
        <v>0</v>
      </c>
      <c r="I247" s="5">
        <v>0</v>
      </c>
    </row>
    <row r="248" spans="1:9" ht="16.5" x14ac:dyDescent="0.3">
      <c r="A248" s="7" t="s">
        <v>12</v>
      </c>
      <c r="B248" s="7">
        <v>2014</v>
      </c>
      <c r="C248" s="18" t="s">
        <v>253</v>
      </c>
      <c r="D248" s="5">
        <v>2</v>
      </c>
      <c r="E248" s="5">
        <v>5</v>
      </c>
      <c r="F248" s="5">
        <v>7</v>
      </c>
      <c r="G248" s="5">
        <v>0</v>
      </c>
      <c r="H248" s="5">
        <v>0</v>
      </c>
      <c r="I248" s="5">
        <v>0</v>
      </c>
    </row>
    <row r="249" spans="1:9" ht="16.5" x14ac:dyDescent="0.3">
      <c r="A249" s="7" t="s">
        <v>12</v>
      </c>
      <c r="B249" s="7">
        <v>2014</v>
      </c>
      <c r="C249" s="18" t="s">
        <v>2009</v>
      </c>
      <c r="D249" s="5">
        <v>140</v>
      </c>
      <c r="E249" s="5">
        <v>1316</v>
      </c>
      <c r="F249" s="5">
        <v>1456</v>
      </c>
      <c r="G249" s="5">
        <v>0</v>
      </c>
      <c r="H249" s="5">
        <v>0</v>
      </c>
      <c r="I249" s="5">
        <v>0</v>
      </c>
    </row>
    <row r="250" spans="1:9" ht="16.5" x14ac:dyDescent="0.3">
      <c r="A250" s="7" t="s">
        <v>12</v>
      </c>
      <c r="B250" s="7">
        <v>2014</v>
      </c>
      <c r="C250" s="18" t="s">
        <v>2010</v>
      </c>
      <c r="D250" s="5">
        <v>70</v>
      </c>
      <c r="E250" s="5">
        <v>352</v>
      </c>
      <c r="F250" s="5">
        <v>422</v>
      </c>
      <c r="G250" s="5">
        <v>0</v>
      </c>
      <c r="H250" s="5">
        <v>0</v>
      </c>
      <c r="I250" s="5">
        <v>0</v>
      </c>
    </row>
    <row r="251" spans="1:9" ht="16.5" x14ac:dyDescent="0.3">
      <c r="A251" s="7" t="s">
        <v>12</v>
      </c>
      <c r="B251" s="7">
        <v>2014</v>
      </c>
      <c r="C251" s="18" t="s">
        <v>2011</v>
      </c>
      <c r="D251" s="5">
        <v>0</v>
      </c>
      <c r="E251" s="5">
        <v>0</v>
      </c>
      <c r="F251" s="5">
        <v>0</v>
      </c>
      <c r="G251" s="5">
        <v>0</v>
      </c>
      <c r="H251" s="5">
        <v>0</v>
      </c>
      <c r="I251" s="5">
        <v>0</v>
      </c>
    </row>
    <row r="252" spans="1:9" ht="16.5" x14ac:dyDescent="0.3">
      <c r="A252" s="7" t="s">
        <v>12</v>
      </c>
      <c r="B252" s="7">
        <v>2014</v>
      </c>
      <c r="C252" s="18" t="s">
        <v>2012</v>
      </c>
      <c r="D252" s="5">
        <f>D253+D263+D275+D282</f>
        <v>141</v>
      </c>
      <c r="E252" s="5">
        <f>E253+E263+E275+E282</f>
        <v>7109</v>
      </c>
      <c r="F252" s="5">
        <f>SUM(D252:E252)</f>
        <v>7250</v>
      </c>
      <c r="G252" s="5">
        <f>G253+G263+G275+G282</f>
        <v>34015</v>
      </c>
      <c r="H252" s="5">
        <f>H253+H263+H275+H282</f>
        <v>68</v>
      </c>
      <c r="I252" s="5">
        <f>I253+I263+I275+I282</f>
        <v>0</v>
      </c>
    </row>
    <row r="253" spans="1:9" ht="16.5" x14ac:dyDescent="0.3">
      <c r="A253" s="7" t="s">
        <v>12</v>
      </c>
      <c r="B253" s="7">
        <v>2014</v>
      </c>
      <c r="C253" s="18" t="s">
        <v>255</v>
      </c>
      <c r="D253" s="5">
        <f>SUM(D258:D262)</f>
        <v>39</v>
      </c>
      <c r="E253" s="5">
        <f>SUM(E258:E262)</f>
        <v>1031</v>
      </c>
      <c r="F253" s="5">
        <f>D253+E253</f>
        <v>1070</v>
      </c>
      <c r="G253" s="5">
        <f>SUM(G258:G262)</f>
        <v>4733</v>
      </c>
      <c r="H253" s="5">
        <f>SUM(H258:H262)</f>
        <v>44</v>
      </c>
      <c r="I253" s="5">
        <f>SUM(I258:I262)</f>
        <v>0</v>
      </c>
    </row>
    <row r="254" spans="1:9" ht="16.5" x14ac:dyDescent="0.3">
      <c r="A254" s="7" t="s">
        <v>12</v>
      </c>
      <c r="B254" s="7">
        <v>2014</v>
      </c>
      <c r="C254" s="18" t="s">
        <v>2013</v>
      </c>
      <c r="D254" s="5">
        <f>D255+D256+D257</f>
        <v>0</v>
      </c>
      <c r="E254" s="5">
        <f>E255+E256+E257</f>
        <v>0</v>
      </c>
      <c r="F254" s="5">
        <f>D254+E254</f>
        <v>0</v>
      </c>
      <c r="G254" s="5">
        <f>G255+G256+G257</f>
        <v>0</v>
      </c>
      <c r="H254" s="5">
        <f>H255+H256+H257</f>
        <v>0</v>
      </c>
      <c r="I254" s="5">
        <f>I255+I256+I257</f>
        <v>0</v>
      </c>
    </row>
    <row r="255" spans="1:9" ht="16.5" x14ac:dyDescent="0.3">
      <c r="A255" s="7" t="s">
        <v>12</v>
      </c>
      <c r="B255" s="7">
        <v>2014</v>
      </c>
      <c r="C255" s="18"/>
      <c r="D255" s="5">
        <v>0</v>
      </c>
      <c r="E255" s="5">
        <v>0</v>
      </c>
      <c r="F255" s="5">
        <f>D255+E255</f>
        <v>0</v>
      </c>
      <c r="G255" s="5"/>
      <c r="H255" s="5"/>
      <c r="I255" s="5"/>
    </row>
    <row r="256" spans="1:9" ht="16.5" x14ac:dyDescent="0.3">
      <c r="A256" s="7" t="s">
        <v>12</v>
      </c>
      <c r="B256" s="7">
        <v>2014</v>
      </c>
      <c r="C256" s="18"/>
      <c r="D256" s="5">
        <v>0</v>
      </c>
      <c r="E256" s="5">
        <v>0</v>
      </c>
      <c r="F256" s="5">
        <f>D256+E256</f>
        <v>0</v>
      </c>
      <c r="G256" s="5"/>
      <c r="H256" s="5"/>
      <c r="I256" s="5"/>
    </row>
    <row r="257" spans="1:9" ht="16.5" x14ac:dyDescent="0.3">
      <c r="A257" s="7" t="s">
        <v>12</v>
      </c>
      <c r="B257" s="7">
        <v>2014</v>
      </c>
      <c r="C257" s="18"/>
      <c r="D257" s="5">
        <v>0</v>
      </c>
      <c r="E257" s="5">
        <v>0</v>
      </c>
      <c r="F257" s="5">
        <f>D257+E257</f>
        <v>0</v>
      </c>
      <c r="G257" s="5"/>
      <c r="H257" s="5"/>
      <c r="I257" s="5"/>
    </row>
    <row r="258" spans="1:9" ht="16.5" x14ac:dyDescent="0.3">
      <c r="A258" s="7" t="s">
        <v>12</v>
      </c>
      <c r="B258" s="7">
        <v>2014</v>
      </c>
      <c r="C258" s="18" t="s">
        <v>258</v>
      </c>
      <c r="D258" s="5">
        <v>18</v>
      </c>
      <c r="E258" s="5">
        <v>440</v>
      </c>
      <c r="F258" s="5">
        <v>458</v>
      </c>
      <c r="G258" s="5">
        <v>1796</v>
      </c>
      <c r="H258" s="5">
        <v>19</v>
      </c>
      <c r="I258" s="5">
        <v>0</v>
      </c>
    </row>
    <row r="259" spans="1:9" ht="16.5" x14ac:dyDescent="0.3">
      <c r="A259" s="7" t="s">
        <v>12</v>
      </c>
      <c r="B259" s="7">
        <v>2014</v>
      </c>
      <c r="C259" s="18" t="s">
        <v>220</v>
      </c>
      <c r="D259" s="5">
        <v>8</v>
      </c>
      <c r="E259" s="5">
        <v>265</v>
      </c>
      <c r="F259" s="5">
        <v>273</v>
      </c>
      <c r="G259" s="5">
        <v>1325</v>
      </c>
      <c r="H259" s="5">
        <v>10</v>
      </c>
      <c r="I259" s="5">
        <v>0</v>
      </c>
    </row>
    <row r="260" spans="1:9" ht="16.5" x14ac:dyDescent="0.3">
      <c r="A260" s="7" t="s">
        <v>12</v>
      </c>
      <c r="B260" s="7">
        <v>2014</v>
      </c>
      <c r="C260" s="18" t="s">
        <v>256</v>
      </c>
      <c r="D260" s="5">
        <v>9</v>
      </c>
      <c r="E260" s="5">
        <v>289</v>
      </c>
      <c r="F260" s="5">
        <v>298</v>
      </c>
      <c r="G260" s="5">
        <v>1445</v>
      </c>
      <c r="H260" s="5">
        <v>11</v>
      </c>
      <c r="I260" s="5">
        <v>0</v>
      </c>
    </row>
    <row r="261" spans="1:9" ht="16.5" x14ac:dyDescent="0.3">
      <c r="A261" s="7" t="s">
        <v>12</v>
      </c>
      <c r="B261" s="7">
        <v>2014</v>
      </c>
      <c r="C261" s="18" t="s">
        <v>257</v>
      </c>
      <c r="D261" s="5">
        <v>3</v>
      </c>
      <c r="E261" s="5">
        <v>25</v>
      </c>
      <c r="F261" s="5">
        <v>28</v>
      </c>
      <c r="G261" s="5">
        <v>123</v>
      </c>
      <c r="H261" s="5">
        <v>3</v>
      </c>
      <c r="I261" s="5">
        <v>0</v>
      </c>
    </row>
    <row r="262" spans="1:9" ht="16.5" x14ac:dyDescent="0.3">
      <c r="A262" s="7" t="s">
        <v>12</v>
      </c>
      <c r="B262" s="7">
        <v>2014</v>
      </c>
      <c r="C262" s="18" t="s">
        <v>2014</v>
      </c>
      <c r="D262" s="5">
        <v>1</v>
      </c>
      <c r="E262" s="5">
        <v>12</v>
      </c>
      <c r="F262" s="5">
        <v>13</v>
      </c>
      <c r="G262" s="5">
        <v>44</v>
      </c>
      <c r="H262" s="5">
        <v>1</v>
      </c>
      <c r="I262" s="5">
        <v>0</v>
      </c>
    </row>
    <row r="263" spans="1:9" ht="16.5" x14ac:dyDescent="0.3">
      <c r="A263" s="7" t="s">
        <v>12</v>
      </c>
      <c r="B263" s="7">
        <v>2014</v>
      </c>
      <c r="C263" s="18" t="s">
        <v>259</v>
      </c>
      <c r="D263" s="5">
        <f t="shared" ref="D263:I263" si="4">SUM(D264:D274)</f>
        <v>56</v>
      </c>
      <c r="E263" s="5">
        <f t="shared" si="4"/>
        <v>5483</v>
      </c>
      <c r="F263" s="5">
        <f t="shared" si="4"/>
        <v>5539</v>
      </c>
      <c r="G263" s="5">
        <f t="shared" si="4"/>
        <v>26855</v>
      </c>
      <c r="H263" s="5">
        <f t="shared" si="4"/>
        <v>17</v>
      </c>
      <c r="I263" s="5">
        <f t="shared" si="4"/>
        <v>0</v>
      </c>
    </row>
    <row r="264" spans="1:9" ht="16.5" x14ac:dyDescent="0.3">
      <c r="A264" s="7" t="s">
        <v>12</v>
      </c>
      <c r="B264" s="7">
        <v>2014</v>
      </c>
      <c r="C264" s="18" t="s">
        <v>260</v>
      </c>
      <c r="D264" s="5">
        <v>6</v>
      </c>
      <c r="E264" s="5">
        <v>134</v>
      </c>
      <c r="F264" s="5">
        <v>140</v>
      </c>
      <c r="G264" s="5">
        <v>572</v>
      </c>
      <c r="H264" s="5">
        <v>2</v>
      </c>
      <c r="I264" s="5">
        <v>0</v>
      </c>
    </row>
    <row r="265" spans="1:9" ht="16.5" x14ac:dyDescent="0.3">
      <c r="A265" s="7" t="s">
        <v>12</v>
      </c>
      <c r="B265" s="7">
        <v>2014</v>
      </c>
      <c r="C265" s="18" t="s">
        <v>267</v>
      </c>
      <c r="D265" s="5">
        <v>7</v>
      </c>
      <c r="E265" s="5">
        <v>2120</v>
      </c>
      <c r="F265" s="5">
        <v>2127</v>
      </c>
      <c r="G265" s="5">
        <v>10600</v>
      </c>
      <c r="H265" s="5">
        <v>0</v>
      </c>
      <c r="I265" s="5">
        <v>0</v>
      </c>
    </row>
    <row r="266" spans="1:9" ht="16.5" x14ac:dyDescent="0.3">
      <c r="A266" s="7" t="s">
        <v>12</v>
      </c>
      <c r="B266" s="7">
        <v>2014</v>
      </c>
      <c r="C266" s="18" t="s">
        <v>264</v>
      </c>
      <c r="D266" s="5">
        <v>3</v>
      </c>
      <c r="E266" s="5">
        <v>10</v>
      </c>
      <c r="F266" s="5">
        <v>13</v>
      </c>
      <c r="G266" s="5">
        <v>50</v>
      </c>
      <c r="H266" s="5">
        <v>0</v>
      </c>
      <c r="I266" s="5">
        <v>0</v>
      </c>
    </row>
    <row r="267" spans="1:9" ht="16.5" x14ac:dyDescent="0.3">
      <c r="A267" s="7" t="s">
        <v>12</v>
      </c>
      <c r="B267" s="7">
        <v>2014</v>
      </c>
      <c r="C267" s="18" t="s">
        <v>263</v>
      </c>
      <c r="D267" s="5">
        <v>4</v>
      </c>
      <c r="E267" s="5">
        <v>15</v>
      </c>
      <c r="F267" s="5">
        <v>19</v>
      </c>
      <c r="G267" s="5">
        <v>63</v>
      </c>
      <c r="H267" s="5">
        <v>0</v>
      </c>
      <c r="I267" s="5">
        <v>0</v>
      </c>
    </row>
    <row r="268" spans="1:9" ht="16.5" x14ac:dyDescent="0.3">
      <c r="A268" s="7" t="s">
        <v>12</v>
      </c>
      <c r="B268" s="7">
        <v>2014</v>
      </c>
      <c r="C268" s="18" t="s">
        <v>265</v>
      </c>
      <c r="D268" s="5">
        <v>3</v>
      </c>
      <c r="E268" s="5">
        <v>82</v>
      </c>
      <c r="F268" s="5">
        <v>85</v>
      </c>
      <c r="G268" s="5">
        <v>410</v>
      </c>
      <c r="H268" s="5">
        <v>0</v>
      </c>
      <c r="I268" s="5">
        <v>0</v>
      </c>
    </row>
    <row r="269" spans="1:9" ht="16.5" x14ac:dyDescent="0.3">
      <c r="A269" s="7" t="s">
        <v>12</v>
      </c>
      <c r="B269" s="7">
        <v>2014</v>
      </c>
      <c r="C269" s="18" t="s">
        <v>261</v>
      </c>
      <c r="D269" s="5">
        <v>2</v>
      </c>
      <c r="E269" s="5">
        <v>67</v>
      </c>
      <c r="F269" s="5">
        <v>69</v>
      </c>
      <c r="G269" s="5">
        <v>334</v>
      </c>
      <c r="H269" s="5">
        <v>3</v>
      </c>
      <c r="I269" s="5">
        <v>0</v>
      </c>
    </row>
    <row r="270" spans="1:9" ht="16.5" x14ac:dyDescent="0.3">
      <c r="A270" s="7" t="s">
        <v>12</v>
      </c>
      <c r="B270" s="7">
        <v>2014</v>
      </c>
      <c r="C270" s="18" t="s">
        <v>266</v>
      </c>
      <c r="D270" s="5">
        <v>1</v>
      </c>
      <c r="E270" s="5">
        <v>5</v>
      </c>
      <c r="F270" s="5">
        <v>6</v>
      </c>
      <c r="G270" s="5">
        <v>25</v>
      </c>
      <c r="H270" s="5">
        <v>0</v>
      </c>
      <c r="I270" s="5">
        <v>0</v>
      </c>
    </row>
    <row r="271" spans="1:9" ht="16.5" x14ac:dyDescent="0.3">
      <c r="A271" s="7" t="s">
        <v>12</v>
      </c>
      <c r="B271" s="7">
        <v>2014</v>
      </c>
      <c r="C271" s="18" t="s">
        <v>193</v>
      </c>
      <c r="D271" s="5">
        <v>6</v>
      </c>
      <c r="E271" s="5">
        <v>136</v>
      </c>
      <c r="F271" s="5">
        <v>142</v>
      </c>
      <c r="G271" s="5">
        <v>697</v>
      </c>
      <c r="H271" s="5">
        <v>3</v>
      </c>
      <c r="I271" s="5">
        <v>0</v>
      </c>
    </row>
    <row r="272" spans="1:9" ht="16.5" x14ac:dyDescent="0.3">
      <c r="A272" s="7" t="s">
        <v>12</v>
      </c>
      <c r="B272" s="7">
        <v>2014</v>
      </c>
      <c r="C272" s="18" t="s">
        <v>262</v>
      </c>
      <c r="D272" s="5">
        <v>3</v>
      </c>
      <c r="E272" s="5">
        <v>394</v>
      </c>
      <c r="F272" s="5">
        <v>397</v>
      </c>
      <c r="G272" s="5">
        <v>1896</v>
      </c>
      <c r="H272" s="5">
        <v>2</v>
      </c>
      <c r="I272" s="5">
        <v>0</v>
      </c>
    </row>
    <row r="273" spans="1:9" ht="16.5" x14ac:dyDescent="0.3">
      <c r="A273" s="7" t="s">
        <v>12</v>
      </c>
      <c r="B273" s="7">
        <v>2014</v>
      </c>
      <c r="C273" s="18" t="s">
        <v>153</v>
      </c>
      <c r="D273" s="5">
        <v>18</v>
      </c>
      <c r="E273" s="5">
        <v>2501</v>
      </c>
      <c r="F273" s="5">
        <v>2519</v>
      </c>
      <c r="G273" s="5">
        <v>12113</v>
      </c>
      <c r="H273" s="5">
        <v>6</v>
      </c>
      <c r="I273" s="5">
        <v>0</v>
      </c>
    </row>
    <row r="274" spans="1:9" ht="16.5" x14ac:dyDescent="0.3">
      <c r="A274" s="7" t="s">
        <v>12</v>
      </c>
      <c r="B274" s="7">
        <v>2014</v>
      </c>
      <c r="C274" s="18" t="s">
        <v>119</v>
      </c>
      <c r="D274" s="5">
        <v>3</v>
      </c>
      <c r="E274" s="5">
        <v>19</v>
      </c>
      <c r="F274" s="5">
        <v>22</v>
      </c>
      <c r="G274" s="5">
        <v>95</v>
      </c>
      <c r="H274" s="5">
        <v>1</v>
      </c>
      <c r="I274" s="5">
        <v>0</v>
      </c>
    </row>
    <row r="275" spans="1:9" ht="16.5" x14ac:dyDescent="0.3">
      <c r="A275" s="7" t="s">
        <v>12</v>
      </c>
      <c r="B275" s="7">
        <v>2014</v>
      </c>
      <c r="C275" s="18" t="s">
        <v>268</v>
      </c>
      <c r="D275" s="5">
        <f t="shared" ref="D275:I275" si="5">SUM(D276:D281)</f>
        <v>30</v>
      </c>
      <c r="E275" s="5">
        <f t="shared" si="5"/>
        <v>387</v>
      </c>
      <c r="F275" s="5">
        <f t="shared" si="5"/>
        <v>417</v>
      </c>
      <c r="G275" s="5">
        <f t="shared" si="5"/>
        <v>1975</v>
      </c>
      <c r="H275" s="5">
        <f t="shared" si="5"/>
        <v>7</v>
      </c>
      <c r="I275" s="5">
        <f t="shared" si="5"/>
        <v>0</v>
      </c>
    </row>
    <row r="276" spans="1:9" ht="16.5" x14ac:dyDescent="0.3">
      <c r="A276" s="7" t="s">
        <v>12</v>
      </c>
      <c r="B276" s="7">
        <v>2014</v>
      </c>
      <c r="C276" s="18" t="s">
        <v>273</v>
      </c>
      <c r="D276" s="5">
        <v>5</v>
      </c>
      <c r="E276" s="5">
        <v>127</v>
      </c>
      <c r="F276" s="5">
        <v>132</v>
      </c>
      <c r="G276" s="5">
        <v>633</v>
      </c>
      <c r="H276" s="5">
        <v>3</v>
      </c>
      <c r="I276" s="5">
        <v>0</v>
      </c>
    </row>
    <row r="277" spans="1:9" ht="16.5" x14ac:dyDescent="0.3">
      <c r="A277" s="7" t="s">
        <v>12</v>
      </c>
      <c r="B277" s="7">
        <v>2014</v>
      </c>
      <c r="C277" s="18" t="s">
        <v>270</v>
      </c>
      <c r="D277" s="5">
        <v>0</v>
      </c>
      <c r="E277" s="5">
        <v>0</v>
      </c>
      <c r="F277" s="5">
        <v>0</v>
      </c>
      <c r="G277" s="5">
        <v>123</v>
      </c>
      <c r="H277" s="5">
        <v>2</v>
      </c>
      <c r="I277" s="5">
        <v>0</v>
      </c>
    </row>
    <row r="278" spans="1:9" ht="16.5" x14ac:dyDescent="0.3">
      <c r="A278" s="7" t="s">
        <v>12</v>
      </c>
      <c r="B278" s="7">
        <v>2014</v>
      </c>
      <c r="C278" s="18" t="s">
        <v>272</v>
      </c>
      <c r="D278" s="5">
        <v>2</v>
      </c>
      <c r="E278" s="5">
        <v>16</v>
      </c>
      <c r="F278" s="5">
        <v>18</v>
      </c>
      <c r="G278" s="5">
        <v>82</v>
      </c>
      <c r="H278" s="5">
        <v>1</v>
      </c>
      <c r="I278" s="5">
        <v>0</v>
      </c>
    </row>
    <row r="279" spans="1:9" ht="16.5" x14ac:dyDescent="0.3">
      <c r="A279" s="7" t="s">
        <v>12</v>
      </c>
      <c r="B279" s="7">
        <v>2014</v>
      </c>
      <c r="C279" s="18" t="s">
        <v>269</v>
      </c>
      <c r="D279" s="5">
        <v>7</v>
      </c>
      <c r="E279" s="5">
        <v>159</v>
      </c>
      <c r="F279" s="5">
        <v>166</v>
      </c>
      <c r="G279" s="5">
        <v>795</v>
      </c>
      <c r="H279" s="5">
        <v>0</v>
      </c>
      <c r="I279" s="5">
        <v>0</v>
      </c>
    </row>
    <row r="280" spans="1:9" ht="16.5" x14ac:dyDescent="0.3">
      <c r="A280" s="7" t="s">
        <v>12</v>
      </c>
      <c r="B280" s="7">
        <v>2014</v>
      </c>
      <c r="C280" s="18" t="s">
        <v>274</v>
      </c>
      <c r="D280" s="5">
        <v>13</v>
      </c>
      <c r="E280" s="5">
        <v>42</v>
      </c>
      <c r="F280" s="5">
        <v>55</v>
      </c>
      <c r="G280" s="5">
        <v>210</v>
      </c>
      <c r="H280" s="5">
        <v>0</v>
      </c>
      <c r="I280" s="5">
        <v>0</v>
      </c>
    </row>
    <row r="281" spans="1:9" ht="16.5" x14ac:dyDescent="0.3">
      <c r="A281" s="7" t="s">
        <v>12</v>
      </c>
      <c r="B281" s="7">
        <v>2014</v>
      </c>
      <c r="C281" s="18" t="s">
        <v>271</v>
      </c>
      <c r="D281" s="5">
        <v>3</v>
      </c>
      <c r="E281" s="5">
        <v>43</v>
      </c>
      <c r="F281" s="5">
        <v>46</v>
      </c>
      <c r="G281" s="5">
        <v>132</v>
      </c>
      <c r="H281" s="5">
        <v>1</v>
      </c>
      <c r="I281" s="5">
        <v>0</v>
      </c>
    </row>
    <row r="282" spans="1:9" ht="16.5" x14ac:dyDescent="0.3">
      <c r="A282" s="7" t="s">
        <v>12</v>
      </c>
      <c r="B282" s="7">
        <v>2014</v>
      </c>
      <c r="C282" s="18" t="s">
        <v>275</v>
      </c>
      <c r="D282" s="5">
        <f>SUM(D287:D295)</f>
        <v>16</v>
      </c>
      <c r="E282" s="5">
        <f>SUM(E287:E295)</f>
        <v>208</v>
      </c>
      <c r="F282" s="5">
        <f>E282+D282</f>
        <v>224</v>
      </c>
      <c r="G282" s="5">
        <f>SUM(G287:G295)</f>
        <v>452</v>
      </c>
      <c r="H282" s="5">
        <f>SUM(H287:H295)</f>
        <v>0</v>
      </c>
      <c r="I282" s="5">
        <f>SUM(I287:I295)</f>
        <v>0</v>
      </c>
    </row>
    <row r="283" spans="1:9" ht="16.5" x14ac:dyDescent="0.3">
      <c r="A283" s="7" t="s">
        <v>12</v>
      </c>
      <c r="B283" s="7">
        <v>2014</v>
      </c>
      <c r="C283" s="18" t="s">
        <v>2015</v>
      </c>
      <c r="D283" s="5">
        <f>D284</f>
        <v>0</v>
      </c>
      <c r="E283" s="5">
        <f>E284</f>
        <v>0</v>
      </c>
      <c r="F283" s="5">
        <f>D283+E283</f>
        <v>0</v>
      </c>
      <c r="G283" s="5">
        <f>G284</f>
        <v>0</v>
      </c>
      <c r="H283" s="5">
        <f>H284</f>
        <v>0</v>
      </c>
      <c r="I283" s="5">
        <f>I284</f>
        <v>0</v>
      </c>
    </row>
    <row r="284" spans="1:9" ht="16.5" x14ac:dyDescent="0.3">
      <c r="A284" s="7" t="s">
        <v>12</v>
      </c>
      <c r="B284" s="7">
        <v>2014</v>
      </c>
      <c r="C284" s="18"/>
      <c r="D284" s="5">
        <v>0</v>
      </c>
      <c r="E284" s="5">
        <v>0</v>
      </c>
      <c r="F284" s="5">
        <f>D284+E284</f>
        <v>0</v>
      </c>
      <c r="G284" s="5"/>
      <c r="H284" s="5"/>
      <c r="I284" s="5"/>
    </row>
    <row r="285" spans="1:9" ht="16.5" x14ac:dyDescent="0.3">
      <c r="A285" s="7" t="s">
        <v>12</v>
      </c>
      <c r="B285" s="7">
        <v>2014</v>
      </c>
      <c r="C285" s="18" t="s">
        <v>2016</v>
      </c>
      <c r="D285" s="5">
        <f>D286</f>
        <v>0</v>
      </c>
      <c r="E285" s="5">
        <f>E286</f>
        <v>0</v>
      </c>
      <c r="F285" s="5">
        <f>D285+E285</f>
        <v>0</v>
      </c>
      <c r="G285" s="5">
        <f>G286</f>
        <v>0</v>
      </c>
      <c r="H285" s="5">
        <f>H286</f>
        <v>0</v>
      </c>
      <c r="I285" s="5">
        <f>I286</f>
        <v>0</v>
      </c>
    </row>
    <row r="286" spans="1:9" ht="16.5" x14ac:dyDescent="0.3">
      <c r="A286" s="7" t="s">
        <v>12</v>
      </c>
      <c r="B286" s="7">
        <v>2014</v>
      </c>
      <c r="C286" s="18"/>
      <c r="D286" s="5">
        <v>0</v>
      </c>
      <c r="E286" s="5">
        <v>0</v>
      </c>
      <c r="F286" s="5">
        <f>D286+E286</f>
        <v>0</v>
      </c>
      <c r="G286" s="5"/>
      <c r="H286" s="5"/>
      <c r="I286" s="5"/>
    </row>
    <row r="287" spans="1:9" ht="16.5" x14ac:dyDescent="0.3">
      <c r="A287" s="7" t="s">
        <v>12</v>
      </c>
      <c r="B287" s="7">
        <v>2014</v>
      </c>
      <c r="C287" s="18" t="s">
        <v>276</v>
      </c>
      <c r="D287" s="5">
        <v>1</v>
      </c>
      <c r="E287" s="5">
        <v>1</v>
      </c>
      <c r="F287" s="5">
        <v>2</v>
      </c>
      <c r="G287" s="5">
        <v>4</v>
      </c>
      <c r="H287" s="5">
        <v>0</v>
      </c>
      <c r="I287" s="5">
        <v>0</v>
      </c>
    </row>
    <row r="288" spans="1:9" ht="16.5" x14ac:dyDescent="0.3">
      <c r="A288" s="7" t="s">
        <v>12</v>
      </c>
      <c r="B288" s="7">
        <v>2014</v>
      </c>
      <c r="C288" s="18" t="s">
        <v>277</v>
      </c>
      <c r="D288" s="5">
        <v>2</v>
      </c>
      <c r="E288" s="5">
        <v>23</v>
      </c>
      <c r="F288" s="5">
        <v>25</v>
      </c>
      <c r="G288" s="5">
        <v>109</v>
      </c>
      <c r="H288" s="5">
        <v>0</v>
      </c>
      <c r="I288" s="5">
        <v>0</v>
      </c>
    </row>
    <row r="289" spans="1:9" ht="16.5" x14ac:dyDescent="0.3">
      <c r="A289" s="7" t="s">
        <v>12</v>
      </c>
      <c r="B289" s="7">
        <v>2014</v>
      </c>
      <c r="C289" s="18" t="s">
        <v>278</v>
      </c>
      <c r="D289" s="5">
        <v>1</v>
      </c>
      <c r="E289" s="5">
        <v>3</v>
      </c>
      <c r="F289" s="5">
        <v>4</v>
      </c>
      <c r="G289" s="5">
        <v>12</v>
      </c>
      <c r="H289" s="5">
        <v>0</v>
      </c>
      <c r="I289" s="5">
        <v>0</v>
      </c>
    </row>
    <row r="290" spans="1:9" ht="16.5" x14ac:dyDescent="0.3">
      <c r="A290" s="7" t="s">
        <v>12</v>
      </c>
      <c r="B290" s="7">
        <v>2014</v>
      </c>
      <c r="C290" s="18" t="s">
        <v>279</v>
      </c>
      <c r="D290" s="5">
        <v>1</v>
      </c>
      <c r="E290" s="5">
        <v>1</v>
      </c>
      <c r="F290" s="5">
        <v>2</v>
      </c>
      <c r="G290" s="5">
        <v>6</v>
      </c>
      <c r="H290" s="5">
        <v>0</v>
      </c>
      <c r="I290" s="5">
        <v>0</v>
      </c>
    </row>
    <row r="291" spans="1:9" ht="16.5" x14ac:dyDescent="0.3">
      <c r="A291" s="7" t="s">
        <v>12</v>
      </c>
      <c r="B291" s="7">
        <v>2014</v>
      </c>
      <c r="C291" s="18" t="s">
        <v>280</v>
      </c>
      <c r="D291" s="5">
        <v>3</v>
      </c>
      <c r="E291" s="5">
        <v>144</v>
      </c>
      <c r="F291" s="5">
        <v>147</v>
      </c>
      <c r="G291" s="5">
        <v>160</v>
      </c>
      <c r="H291" s="5">
        <v>0</v>
      </c>
      <c r="I291" s="5">
        <v>0</v>
      </c>
    </row>
    <row r="292" spans="1:9" ht="16.5" x14ac:dyDescent="0.3">
      <c r="A292" s="7" t="s">
        <v>12</v>
      </c>
      <c r="B292" s="7">
        <v>2014</v>
      </c>
      <c r="C292" s="18" t="s">
        <v>281</v>
      </c>
      <c r="D292" s="5">
        <v>1</v>
      </c>
      <c r="E292" s="5">
        <v>1</v>
      </c>
      <c r="F292" s="5">
        <v>2</v>
      </c>
      <c r="G292" s="5">
        <v>6</v>
      </c>
      <c r="H292" s="5">
        <v>0</v>
      </c>
      <c r="I292" s="5">
        <v>0</v>
      </c>
    </row>
    <row r="293" spans="1:9" ht="16.5" x14ac:dyDescent="0.3">
      <c r="A293" s="7" t="s">
        <v>12</v>
      </c>
      <c r="B293" s="7">
        <v>2014</v>
      </c>
      <c r="C293" s="18" t="s">
        <v>282</v>
      </c>
      <c r="D293" s="5">
        <v>4</v>
      </c>
      <c r="E293" s="5">
        <v>17</v>
      </c>
      <c r="F293" s="5">
        <v>21</v>
      </c>
      <c r="G293" s="5">
        <v>94</v>
      </c>
      <c r="H293" s="5">
        <v>0</v>
      </c>
      <c r="I293" s="5">
        <v>0</v>
      </c>
    </row>
    <row r="294" spans="1:9" ht="16.5" x14ac:dyDescent="0.3">
      <c r="A294" s="7" t="s">
        <v>12</v>
      </c>
      <c r="B294" s="7">
        <v>2014</v>
      </c>
      <c r="C294" s="18" t="s">
        <v>283</v>
      </c>
      <c r="D294" s="5">
        <v>2</v>
      </c>
      <c r="E294" s="5">
        <v>6</v>
      </c>
      <c r="F294" s="5">
        <v>8</v>
      </c>
      <c r="G294" s="5">
        <v>18</v>
      </c>
      <c r="H294" s="5">
        <v>0</v>
      </c>
      <c r="I294" s="5">
        <v>0</v>
      </c>
    </row>
    <row r="295" spans="1:9" ht="16.5" x14ac:dyDescent="0.3">
      <c r="A295" s="7" t="s">
        <v>12</v>
      </c>
      <c r="B295" s="7">
        <v>2014</v>
      </c>
      <c r="C295" s="18" t="s">
        <v>206</v>
      </c>
      <c r="D295" s="5">
        <v>1</v>
      </c>
      <c r="E295" s="5">
        <v>12</v>
      </c>
      <c r="F295" s="5">
        <v>13</v>
      </c>
      <c r="G295" s="5">
        <v>43</v>
      </c>
      <c r="H295" s="5">
        <v>0</v>
      </c>
      <c r="I295" s="5">
        <v>0</v>
      </c>
    </row>
    <row r="296" spans="1:9" ht="16.5" x14ac:dyDescent="0.3">
      <c r="A296" s="7" t="s">
        <v>12</v>
      </c>
      <c r="B296" s="7">
        <v>2014</v>
      </c>
      <c r="C296" s="18" t="s">
        <v>284</v>
      </c>
      <c r="D296" s="5">
        <f>D297+D315+D350+D363+D367+D376</f>
        <v>41458</v>
      </c>
      <c r="E296" s="5">
        <f>E297+E315+E350+E363+E367+E376</f>
        <v>181284</v>
      </c>
      <c r="F296" s="5">
        <f>SUM(D296:E296)</f>
        <v>222742</v>
      </c>
      <c r="G296" s="5">
        <f>G297+G315+G350+G363+G367+G376</f>
        <v>3</v>
      </c>
      <c r="H296" s="5">
        <f>H297+H315+H350+H363+H367+H376</f>
        <v>87</v>
      </c>
      <c r="I296" s="5">
        <f>I297+I315+I350+I363+I367+I376</f>
        <v>0</v>
      </c>
    </row>
    <row r="297" spans="1:9" ht="16.5" x14ac:dyDescent="0.3">
      <c r="A297" s="7" t="s">
        <v>12</v>
      </c>
      <c r="B297" s="7">
        <v>2014</v>
      </c>
      <c r="C297" s="18" t="s">
        <v>285</v>
      </c>
      <c r="D297" s="5">
        <f>SUM(D298:D314)</f>
        <v>4775</v>
      </c>
      <c r="E297" s="5">
        <f>SUM(E298:E314)</f>
        <v>19920</v>
      </c>
      <c r="F297" s="5">
        <f>E297+D297</f>
        <v>24695</v>
      </c>
      <c r="G297" s="5">
        <f>SUM(G298:G314)</f>
        <v>0</v>
      </c>
      <c r="H297" s="5">
        <f>SUM(H298:H314)</f>
        <v>11</v>
      </c>
      <c r="I297" s="5">
        <f>SUM(I298:I314)</f>
        <v>0</v>
      </c>
    </row>
    <row r="298" spans="1:9" ht="16.5" x14ac:dyDescent="0.3">
      <c r="A298" s="7" t="s">
        <v>12</v>
      </c>
      <c r="B298" s="7">
        <v>2014</v>
      </c>
      <c r="C298" s="18" t="s">
        <v>286</v>
      </c>
      <c r="D298" s="5">
        <v>0</v>
      </c>
      <c r="E298" s="5">
        <v>0</v>
      </c>
      <c r="F298" s="5">
        <v>0</v>
      </c>
      <c r="G298" s="5">
        <v>0</v>
      </c>
      <c r="H298" s="5">
        <v>0</v>
      </c>
      <c r="I298" s="5">
        <v>0</v>
      </c>
    </row>
    <row r="299" spans="1:9" ht="16.5" x14ac:dyDescent="0.3">
      <c r="A299" s="7" t="s">
        <v>12</v>
      </c>
      <c r="B299" s="7">
        <v>2014</v>
      </c>
      <c r="C299" s="18" t="s">
        <v>287</v>
      </c>
      <c r="D299" s="5">
        <v>0</v>
      </c>
      <c r="E299" s="5">
        <v>0</v>
      </c>
      <c r="F299" s="5">
        <v>0</v>
      </c>
      <c r="G299" s="5">
        <v>0</v>
      </c>
      <c r="H299" s="5">
        <v>0</v>
      </c>
      <c r="I299" s="5">
        <v>0</v>
      </c>
    </row>
    <row r="300" spans="1:9" ht="16.5" x14ac:dyDescent="0.3">
      <c r="A300" s="7" t="s">
        <v>12</v>
      </c>
      <c r="B300" s="7">
        <v>2014</v>
      </c>
      <c r="C300" s="18" t="s">
        <v>288</v>
      </c>
      <c r="D300" s="5">
        <v>91</v>
      </c>
      <c r="E300" s="5">
        <v>0</v>
      </c>
      <c r="F300" s="5">
        <v>91</v>
      </c>
      <c r="G300" s="5">
        <v>0</v>
      </c>
      <c r="H300" s="5">
        <v>0</v>
      </c>
      <c r="I300" s="5">
        <v>0</v>
      </c>
    </row>
    <row r="301" spans="1:9" ht="16.5" x14ac:dyDescent="0.3">
      <c r="A301" s="7" t="s">
        <v>12</v>
      </c>
      <c r="B301" s="7">
        <v>2014</v>
      </c>
      <c r="C301" s="18" t="s">
        <v>289</v>
      </c>
      <c r="D301" s="5">
        <v>320</v>
      </c>
      <c r="E301" s="5">
        <v>2086</v>
      </c>
      <c r="F301" s="5">
        <v>2406</v>
      </c>
      <c r="G301" s="5">
        <v>0</v>
      </c>
      <c r="H301" s="5">
        <v>0</v>
      </c>
      <c r="I301" s="5">
        <v>0</v>
      </c>
    </row>
    <row r="302" spans="1:9" ht="16.5" x14ac:dyDescent="0.3">
      <c r="A302" s="7" t="s">
        <v>12</v>
      </c>
      <c r="B302" s="7">
        <v>2014</v>
      </c>
      <c r="C302" s="18" t="s">
        <v>290</v>
      </c>
      <c r="D302" s="5">
        <v>200</v>
      </c>
      <c r="E302" s="5">
        <v>365</v>
      </c>
      <c r="F302" s="5">
        <v>565</v>
      </c>
      <c r="G302" s="5">
        <v>0</v>
      </c>
      <c r="H302" s="5">
        <v>5</v>
      </c>
      <c r="I302" s="5">
        <v>0</v>
      </c>
    </row>
    <row r="303" spans="1:9" ht="16.5" x14ac:dyDescent="0.3">
      <c r="A303" s="7" t="s">
        <v>12</v>
      </c>
      <c r="B303" s="7">
        <v>2014</v>
      </c>
      <c r="C303" s="18" t="s">
        <v>291</v>
      </c>
      <c r="D303" s="5">
        <v>330</v>
      </c>
      <c r="E303" s="5">
        <v>1372</v>
      </c>
      <c r="F303" s="5">
        <v>1702</v>
      </c>
      <c r="G303" s="5">
        <v>0</v>
      </c>
      <c r="H303" s="5">
        <v>0</v>
      </c>
      <c r="I303" s="5">
        <v>0</v>
      </c>
    </row>
    <row r="304" spans="1:9" ht="16.5" x14ac:dyDescent="0.3">
      <c r="A304" s="7" t="s">
        <v>12</v>
      </c>
      <c r="B304" s="7">
        <v>2014</v>
      </c>
      <c r="C304" s="18" t="s">
        <v>292</v>
      </c>
      <c r="D304" s="5">
        <v>96</v>
      </c>
      <c r="E304" s="5">
        <v>285</v>
      </c>
      <c r="F304" s="5">
        <v>381</v>
      </c>
      <c r="G304" s="5">
        <v>0</v>
      </c>
      <c r="H304" s="5">
        <v>0</v>
      </c>
      <c r="I304" s="5">
        <v>0</v>
      </c>
    </row>
    <row r="305" spans="1:9" ht="16.5" x14ac:dyDescent="0.3">
      <c r="A305" s="7" t="s">
        <v>12</v>
      </c>
      <c r="B305" s="7">
        <v>2014</v>
      </c>
      <c r="C305" s="18" t="s">
        <v>293</v>
      </c>
      <c r="D305" s="5">
        <v>53</v>
      </c>
      <c r="E305" s="5">
        <v>519</v>
      </c>
      <c r="F305" s="5">
        <v>572</v>
      </c>
      <c r="G305" s="5">
        <v>0</v>
      </c>
      <c r="H305" s="5">
        <v>0</v>
      </c>
      <c r="I305" s="5">
        <v>0</v>
      </c>
    </row>
    <row r="306" spans="1:9" ht="16.5" x14ac:dyDescent="0.3">
      <c r="A306" s="7" t="s">
        <v>12</v>
      </c>
      <c r="B306" s="7">
        <v>2014</v>
      </c>
      <c r="C306" s="18" t="s">
        <v>294</v>
      </c>
      <c r="D306" s="5">
        <v>0</v>
      </c>
      <c r="E306" s="5">
        <v>0</v>
      </c>
      <c r="F306" s="5">
        <v>0</v>
      </c>
      <c r="G306" s="5">
        <v>0</v>
      </c>
      <c r="H306" s="5">
        <v>0</v>
      </c>
      <c r="I306" s="5">
        <v>0</v>
      </c>
    </row>
    <row r="307" spans="1:9" ht="16.5" x14ac:dyDescent="0.3">
      <c r="A307" s="7" t="s">
        <v>12</v>
      </c>
      <c r="B307" s="7">
        <v>2014</v>
      </c>
      <c r="C307" s="18" t="s">
        <v>295</v>
      </c>
      <c r="D307" s="5">
        <v>1722</v>
      </c>
      <c r="E307" s="5">
        <v>6318</v>
      </c>
      <c r="F307" s="5">
        <v>8040</v>
      </c>
      <c r="G307" s="5">
        <v>0</v>
      </c>
      <c r="H307" s="5">
        <v>0</v>
      </c>
      <c r="I307" s="5">
        <v>0</v>
      </c>
    </row>
    <row r="308" spans="1:9" ht="16.5" x14ac:dyDescent="0.3">
      <c r="A308" s="7" t="s">
        <v>12</v>
      </c>
      <c r="B308" s="7">
        <v>2014</v>
      </c>
      <c r="C308" s="18" t="s">
        <v>296</v>
      </c>
      <c r="D308" s="5">
        <v>513</v>
      </c>
      <c r="E308" s="5">
        <v>2299</v>
      </c>
      <c r="F308" s="5">
        <v>2812</v>
      </c>
      <c r="G308" s="5">
        <v>0</v>
      </c>
      <c r="H308" s="5">
        <v>0</v>
      </c>
      <c r="I308" s="5">
        <v>0</v>
      </c>
    </row>
    <row r="309" spans="1:9" ht="16.5" x14ac:dyDescent="0.3">
      <c r="A309" s="7" t="s">
        <v>12</v>
      </c>
      <c r="B309" s="7">
        <v>2014</v>
      </c>
      <c r="C309" s="18" t="s">
        <v>297</v>
      </c>
      <c r="D309" s="5">
        <v>0</v>
      </c>
      <c r="E309" s="5">
        <v>0</v>
      </c>
      <c r="F309" s="5">
        <v>0</v>
      </c>
      <c r="G309" s="5">
        <v>0</v>
      </c>
      <c r="H309" s="5">
        <v>0</v>
      </c>
      <c r="I309" s="5">
        <v>0</v>
      </c>
    </row>
    <row r="310" spans="1:9" ht="16.5" x14ac:dyDescent="0.3">
      <c r="A310" s="7" t="s">
        <v>12</v>
      </c>
      <c r="B310" s="7">
        <v>2014</v>
      </c>
      <c r="C310" s="18" t="s">
        <v>298</v>
      </c>
      <c r="D310" s="5">
        <v>0</v>
      </c>
      <c r="E310" s="5">
        <v>0</v>
      </c>
      <c r="F310" s="5">
        <v>0</v>
      </c>
      <c r="G310" s="5">
        <v>0</v>
      </c>
      <c r="H310" s="5">
        <v>0</v>
      </c>
      <c r="I310" s="5">
        <v>0</v>
      </c>
    </row>
    <row r="311" spans="1:9" ht="16.5" x14ac:dyDescent="0.3">
      <c r="A311" s="7" t="s">
        <v>12</v>
      </c>
      <c r="B311" s="7">
        <v>2014</v>
      </c>
      <c r="C311" s="18" t="s">
        <v>300</v>
      </c>
      <c r="D311" s="5">
        <v>0</v>
      </c>
      <c r="E311" s="5">
        <v>0</v>
      </c>
      <c r="F311" s="5">
        <v>0</v>
      </c>
      <c r="G311" s="5">
        <v>0</v>
      </c>
      <c r="H311" s="5">
        <v>2</v>
      </c>
      <c r="I311" s="5">
        <v>0</v>
      </c>
    </row>
    <row r="312" spans="1:9" ht="16.5" x14ac:dyDescent="0.3">
      <c r="A312" s="7" t="s">
        <v>12</v>
      </c>
      <c r="B312" s="7">
        <v>2014</v>
      </c>
      <c r="C312" s="18" t="s">
        <v>2017</v>
      </c>
      <c r="D312" s="5">
        <v>215</v>
      </c>
      <c r="E312" s="5">
        <v>1649</v>
      </c>
      <c r="F312" s="5">
        <v>1864</v>
      </c>
      <c r="G312" s="5">
        <v>0</v>
      </c>
      <c r="H312" s="5">
        <v>0</v>
      </c>
      <c r="I312" s="5">
        <v>0</v>
      </c>
    </row>
    <row r="313" spans="1:9" ht="16.5" x14ac:dyDescent="0.3">
      <c r="A313" s="7" t="s">
        <v>12</v>
      </c>
      <c r="B313" s="7">
        <v>2014</v>
      </c>
      <c r="C313" s="18" t="s">
        <v>303</v>
      </c>
      <c r="D313" s="5">
        <v>0</v>
      </c>
      <c r="E313" s="5">
        <v>0</v>
      </c>
      <c r="F313" s="5">
        <v>0</v>
      </c>
      <c r="G313" s="5">
        <v>0</v>
      </c>
      <c r="H313" s="5">
        <v>0</v>
      </c>
      <c r="I313" s="5">
        <v>0</v>
      </c>
    </row>
    <row r="314" spans="1:9" ht="16.5" x14ac:dyDescent="0.3">
      <c r="A314" s="7" t="s">
        <v>12</v>
      </c>
      <c r="B314" s="7">
        <v>2014</v>
      </c>
      <c r="C314" s="18" t="s">
        <v>305</v>
      </c>
      <c r="D314" s="5">
        <v>1235</v>
      </c>
      <c r="E314" s="5">
        <v>5027</v>
      </c>
      <c r="F314" s="5">
        <v>6262</v>
      </c>
      <c r="G314" s="5">
        <v>0</v>
      </c>
      <c r="H314" s="5">
        <v>4</v>
      </c>
      <c r="I314" s="5">
        <v>0</v>
      </c>
    </row>
    <row r="315" spans="1:9" ht="16.5" x14ac:dyDescent="0.3">
      <c r="A315" s="7" t="s">
        <v>12</v>
      </c>
      <c r="B315" s="7">
        <v>2014</v>
      </c>
      <c r="C315" s="18" t="s">
        <v>334</v>
      </c>
      <c r="D315" s="5">
        <f>SUM(D316:D349)</f>
        <v>29688</v>
      </c>
      <c r="E315" s="5">
        <f>SUM(E316:E349)</f>
        <v>123837</v>
      </c>
      <c r="F315" s="5">
        <f>E315+D315</f>
        <v>153525</v>
      </c>
      <c r="G315" s="5">
        <f>SUM(G316:G349)</f>
        <v>3</v>
      </c>
      <c r="H315" s="5">
        <f>SUM(H316:H349)</f>
        <v>58</v>
      </c>
      <c r="I315" s="5">
        <f>SUM(I316:I349)</f>
        <v>0</v>
      </c>
    </row>
    <row r="316" spans="1:9" ht="16.5" x14ac:dyDescent="0.3">
      <c r="A316" s="7" t="s">
        <v>12</v>
      </c>
      <c r="B316" s="7">
        <v>2014</v>
      </c>
      <c r="C316" s="18" t="s">
        <v>335</v>
      </c>
      <c r="D316" s="5">
        <v>394</v>
      </c>
      <c r="E316" s="5">
        <v>1807</v>
      </c>
      <c r="F316" s="5">
        <v>2201</v>
      </c>
      <c r="G316" s="5">
        <v>0</v>
      </c>
      <c r="H316" s="5">
        <v>1</v>
      </c>
      <c r="I316" s="5">
        <v>0</v>
      </c>
    </row>
    <row r="317" spans="1:9" ht="16.5" x14ac:dyDescent="0.3">
      <c r="A317" s="7" t="s">
        <v>12</v>
      </c>
      <c r="B317" s="7">
        <v>2014</v>
      </c>
      <c r="C317" s="18" t="s">
        <v>336</v>
      </c>
      <c r="D317" s="5">
        <v>250</v>
      </c>
      <c r="E317" s="5">
        <v>2550</v>
      </c>
      <c r="F317" s="5">
        <v>2800</v>
      </c>
      <c r="G317" s="5">
        <v>0</v>
      </c>
      <c r="H317" s="5">
        <v>0</v>
      </c>
      <c r="I317" s="5">
        <v>0</v>
      </c>
    </row>
    <row r="318" spans="1:9" ht="16.5" x14ac:dyDescent="0.3">
      <c r="A318" s="7" t="s">
        <v>12</v>
      </c>
      <c r="B318" s="7">
        <v>2014</v>
      </c>
      <c r="C318" s="18" t="s">
        <v>337</v>
      </c>
      <c r="D318" s="5">
        <v>0</v>
      </c>
      <c r="E318" s="5">
        <v>0</v>
      </c>
      <c r="F318" s="5">
        <v>0</v>
      </c>
      <c r="G318" s="5">
        <v>0</v>
      </c>
      <c r="H318" s="5">
        <v>0</v>
      </c>
      <c r="I318" s="5">
        <v>0</v>
      </c>
    </row>
    <row r="319" spans="1:9" ht="16.5" x14ac:dyDescent="0.3">
      <c r="A319" s="7" t="s">
        <v>12</v>
      </c>
      <c r="B319" s="7">
        <v>2014</v>
      </c>
      <c r="C319" s="18" t="s">
        <v>339</v>
      </c>
      <c r="D319" s="5">
        <v>1193</v>
      </c>
      <c r="E319" s="5">
        <v>6528</v>
      </c>
      <c r="F319" s="5">
        <v>7721</v>
      </c>
      <c r="G319" s="5">
        <v>0</v>
      </c>
      <c r="H319" s="5">
        <v>0</v>
      </c>
      <c r="I319" s="5">
        <v>0</v>
      </c>
    </row>
    <row r="320" spans="1:9" ht="16.5" x14ac:dyDescent="0.3">
      <c r="A320" s="7" t="s">
        <v>12</v>
      </c>
      <c r="B320" s="7">
        <v>2014</v>
      </c>
      <c r="C320" s="18" t="s">
        <v>340</v>
      </c>
      <c r="D320" s="5">
        <v>934</v>
      </c>
      <c r="E320" s="5">
        <v>4842</v>
      </c>
      <c r="F320" s="5">
        <v>5776</v>
      </c>
      <c r="G320" s="5">
        <v>0</v>
      </c>
      <c r="H320" s="5">
        <v>5</v>
      </c>
      <c r="I320" s="5">
        <v>0</v>
      </c>
    </row>
    <row r="321" spans="1:9" ht="16.5" x14ac:dyDescent="0.3">
      <c r="A321" s="7" t="s">
        <v>12</v>
      </c>
      <c r="B321" s="7">
        <v>2014</v>
      </c>
      <c r="C321" s="18" t="s">
        <v>341</v>
      </c>
      <c r="D321" s="5">
        <v>696</v>
      </c>
      <c r="E321" s="5">
        <v>2152</v>
      </c>
      <c r="F321" s="5">
        <v>2848</v>
      </c>
      <c r="G321" s="5">
        <v>0</v>
      </c>
      <c r="H321" s="5">
        <v>0</v>
      </c>
      <c r="I321" s="5">
        <v>0</v>
      </c>
    </row>
    <row r="322" spans="1:9" ht="16.5" x14ac:dyDescent="0.3">
      <c r="A322" s="7" t="s">
        <v>12</v>
      </c>
      <c r="B322" s="7">
        <v>2014</v>
      </c>
      <c r="C322" s="18" t="s">
        <v>342</v>
      </c>
      <c r="D322" s="5">
        <v>1189</v>
      </c>
      <c r="E322" s="5">
        <v>4556</v>
      </c>
      <c r="F322" s="5">
        <v>5745</v>
      </c>
      <c r="G322" s="5">
        <v>0</v>
      </c>
      <c r="H322" s="5">
        <v>0</v>
      </c>
      <c r="I322" s="5">
        <v>0</v>
      </c>
    </row>
    <row r="323" spans="1:9" ht="16.5" x14ac:dyDescent="0.3">
      <c r="A323" s="7" t="s">
        <v>12</v>
      </c>
      <c r="B323" s="7">
        <v>2014</v>
      </c>
      <c r="C323" s="18" t="s">
        <v>343</v>
      </c>
      <c r="D323" s="5">
        <v>227</v>
      </c>
      <c r="E323" s="5">
        <v>1679</v>
      </c>
      <c r="F323" s="5">
        <v>1906</v>
      </c>
      <c r="G323" s="5">
        <v>0</v>
      </c>
      <c r="H323" s="5">
        <v>1</v>
      </c>
      <c r="I323" s="5">
        <v>0</v>
      </c>
    </row>
    <row r="324" spans="1:9" ht="16.5" x14ac:dyDescent="0.3">
      <c r="A324" s="7" t="s">
        <v>12</v>
      </c>
      <c r="B324" s="7">
        <v>2014</v>
      </c>
      <c r="C324" s="18" t="s">
        <v>344</v>
      </c>
      <c r="D324" s="5">
        <v>1036</v>
      </c>
      <c r="E324" s="5">
        <v>3062</v>
      </c>
      <c r="F324" s="5">
        <v>4098</v>
      </c>
      <c r="G324" s="5">
        <v>2</v>
      </c>
      <c r="H324" s="5">
        <v>4</v>
      </c>
      <c r="I324" s="5">
        <v>0</v>
      </c>
    </row>
    <row r="325" spans="1:9" ht="16.5" x14ac:dyDescent="0.3">
      <c r="A325" s="7" t="s">
        <v>12</v>
      </c>
      <c r="B325" s="7">
        <v>2014</v>
      </c>
      <c r="C325" s="18" t="s">
        <v>346</v>
      </c>
      <c r="D325" s="5">
        <v>295</v>
      </c>
      <c r="E325" s="5">
        <v>2602</v>
      </c>
      <c r="F325" s="5">
        <v>2897</v>
      </c>
      <c r="G325" s="5">
        <v>0</v>
      </c>
      <c r="H325" s="5">
        <v>0</v>
      </c>
      <c r="I325" s="5">
        <v>0</v>
      </c>
    </row>
    <row r="326" spans="1:9" ht="16.5" x14ac:dyDescent="0.3">
      <c r="A326" s="7" t="s">
        <v>12</v>
      </c>
      <c r="B326" s="7">
        <v>2014</v>
      </c>
      <c r="C326" s="18" t="s">
        <v>347</v>
      </c>
      <c r="D326" s="5">
        <v>382</v>
      </c>
      <c r="E326" s="5">
        <v>1494</v>
      </c>
      <c r="F326" s="5">
        <v>1876</v>
      </c>
      <c r="G326" s="5">
        <v>0</v>
      </c>
      <c r="H326" s="5">
        <v>0</v>
      </c>
      <c r="I326" s="5">
        <v>0</v>
      </c>
    </row>
    <row r="327" spans="1:9" ht="16.5" x14ac:dyDescent="0.3">
      <c r="A327" s="7" t="s">
        <v>12</v>
      </c>
      <c r="B327" s="7">
        <v>2014</v>
      </c>
      <c r="C327" s="18" t="s">
        <v>349</v>
      </c>
      <c r="D327" s="5">
        <v>378</v>
      </c>
      <c r="E327" s="5">
        <v>2186</v>
      </c>
      <c r="F327" s="5">
        <v>2564</v>
      </c>
      <c r="G327" s="5">
        <v>0</v>
      </c>
      <c r="H327" s="5">
        <v>0</v>
      </c>
      <c r="I327" s="5">
        <v>0</v>
      </c>
    </row>
    <row r="328" spans="1:9" ht="16.5" x14ac:dyDescent="0.3">
      <c r="A328" s="7" t="s">
        <v>12</v>
      </c>
      <c r="B328" s="7">
        <v>2014</v>
      </c>
      <c r="C328" s="18" t="s">
        <v>350</v>
      </c>
      <c r="D328" s="5">
        <v>780</v>
      </c>
      <c r="E328" s="5">
        <v>4118</v>
      </c>
      <c r="F328" s="5">
        <v>4898</v>
      </c>
      <c r="G328" s="5">
        <v>0</v>
      </c>
      <c r="H328" s="5">
        <v>0</v>
      </c>
      <c r="I328" s="5">
        <v>0</v>
      </c>
    </row>
    <row r="329" spans="1:9" ht="16.5" x14ac:dyDescent="0.3">
      <c r="A329" s="7" t="s">
        <v>12</v>
      </c>
      <c r="B329" s="7">
        <v>2014</v>
      </c>
      <c r="C329" s="18" t="s">
        <v>351</v>
      </c>
      <c r="D329" s="5">
        <v>170</v>
      </c>
      <c r="E329" s="5">
        <v>968</v>
      </c>
      <c r="F329" s="5">
        <v>1138</v>
      </c>
      <c r="G329" s="5">
        <v>0</v>
      </c>
      <c r="H329" s="5">
        <v>0</v>
      </c>
      <c r="I329" s="5">
        <v>0</v>
      </c>
    </row>
    <row r="330" spans="1:9" ht="16.5" x14ac:dyDescent="0.3">
      <c r="A330" s="7" t="s">
        <v>12</v>
      </c>
      <c r="B330" s="7">
        <v>2014</v>
      </c>
      <c r="C330" s="18" t="s">
        <v>352</v>
      </c>
      <c r="D330" s="5">
        <v>3340</v>
      </c>
      <c r="E330" s="5">
        <v>12526</v>
      </c>
      <c r="F330" s="5">
        <v>15866</v>
      </c>
      <c r="G330" s="5">
        <v>0</v>
      </c>
      <c r="H330" s="5">
        <v>5</v>
      </c>
      <c r="I330" s="5">
        <v>0</v>
      </c>
    </row>
    <row r="331" spans="1:9" ht="16.5" x14ac:dyDescent="0.3">
      <c r="A331" s="7" t="s">
        <v>12</v>
      </c>
      <c r="B331" s="7">
        <v>2014</v>
      </c>
      <c r="C331" s="18" t="s">
        <v>353</v>
      </c>
      <c r="D331" s="5">
        <v>315</v>
      </c>
      <c r="E331" s="5">
        <v>3567</v>
      </c>
      <c r="F331" s="5">
        <v>3882</v>
      </c>
      <c r="G331" s="5">
        <v>0</v>
      </c>
      <c r="H331" s="5">
        <v>0</v>
      </c>
      <c r="I331" s="5">
        <v>0</v>
      </c>
    </row>
    <row r="332" spans="1:9" ht="16.5" x14ac:dyDescent="0.3">
      <c r="A332" s="7" t="s">
        <v>12</v>
      </c>
      <c r="B332" s="7">
        <v>2014</v>
      </c>
      <c r="C332" s="18" t="s">
        <v>354</v>
      </c>
      <c r="D332" s="5">
        <v>578</v>
      </c>
      <c r="E332" s="5">
        <v>2230</v>
      </c>
      <c r="F332" s="5">
        <v>2808</v>
      </c>
      <c r="G332" s="5">
        <v>0</v>
      </c>
      <c r="H332" s="5">
        <v>0</v>
      </c>
      <c r="I332" s="5">
        <v>0</v>
      </c>
    </row>
    <row r="333" spans="1:9" ht="16.5" x14ac:dyDescent="0.3">
      <c r="A333" s="7" t="s">
        <v>12</v>
      </c>
      <c r="B333" s="7">
        <v>2014</v>
      </c>
      <c r="C333" s="18" t="s">
        <v>355</v>
      </c>
      <c r="D333" s="5">
        <v>372</v>
      </c>
      <c r="E333" s="5">
        <v>2860</v>
      </c>
      <c r="F333" s="5">
        <v>3232</v>
      </c>
      <c r="G333" s="5">
        <v>0</v>
      </c>
      <c r="H333" s="5">
        <v>2</v>
      </c>
      <c r="I333" s="5">
        <v>0</v>
      </c>
    </row>
    <row r="334" spans="1:9" ht="16.5" x14ac:dyDescent="0.3">
      <c r="A334" s="7" t="s">
        <v>12</v>
      </c>
      <c r="B334" s="7">
        <v>2014</v>
      </c>
      <c r="C334" s="18" t="s">
        <v>356</v>
      </c>
      <c r="D334" s="5">
        <v>1189</v>
      </c>
      <c r="E334" s="5">
        <v>4556</v>
      </c>
      <c r="F334" s="5">
        <v>5745</v>
      </c>
      <c r="G334" s="5">
        <v>0</v>
      </c>
      <c r="H334" s="5">
        <v>0</v>
      </c>
      <c r="I334" s="5">
        <v>0</v>
      </c>
    </row>
    <row r="335" spans="1:9" ht="16.5" x14ac:dyDescent="0.3">
      <c r="A335" s="7" t="s">
        <v>12</v>
      </c>
      <c r="B335" s="7">
        <v>2014</v>
      </c>
      <c r="C335" s="18" t="s">
        <v>357</v>
      </c>
      <c r="D335" s="5">
        <v>1314</v>
      </c>
      <c r="E335" s="5">
        <v>7009</v>
      </c>
      <c r="F335" s="5">
        <v>8323</v>
      </c>
      <c r="G335" s="5">
        <v>1</v>
      </c>
      <c r="H335" s="5">
        <v>10</v>
      </c>
      <c r="I335" s="5">
        <v>0</v>
      </c>
    </row>
    <row r="336" spans="1:9" ht="16.5" x14ac:dyDescent="0.3">
      <c r="A336" s="7" t="s">
        <v>12</v>
      </c>
      <c r="B336" s="7">
        <v>2014</v>
      </c>
      <c r="C336" s="18" t="s">
        <v>358</v>
      </c>
      <c r="D336" s="5">
        <v>284</v>
      </c>
      <c r="E336" s="5">
        <v>1896</v>
      </c>
      <c r="F336" s="5">
        <v>2180</v>
      </c>
      <c r="G336" s="5">
        <v>0</v>
      </c>
      <c r="H336" s="5">
        <v>8</v>
      </c>
      <c r="I336" s="5">
        <v>0</v>
      </c>
    </row>
    <row r="337" spans="1:9" ht="16.5" x14ac:dyDescent="0.3">
      <c r="A337" s="7" t="s">
        <v>12</v>
      </c>
      <c r="B337" s="7">
        <v>2014</v>
      </c>
      <c r="C337" s="18" t="s">
        <v>359</v>
      </c>
      <c r="D337" s="5">
        <v>1138</v>
      </c>
      <c r="E337" s="5">
        <v>5152</v>
      </c>
      <c r="F337" s="5">
        <v>6290</v>
      </c>
      <c r="G337" s="5">
        <v>0</v>
      </c>
      <c r="H337" s="5">
        <v>0</v>
      </c>
      <c r="I337" s="5">
        <v>0</v>
      </c>
    </row>
    <row r="338" spans="1:9" ht="16.5" x14ac:dyDescent="0.3">
      <c r="A338" s="7" t="s">
        <v>12</v>
      </c>
      <c r="B338" s="7">
        <v>2014</v>
      </c>
      <c r="C338" s="18" t="s">
        <v>360</v>
      </c>
      <c r="D338" s="5">
        <v>1191</v>
      </c>
      <c r="E338" s="5">
        <v>4069</v>
      </c>
      <c r="F338" s="5">
        <v>5260</v>
      </c>
      <c r="G338" s="5">
        <v>0</v>
      </c>
      <c r="H338" s="5">
        <v>0</v>
      </c>
      <c r="I338" s="5">
        <v>0</v>
      </c>
    </row>
    <row r="339" spans="1:9" ht="16.5" x14ac:dyDescent="0.3">
      <c r="A339" s="7" t="s">
        <v>12</v>
      </c>
      <c r="B339" s="7">
        <v>2014</v>
      </c>
      <c r="C339" s="18" t="s">
        <v>361</v>
      </c>
      <c r="D339" s="5">
        <v>0</v>
      </c>
      <c r="E339" s="5">
        <v>0</v>
      </c>
      <c r="F339" s="5">
        <v>0</v>
      </c>
      <c r="G339" s="5">
        <v>0</v>
      </c>
      <c r="H339" s="5">
        <v>0</v>
      </c>
      <c r="I339" s="5">
        <v>0</v>
      </c>
    </row>
    <row r="340" spans="1:9" ht="16.5" x14ac:dyDescent="0.3">
      <c r="A340" s="7" t="s">
        <v>12</v>
      </c>
      <c r="B340" s="7">
        <v>2014</v>
      </c>
      <c r="C340" s="18" t="s">
        <v>362</v>
      </c>
      <c r="D340" s="5">
        <v>1511</v>
      </c>
      <c r="E340" s="5">
        <v>5162</v>
      </c>
      <c r="F340" s="5">
        <v>6673</v>
      </c>
      <c r="G340" s="5">
        <v>0</v>
      </c>
      <c r="H340" s="5">
        <v>0</v>
      </c>
      <c r="I340" s="5">
        <v>0</v>
      </c>
    </row>
    <row r="341" spans="1:9" ht="16.5" x14ac:dyDescent="0.3">
      <c r="A341" s="7" t="s">
        <v>12</v>
      </c>
      <c r="B341" s="7">
        <v>2014</v>
      </c>
      <c r="C341" s="18" t="s">
        <v>364</v>
      </c>
      <c r="D341" s="5">
        <v>1546</v>
      </c>
      <c r="E341" s="5">
        <v>8259</v>
      </c>
      <c r="F341" s="5">
        <v>9805</v>
      </c>
      <c r="G341" s="5">
        <v>0</v>
      </c>
      <c r="H341" s="5">
        <v>0</v>
      </c>
      <c r="I341" s="5">
        <v>0</v>
      </c>
    </row>
    <row r="342" spans="1:9" ht="16.5" x14ac:dyDescent="0.3">
      <c r="A342" s="7" t="s">
        <v>12</v>
      </c>
      <c r="B342" s="7">
        <v>2014</v>
      </c>
      <c r="C342" s="18" t="s">
        <v>366</v>
      </c>
      <c r="D342" s="5">
        <v>5273</v>
      </c>
      <c r="E342" s="5">
        <v>4475</v>
      </c>
      <c r="F342" s="5">
        <v>9748</v>
      </c>
      <c r="G342" s="5">
        <v>0</v>
      </c>
      <c r="H342" s="5">
        <v>0</v>
      </c>
      <c r="I342" s="5">
        <v>0</v>
      </c>
    </row>
    <row r="343" spans="1:9" ht="16.5" x14ac:dyDescent="0.3">
      <c r="A343" s="7" t="s">
        <v>12</v>
      </c>
      <c r="B343" s="7">
        <v>2014</v>
      </c>
      <c r="C343" s="18" t="s">
        <v>153</v>
      </c>
      <c r="D343" s="5">
        <v>729</v>
      </c>
      <c r="E343" s="5">
        <v>4114</v>
      </c>
      <c r="F343" s="5">
        <v>4843</v>
      </c>
      <c r="G343" s="5">
        <v>0</v>
      </c>
      <c r="H343" s="5">
        <v>11</v>
      </c>
      <c r="I343" s="5">
        <v>0</v>
      </c>
    </row>
    <row r="344" spans="1:9" ht="16.5" x14ac:dyDescent="0.3">
      <c r="A344" s="7" t="s">
        <v>12</v>
      </c>
      <c r="B344" s="7">
        <v>2014</v>
      </c>
      <c r="C344" s="18" t="s">
        <v>365</v>
      </c>
      <c r="D344" s="5">
        <v>1274</v>
      </c>
      <c r="E344" s="5">
        <v>5068</v>
      </c>
      <c r="F344" s="5">
        <v>6342</v>
      </c>
      <c r="G344" s="5">
        <v>0</v>
      </c>
      <c r="H344" s="5">
        <v>11</v>
      </c>
      <c r="I344" s="5">
        <v>0</v>
      </c>
    </row>
    <row r="345" spans="1:9" ht="16.5" x14ac:dyDescent="0.3">
      <c r="A345" s="7" t="s">
        <v>12</v>
      </c>
      <c r="B345" s="7">
        <v>2014</v>
      </c>
      <c r="C345" s="18" t="s">
        <v>367</v>
      </c>
      <c r="D345" s="5">
        <v>1219</v>
      </c>
      <c r="E345" s="5">
        <v>6354</v>
      </c>
      <c r="F345" s="5">
        <v>7573</v>
      </c>
      <c r="G345" s="5">
        <v>0</v>
      </c>
      <c r="H345" s="5">
        <v>0</v>
      </c>
      <c r="I345" s="5">
        <v>0</v>
      </c>
    </row>
    <row r="346" spans="1:9" ht="16.5" x14ac:dyDescent="0.3">
      <c r="A346" s="7" t="s">
        <v>12</v>
      </c>
      <c r="B346" s="7">
        <v>2014</v>
      </c>
      <c r="C346" s="18" t="s">
        <v>370</v>
      </c>
      <c r="D346" s="5">
        <v>195</v>
      </c>
      <c r="E346" s="5">
        <v>5378</v>
      </c>
      <c r="F346" s="5">
        <v>5573</v>
      </c>
      <c r="G346" s="5">
        <v>0</v>
      </c>
      <c r="H346" s="5">
        <v>0</v>
      </c>
      <c r="I346" s="5">
        <v>0</v>
      </c>
    </row>
    <row r="347" spans="1:9" ht="16.5" x14ac:dyDescent="0.3">
      <c r="A347" s="7" t="s">
        <v>12</v>
      </c>
      <c r="B347" s="7">
        <v>2014</v>
      </c>
      <c r="C347" s="18" t="s">
        <v>2018</v>
      </c>
      <c r="D347" s="5">
        <v>20</v>
      </c>
      <c r="E347" s="5">
        <v>3</v>
      </c>
      <c r="F347" s="5">
        <v>23</v>
      </c>
      <c r="G347" s="5">
        <v>0</v>
      </c>
      <c r="H347" s="5">
        <v>0</v>
      </c>
      <c r="I347" s="5">
        <v>0</v>
      </c>
    </row>
    <row r="348" spans="1:9" ht="16.5" x14ac:dyDescent="0.3">
      <c r="A348" s="7" t="s">
        <v>12</v>
      </c>
      <c r="B348" s="7">
        <v>2014</v>
      </c>
      <c r="C348" s="18" t="s">
        <v>2019</v>
      </c>
      <c r="D348" s="5">
        <v>241</v>
      </c>
      <c r="E348" s="5">
        <v>1910</v>
      </c>
      <c r="F348" s="5">
        <v>2151</v>
      </c>
      <c r="G348" s="5">
        <v>0</v>
      </c>
      <c r="H348" s="5">
        <v>0</v>
      </c>
      <c r="I348" s="5">
        <v>0</v>
      </c>
    </row>
    <row r="349" spans="1:9" ht="16.5" x14ac:dyDescent="0.3">
      <c r="A349" s="7" t="s">
        <v>12</v>
      </c>
      <c r="B349" s="7">
        <v>2014</v>
      </c>
      <c r="C349" s="18" t="s">
        <v>1927</v>
      </c>
      <c r="D349" s="5">
        <v>35</v>
      </c>
      <c r="E349" s="5">
        <v>705</v>
      </c>
      <c r="F349" s="5">
        <v>740</v>
      </c>
      <c r="G349" s="5">
        <v>0</v>
      </c>
      <c r="H349" s="5">
        <v>0</v>
      </c>
      <c r="I349" s="5">
        <v>0</v>
      </c>
    </row>
    <row r="350" spans="1:9" ht="16.5" x14ac:dyDescent="0.3">
      <c r="A350" s="7" t="s">
        <v>12</v>
      </c>
      <c r="B350" s="7">
        <v>2014</v>
      </c>
      <c r="C350" s="18" t="s">
        <v>322</v>
      </c>
      <c r="D350" s="5">
        <f>SUM(D351:D362)</f>
        <v>1617</v>
      </c>
      <c r="E350" s="5">
        <f>SUM(E351:E362)</f>
        <v>11169</v>
      </c>
      <c r="F350" s="5">
        <f>E350+D350</f>
        <v>12786</v>
      </c>
      <c r="G350" s="5">
        <f>SUM(G351:G362)</f>
        <v>0</v>
      </c>
      <c r="H350" s="5">
        <f>SUM(H351:H362)</f>
        <v>3</v>
      </c>
      <c r="I350" s="5">
        <f>SUM(I351:I362)</f>
        <v>0</v>
      </c>
    </row>
    <row r="351" spans="1:9" ht="16.5" x14ac:dyDescent="0.3">
      <c r="A351" s="7" t="s">
        <v>12</v>
      </c>
      <c r="B351" s="7">
        <v>2014</v>
      </c>
      <c r="C351" s="18" t="s">
        <v>323</v>
      </c>
      <c r="D351" s="5">
        <v>118</v>
      </c>
      <c r="E351" s="5">
        <v>1639</v>
      </c>
      <c r="F351" s="5">
        <v>1757</v>
      </c>
      <c r="G351" s="5">
        <v>0</v>
      </c>
      <c r="H351" s="5">
        <v>0</v>
      </c>
      <c r="I351" s="5">
        <v>0</v>
      </c>
    </row>
    <row r="352" spans="1:9" ht="16.5" x14ac:dyDescent="0.3">
      <c r="A352" s="7" t="s">
        <v>12</v>
      </c>
      <c r="B352" s="7">
        <v>2014</v>
      </c>
      <c r="C352" s="18" t="s">
        <v>324</v>
      </c>
      <c r="D352" s="5">
        <v>824</v>
      </c>
      <c r="E352" s="5">
        <v>1285</v>
      </c>
      <c r="F352" s="5">
        <v>2109</v>
      </c>
      <c r="G352" s="5">
        <v>0</v>
      </c>
      <c r="H352" s="5">
        <v>0</v>
      </c>
      <c r="I352" s="5">
        <v>0</v>
      </c>
    </row>
    <row r="353" spans="1:9" ht="16.5" x14ac:dyDescent="0.3">
      <c r="A353" s="7" t="s">
        <v>12</v>
      </c>
      <c r="B353" s="7">
        <v>2014</v>
      </c>
      <c r="C353" s="18" t="s">
        <v>325</v>
      </c>
      <c r="D353" s="5">
        <v>57</v>
      </c>
      <c r="E353" s="5">
        <v>775</v>
      </c>
      <c r="F353" s="5">
        <v>832</v>
      </c>
      <c r="G353" s="5">
        <v>0</v>
      </c>
      <c r="H353" s="5">
        <v>0</v>
      </c>
      <c r="I353" s="5">
        <v>0</v>
      </c>
    </row>
    <row r="354" spans="1:9" ht="16.5" x14ac:dyDescent="0.3">
      <c r="A354" s="7" t="s">
        <v>12</v>
      </c>
      <c r="B354" s="7">
        <v>2014</v>
      </c>
      <c r="C354" s="18" t="s">
        <v>326</v>
      </c>
      <c r="D354" s="5">
        <v>0</v>
      </c>
      <c r="E354" s="5">
        <v>51</v>
      </c>
      <c r="F354" s="5">
        <v>51</v>
      </c>
      <c r="G354" s="5">
        <v>0</v>
      </c>
      <c r="H354" s="5">
        <v>0</v>
      </c>
      <c r="I354" s="5">
        <v>0</v>
      </c>
    </row>
    <row r="355" spans="1:9" ht="16.5" x14ac:dyDescent="0.3">
      <c r="A355" s="7" t="s">
        <v>12</v>
      </c>
      <c r="B355" s="7">
        <v>2014</v>
      </c>
      <c r="C355" s="18" t="s">
        <v>327</v>
      </c>
      <c r="D355" s="5">
        <v>87</v>
      </c>
      <c r="E355" s="5">
        <v>1593</v>
      </c>
      <c r="F355" s="5">
        <v>1680</v>
      </c>
      <c r="G355" s="5">
        <v>0</v>
      </c>
      <c r="H355" s="5">
        <v>2</v>
      </c>
      <c r="I355" s="5">
        <v>0</v>
      </c>
    </row>
    <row r="356" spans="1:9" ht="16.5" x14ac:dyDescent="0.3">
      <c r="A356" s="7" t="s">
        <v>12</v>
      </c>
      <c r="B356" s="7">
        <v>2014</v>
      </c>
      <c r="C356" s="18" t="s">
        <v>328</v>
      </c>
      <c r="D356" s="5">
        <v>183</v>
      </c>
      <c r="E356" s="5">
        <v>698</v>
      </c>
      <c r="F356" s="5">
        <v>881</v>
      </c>
      <c r="G356" s="5">
        <v>0</v>
      </c>
      <c r="H356" s="5">
        <v>0</v>
      </c>
      <c r="I356" s="5">
        <v>0</v>
      </c>
    </row>
    <row r="357" spans="1:9" ht="16.5" x14ac:dyDescent="0.3">
      <c r="A357" s="7" t="s">
        <v>12</v>
      </c>
      <c r="B357" s="7">
        <v>2014</v>
      </c>
      <c r="C357" s="18" t="s">
        <v>329</v>
      </c>
      <c r="D357" s="5">
        <v>14</v>
      </c>
      <c r="E357" s="5">
        <v>151</v>
      </c>
      <c r="F357" s="5">
        <v>165</v>
      </c>
      <c r="G357" s="5">
        <v>0</v>
      </c>
      <c r="H357" s="5">
        <v>0</v>
      </c>
      <c r="I357" s="5">
        <v>0</v>
      </c>
    </row>
    <row r="358" spans="1:9" ht="16.5" x14ac:dyDescent="0.3">
      <c r="A358" s="7" t="s">
        <v>12</v>
      </c>
      <c r="B358" s="7">
        <v>2014</v>
      </c>
      <c r="C358" s="18" t="s">
        <v>330</v>
      </c>
      <c r="D358" s="5">
        <v>7</v>
      </c>
      <c r="E358" s="5">
        <v>341</v>
      </c>
      <c r="F358" s="5">
        <v>348</v>
      </c>
      <c r="G358" s="5">
        <v>0</v>
      </c>
      <c r="H358" s="5">
        <v>1</v>
      </c>
      <c r="I358" s="5">
        <v>0</v>
      </c>
    </row>
    <row r="359" spans="1:9" ht="16.5" x14ac:dyDescent="0.3">
      <c r="A359" s="7" t="s">
        <v>12</v>
      </c>
      <c r="B359" s="7">
        <v>2014</v>
      </c>
      <c r="C359" s="18" t="s">
        <v>331</v>
      </c>
      <c r="D359" s="5">
        <v>11</v>
      </c>
      <c r="E359" s="5">
        <v>124</v>
      </c>
      <c r="F359" s="5">
        <v>135</v>
      </c>
      <c r="G359" s="5">
        <v>0</v>
      </c>
      <c r="H359" s="5">
        <v>0</v>
      </c>
      <c r="I359" s="5">
        <v>0</v>
      </c>
    </row>
    <row r="360" spans="1:9" ht="16.5" x14ac:dyDescent="0.3">
      <c r="A360" s="7" t="s">
        <v>12</v>
      </c>
      <c r="B360" s="7">
        <v>2014</v>
      </c>
      <c r="C360" s="18" t="s">
        <v>148</v>
      </c>
      <c r="D360" s="5">
        <v>82</v>
      </c>
      <c r="E360" s="5">
        <v>999</v>
      </c>
      <c r="F360" s="5">
        <v>1081</v>
      </c>
      <c r="G360" s="5">
        <v>0</v>
      </c>
      <c r="H360" s="5">
        <v>0</v>
      </c>
      <c r="I360" s="5">
        <v>0</v>
      </c>
    </row>
    <row r="361" spans="1:9" ht="16.5" x14ac:dyDescent="0.3">
      <c r="A361" s="7" t="s">
        <v>12</v>
      </c>
      <c r="B361" s="7">
        <v>2014</v>
      </c>
      <c r="C361" s="18" t="s">
        <v>2020</v>
      </c>
      <c r="D361" s="5">
        <v>161</v>
      </c>
      <c r="E361" s="5">
        <v>2645</v>
      </c>
      <c r="F361" s="5">
        <v>2806</v>
      </c>
      <c r="G361" s="5">
        <v>0</v>
      </c>
      <c r="H361" s="5">
        <v>0</v>
      </c>
      <c r="I361" s="5">
        <v>0</v>
      </c>
    </row>
    <row r="362" spans="1:9" ht="16.5" x14ac:dyDescent="0.3">
      <c r="A362" s="7" t="s">
        <v>12</v>
      </c>
      <c r="B362" s="7">
        <v>2014</v>
      </c>
      <c r="C362" s="18" t="s">
        <v>1922</v>
      </c>
      <c r="D362" s="5">
        <v>73</v>
      </c>
      <c r="E362" s="5">
        <v>868</v>
      </c>
      <c r="F362" s="5">
        <v>941</v>
      </c>
      <c r="G362" s="5">
        <v>0</v>
      </c>
      <c r="H362" s="5">
        <v>0</v>
      </c>
      <c r="I362" s="5">
        <v>0</v>
      </c>
    </row>
    <row r="363" spans="1:9" ht="16.5" x14ac:dyDescent="0.3">
      <c r="A363" s="7" t="s">
        <v>12</v>
      </c>
      <c r="B363" s="7">
        <v>2014</v>
      </c>
      <c r="C363" s="18" t="s">
        <v>371</v>
      </c>
      <c r="D363" s="5">
        <f>SUM(D364:D366)</f>
        <v>98</v>
      </c>
      <c r="E363" s="5">
        <f>SUM(E364:E366)</f>
        <v>863</v>
      </c>
      <c r="F363" s="5">
        <f>E363+D363</f>
        <v>961</v>
      </c>
      <c r="G363" s="5">
        <v>0</v>
      </c>
      <c r="H363" s="5">
        <v>0</v>
      </c>
      <c r="I363" s="5">
        <v>0</v>
      </c>
    </row>
    <row r="364" spans="1:9" ht="16.5" x14ac:dyDescent="0.3">
      <c r="A364" s="7" t="s">
        <v>12</v>
      </c>
      <c r="B364" s="7">
        <v>2014</v>
      </c>
      <c r="C364" s="18" t="s">
        <v>247</v>
      </c>
      <c r="D364" s="5">
        <v>4</v>
      </c>
      <c r="E364" s="5">
        <v>81</v>
      </c>
      <c r="F364" s="5">
        <f>D364+E364</f>
        <v>85</v>
      </c>
      <c r="G364" s="5"/>
      <c r="H364" s="5"/>
      <c r="I364" s="5"/>
    </row>
    <row r="365" spans="1:9" ht="16.5" x14ac:dyDescent="0.3">
      <c r="A365" s="7" t="s">
        <v>12</v>
      </c>
      <c r="B365" s="7">
        <v>2014</v>
      </c>
      <c r="C365" s="18" t="s">
        <v>378</v>
      </c>
      <c r="D365" s="5">
        <v>21</v>
      </c>
      <c r="E365" s="5">
        <v>16</v>
      </c>
      <c r="F365" s="5">
        <f>D365+E365</f>
        <v>37</v>
      </c>
      <c r="G365" s="5"/>
      <c r="H365" s="5"/>
      <c r="I365" s="5"/>
    </row>
    <row r="366" spans="1:9" ht="16.5" x14ac:dyDescent="0.3">
      <c r="A366" s="7" t="s">
        <v>12</v>
      </c>
      <c r="B366" s="7">
        <v>2014</v>
      </c>
      <c r="C366" s="18" t="s">
        <v>379</v>
      </c>
      <c r="D366" s="5">
        <v>73</v>
      </c>
      <c r="E366" s="5">
        <v>766</v>
      </c>
      <c r="F366" s="5">
        <f>D366+E366</f>
        <v>839</v>
      </c>
      <c r="G366" s="5"/>
      <c r="H366" s="5"/>
      <c r="I366" s="5"/>
    </row>
    <row r="367" spans="1:9" ht="16.5" x14ac:dyDescent="0.3">
      <c r="A367" s="7" t="s">
        <v>12</v>
      </c>
      <c r="B367" s="7">
        <v>2014</v>
      </c>
      <c r="C367" s="18" t="s">
        <v>2021</v>
      </c>
      <c r="D367" s="5">
        <f>SUM(D368:D375)</f>
        <v>283</v>
      </c>
      <c r="E367" s="5">
        <f>SUM(E368:E375)</f>
        <v>1279</v>
      </c>
      <c r="F367" s="5">
        <f>E367+D367</f>
        <v>1562</v>
      </c>
      <c r="G367" s="5">
        <f>SUM(G368:G375)</f>
        <v>0</v>
      </c>
      <c r="H367" s="5">
        <f>SUM(H368:H375)</f>
        <v>0</v>
      </c>
      <c r="I367" s="5">
        <f>SUM(I368:I375)</f>
        <v>0</v>
      </c>
    </row>
    <row r="368" spans="1:9" ht="16.5" x14ac:dyDescent="0.3">
      <c r="A368" s="7" t="s">
        <v>12</v>
      </c>
      <c r="B368" s="7">
        <v>2014</v>
      </c>
      <c r="C368" s="18" t="s">
        <v>385</v>
      </c>
      <c r="D368" s="5">
        <v>123</v>
      </c>
      <c r="E368" s="5">
        <v>14</v>
      </c>
      <c r="F368" s="5">
        <v>137</v>
      </c>
      <c r="G368" s="5">
        <v>0</v>
      </c>
      <c r="H368" s="5">
        <v>0</v>
      </c>
      <c r="I368" s="5">
        <v>0</v>
      </c>
    </row>
    <row r="369" spans="1:9" ht="16.5" x14ac:dyDescent="0.3">
      <c r="A369" s="7" t="s">
        <v>12</v>
      </c>
      <c r="B369" s="7">
        <v>2014</v>
      </c>
      <c r="C369" s="18" t="s">
        <v>387</v>
      </c>
      <c r="D369" s="5">
        <v>0</v>
      </c>
      <c r="E369" s="5">
        <v>0</v>
      </c>
      <c r="F369" s="5">
        <v>0</v>
      </c>
      <c r="G369" s="5">
        <v>0</v>
      </c>
      <c r="H369" s="5">
        <v>0</v>
      </c>
      <c r="I369" s="5">
        <v>0</v>
      </c>
    </row>
    <row r="370" spans="1:9" ht="16.5" x14ac:dyDescent="0.3">
      <c r="A370" s="7" t="s">
        <v>12</v>
      </c>
      <c r="B370" s="7">
        <v>2014</v>
      </c>
      <c r="C370" s="18" t="s">
        <v>389</v>
      </c>
      <c r="D370" s="5">
        <v>4</v>
      </c>
      <c r="E370" s="5">
        <v>31</v>
      </c>
      <c r="F370" s="5">
        <v>35</v>
      </c>
      <c r="G370" s="5">
        <v>0</v>
      </c>
      <c r="H370" s="5">
        <v>0</v>
      </c>
      <c r="I370" s="5">
        <v>0</v>
      </c>
    </row>
    <row r="371" spans="1:9" ht="16.5" x14ac:dyDescent="0.3">
      <c r="A371" s="7" t="s">
        <v>12</v>
      </c>
      <c r="B371" s="7">
        <v>2014</v>
      </c>
      <c r="C371" s="18" t="s">
        <v>394</v>
      </c>
      <c r="D371" s="5">
        <v>10</v>
      </c>
      <c r="E371" s="5">
        <v>121</v>
      </c>
      <c r="F371" s="5">
        <v>131</v>
      </c>
      <c r="G371" s="5">
        <v>0</v>
      </c>
      <c r="H371" s="5">
        <v>0</v>
      </c>
      <c r="I371" s="5">
        <v>0</v>
      </c>
    </row>
    <row r="372" spans="1:9" ht="16.5" x14ac:dyDescent="0.3">
      <c r="A372" s="7" t="s">
        <v>12</v>
      </c>
      <c r="B372" s="7">
        <v>2014</v>
      </c>
      <c r="C372" s="18" t="s">
        <v>395</v>
      </c>
      <c r="D372" s="5">
        <v>77</v>
      </c>
      <c r="E372" s="5">
        <v>574</v>
      </c>
      <c r="F372" s="5">
        <v>651</v>
      </c>
      <c r="G372" s="5">
        <v>0</v>
      </c>
      <c r="H372" s="5">
        <v>0</v>
      </c>
      <c r="I372" s="5">
        <v>0</v>
      </c>
    </row>
    <row r="373" spans="1:9" ht="16.5" x14ac:dyDescent="0.3">
      <c r="A373" s="7" t="s">
        <v>12</v>
      </c>
      <c r="B373" s="7">
        <v>2014</v>
      </c>
      <c r="C373" s="18" t="s">
        <v>400</v>
      </c>
      <c r="D373" s="5">
        <v>16</v>
      </c>
      <c r="E373" s="5">
        <v>74</v>
      </c>
      <c r="F373" s="5">
        <v>90</v>
      </c>
      <c r="G373" s="5">
        <v>0</v>
      </c>
      <c r="H373" s="5">
        <v>0</v>
      </c>
      <c r="I373" s="5">
        <v>0</v>
      </c>
    </row>
    <row r="374" spans="1:9" ht="16.5" x14ac:dyDescent="0.3">
      <c r="A374" s="7" t="s">
        <v>12</v>
      </c>
      <c r="B374" s="7">
        <v>2014</v>
      </c>
      <c r="C374" s="18" t="s">
        <v>136</v>
      </c>
      <c r="D374" s="5">
        <v>53</v>
      </c>
      <c r="E374" s="5">
        <v>455</v>
      </c>
      <c r="F374" s="5">
        <v>508</v>
      </c>
      <c r="G374" s="5">
        <v>0</v>
      </c>
      <c r="H374" s="5">
        <v>0</v>
      </c>
      <c r="I374" s="5">
        <v>0</v>
      </c>
    </row>
    <row r="375" spans="1:9" ht="16.5" x14ac:dyDescent="0.3">
      <c r="A375" s="7" t="s">
        <v>12</v>
      </c>
      <c r="B375" s="7">
        <v>2014</v>
      </c>
      <c r="C375" s="18" t="s">
        <v>402</v>
      </c>
      <c r="D375" s="5">
        <v>0</v>
      </c>
      <c r="E375" s="5">
        <v>10</v>
      </c>
      <c r="F375" s="5">
        <v>10</v>
      </c>
      <c r="G375" s="5">
        <v>0</v>
      </c>
      <c r="H375" s="5">
        <v>0</v>
      </c>
      <c r="I375" s="5">
        <v>0</v>
      </c>
    </row>
    <row r="376" spans="1:9" ht="16.5" x14ac:dyDescent="0.3">
      <c r="A376" s="7" t="s">
        <v>12</v>
      </c>
      <c r="B376" s="7">
        <v>2014</v>
      </c>
      <c r="C376" s="18" t="s">
        <v>306</v>
      </c>
      <c r="D376" s="5">
        <f>SUM(D377:D391)</f>
        <v>4997</v>
      </c>
      <c r="E376" s="5">
        <f>SUM(E377:E391)</f>
        <v>24216</v>
      </c>
      <c r="F376" s="5">
        <f>E376+D376</f>
        <v>29213</v>
      </c>
      <c r="G376" s="5">
        <f>SUM(G377:G391)</f>
        <v>0</v>
      </c>
      <c r="H376" s="5">
        <f>SUM(H377:H391)</f>
        <v>15</v>
      </c>
      <c r="I376" s="5">
        <f>SUM(I377:I391)</f>
        <v>0</v>
      </c>
    </row>
    <row r="377" spans="1:9" ht="16.5" x14ac:dyDescent="0.3">
      <c r="A377" s="7" t="s">
        <v>12</v>
      </c>
      <c r="B377" s="7">
        <v>2014</v>
      </c>
      <c r="C377" s="18" t="s">
        <v>307</v>
      </c>
      <c r="D377" s="5">
        <v>282</v>
      </c>
      <c r="E377" s="5">
        <v>1917</v>
      </c>
      <c r="F377" s="5">
        <v>2199</v>
      </c>
      <c r="G377" s="5">
        <v>0</v>
      </c>
      <c r="H377" s="5">
        <v>0</v>
      </c>
      <c r="I377" s="5">
        <v>0</v>
      </c>
    </row>
    <row r="378" spans="1:9" ht="16.5" x14ac:dyDescent="0.3">
      <c r="A378" s="7" t="s">
        <v>12</v>
      </c>
      <c r="B378" s="7">
        <v>2014</v>
      </c>
      <c r="C378" s="18" t="s">
        <v>308</v>
      </c>
      <c r="D378" s="5">
        <v>218</v>
      </c>
      <c r="E378" s="5">
        <v>1171</v>
      </c>
      <c r="F378" s="5">
        <v>1389</v>
      </c>
      <c r="G378" s="5">
        <v>0</v>
      </c>
      <c r="H378" s="5">
        <v>0</v>
      </c>
      <c r="I378" s="5">
        <v>0</v>
      </c>
    </row>
    <row r="379" spans="1:9" ht="16.5" x14ac:dyDescent="0.3">
      <c r="A379" s="7" t="s">
        <v>12</v>
      </c>
      <c r="B379" s="7">
        <v>2014</v>
      </c>
      <c r="C379" s="18" t="s">
        <v>309</v>
      </c>
      <c r="D379" s="5">
        <v>225</v>
      </c>
      <c r="E379" s="5">
        <v>2833</v>
      </c>
      <c r="F379" s="5">
        <v>3058</v>
      </c>
      <c r="G379" s="5">
        <v>0</v>
      </c>
      <c r="H379" s="5">
        <v>0</v>
      </c>
      <c r="I379" s="5">
        <v>0</v>
      </c>
    </row>
    <row r="380" spans="1:9" ht="16.5" x14ac:dyDescent="0.3">
      <c r="A380" s="7" t="s">
        <v>12</v>
      </c>
      <c r="B380" s="7">
        <v>2014</v>
      </c>
      <c r="C380" s="18" t="s">
        <v>310</v>
      </c>
      <c r="D380" s="5">
        <v>418</v>
      </c>
      <c r="E380" s="5">
        <v>2820</v>
      </c>
      <c r="F380" s="5">
        <v>3238</v>
      </c>
      <c r="G380" s="5">
        <v>0</v>
      </c>
      <c r="H380" s="5">
        <v>0</v>
      </c>
      <c r="I380" s="5">
        <v>0</v>
      </c>
    </row>
    <row r="381" spans="1:9" ht="16.5" x14ac:dyDescent="0.3">
      <c r="A381" s="7" t="s">
        <v>12</v>
      </c>
      <c r="B381" s="7">
        <v>2014</v>
      </c>
      <c r="C381" s="18" t="s">
        <v>311</v>
      </c>
      <c r="D381" s="5">
        <v>271</v>
      </c>
      <c r="E381" s="5">
        <v>1433</v>
      </c>
      <c r="F381" s="5">
        <v>1704</v>
      </c>
      <c r="G381" s="5">
        <v>0</v>
      </c>
      <c r="H381" s="5">
        <v>0</v>
      </c>
      <c r="I381" s="5">
        <v>0</v>
      </c>
    </row>
    <row r="382" spans="1:9" ht="16.5" x14ac:dyDescent="0.3">
      <c r="A382" s="7" t="s">
        <v>12</v>
      </c>
      <c r="B382" s="7">
        <v>2014</v>
      </c>
      <c r="C382" s="18" t="s">
        <v>312</v>
      </c>
      <c r="D382" s="5">
        <v>0</v>
      </c>
      <c r="E382" s="5">
        <v>0</v>
      </c>
      <c r="F382" s="5">
        <v>0</v>
      </c>
      <c r="G382" s="5">
        <v>0</v>
      </c>
      <c r="H382" s="5">
        <v>0</v>
      </c>
      <c r="I382" s="5">
        <v>0</v>
      </c>
    </row>
    <row r="383" spans="1:9" ht="16.5" x14ac:dyDescent="0.3">
      <c r="A383" s="7" t="s">
        <v>12</v>
      </c>
      <c r="B383" s="7">
        <v>2014</v>
      </c>
      <c r="C383" s="18" t="s">
        <v>313</v>
      </c>
      <c r="D383" s="5">
        <v>1170</v>
      </c>
      <c r="E383" s="5">
        <v>2008</v>
      </c>
      <c r="F383" s="5">
        <v>3178</v>
      </c>
      <c r="G383" s="5">
        <v>0</v>
      </c>
      <c r="H383" s="5">
        <v>0</v>
      </c>
      <c r="I383" s="5">
        <v>0</v>
      </c>
    </row>
    <row r="384" spans="1:9" ht="16.5" x14ac:dyDescent="0.3">
      <c r="A384" s="7" t="s">
        <v>12</v>
      </c>
      <c r="B384" s="7">
        <v>2014</v>
      </c>
      <c r="C384" s="18" t="s">
        <v>314</v>
      </c>
      <c r="D384" s="5">
        <v>405</v>
      </c>
      <c r="E384" s="5">
        <v>18</v>
      </c>
      <c r="F384" s="5">
        <v>423</v>
      </c>
      <c r="G384" s="5">
        <v>0</v>
      </c>
      <c r="H384" s="5">
        <v>0</v>
      </c>
      <c r="I384" s="5">
        <v>0</v>
      </c>
    </row>
    <row r="385" spans="1:9" ht="16.5" x14ac:dyDescent="0.3">
      <c r="A385" s="7" t="s">
        <v>12</v>
      </c>
      <c r="B385" s="7">
        <v>2014</v>
      </c>
      <c r="C385" s="18" t="s">
        <v>315</v>
      </c>
      <c r="D385" s="5">
        <v>413</v>
      </c>
      <c r="E385" s="5">
        <v>2357</v>
      </c>
      <c r="F385" s="5">
        <v>2770</v>
      </c>
      <c r="G385" s="5">
        <v>0</v>
      </c>
      <c r="H385" s="5">
        <v>11</v>
      </c>
      <c r="I385" s="5">
        <v>0</v>
      </c>
    </row>
    <row r="386" spans="1:9" ht="16.5" x14ac:dyDescent="0.3">
      <c r="A386" s="7" t="s">
        <v>12</v>
      </c>
      <c r="B386" s="7">
        <v>2014</v>
      </c>
      <c r="C386" s="18" t="s">
        <v>175</v>
      </c>
      <c r="D386" s="5">
        <v>0</v>
      </c>
      <c r="E386" s="5">
        <v>0</v>
      </c>
      <c r="F386" s="5">
        <v>0</v>
      </c>
      <c r="G386" s="5">
        <v>0</v>
      </c>
      <c r="H386" s="5">
        <v>0</v>
      </c>
      <c r="I386" s="5">
        <v>0</v>
      </c>
    </row>
    <row r="387" spans="1:9" ht="16.5" x14ac:dyDescent="0.3">
      <c r="A387" s="7" t="s">
        <v>12</v>
      </c>
      <c r="B387" s="7">
        <v>2014</v>
      </c>
      <c r="C387" s="18" t="s">
        <v>316</v>
      </c>
      <c r="D387" s="5">
        <v>128</v>
      </c>
      <c r="E387" s="5">
        <v>1721</v>
      </c>
      <c r="F387" s="5">
        <v>1849</v>
      </c>
      <c r="G387" s="5">
        <v>0</v>
      </c>
      <c r="H387" s="5">
        <v>0</v>
      </c>
      <c r="I387" s="5">
        <v>0</v>
      </c>
    </row>
    <row r="388" spans="1:9" ht="16.5" x14ac:dyDescent="0.3">
      <c r="A388" s="7" t="s">
        <v>12</v>
      </c>
      <c r="B388" s="7">
        <v>2014</v>
      </c>
      <c r="C388" s="18" t="s">
        <v>51</v>
      </c>
      <c r="D388" s="5">
        <v>571</v>
      </c>
      <c r="E388" s="5">
        <v>4405</v>
      </c>
      <c r="F388" s="5">
        <v>4976</v>
      </c>
      <c r="G388" s="5">
        <v>0</v>
      </c>
      <c r="H388" s="5">
        <v>1</v>
      </c>
      <c r="I388" s="5">
        <v>0</v>
      </c>
    </row>
    <row r="389" spans="1:9" ht="16.5" x14ac:dyDescent="0.3">
      <c r="A389" s="7" t="s">
        <v>12</v>
      </c>
      <c r="B389" s="7">
        <v>2014</v>
      </c>
      <c r="C389" s="18" t="s">
        <v>318</v>
      </c>
      <c r="D389" s="5">
        <v>896</v>
      </c>
      <c r="E389" s="5">
        <v>3533</v>
      </c>
      <c r="F389" s="5">
        <v>4429</v>
      </c>
      <c r="G389" s="5">
        <v>0</v>
      </c>
      <c r="H389" s="5">
        <v>3</v>
      </c>
      <c r="I389" s="5">
        <v>0</v>
      </c>
    </row>
    <row r="390" spans="1:9" ht="16.5" x14ac:dyDescent="0.3">
      <c r="A390" s="7" t="s">
        <v>12</v>
      </c>
      <c r="B390" s="7">
        <v>2014</v>
      </c>
      <c r="C390" s="18" t="s">
        <v>320</v>
      </c>
      <c r="D390" s="5">
        <v>0</v>
      </c>
      <c r="E390" s="5">
        <v>0</v>
      </c>
      <c r="F390" s="5">
        <v>0</v>
      </c>
      <c r="G390" s="5">
        <v>0</v>
      </c>
      <c r="H390" s="5">
        <v>0</v>
      </c>
      <c r="I390" s="5">
        <v>0</v>
      </c>
    </row>
    <row r="391" spans="1:9" ht="16.5" x14ac:dyDescent="0.3">
      <c r="A391" s="7" t="s">
        <v>12</v>
      </c>
      <c r="B391" s="7">
        <v>2014</v>
      </c>
      <c r="C391" s="18" t="s">
        <v>2022</v>
      </c>
      <c r="D391" s="5">
        <v>0</v>
      </c>
      <c r="E391" s="5">
        <v>0</v>
      </c>
      <c r="F391" s="5">
        <v>0</v>
      </c>
      <c r="G391" s="5">
        <v>0</v>
      </c>
      <c r="H391" s="5">
        <v>0</v>
      </c>
      <c r="I391" s="5">
        <v>0</v>
      </c>
    </row>
    <row r="392" spans="1:9" ht="16.5" x14ac:dyDescent="0.3">
      <c r="A392" s="7" t="s">
        <v>12</v>
      </c>
      <c r="B392" s="7">
        <v>2014</v>
      </c>
      <c r="C392" s="18" t="s">
        <v>403</v>
      </c>
      <c r="D392" s="5">
        <f>SUM(D425,D424,D423,D418,D393)</f>
        <v>7955</v>
      </c>
      <c r="E392" s="5">
        <f>SUM(E425,E424,E423,E418,E393)</f>
        <v>51890</v>
      </c>
      <c r="F392" s="5">
        <f>SUM(D392:E392)</f>
        <v>59845</v>
      </c>
      <c r="G392" s="5">
        <f>SUM(G425,G424,G423,G418,G393)</f>
        <v>8</v>
      </c>
      <c r="H392" s="5">
        <f>SUM(H425,H424,H423,H418,H393)</f>
        <v>122</v>
      </c>
      <c r="I392" s="5">
        <f>SUM(I425,I424,I423,I418,I393)</f>
        <v>2</v>
      </c>
    </row>
    <row r="393" spans="1:9" ht="16.5" x14ac:dyDescent="0.3">
      <c r="A393" s="7" t="s">
        <v>12</v>
      </c>
      <c r="B393" s="7">
        <v>2014</v>
      </c>
      <c r="C393" s="18" t="s">
        <v>896</v>
      </c>
      <c r="D393" s="5">
        <f>SUM(D394:D417)</f>
        <v>6608</v>
      </c>
      <c r="E393" s="5">
        <f>SUM(E394:E417)</f>
        <v>39764</v>
      </c>
      <c r="F393" s="5">
        <f>D393+E393</f>
        <v>46372</v>
      </c>
      <c r="G393" s="5">
        <f>SUM(G394:G417)</f>
        <v>8</v>
      </c>
      <c r="H393" s="5">
        <f>SUM(H394:H417)</f>
        <v>108</v>
      </c>
      <c r="I393" s="5">
        <f>SUM(I394:I417)</f>
        <v>2</v>
      </c>
    </row>
    <row r="394" spans="1:9" ht="16.5" x14ac:dyDescent="0.3">
      <c r="A394" s="7" t="s">
        <v>12</v>
      </c>
      <c r="B394" s="7">
        <v>2014</v>
      </c>
      <c r="C394" s="18" t="s">
        <v>406</v>
      </c>
      <c r="D394" s="5">
        <v>316</v>
      </c>
      <c r="E394" s="5">
        <v>284</v>
      </c>
      <c r="F394" s="5">
        <v>600</v>
      </c>
      <c r="G394" s="5">
        <v>1</v>
      </c>
      <c r="H394" s="5">
        <v>1</v>
      </c>
      <c r="I394" s="5">
        <v>0</v>
      </c>
    </row>
    <row r="395" spans="1:9" ht="16.5" x14ac:dyDescent="0.3">
      <c r="A395" s="7" t="s">
        <v>12</v>
      </c>
      <c r="B395" s="7">
        <v>2014</v>
      </c>
      <c r="C395" s="18" t="s">
        <v>407</v>
      </c>
      <c r="D395" s="5">
        <v>350</v>
      </c>
      <c r="E395" s="5">
        <v>1634</v>
      </c>
      <c r="F395" s="5">
        <v>1984</v>
      </c>
      <c r="G395" s="5">
        <v>0</v>
      </c>
      <c r="H395" s="5">
        <v>0</v>
      </c>
      <c r="I395" s="5">
        <v>0</v>
      </c>
    </row>
    <row r="396" spans="1:9" ht="16.5" x14ac:dyDescent="0.3">
      <c r="A396" s="7" t="s">
        <v>12</v>
      </c>
      <c r="B396" s="7">
        <v>2014</v>
      </c>
      <c r="C396" s="18" t="s">
        <v>408</v>
      </c>
      <c r="D396" s="5">
        <v>350</v>
      </c>
      <c r="E396" s="5">
        <v>1634</v>
      </c>
      <c r="F396" s="5">
        <v>1984</v>
      </c>
      <c r="G396" s="5">
        <v>0</v>
      </c>
      <c r="H396" s="5">
        <v>2</v>
      </c>
      <c r="I396" s="5">
        <v>0</v>
      </c>
    </row>
    <row r="397" spans="1:9" ht="16.5" x14ac:dyDescent="0.3">
      <c r="A397" s="7" t="s">
        <v>12</v>
      </c>
      <c r="B397" s="7">
        <v>2014</v>
      </c>
      <c r="C397" s="18" t="s">
        <v>409</v>
      </c>
      <c r="D397" s="5">
        <v>18</v>
      </c>
      <c r="E397" s="5">
        <v>356</v>
      </c>
      <c r="F397" s="5">
        <v>374</v>
      </c>
      <c r="G397" s="5">
        <v>0</v>
      </c>
      <c r="H397" s="5">
        <v>0</v>
      </c>
      <c r="I397" s="5">
        <v>0</v>
      </c>
    </row>
    <row r="398" spans="1:9" ht="16.5" x14ac:dyDescent="0.3">
      <c r="A398" s="7" t="s">
        <v>12</v>
      </c>
      <c r="B398" s="7">
        <v>2014</v>
      </c>
      <c r="C398" s="18" t="s">
        <v>410</v>
      </c>
      <c r="D398" s="5">
        <v>18</v>
      </c>
      <c r="E398" s="5">
        <v>398</v>
      </c>
      <c r="F398" s="5">
        <v>416</v>
      </c>
      <c r="G398" s="5">
        <v>0</v>
      </c>
      <c r="H398" s="5">
        <v>7</v>
      </c>
      <c r="I398" s="5">
        <v>0</v>
      </c>
    </row>
    <row r="399" spans="1:9" ht="16.5" x14ac:dyDescent="0.3">
      <c r="A399" s="7" t="s">
        <v>12</v>
      </c>
      <c r="B399" s="7">
        <v>2014</v>
      </c>
      <c r="C399" s="18" t="s">
        <v>411</v>
      </c>
      <c r="D399" s="5">
        <v>156</v>
      </c>
      <c r="E399" s="5">
        <v>2174</v>
      </c>
      <c r="F399" s="5">
        <v>2330</v>
      </c>
      <c r="G399" s="5">
        <v>0</v>
      </c>
      <c r="H399" s="5">
        <v>0</v>
      </c>
      <c r="I399" s="5">
        <v>0</v>
      </c>
    </row>
    <row r="400" spans="1:9" ht="16.5" x14ac:dyDescent="0.3">
      <c r="A400" s="7" t="s">
        <v>12</v>
      </c>
      <c r="B400" s="7">
        <v>2014</v>
      </c>
      <c r="C400" s="18" t="s">
        <v>412</v>
      </c>
      <c r="D400" s="5">
        <v>153</v>
      </c>
      <c r="E400" s="5">
        <v>850</v>
      </c>
      <c r="F400" s="5">
        <v>1003</v>
      </c>
      <c r="G400" s="5">
        <v>0</v>
      </c>
      <c r="H400" s="5">
        <v>2</v>
      </c>
      <c r="I400" s="5">
        <v>0</v>
      </c>
    </row>
    <row r="401" spans="1:9" ht="16.5" x14ac:dyDescent="0.3">
      <c r="A401" s="7" t="s">
        <v>12</v>
      </c>
      <c r="B401" s="7">
        <v>2014</v>
      </c>
      <c r="C401" s="18" t="s">
        <v>413</v>
      </c>
      <c r="D401" s="5">
        <v>1186</v>
      </c>
      <c r="E401" s="5">
        <v>7200</v>
      </c>
      <c r="F401" s="5">
        <v>8386</v>
      </c>
      <c r="G401" s="5">
        <v>3</v>
      </c>
      <c r="H401" s="5">
        <v>30</v>
      </c>
      <c r="I401" s="5">
        <v>0</v>
      </c>
    </row>
    <row r="402" spans="1:9" ht="16.5" x14ac:dyDescent="0.3">
      <c r="A402" s="7" t="s">
        <v>12</v>
      </c>
      <c r="B402" s="7">
        <v>2014</v>
      </c>
      <c r="C402" s="18" t="s">
        <v>414</v>
      </c>
      <c r="D402" s="5">
        <v>50</v>
      </c>
      <c r="E402" s="5">
        <v>1442</v>
      </c>
      <c r="F402" s="5">
        <v>1492</v>
      </c>
      <c r="G402" s="5">
        <v>0</v>
      </c>
      <c r="H402" s="5">
        <v>0</v>
      </c>
      <c r="I402" s="5">
        <v>0</v>
      </c>
    </row>
    <row r="403" spans="1:9" ht="16.5" x14ac:dyDescent="0.3">
      <c r="A403" s="7" t="s">
        <v>12</v>
      </c>
      <c r="B403" s="7">
        <v>2014</v>
      </c>
      <c r="C403" s="18" t="s">
        <v>415</v>
      </c>
      <c r="D403" s="5">
        <v>3</v>
      </c>
      <c r="E403" s="5">
        <v>610</v>
      </c>
      <c r="F403" s="5">
        <v>613</v>
      </c>
      <c r="G403" s="5">
        <v>0</v>
      </c>
      <c r="H403" s="5">
        <v>0</v>
      </c>
      <c r="I403" s="5">
        <v>0</v>
      </c>
    </row>
    <row r="404" spans="1:9" ht="16.5" x14ac:dyDescent="0.3">
      <c r="A404" s="7" t="s">
        <v>12</v>
      </c>
      <c r="B404" s="7">
        <v>2014</v>
      </c>
      <c r="C404" s="18" t="s">
        <v>416</v>
      </c>
      <c r="D404" s="5">
        <v>176</v>
      </c>
      <c r="E404" s="5">
        <v>2077</v>
      </c>
      <c r="F404" s="5">
        <v>2253</v>
      </c>
      <c r="G404" s="5">
        <v>0</v>
      </c>
      <c r="H404" s="5">
        <v>0</v>
      </c>
      <c r="I404" s="5">
        <v>0</v>
      </c>
    </row>
    <row r="405" spans="1:9" ht="16.5" x14ac:dyDescent="0.3">
      <c r="A405" s="7" t="s">
        <v>12</v>
      </c>
      <c r="B405" s="7">
        <v>2014</v>
      </c>
      <c r="C405" s="18" t="s">
        <v>417</v>
      </c>
      <c r="D405" s="5">
        <v>4</v>
      </c>
      <c r="E405" s="5">
        <v>130</v>
      </c>
      <c r="F405" s="5">
        <v>134</v>
      </c>
      <c r="G405" s="5">
        <v>0</v>
      </c>
      <c r="H405" s="5">
        <v>2</v>
      </c>
      <c r="I405" s="5">
        <v>0</v>
      </c>
    </row>
    <row r="406" spans="1:9" ht="16.5" x14ac:dyDescent="0.3">
      <c r="A406" s="7" t="s">
        <v>12</v>
      </c>
      <c r="B406" s="7">
        <v>2014</v>
      </c>
      <c r="C406" s="18" t="s">
        <v>418</v>
      </c>
      <c r="D406" s="5">
        <v>339</v>
      </c>
      <c r="E406" s="5">
        <v>1245</v>
      </c>
      <c r="F406" s="5">
        <v>1584</v>
      </c>
      <c r="G406" s="5">
        <v>0</v>
      </c>
      <c r="H406" s="5">
        <v>6</v>
      </c>
      <c r="I406" s="5">
        <v>2</v>
      </c>
    </row>
    <row r="407" spans="1:9" ht="16.5" x14ac:dyDescent="0.3">
      <c r="A407" s="7" t="s">
        <v>12</v>
      </c>
      <c r="B407" s="7">
        <v>2014</v>
      </c>
      <c r="C407" s="18" t="s">
        <v>419</v>
      </c>
      <c r="D407" s="5">
        <v>682</v>
      </c>
      <c r="E407" s="5">
        <v>6155</v>
      </c>
      <c r="F407" s="5">
        <v>6837</v>
      </c>
      <c r="G407" s="5">
        <v>0</v>
      </c>
      <c r="H407" s="5">
        <v>0</v>
      </c>
      <c r="I407" s="5">
        <v>0</v>
      </c>
    </row>
    <row r="408" spans="1:9" ht="16.5" x14ac:dyDescent="0.3">
      <c r="A408" s="7" t="s">
        <v>12</v>
      </c>
      <c r="B408" s="7">
        <v>2014</v>
      </c>
      <c r="C408" s="18" t="s">
        <v>420</v>
      </c>
      <c r="D408" s="5">
        <v>434</v>
      </c>
      <c r="E408" s="5">
        <v>6340</v>
      </c>
      <c r="F408" s="5">
        <v>6774</v>
      </c>
      <c r="G408" s="5">
        <v>2</v>
      </c>
      <c r="H408" s="5">
        <v>14</v>
      </c>
      <c r="I408" s="5">
        <v>0</v>
      </c>
    </row>
    <row r="409" spans="1:9" ht="16.5" x14ac:dyDescent="0.3">
      <c r="A409" s="7" t="s">
        <v>12</v>
      </c>
      <c r="B409" s="7">
        <v>2014</v>
      </c>
      <c r="C409" s="18" t="s">
        <v>421</v>
      </c>
      <c r="D409" s="5">
        <v>582</v>
      </c>
      <c r="E409" s="5">
        <v>2833</v>
      </c>
      <c r="F409" s="5">
        <v>3415</v>
      </c>
      <c r="G409" s="5">
        <v>1</v>
      </c>
      <c r="H409" s="5">
        <v>12</v>
      </c>
      <c r="I409" s="5">
        <v>0</v>
      </c>
    </row>
    <row r="410" spans="1:9" ht="16.5" x14ac:dyDescent="0.3">
      <c r="A410" s="7" t="s">
        <v>12</v>
      </c>
      <c r="B410" s="7">
        <v>2014</v>
      </c>
      <c r="C410" s="18" t="s">
        <v>152</v>
      </c>
      <c r="D410" s="5">
        <v>27</v>
      </c>
      <c r="E410" s="5">
        <v>249</v>
      </c>
      <c r="F410" s="5">
        <v>276</v>
      </c>
      <c r="G410" s="5">
        <v>0</v>
      </c>
      <c r="H410" s="5">
        <v>0</v>
      </c>
      <c r="I410" s="5">
        <v>0</v>
      </c>
    </row>
    <row r="411" spans="1:9" ht="16.5" x14ac:dyDescent="0.3">
      <c r="A411" s="7" t="s">
        <v>12</v>
      </c>
      <c r="B411" s="7">
        <v>2014</v>
      </c>
      <c r="C411" s="18" t="s">
        <v>115</v>
      </c>
      <c r="D411" s="5">
        <v>51</v>
      </c>
      <c r="E411" s="5">
        <v>391</v>
      </c>
      <c r="F411" s="5">
        <v>442</v>
      </c>
      <c r="G411" s="5">
        <v>0</v>
      </c>
      <c r="H411" s="5">
        <v>1</v>
      </c>
      <c r="I411" s="5">
        <v>0</v>
      </c>
    </row>
    <row r="412" spans="1:9" ht="16.5" x14ac:dyDescent="0.3">
      <c r="A412" s="7" t="s">
        <v>12</v>
      </c>
      <c r="B412" s="7">
        <v>2014</v>
      </c>
      <c r="C412" s="18" t="s">
        <v>554</v>
      </c>
      <c r="D412" s="5">
        <v>81</v>
      </c>
      <c r="E412" s="5">
        <v>276</v>
      </c>
      <c r="F412" s="5">
        <v>357</v>
      </c>
      <c r="G412" s="5">
        <v>0</v>
      </c>
      <c r="H412" s="5">
        <v>1</v>
      </c>
      <c r="I412" s="5">
        <v>0</v>
      </c>
    </row>
    <row r="413" spans="1:9" ht="16.5" x14ac:dyDescent="0.3">
      <c r="A413" s="7" t="s">
        <v>12</v>
      </c>
      <c r="B413" s="7">
        <v>2014</v>
      </c>
      <c r="C413" s="18" t="s">
        <v>153</v>
      </c>
      <c r="D413" s="5">
        <v>1015</v>
      </c>
      <c r="E413" s="5">
        <v>2125</v>
      </c>
      <c r="F413" s="5">
        <v>3140</v>
      </c>
      <c r="G413" s="5">
        <v>0</v>
      </c>
      <c r="H413" s="5">
        <v>7</v>
      </c>
      <c r="I413" s="5">
        <v>0</v>
      </c>
    </row>
    <row r="414" spans="1:9" ht="16.5" x14ac:dyDescent="0.3">
      <c r="A414" s="7" t="s">
        <v>12</v>
      </c>
      <c r="B414" s="7">
        <v>2014</v>
      </c>
      <c r="C414" s="18" t="s">
        <v>423</v>
      </c>
      <c r="D414" s="5">
        <v>555</v>
      </c>
      <c r="E414" s="5">
        <v>564</v>
      </c>
      <c r="F414" s="5">
        <v>1119</v>
      </c>
      <c r="G414" s="5">
        <v>1</v>
      </c>
      <c r="H414" s="5">
        <v>20</v>
      </c>
      <c r="I414" s="5">
        <v>0</v>
      </c>
    </row>
    <row r="415" spans="1:9" ht="16.5" x14ac:dyDescent="0.3">
      <c r="A415" s="7" t="s">
        <v>12</v>
      </c>
      <c r="B415" s="7">
        <v>2014</v>
      </c>
      <c r="C415" s="18" t="s">
        <v>331</v>
      </c>
      <c r="D415" s="5">
        <v>21</v>
      </c>
      <c r="E415" s="5">
        <v>143</v>
      </c>
      <c r="F415" s="5">
        <v>164</v>
      </c>
      <c r="G415" s="5">
        <v>0</v>
      </c>
      <c r="H415" s="5">
        <v>0</v>
      </c>
      <c r="I415" s="5">
        <v>0</v>
      </c>
    </row>
    <row r="416" spans="1:9" ht="16.5" x14ac:dyDescent="0.3">
      <c r="A416" s="7" t="s">
        <v>12</v>
      </c>
      <c r="B416" s="7">
        <v>2014</v>
      </c>
      <c r="C416" s="18" t="s">
        <v>424</v>
      </c>
      <c r="D416" s="5">
        <v>0</v>
      </c>
      <c r="E416" s="5">
        <v>522</v>
      </c>
      <c r="F416" s="5">
        <v>522</v>
      </c>
      <c r="G416" s="5">
        <v>0</v>
      </c>
      <c r="H416" s="5">
        <v>1</v>
      </c>
      <c r="I416" s="5">
        <v>0</v>
      </c>
    </row>
    <row r="417" spans="1:9" ht="16.5" x14ac:dyDescent="0.3">
      <c r="A417" s="7" t="s">
        <v>12</v>
      </c>
      <c r="B417" s="7">
        <v>2014</v>
      </c>
      <c r="C417" s="18" t="s">
        <v>194</v>
      </c>
      <c r="D417" s="5">
        <v>41</v>
      </c>
      <c r="E417" s="5">
        <v>132</v>
      </c>
      <c r="F417" s="5">
        <v>173</v>
      </c>
      <c r="G417" s="5">
        <v>0</v>
      </c>
      <c r="H417" s="5">
        <v>2</v>
      </c>
      <c r="I417" s="5">
        <v>0</v>
      </c>
    </row>
    <row r="418" spans="1:9" ht="16.5" x14ac:dyDescent="0.3">
      <c r="A418" s="7" t="s">
        <v>12</v>
      </c>
      <c r="B418" s="7">
        <v>2014</v>
      </c>
      <c r="C418" s="18" t="s">
        <v>895</v>
      </c>
      <c r="D418" s="5">
        <f t="shared" ref="D418:I418" si="6">SUM(D419:D422)</f>
        <v>240</v>
      </c>
      <c r="E418" s="5">
        <f t="shared" si="6"/>
        <v>3137</v>
      </c>
      <c r="F418" s="5">
        <f t="shared" si="6"/>
        <v>3377</v>
      </c>
      <c r="G418" s="5">
        <f t="shared" si="6"/>
        <v>0</v>
      </c>
      <c r="H418" s="5">
        <f t="shared" si="6"/>
        <v>14</v>
      </c>
      <c r="I418" s="5">
        <f t="shared" si="6"/>
        <v>0</v>
      </c>
    </row>
    <row r="419" spans="1:9" ht="16.5" x14ac:dyDescent="0.3">
      <c r="A419" s="7" t="s">
        <v>12</v>
      </c>
      <c r="B419" s="7">
        <v>2014</v>
      </c>
      <c r="C419" s="18" t="s">
        <v>426</v>
      </c>
      <c r="D419" s="5">
        <v>106</v>
      </c>
      <c r="E419" s="5">
        <v>1960</v>
      </c>
      <c r="F419" s="5">
        <v>2066</v>
      </c>
      <c r="G419" s="5">
        <v>0</v>
      </c>
      <c r="H419" s="5">
        <v>9</v>
      </c>
      <c r="I419" s="5">
        <v>0</v>
      </c>
    </row>
    <row r="420" spans="1:9" ht="16.5" x14ac:dyDescent="0.3">
      <c r="A420" s="7" t="s">
        <v>12</v>
      </c>
      <c r="B420" s="7">
        <v>2014</v>
      </c>
      <c r="C420" s="18" t="s">
        <v>427</v>
      </c>
      <c r="D420" s="5">
        <v>0</v>
      </c>
      <c r="E420" s="5">
        <v>0</v>
      </c>
      <c r="F420" s="5">
        <v>0</v>
      </c>
      <c r="G420" s="5">
        <v>0</v>
      </c>
      <c r="H420" s="5">
        <v>0</v>
      </c>
      <c r="I420" s="5">
        <v>0</v>
      </c>
    </row>
    <row r="421" spans="1:9" ht="16.5" x14ac:dyDescent="0.3">
      <c r="A421" s="7" t="s">
        <v>12</v>
      </c>
      <c r="B421" s="7">
        <v>2014</v>
      </c>
      <c r="C421" s="18" t="s">
        <v>428</v>
      </c>
      <c r="D421" s="5">
        <v>124</v>
      </c>
      <c r="E421" s="5">
        <v>727</v>
      </c>
      <c r="F421" s="5">
        <v>851</v>
      </c>
      <c r="G421" s="5">
        <v>0</v>
      </c>
      <c r="H421" s="5">
        <v>0</v>
      </c>
      <c r="I421" s="5">
        <v>0</v>
      </c>
    </row>
    <row r="422" spans="1:9" ht="16.5" x14ac:dyDescent="0.3">
      <c r="A422" s="7" t="s">
        <v>12</v>
      </c>
      <c r="B422" s="7">
        <v>2014</v>
      </c>
      <c r="C422" s="18" t="s">
        <v>429</v>
      </c>
      <c r="D422" s="5">
        <v>10</v>
      </c>
      <c r="E422" s="5">
        <v>450</v>
      </c>
      <c r="F422" s="5">
        <v>460</v>
      </c>
      <c r="G422" s="5">
        <v>0</v>
      </c>
      <c r="H422" s="5">
        <v>5</v>
      </c>
      <c r="I422" s="5">
        <v>0</v>
      </c>
    </row>
    <row r="423" spans="1:9" ht="16.5" x14ac:dyDescent="0.3">
      <c r="A423" s="7" t="s">
        <v>12</v>
      </c>
      <c r="B423" s="7">
        <v>2014</v>
      </c>
      <c r="C423" s="18" t="s">
        <v>1363</v>
      </c>
      <c r="D423" s="5">
        <v>585</v>
      </c>
      <c r="E423" s="5">
        <v>2485</v>
      </c>
      <c r="F423" s="5">
        <v>3070</v>
      </c>
      <c r="G423" s="5">
        <v>0</v>
      </c>
      <c r="H423" s="5">
        <v>0</v>
      </c>
      <c r="I423" s="5">
        <v>0</v>
      </c>
    </row>
    <row r="424" spans="1:9" ht="16.5" x14ac:dyDescent="0.3">
      <c r="A424" s="7" t="s">
        <v>12</v>
      </c>
      <c r="B424" s="7">
        <v>2014</v>
      </c>
      <c r="C424" s="18" t="s">
        <v>1357</v>
      </c>
      <c r="D424" s="5">
        <v>264</v>
      </c>
      <c r="E424" s="5">
        <v>3185</v>
      </c>
      <c r="F424" s="5">
        <v>3449</v>
      </c>
      <c r="G424" s="5">
        <v>0</v>
      </c>
      <c r="H424" s="5">
        <v>0</v>
      </c>
      <c r="I424" s="5">
        <v>0</v>
      </c>
    </row>
    <row r="425" spans="1:9" ht="16.5" x14ac:dyDescent="0.3">
      <c r="A425" s="7" t="s">
        <v>12</v>
      </c>
      <c r="B425" s="7">
        <v>2014</v>
      </c>
      <c r="C425" s="18" t="s">
        <v>2023</v>
      </c>
      <c r="D425" s="5">
        <f>SUM(D426:D444)</f>
        <v>258</v>
      </c>
      <c r="E425" s="5">
        <f>SUM(E426:E444)</f>
        <v>3319</v>
      </c>
      <c r="F425" s="5">
        <f>SUM(D425:E425)</f>
        <v>3577</v>
      </c>
      <c r="G425" s="5">
        <f>SUM(G426:G444)</f>
        <v>0</v>
      </c>
      <c r="H425" s="5">
        <f>SUM(H426:H444)</f>
        <v>0</v>
      </c>
      <c r="I425" s="5">
        <f>SUM(I426:I444)</f>
        <v>0</v>
      </c>
    </row>
    <row r="426" spans="1:9" ht="16.5" x14ac:dyDescent="0.3">
      <c r="A426" s="7" t="s">
        <v>452</v>
      </c>
      <c r="B426" s="7">
        <v>2014</v>
      </c>
      <c r="C426" s="18" t="s">
        <v>13</v>
      </c>
      <c r="D426" s="15">
        <v>170</v>
      </c>
      <c r="E426" s="5">
        <v>1827</v>
      </c>
      <c r="F426" s="5">
        <v>2002</v>
      </c>
      <c r="G426" s="5"/>
      <c r="H426" s="5"/>
      <c r="I426" s="5"/>
    </row>
    <row r="427" spans="1:9" ht="16.5" x14ac:dyDescent="0.3">
      <c r="A427" s="7" t="s">
        <v>452</v>
      </c>
      <c r="B427" s="7">
        <v>2014</v>
      </c>
      <c r="C427" s="18" t="s">
        <v>2024</v>
      </c>
      <c r="D427" s="15">
        <v>9</v>
      </c>
      <c r="E427" s="5">
        <v>444</v>
      </c>
      <c r="F427" s="5">
        <v>453</v>
      </c>
      <c r="G427" s="5"/>
      <c r="H427" s="5"/>
      <c r="I427" s="5"/>
    </row>
    <row r="428" spans="1:9" ht="16.5" x14ac:dyDescent="0.3">
      <c r="A428" s="7" t="s">
        <v>452</v>
      </c>
      <c r="B428" s="7">
        <v>2014</v>
      </c>
      <c r="C428" s="18" t="s">
        <v>2025</v>
      </c>
      <c r="D428" s="15">
        <v>5</v>
      </c>
      <c r="E428" s="5">
        <v>329</v>
      </c>
      <c r="F428" s="5">
        <v>334</v>
      </c>
      <c r="G428" s="5"/>
      <c r="H428" s="5"/>
      <c r="I428" s="5"/>
    </row>
    <row r="429" spans="1:9" ht="16.5" x14ac:dyDescent="0.3">
      <c r="A429" s="7" t="s">
        <v>452</v>
      </c>
      <c r="B429" s="7">
        <v>2014</v>
      </c>
      <c r="C429" s="18" t="s">
        <v>455</v>
      </c>
      <c r="D429" s="15">
        <v>0</v>
      </c>
      <c r="E429" s="5">
        <v>61</v>
      </c>
      <c r="F429" s="5">
        <v>61</v>
      </c>
      <c r="G429" s="5"/>
      <c r="H429" s="5"/>
      <c r="I429" s="5"/>
    </row>
    <row r="430" spans="1:9" ht="16.5" x14ac:dyDescent="0.3">
      <c r="A430" s="7" t="s">
        <v>452</v>
      </c>
      <c r="B430" s="7">
        <v>2014</v>
      </c>
      <c r="C430" s="18" t="s">
        <v>456</v>
      </c>
      <c r="D430" s="15">
        <v>0</v>
      </c>
      <c r="E430" s="5">
        <v>8</v>
      </c>
      <c r="F430" s="5">
        <v>8</v>
      </c>
      <c r="G430" s="5"/>
      <c r="H430" s="5"/>
      <c r="I430" s="5"/>
    </row>
    <row r="431" spans="1:9" ht="16.5" x14ac:dyDescent="0.3">
      <c r="A431" s="7" t="s">
        <v>452</v>
      </c>
      <c r="B431" s="7">
        <v>2014</v>
      </c>
      <c r="C431" s="18" t="s">
        <v>457</v>
      </c>
      <c r="D431" s="15">
        <v>0</v>
      </c>
      <c r="E431" s="5">
        <v>104</v>
      </c>
      <c r="F431" s="5">
        <v>104</v>
      </c>
      <c r="G431" s="5"/>
      <c r="H431" s="5"/>
      <c r="I431" s="5"/>
    </row>
    <row r="432" spans="1:9" ht="16.5" x14ac:dyDescent="0.3">
      <c r="A432" s="7" t="s">
        <v>452</v>
      </c>
      <c r="B432" s="7">
        <v>2014</v>
      </c>
      <c r="C432" s="18" t="s">
        <v>458</v>
      </c>
      <c r="D432" s="15">
        <v>0</v>
      </c>
      <c r="E432" s="5">
        <v>21</v>
      </c>
      <c r="F432" s="5">
        <v>21</v>
      </c>
      <c r="G432" s="5"/>
      <c r="H432" s="5"/>
      <c r="I432" s="5"/>
    </row>
    <row r="433" spans="1:9" ht="16.5" x14ac:dyDescent="0.3">
      <c r="A433" s="7" t="s">
        <v>452</v>
      </c>
      <c r="B433" s="7">
        <v>2014</v>
      </c>
      <c r="C433" s="18" t="s">
        <v>459</v>
      </c>
      <c r="D433" s="15">
        <v>4</v>
      </c>
      <c r="E433" s="5">
        <v>8</v>
      </c>
      <c r="F433" s="5">
        <v>12</v>
      </c>
      <c r="G433" s="5"/>
      <c r="H433" s="5"/>
      <c r="I433" s="5"/>
    </row>
    <row r="434" spans="1:9" ht="16.5" x14ac:dyDescent="0.3">
      <c r="A434" s="7" t="s">
        <v>452</v>
      </c>
      <c r="B434" s="7">
        <v>2014</v>
      </c>
      <c r="C434" s="18" t="s">
        <v>460</v>
      </c>
      <c r="D434" s="15">
        <v>1</v>
      </c>
      <c r="E434" s="5">
        <v>127</v>
      </c>
      <c r="F434" s="5">
        <v>128</v>
      </c>
      <c r="G434" s="5"/>
      <c r="H434" s="5"/>
      <c r="I434" s="5"/>
    </row>
    <row r="435" spans="1:9" ht="16.5" x14ac:dyDescent="0.3">
      <c r="A435" s="7" t="s">
        <v>452</v>
      </c>
      <c r="B435" s="7">
        <v>2014</v>
      </c>
      <c r="C435" s="18" t="s">
        <v>2026</v>
      </c>
      <c r="D435" s="15">
        <v>1</v>
      </c>
      <c r="E435" s="5">
        <v>16</v>
      </c>
      <c r="F435" s="5">
        <v>17</v>
      </c>
      <c r="G435" s="5"/>
      <c r="H435" s="5"/>
      <c r="I435" s="5"/>
    </row>
    <row r="436" spans="1:9" ht="16.5" x14ac:dyDescent="0.3">
      <c r="A436" s="7" t="s">
        <v>452</v>
      </c>
      <c r="B436" s="7">
        <v>2014</v>
      </c>
      <c r="C436" s="18" t="s">
        <v>462</v>
      </c>
      <c r="D436" s="15">
        <v>1</v>
      </c>
      <c r="E436" s="5">
        <v>16</v>
      </c>
      <c r="F436" s="5">
        <v>17</v>
      </c>
      <c r="G436" s="5"/>
      <c r="H436" s="5"/>
      <c r="I436" s="5"/>
    </row>
    <row r="437" spans="1:9" ht="16.5" x14ac:dyDescent="0.3">
      <c r="A437" s="7" t="s">
        <v>452</v>
      </c>
      <c r="B437" s="7">
        <v>2014</v>
      </c>
      <c r="C437" s="18" t="s">
        <v>465</v>
      </c>
      <c r="D437" s="15">
        <v>3</v>
      </c>
      <c r="E437" s="5">
        <v>99</v>
      </c>
      <c r="F437" s="5">
        <v>102</v>
      </c>
      <c r="G437" s="5"/>
      <c r="H437" s="5"/>
      <c r="I437" s="5"/>
    </row>
    <row r="438" spans="1:9" ht="16.5" x14ac:dyDescent="0.3">
      <c r="A438" s="7" t="s">
        <v>452</v>
      </c>
      <c r="B438" s="7">
        <v>2014</v>
      </c>
      <c r="C438" s="18" t="s">
        <v>466</v>
      </c>
      <c r="D438" s="15">
        <v>0</v>
      </c>
      <c r="E438" s="5">
        <v>9</v>
      </c>
      <c r="F438" s="5">
        <v>9</v>
      </c>
      <c r="G438" s="5"/>
      <c r="H438" s="5"/>
      <c r="I438" s="5"/>
    </row>
    <row r="439" spans="1:9" ht="16.5" x14ac:dyDescent="0.3">
      <c r="A439" s="7" t="s">
        <v>452</v>
      </c>
      <c r="B439" s="7">
        <v>2014</v>
      </c>
      <c r="C439" s="18" t="s">
        <v>467</v>
      </c>
      <c r="D439" s="15">
        <v>3</v>
      </c>
      <c r="E439" s="5">
        <v>90</v>
      </c>
      <c r="F439" s="5">
        <v>93</v>
      </c>
      <c r="G439" s="5"/>
      <c r="H439" s="5"/>
      <c r="I439" s="5"/>
    </row>
    <row r="440" spans="1:9" ht="16.5" x14ac:dyDescent="0.3">
      <c r="A440" s="7" t="s">
        <v>452</v>
      </c>
      <c r="B440" s="7">
        <v>2014</v>
      </c>
      <c r="C440" s="18" t="s">
        <v>2027</v>
      </c>
      <c r="D440" s="15">
        <v>60</v>
      </c>
      <c r="E440" s="5">
        <v>101</v>
      </c>
      <c r="F440" s="5">
        <v>161</v>
      </c>
      <c r="G440" s="5"/>
      <c r="H440" s="5"/>
      <c r="I440" s="5"/>
    </row>
    <row r="441" spans="1:9" ht="16.5" x14ac:dyDescent="0.3">
      <c r="A441" s="7" t="s">
        <v>452</v>
      </c>
      <c r="B441" s="7">
        <v>2014</v>
      </c>
      <c r="C441" s="18" t="s">
        <v>2028</v>
      </c>
      <c r="D441" s="15">
        <v>0</v>
      </c>
      <c r="E441" s="5">
        <v>22</v>
      </c>
      <c r="F441" s="5">
        <v>22</v>
      </c>
      <c r="G441" s="5"/>
      <c r="H441" s="5"/>
      <c r="I441" s="5"/>
    </row>
    <row r="442" spans="1:9" ht="16.5" x14ac:dyDescent="0.3">
      <c r="A442" s="7" t="s">
        <v>452</v>
      </c>
      <c r="B442" s="7">
        <v>2014</v>
      </c>
      <c r="C442" s="18" t="s">
        <v>473</v>
      </c>
      <c r="D442" s="15">
        <v>0</v>
      </c>
      <c r="E442" s="5">
        <v>11</v>
      </c>
      <c r="F442" s="5">
        <v>11</v>
      </c>
      <c r="G442" s="5"/>
      <c r="H442" s="5"/>
      <c r="I442" s="5"/>
    </row>
    <row r="443" spans="1:9" ht="16.5" x14ac:dyDescent="0.3">
      <c r="A443" s="7" t="s">
        <v>452</v>
      </c>
      <c r="B443" s="7">
        <v>2014</v>
      </c>
      <c r="C443" s="18" t="s">
        <v>474</v>
      </c>
      <c r="D443" s="15">
        <v>0</v>
      </c>
      <c r="E443" s="5">
        <v>11</v>
      </c>
      <c r="F443" s="5">
        <v>11</v>
      </c>
      <c r="G443" s="5"/>
      <c r="H443" s="5"/>
      <c r="I443" s="5"/>
    </row>
    <row r="444" spans="1:9" ht="16.5" x14ac:dyDescent="0.3">
      <c r="A444" s="7" t="s">
        <v>452</v>
      </c>
      <c r="B444" s="7">
        <v>2014</v>
      </c>
      <c r="C444" s="18" t="s">
        <v>2029</v>
      </c>
      <c r="D444" s="15">
        <v>1</v>
      </c>
      <c r="E444" s="5">
        <v>15</v>
      </c>
      <c r="F444" s="5">
        <v>16</v>
      </c>
      <c r="G444" s="5"/>
      <c r="H444" s="5"/>
      <c r="I444" s="5"/>
    </row>
    <row r="445" spans="1:9" ht="16.5" x14ac:dyDescent="0.3">
      <c r="A445" s="7" t="s">
        <v>452</v>
      </c>
      <c r="B445" s="7">
        <v>2014</v>
      </c>
      <c r="C445" s="18" t="s">
        <v>476</v>
      </c>
      <c r="D445" s="15">
        <v>1</v>
      </c>
      <c r="E445" s="5">
        <v>7</v>
      </c>
      <c r="F445" s="5">
        <v>8</v>
      </c>
      <c r="G445" s="5"/>
      <c r="H445" s="5"/>
      <c r="I445" s="5"/>
    </row>
    <row r="446" spans="1:9" ht="16.5" x14ac:dyDescent="0.3">
      <c r="A446" s="7" t="s">
        <v>452</v>
      </c>
      <c r="B446" s="7">
        <v>2014</v>
      </c>
      <c r="C446" s="18" t="s">
        <v>478</v>
      </c>
      <c r="D446" s="15">
        <v>0</v>
      </c>
      <c r="E446" s="5">
        <v>1</v>
      </c>
      <c r="F446" s="5">
        <v>1</v>
      </c>
      <c r="G446" s="5"/>
      <c r="H446" s="5"/>
      <c r="I446" s="5"/>
    </row>
    <row r="447" spans="1:9" ht="16.5" x14ac:dyDescent="0.3">
      <c r="A447" s="7" t="s">
        <v>452</v>
      </c>
      <c r="B447" s="7">
        <v>2014</v>
      </c>
      <c r="C447" s="18" t="s">
        <v>480</v>
      </c>
      <c r="D447" s="15">
        <v>0</v>
      </c>
      <c r="E447" s="5">
        <v>5</v>
      </c>
      <c r="F447" s="5">
        <v>5</v>
      </c>
      <c r="G447" s="5"/>
      <c r="H447" s="5"/>
      <c r="I447" s="5"/>
    </row>
    <row r="448" spans="1:9" ht="16.5" x14ac:dyDescent="0.3">
      <c r="A448" s="7" t="s">
        <v>452</v>
      </c>
      <c r="B448" s="7">
        <v>2014</v>
      </c>
      <c r="C448" s="18" t="s">
        <v>481</v>
      </c>
      <c r="D448" s="15">
        <v>0</v>
      </c>
      <c r="E448" s="5">
        <v>2</v>
      </c>
      <c r="F448" s="5">
        <v>2</v>
      </c>
      <c r="G448" s="5"/>
      <c r="H448" s="5"/>
      <c r="I448" s="5"/>
    </row>
    <row r="449" spans="1:9" ht="16.5" x14ac:dyDescent="0.3">
      <c r="A449" s="7" t="s">
        <v>452</v>
      </c>
      <c r="B449" s="7">
        <v>2014</v>
      </c>
      <c r="C449" s="18" t="s">
        <v>2030</v>
      </c>
      <c r="D449" s="15">
        <v>59</v>
      </c>
      <c r="E449" s="5">
        <v>64</v>
      </c>
      <c r="F449" s="5">
        <v>123</v>
      </c>
      <c r="G449" s="5"/>
      <c r="H449" s="5"/>
      <c r="I449" s="5"/>
    </row>
    <row r="450" spans="1:9" ht="16.5" x14ac:dyDescent="0.3">
      <c r="A450" s="7" t="s">
        <v>452</v>
      </c>
      <c r="B450" s="7">
        <v>2014</v>
      </c>
      <c r="C450" s="18" t="s">
        <v>484</v>
      </c>
      <c r="D450" s="15">
        <v>0</v>
      </c>
      <c r="E450" s="5">
        <v>2</v>
      </c>
      <c r="F450" s="5">
        <v>2</v>
      </c>
      <c r="G450" s="5"/>
      <c r="H450" s="5"/>
      <c r="I450" s="5"/>
    </row>
    <row r="451" spans="1:9" ht="16.5" x14ac:dyDescent="0.3">
      <c r="A451" s="7" t="s">
        <v>452</v>
      </c>
      <c r="B451" s="7">
        <v>2014</v>
      </c>
      <c r="C451" s="18" t="s">
        <v>497</v>
      </c>
      <c r="D451" s="15">
        <v>51</v>
      </c>
      <c r="E451" s="5">
        <v>59</v>
      </c>
      <c r="F451" s="5">
        <v>110</v>
      </c>
      <c r="G451" s="5"/>
      <c r="H451" s="5"/>
      <c r="I451" s="5"/>
    </row>
    <row r="452" spans="1:9" ht="16.5" x14ac:dyDescent="0.3">
      <c r="A452" s="7" t="s">
        <v>452</v>
      </c>
      <c r="B452" s="7">
        <v>2014</v>
      </c>
      <c r="C452" s="18" t="s">
        <v>498</v>
      </c>
      <c r="D452" s="15">
        <v>1</v>
      </c>
      <c r="E452" s="5" t="s">
        <v>1021</v>
      </c>
      <c r="F452" s="5">
        <v>1</v>
      </c>
      <c r="G452" s="5"/>
      <c r="H452" s="5"/>
      <c r="I452" s="5"/>
    </row>
    <row r="453" spans="1:9" ht="16.5" x14ac:dyDescent="0.3">
      <c r="A453" s="7" t="s">
        <v>452</v>
      </c>
      <c r="B453" s="7">
        <v>2014</v>
      </c>
      <c r="C453" s="18" t="s">
        <v>2031</v>
      </c>
      <c r="D453" s="15">
        <v>1</v>
      </c>
      <c r="E453" s="5" t="s">
        <v>1021</v>
      </c>
      <c r="F453" s="5">
        <v>1</v>
      </c>
      <c r="G453" s="5"/>
      <c r="H453" s="5"/>
      <c r="I453" s="5"/>
    </row>
    <row r="454" spans="1:9" ht="16.5" x14ac:dyDescent="0.3">
      <c r="A454" s="7" t="s">
        <v>452</v>
      </c>
      <c r="B454" s="7">
        <v>2014</v>
      </c>
      <c r="C454" s="18" t="s">
        <v>500</v>
      </c>
      <c r="D454" s="15">
        <v>1</v>
      </c>
      <c r="E454" s="5" t="s">
        <v>1021</v>
      </c>
      <c r="F454" s="5">
        <v>1</v>
      </c>
      <c r="G454" s="5"/>
      <c r="H454" s="5"/>
      <c r="I454" s="5"/>
    </row>
    <row r="455" spans="1:9" ht="16.5" x14ac:dyDescent="0.3">
      <c r="A455" s="7" t="s">
        <v>452</v>
      </c>
      <c r="B455" s="7">
        <v>2014</v>
      </c>
      <c r="C455" s="18" t="s">
        <v>501</v>
      </c>
      <c r="D455" s="15">
        <v>1</v>
      </c>
      <c r="E455" s="5" t="s">
        <v>1021</v>
      </c>
      <c r="F455" s="5">
        <v>1</v>
      </c>
      <c r="G455" s="5"/>
      <c r="H455" s="5"/>
      <c r="I455" s="5"/>
    </row>
    <row r="456" spans="1:9" ht="16.5" x14ac:dyDescent="0.3">
      <c r="A456" s="7" t="s">
        <v>452</v>
      </c>
      <c r="B456" s="7">
        <v>2014</v>
      </c>
      <c r="C456" s="18" t="s">
        <v>502</v>
      </c>
      <c r="D456" s="15">
        <v>2</v>
      </c>
      <c r="E456" s="5" t="s">
        <v>1021</v>
      </c>
      <c r="F456" s="5">
        <v>2</v>
      </c>
      <c r="G456" s="5"/>
      <c r="H456" s="5"/>
      <c r="I456" s="5"/>
    </row>
    <row r="457" spans="1:9" ht="16.5" x14ac:dyDescent="0.3">
      <c r="A457" s="7" t="s">
        <v>452</v>
      </c>
      <c r="B457" s="7">
        <v>2014</v>
      </c>
      <c r="C457" s="18" t="s">
        <v>505</v>
      </c>
      <c r="D457" s="15">
        <v>0</v>
      </c>
      <c r="E457" s="5">
        <v>2</v>
      </c>
      <c r="F457" s="5">
        <v>2</v>
      </c>
      <c r="G457" s="5"/>
      <c r="H457" s="5"/>
      <c r="I457" s="5"/>
    </row>
    <row r="458" spans="1:9" ht="16.5" x14ac:dyDescent="0.3">
      <c r="A458" s="7" t="s">
        <v>452</v>
      </c>
      <c r="B458" s="7">
        <v>2014</v>
      </c>
      <c r="C458" s="18" t="s">
        <v>507</v>
      </c>
      <c r="D458" s="15">
        <v>0</v>
      </c>
      <c r="E458" s="5">
        <v>2</v>
      </c>
      <c r="F458" s="5">
        <v>2</v>
      </c>
      <c r="G458" s="5"/>
      <c r="H458" s="5"/>
      <c r="I458" s="5"/>
    </row>
    <row r="459" spans="1:9" ht="16.5" x14ac:dyDescent="0.3">
      <c r="A459" s="7" t="s">
        <v>452</v>
      </c>
      <c r="B459" s="7">
        <v>2014</v>
      </c>
      <c r="C459" s="18" t="s">
        <v>509</v>
      </c>
      <c r="D459" s="15">
        <v>2</v>
      </c>
      <c r="E459" s="5">
        <v>1</v>
      </c>
      <c r="F459" s="5">
        <v>3</v>
      </c>
      <c r="G459" s="5"/>
      <c r="H459" s="5"/>
      <c r="I459" s="5"/>
    </row>
    <row r="460" spans="1:9" ht="16.5" x14ac:dyDescent="0.3">
      <c r="A460" s="7" t="s">
        <v>452</v>
      </c>
      <c r="B460" s="7">
        <v>2014</v>
      </c>
      <c r="C460" s="18" t="s">
        <v>513</v>
      </c>
      <c r="D460" s="15">
        <v>105</v>
      </c>
      <c r="E460" s="5">
        <v>1258</v>
      </c>
      <c r="F460" s="5">
        <v>1363</v>
      </c>
      <c r="G460" s="5"/>
      <c r="H460" s="5"/>
      <c r="I460" s="5"/>
    </row>
    <row r="461" spans="1:9" ht="16.5" x14ac:dyDescent="0.3">
      <c r="A461" s="7" t="s">
        <v>452</v>
      </c>
      <c r="B461" s="7">
        <v>2014</v>
      </c>
      <c r="C461" s="18" t="s">
        <v>514</v>
      </c>
      <c r="D461" s="15">
        <v>101</v>
      </c>
      <c r="E461" s="5">
        <v>1251</v>
      </c>
      <c r="F461" s="5">
        <v>1352</v>
      </c>
      <c r="G461" s="5"/>
      <c r="H461" s="5"/>
      <c r="I461" s="5"/>
    </row>
    <row r="462" spans="1:9" ht="16.5" x14ac:dyDescent="0.3">
      <c r="A462" s="7" t="s">
        <v>452</v>
      </c>
      <c r="B462" s="7">
        <v>2014</v>
      </c>
      <c r="C462" s="18" t="s">
        <v>515</v>
      </c>
      <c r="D462" s="15">
        <v>17</v>
      </c>
      <c r="E462" s="5">
        <v>148</v>
      </c>
      <c r="F462" s="5">
        <v>165</v>
      </c>
      <c r="G462" s="5"/>
      <c r="H462" s="5"/>
      <c r="I462" s="5"/>
    </row>
    <row r="463" spans="1:9" ht="16.5" x14ac:dyDescent="0.3">
      <c r="A463" s="7" t="s">
        <v>452</v>
      </c>
      <c r="B463" s="7">
        <v>2014</v>
      </c>
      <c r="C463" s="18" t="s">
        <v>518</v>
      </c>
      <c r="D463" s="15">
        <v>22</v>
      </c>
      <c r="E463" s="5">
        <v>544</v>
      </c>
      <c r="F463" s="5">
        <v>566</v>
      </c>
      <c r="G463" s="5"/>
      <c r="H463" s="5"/>
      <c r="I463" s="5"/>
    </row>
    <row r="464" spans="1:9" ht="16.5" x14ac:dyDescent="0.3">
      <c r="A464" s="7" t="s">
        <v>452</v>
      </c>
      <c r="B464" s="7">
        <v>2014</v>
      </c>
      <c r="C464" s="18" t="s">
        <v>193</v>
      </c>
      <c r="D464" s="15">
        <v>4</v>
      </c>
      <c r="E464" s="5">
        <v>301</v>
      </c>
      <c r="F464" s="5">
        <v>305</v>
      </c>
      <c r="G464" s="5"/>
      <c r="H464" s="5"/>
      <c r="I464" s="5"/>
    </row>
    <row r="465" spans="1:9" ht="16.5" x14ac:dyDescent="0.3">
      <c r="A465" s="7" t="s">
        <v>452</v>
      </c>
      <c r="B465" s="7">
        <v>2014</v>
      </c>
      <c r="C465" s="18" t="s">
        <v>522</v>
      </c>
      <c r="D465" s="15">
        <v>52</v>
      </c>
      <c r="E465" s="5">
        <v>85</v>
      </c>
      <c r="F465" s="5">
        <v>137</v>
      </c>
      <c r="G465" s="5"/>
      <c r="H465" s="5"/>
      <c r="I465" s="5"/>
    </row>
    <row r="466" spans="1:9" ht="16.5" x14ac:dyDescent="0.3">
      <c r="A466" s="7" t="s">
        <v>452</v>
      </c>
      <c r="B466" s="7">
        <v>2014</v>
      </c>
      <c r="C466" s="18" t="s">
        <v>523</v>
      </c>
      <c r="D466" s="15">
        <v>5</v>
      </c>
      <c r="E466" s="5">
        <v>156</v>
      </c>
      <c r="F466" s="5">
        <v>161</v>
      </c>
      <c r="G466" s="5"/>
      <c r="H466" s="5"/>
      <c r="I466" s="5"/>
    </row>
    <row r="467" spans="1:9" ht="16.5" x14ac:dyDescent="0.3">
      <c r="A467" s="7" t="s">
        <v>452</v>
      </c>
      <c r="B467" s="7">
        <v>2014</v>
      </c>
      <c r="C467" s="18" t="s">
        <v>525</v>
      </c>
      <c r="D467" s="15">
        <v>1</v>
      </c>
      <c r="E467" s="5">
        <v>17</v>
      </c>
      <c r="F467" s="5">
        <v>18</v>
      </c>
      <c r="G467" s="5"/>
      <c r="H467" s="5"/>
      <c r="I467" s="5"/>
    </row>
    <row r="468" spans="1:9" ht="16.5" x14ac:dyDescent="0.3">
      <c r="A468" s="7" t="s">
        <v>452</v>
      </c>
      <c r="B468" s="7">
        <v>2014</v>
      </c>
      <c r="C468" s="18" t="s">
        <v>526</v>
      </c>
      <c r="D468" s="15">
        <v>0</v>
      </c>
      <c r="E468" s="5">
        <v>5</v>
      </c>
      <c r="F468" s="5">
        <v>5</v>
      </c>
      <c r="G468" s="5"/>
      <c r="H468" s="5"/>
      <c r="I468" s="5"/>
    </row>
    <row r="469" spans="1:9" ht="16.5" x14ac:dyDescent="0.3">
      <c r="A469" s="7" t="s">
        <v>452</v>
      </c>
      <c r="B469" s="7">
        <v>2014</v>
      </c>
      <c r="C469" s="18" t="s">
        <v>527</v>
      </c>
      <c r="D469" s="15">
        <v>0</v>
      </c>
      <c r="E469" s="5">
        <v>5</v>
      </c>
      <c r="F469" s="5">
        <v>5</v>
      </c>
      <c r="G469" s="5"/>
      <c r="H469" s="5"/>
      <c r="I469" s="5"/>
    </row>
    <row r="470" spans="1:9" ht="16.5" x14ac:dyDescent="0.3">
      <c r="A470" s="7" t="s">
        <v>452</v>
      </c>
      <c r="B470" s="7">
        <v>2014</v>
      </c>
      <c r="C470" s="18" t="s">
        <v>533</v>
      </c>
      <c r="D470" s="15">
        <v>4</v>
      </c>
      <c r="E470" s="5">
        <v>2</v>
      </c>
      <c r="F470" s="5">
        <v>6</v>
      </c>
      <c r="G470" s="5"/>
      <c r="H470" s="5"/>
      <c r="I470" s="5"/>
    </row>
    <row r="471" spans="1:9" ht="16.5" x14ac:dyDescent="0.3">
      <c r="A471" s="7" t="s">
        <v>452</v>
      </c>
      <c r="B471" s="7">
        <v>2014</v>
      </c>
      <c r="C471" s="18" t="s">
        <v>534</v>
      </c>
      <c r="D471" s="15">
        <v>0</v>
      </c>
      <c r="E471" s="5">
        <v>1</v>
      </c>
      <c r="F471" s="5">
        <v>1</v>
      </c>
      <c r="G471" s="5"/>
      <c r="H471" s="5"/>
      <c r="I471" s="5"/>
    </row>
    <row r="472" spans="1:9" ht="16.5" x14ac:dyDescent="0.3">
      <c r="A472" s="7" t="s">
        <v>452</v>
      </c>
      <c r="B472" s="7">
        <v>2014</v>
      </c>
      <c r="C472" s="18" t="s">
        <v>535</v>
      </c>
      <c r="D472" s="15">
        <v>4</v>
      </c>
      <c r="E472" s="5">
        <v>1</v>
      </c>
      <c r="F472" s="5">
        <v>5</v>
      </c>
      <c r="G472" s="5"/>
      <c r="H472" s="5"/>
      <c r="I472" s="5"/>
    </row>
    <row r="473" spans="1:9" ht="16.5" x14ac:dyDescent="0.3">
      <c r="A473" s="7" t="s">
        <v>452</v>
      </c>
      <c r="B473" s="7">
        <v>2014</v>
      </c>
      <c r="C473" s="18" t="s">
        <v>537</v>
      </c>
      <c r="D473" s="15">
        <v>1</v>
      </c>
      <c r="E473" s="5">
        <v>24</v>
      </c>
      <c r="F473" s="5">
        <v>25</v>
      </c>
      <c r="G473" s="5"/>
      <c r="H473" s="5"/>
      <c r="I473" s="5"/>
    </row>
    <row r="474" spans="1:9" ht="16.5" x14ac:dyDescent="0.3">
      <c r="A474" s="7" t="s">
        <v>452</v>
      </c>
      <c r="B474" s="7">
        <v>2014</v>
      </c>
      <c r="C474" s="18" t="s">
        <v>1661</v>
      </c>
      <c r="D474" s="15">
        <v>0</v>
      </c>
      <c r="E474" s="5">
        <v>7</v>
      </c>
      <c r="F474" s="5">
        <v>7</v>
      </c>
      <c r="G474" s="5"/>
      <c r="H474" s="5"/>
      <c r="I474" s="5"/>
    </row>
    <row r="475" spans="1:9" ht="16.5" x14ac:dyDescent="0.3">
      <c r="A475" s="7" t="s">
        <v>452</v>
      </c>
      <c r="B475" s="7">
        <v>2014</v>
      </c>
      <c r="C475" s="18" t="s">
        <v>565</v>
      </c>
      <c r="D475" s="15">
        <v>1</v>
      </c>
      <c r="E475" s="5">
        <v>17</v>
      </c>
      <c r="F475" s="5">
        <v>18</v>
      </c>
      <c r="G475" s="5"/>
      <c r="H475" s="5"/>
      <c r="I475" s="5"/>
    </row>
    <row r="476" spans="1:9" ht="16.5" x14ac:dyDescent="0.3">
      <c r="A476" s="7" t="s">
        <v>572</v>
      </c>
      <c r="B476" s="7">
        <v>2014</v>
      </c>
      <c r="C476" s="18" t="s">
        <v>573</v>
      </c>
      <c r="D476" s="5">
        <v>2884</v>
      </c>
      <c r="E476" s="5">
        <v>16065</v>
      </c>
      <c r="F476" s="5">
        <v>18949</v>
      </c>
      <c r="G476" s="5"/>
      <c r="H476" s="5"/>
      <c r="I476" s="5"/>
    </row>
    <row r="477" spans="1:9" ht="16.5" x14ac:dyDescent="0.3">
      <c r="A477" s="7" t="s">
        <v>572</v>
      </c>
      <c r="B477" s="7">
        <v>2014</v>
      </c>
      <c r="C477" s="18" t="s">
        <v>590</v>
      </c>
      <c r="D477" s="5">
        <v>63</v>
      </c>
      <c r="E477" s="5">
        <v>1235</v>
      </c>
      <c r="F477" s="5">
        <v>1298</v>
      </c>
      <c r="G477" s="5"/>
      <c r="H477" s="5"/>
      <c r="I477" s="5"/>
    </row>
    <row r="478" spans="1:9" ht="16.5" x14ac:dyDescent="0.3">
      <c r="A478" s="7" t="s">
        <v>572</v>
      </c>
      <c r="B478" s="7">
        <v>2014</v>
      </c>
      <c r="C478" s="18" t="s">
        <v>591</v>
      </c>
      <c r="D478" s="5">
        <v>42</v>
      </c>
      <c r="E478" s="5">
        <v>1000</v>
      </c>
      <c r="F478" s="5">
        <v>1042</v>
      </c>
      <c r="G478" s="5"/>
      <c r="H478" s="5"/>
      <c r="I478" s="5"/>
    </row>
    <row r="479" spans="1:9" ht="16.5" x14ac:dyDescent="0.3">
      <c r="A479" s="7" t="s">
        <v>572</v>
      </c>
      <c r="B479" s="7">
        <v>2014</v>
      </c>
      <c r="C479" s="18" t="s">
        <v>593</v>
      </c>
      <c r="D479" s="5" t="s">
        <v>2032</v>
      </c>
      <c r="E479" s="5">
        <v>14</v>
      </c>
      <c r="F479" s="5">
        <v>14</v>
      </c>
      <c r="G479" s="5"/>
      <c r="H479" s="5"/>
      <c r="I479" s="5"/>
    </row>
    <row r="480" spans="1:9" ht="16.5" x14ac:dyDescent="0.3">
      <c r="A480" s="7" t="s">
        <v>572</v>
      </c>
      <c r="B480" s="7">
        <v>2014</v>
      </c>
      <c r="C480" s="18" t="s">
        <v>597</v>
      </c>
      <c r="D480" s="5">
        <v>2</v>
      </c>
      <c r="E480" s="5">
        <v>45</v>
      </c>
      <c r="F480" s="5">
        <v>47</v>
      </c>
      <c r="G480" s="5"/>
      <c r="H480" s="5"/>
      <c r="I480" s="5"/>
    </row>
    <row r="481" spans="1:9" ht="16.5" x14ac:dyDescent="0.3">
      <c r="A481" s="7" t="s">
        <v>572</v>
      </c>
      <c r="B481" s="7">
        <v>2014</v>
      </c>
      <c r="C481" s="18" t="s">
        <v>598</v>
      </c>
      <c r="D481" s="5">
        <v>5</v>
      </c>
      <c r="E481" s="5">
        <v>43</v>
      </c>
      <c r="F481" s="5">
        <v>48</v>
      </c>
      <c r="G481" s="5"/>
      <c r="H481" s="5"/>
      <c r="I481" s="5"/>
    </row>
    <row r="482" spans="1:9" ht="16.5" x14ac:dyDescent="0.3">
      <c r="A482" s="7" t="s">
        <v>572</v>
      </c>
      <c r="B482" s="7">
        <v>2014</v>
      </c>
      <c r="C482" s="18" t="s">
        <v>600</v>
      </c>
      <c r="D482" s="5">
        <v>4</v>
      </c>
      <c r="E482" s="5">
        <v>190</v>
      </c>
      <c r="F482" s="5">
        <v>194</v>
      </c>
      <c r="G482" s="5"/>
      <c r="H482" s="5"/>
      <c r="I482" s="5"/>
    </row>
    <row r="483" spans="1:9" ht="16.5" x14ac:dyDescent="0.3">
      <c r="A483" s="7" t="s">
        <v>572</v>
      </c>
      <c r="B483" s="7">
        <v>2014</v>
      </c>
      <c r="C483" s="18" t="s">
        <v>603</v>
      </c>
      <c r="D483" s="5" t="s">
        <v>2032</v>
      </c>
      <c r="E483" s="5">
        <v>67</v>
      </c>
      <c r="F483" s="5">
        <v>67</v>
      </c>
      <c r="G483" s="5"/>
      <c r="H483" s="5"/>
      <c r="I483" s="5"/>
    </row>
    <row r="484" spans="1:9" ht="16.5" x14ac:dyDescent="0.3">
      <c r="A484" s="7" t="s">
        <v>572</v>
      </c>
      <c r="B484" s="7">
        <v>2014</v>
      </c>
      <c r="C484" s="18" t="s">
        <v>604</v>
      </c>
      <c r="D484" s="5">
        <v>2</v>
      </c>
      <c r="E484" s="5">
        <v>215</v>
      </c>
      <c r="F484" s="5">
        <v>217</v>
      </c>
      <c r="G484" s="5"/>
      <c r="H484" s="5"/>
      <c r="I484" s="5"/>
    </row>
    <row r="485" spans="1:9" ht="16.5" x14ac:dyDescent="0.3">
      <c r="A485" s="7" t="s">
        <v>572</v>
      </c>
      <c r="B485" s="7">
        <v>2014</v>
      </c>
      <c r="C485" s="18" t="s">
        <v>606</v>
      </c>
      <c r="D485" s="5">
        <v>2</v>
      </c>
      <c r="E485" s="5">
        <v>137</v>
      </c>
      <c r="F485" s="5">
        <v>139</v>
      </c>
      <c r="G485" s="5"/>
      <c r="H485" s="5"/>
      <c r="I485" s="5"/>
    </row>
    <row r="486" spans="1:9" ht="16.5" x14ac:dyDescent="0.3">
      <c r="A486" s="7" t="s">
        <v>572</v>
      </c>
      <c r="B486" s="7">
        <v>2014</v>
      </c>
      <c r="C486" s="18" t="s">
        <v>607</v>
      </c>
      <c r="D486" s="5">
        <v>20</v>
      </c>
      <c r="E486" s="5">
        <v>60</v>
      </c>
      <c r="F486" s="5">
        <v>80</v>
      </c>
      <c r="G486" s="5"/>
      <c r="H486" s="5"/>
      <c r="I486" s="5"/>
    </row>
    <row r="487" spans="1:9" ht="16.5" x14ac:dyDescent="0.3">
      <c r="A487" s="7" t="s">
        <v>572</v>
      </c>
      <c r="B487" s="7">
        <v>2014</v>
      </c>
      <c r="C487" s="18" t="s">
        <v>608</v>
      </c>
      <c r="D487" s="5" t="s">
        <v>2032</v>
      </c>
      <c r="E487" s="5">
        <v>13</v>
      </c>
      <c r="F487" s="5">
        <v>13</v>
      </c>
      <c r="G487" s="5"/>
      <c r="H487" s="5"/>
      <c r="I487" s="5"/>
    </row>
    <row r="488" spans="1:9" ht="16.5" x14ac:dyDescent="0.3">
      <c r="A488" s="7" t="s">
        <v>572</v>
      </c>
      <c r="B488" s="7">
        <v>2014</v>
      </c>
      <c r="C488" s="18" t="s">
        <v>609</v>
      </c>
      <c r="D488" s="5">
        <v>3</v>
      </c>
      <c r="E488" s="5">
        <v>22</v>
      </c>
      <c r="F488" s="5">
        <v>25</v>
      </c>
      <c r="G488" s="5"/>
      <c r="H488" s="5"/>
      <c r="I488" s="5"/>
    </row>
    <row r="489" spans="1:9" ht="16.5" x14ac:dyDescent="0.3">
      <c r="A489" s="7" t="s">
        <v>572</v>
      </c>
      <c r="B489" s="7">
        <v>2014</v>
      </c>
      <c r="C489" s="18" t="s">
        <v>610</v>
      </c>
      <c r="D489" s="5">
        <v>3</v>
      </c>
      <c r="E489" s="5">
        <v>113</v>
      </c>
      <c r="F489" s="5">
        <v>116</v>
      </c>
      <c r="G489" s="5"/>
      <c r="H489" s="5"/>
      <c r="I489" s="5"/>
    </row>
    <row r="490" spans="1:9" ht="16.5" x14ac:dyDescent="0.3">
      <c r="A490" s="7" t="s">
        <v>572</v>
      </c>
      <c r="B490" s="7">
        <v>2014</v>
      </c>
      <c r="C490" s="18" t="s">
        <v>611</v>
      </c>
      <c r="D490" s="5" t="s">
        <v>2032</v>
      </c>
      <c r="E490" s="5" t="s">
        <v>2032</v>
      </c>
      <c r="F490" s="5" t="s">
        <v>2032</v>
      </c>
      <c r="G490" s="5"/>
      <c r="H490" s="5"/>
      <c r="I490" s="5"/>
    </row>
    <row r="491" spans="1:9" ht="16.5" x14ac:dyDescent="0.3">
      <c r="A491" s="7" t="s">
        <v>572</v>
      </c>
      <c r="B491" s="7">
        <v>2014</v>
      </c>
      <c r="C491" s="18" t="s">
        <v>612</v>
      </c>
      <c r="D491" s="5">
        <v>1</v>
      </c>
      <c r="E491" s="5">
        <v>11</v>
      </c>
      <c r="F491" s="5">
        <v>12</v>
      </c>
      <c r="G491" s="5"/>
      <c r="H491" s="5"/>
      <c r="I491" s="5"/>
    </row>
    <row r="492" spans="1:9" ht="16.5" x14ac:dyDescent="0.3">
      <c r="A492" s="7" t="s">
        <v>572</v>
      </c>
      <c r="B492" s="7">
        <v>2014</v>
      </c>
      <c r="C492" s="18" t="s">
        <v>614</v>
      </c>
      <c r="D492" s="5" t="s">
        <v>2032</v>
      </c>
      <c r="E492" s="5">
        <v>3</v>
      </c>
      <c r="F492" s="5">
        <v>3</v>
      </c>
      <c r="G492" s="5"/>
      <c r="H492" s="5"/>
      <c r="I492" s="5"/>
    </row>
    <row r="493" spans="1:9" ht="16.5" x14ac:dyDescent="0.3">
      <c r="A493" s="7" t="s">
        <v>572</v>
      </c>
      <c r="B493" s="7">
        <v>2014</v>
      </c>
      <c r="C493" s="18" t="s">
        <v>588</v>
      </c>
      <c r="D493" s="5" t="s">
        <v>2032</v>
      </c>
      <c r="E493" s="5">
        <v>32</v>
      </c>
      <c r="F493" s="5">
        <v>32</v>
      </c>
      <c r="G493" s="5"/>
      <c r="H493" s="5"/>
      <c r="I493" s="5"/>
    </row>
    <row r="494" spans="1:9" ht="16.5" x14ac:dyDescent="0.3">
      <c r="A494" s="7" t="s">
        <v>572</v>
      </c>
      <c r="B494" s="7">
        <v>2014</v>
      </c>
      <c r="C494" s="18" t="s">
        <v>617</v>
      </c>
      <c r="D494" s="5" t="s">
        <v>2032</v>
      </c>
      <c r="E494" s="5">
        <v>35</v>
      </c>
      <c r="F494" s="5">
        <v>35</v>
      </c>
      <c r="G494" s="5"/>
      <c r="H494" s="5"/>
      <c r="I494" s="5"/>
    </row>
    <row r="495" spans="1:9" ht="16.5" x14ac:dyDescent="0.3">
      <c r="A495" s="7" t="s">
        <v>572</v>
      </c>
      <c r="B495" s="7">
        <v>2014</v>
      </c>
      <c r="C495" s="18" t="s">
        <v>618</v>
      </c>
      <c r="D495" s="5" t="s">
        <v>2033</v>
      </c>
      <c r="E495" s="5">
        <v>41</v>
      </c>
      <c r="F495" s="5">
        <v>41</v>
      </c>
      <c r="G495" s="5"/>
      <c r="H495" s="5"/>
      <c r="I495" s="5"/>
    </row>
    <row r="496" spans="1:9" ht="16.5" x14ac:dyDescent="0.3">
      <c r="A496" s="7" t="s">
        <v>572</v>
      </c>
      <c r="B496" s="7">
        <v>2014</v>
      </c>
      <c r="C496" s="18" t="s">
        <v>619</v>
      </c>
      <c r="D496" s="5" t="s">
        <v>2032</v>
      </c>
      <c r="E496" s="5">
        <v>3</v>
      </c>
      <c r="F496" s="5">
        <v>3</v>
      </c>
      <c r="G496" s="5"/>
      <c r="H496" s="5"/>
      <c r="I496" s="5"/>
    </row>
    <row r="497" spans="1:9" ht="16.5" x14ac:dyDescent="0.3">
      <c r="A497" s="7" t="s">
        <v>572</v>
      </c>
      <c r="B497" s="7">
        <v>2014</v>
      </c>
      <c r="C497" s="18" t="s">
        <v>620</v>
      </c>
      <c r="D497" s="5" t="s">
        <v>2032</v>
      </c>
      <c r="E497" s="5">
        <v>38</v>
      </c>
      <c r="F497" s="5">
        <v>38</v>
      </c>
      <c r="G497" s="5"/>
      <c r="H497" s="5"/>
      <c r="I497" s="5"/>
    </row>
    <row r="498" spans="1:9" ht="16.5" x14ac:dyDescent="0.3">
      <c r="A498" s="7" t="s">
        <v>572</v>
      </c>
      <c r="B498" s="7">
        <v>2014</v>
      </c>
      <c r="C498" s="18" t="s">
        <v>621</v>
      </c>
      <c r="D498" s="5">
        <v>2</v>
      </c>
      <c r="E498" s="5">
        <v>23</v>
      </c>
      <c r="F498" s="5">
        <v>25</v>
      </c>
      <c r="G498" s="5"/>
      <c r="H498" s="5"/>
      <c r="I498" s="5"/>
    </row>
    <row r="499" spans="1:9" ht="16.5" x14ac:dyDescent="0.3">
      <c r="A499" s="7" t="s">
        <v>572</v>
      </c>
      <c r="B499" s="7">
        <v>2014</v>
      </c>
      <c r="C499" s="18" t="s">
        <v>622</v>
      </c>
      <c r="D499" s="5">
        <v>2</v>
      </c>
      <c r="E499" s="5" t="s">
        <v>2032</v>
      </c>
      <c r="F499" s="5">
        <v>2</v>
      </c>
      <c r="G499" s="5"/>
      <c r="H499" s="5"/>
      <c r="I499" s="5"/>
    </row>
    <row r="500" spans="1:9" ht="16.5" x14ac:dyDescent="0.3">
      <c r="A500" s="7" t="s">
        <v>572</v>
      </c>
      <c r="B500" s="7">
        <v>2014</v>
      </c>
      <c r="C500" s="18" t="s">
        <v>623</v>
      </c>
      <c r="D500" s="5" t="s">
        <v>2032</v>
      </c>
      <c r="E500" s="5">
        <v>18</v>
      </c>
      <c r="F500" s="5">
        <v>18</v>
      </c>
      <c r="G500" s="5"/>
      <c r="H500" s="5"/>
      <c r="I500" s="5"/>
    </row>
    <row r="501" spans="1:9" ht="16.5" x14ac:dyDescent="0.3">
      <c r="A501" s="7" t="s">
        <v>572</v>
      </c>
      <c r="B501" s="7">
        <v>2014</v>
      </c>
      <c r="C501" s="18" t="s">
        <v>624</v>
      </c>
      <c r="D501" s="5" t="s">
        <v>2032</v>
      </c>
      <c r="E501" s="5">
        <v>5</v>
      </c>
      <c r="F501" s="5">
        <v>5</v>
      </c>
      <c r="G501" s="5"/>
      <c r="H501" s="5"/>
      <c r="I501" s="5"/>
    </row>
    <row r="502" spans="1:9" ht="16.5" x14ac:dyDescent="0.3">
      <c r="A502" s="7" t="s">
        <v>572</v>
      </c>
      <c r="B502" s="7">
        <v>2014</v>
      </c>
      <c r="C502" s="18" t="s">
        <v>627</v>
      </c>
      <c r="D502" s="5">
        <v>9</v>
      </c>
      <c r="E502" s="5">
        <v>138</v>
      </c>
      <c r="F502" s="5">
        <v>147</v>
      </c>
      <c r="G502" s="5"/>
      <c r="H502" s="5"/>
      <c r="I502" s="5"/>
    </row>
    <row r="503" spans="1:9" ht="16.5" x14ac:dyDescent="0.3">
      <c r="A503" s="7" t="s">
        <v>572</v>
      </c>
      <c r="B503" s="7">
        <v>2014</v>
      </c>
      <c r="C503" s="18" t="s">
        <v>628</v>
      </c>
      <c r="D503" s="5">
        <v>1</v>
      </c>
      <c r="E503" s="5">
        <v>4</v>
      </c>
      <c r="F503" s="5">
        <v>5</v>
      </c>
      <c r="G503" s="5"/>
      <c r="H503" s="5"/>
      <c r="I503" s="5"/>
    </row>
    <row r="504" spans="1:9" ht="16.5" x14ac:dyDescent="0.3">
      <c r="A504" s="7" t="s">
        <v>572</v>
      </c>
      <c r="B504" s="7">
        <v>2014</v>
      </c>
      <c r="C504" s="18" t="s">
        <v>629</v>
      </c>
      <c r="D504" s="5">
        <v>8</v>
      </c>
      <c r="E504" s="5">
        <v>134</v>
      </c>
      <c r="F504" s="5">
        <v>142</v>
      </c>
      <c r="G504" s="5"/>
      <c r="H504" s="5"/>
      <c r="I504" s="5"/>
    </row>
    <row r="505" spans="1:9" ht="16.5" x14ac:dyDescent="0.3">
      <c r="A505" s="7" t="s">
        <v>572</v>
      </c>
      <c r="B505" s="7">
        <v>2014</v>
      </c>
      <c r="C505" s="18" t="s">
        <v>630</v>
      </c>
      <c r="D505" s="5">
        <v>2</v>
      </c>
      <c r="E505" s="5">
        <v>25</v>
      </c>
      <c r="F505" s="5">
        <v>27</v>
      </c>
      <c r="G505" s="5"/>
      <c r="H505" s="5"/>
      <c r="I505" s="5"/>
    </row>
    <row r="506" spans="1:9" ht="16.5" x14ac:dyDescent="0.3">
      <c r="A506" s="7" t="s">
        <v>572</v>
      </c>
      <c r="B506" s="7">
        <v>2014</v>
      </c>
      <c r="C506" s="18" t="s">
        <v>631</v>
      </c>
      <c r="D506" s="5">
        <v>2</v>
      </c>
      <c r="E506" s="5">
        <v>25</v>
      </c>
      <c r="F506" s="5">
        <v>27</v>
      </c>
      <c r="G506" s="5"/>
      <c r="H506" s="5"/>
      <c r="I506" s="5"/>
    </row>
    <row r="507" spans="1:9" ht="16.5" x14ac:dyDescent="0.3">
      <c r="A507" s="7" t="s">
        <v>572</v>
      </c>
      <c r="B507" s="7">
        <v>2014</v>
      </c>
      <c r="C507" s="18" t="s">
        <v>632</v>
      </c>
      <c r="D507" s="5">
        <v>8</v>
      </c>
      <c r="E507" s="5">
        <v>8</v>
      </c>
      <c r="F507" s="5">
        <v>16</v>
      </c>
      <c r="G507" s="5"/>
      <c r="H507" s="5"/>
      <c r="I507" s="5"/>
    </row>
    <row r="508" spans="1:9" ht="16.5" x14ac:dyDescent="0.3">
      <c r="A508" s="7" t="s">
        <v>572</v>
      </c>
      <c r="B508" s="7">
        <v>2014</v>
      </c>
      <c r="C508" s="18" t="s">
        <v>634</v>
      </c>
      <c r="D508" s="5">
        <v>8</v>
      </c>
      <c r="E508" s="5">
        <v>8</v>
      </c>
      <c r="F508" s="5">
        <v>16</v>
      </c>
      <c r="G508" s="5"/>
      <c r="H508" s="5"/>
      <c r="I508" s="5"/>
    </row>
    <row r="509" spans="1:9" ht="16.5" x14ac:dyDescent="0.3">
      <c r="A509" s="7" t="s">
        <v>572</v>
      </c>
      <c r="B509" s="7">
        <v>2014</v>
      </c>
      <c r="C509" s="18" t="s">
        <v>636</v>
      </c>
      <c r="D509" s="5">
        <v>2151</v>
      </c>
      <c r="E509" s="5">
        <v>7775</v>
      </c>
      <c r="F509" s="5">
        <v>9926</v>
      </c>
      <c r="G509" s="5"/>
      <c r="H509" s="5"/>
      <c r="I509" s="5"/>
    </row>
    <row r="510" spans="1:9" ht="16.5" x14ac:dyDescent="0.3">
      <c r="A510" s="7" t="s">
        <v>572</v>
      </c>
      <c r="B510" s="7">
        <v>2014</v>
      </c>
      <c r="C510" s="18" t="s">
        <v>637</v>
      </c>
      <c r="D510" s="5">
        <v>179</v>
      </c>
      <c r="E510" s="5">
        <v>1167</v>
      </c>
      <c r="F510" s="5">
        <v>1346</v>
      </c>
      <c r="G510" s="5"/>
      <c r="H510" s="5"/>
      <c r="I510" s="5"/>
    </row>
    <row r="511" spans="1:9" ht="16.5" x14ac:dyDescent="0.3">
      <c r="A511" s="7" t="s">
        <v>572</v>
      </c>
      <c r="B511" s="7">
        <v>2014</v>
      </c>
      <c r="C511" s="18" t="s">
        <v>638</v>
      </c>
      <c r="D511" s="5" t="s">
        <v>2032</v>
      </c>
      <c r="E511" s="5">
        <v>5</v>
      </c>
      <c r="F511" s="5">
        <v>5</v>
      </c>
      <c r="G511" s="5"/>
      <c r="H511" s="5"/>
      <c r="I511" s="5"/>
    </row>
    <row r="512" spans="1:9" ht="16.5" x14ac:dyDescent="0.3">
      <c r="A512" s="7" t="s">
        <v>572</v>
      </c>
      <c r="B512" s="7">
        <v>2014</v>
      </c>
      <c r="C512" s="18" t="s">
        <v>639</v>
      </c>
      <c r="D512" s="5">
        <v>1</v>
      </c>
      <c r="E512" s="5">
        <v>4</v>
      </c>
      <c r="F512" s="5">
        <v>5</v>
      </c>
      <c r="G512" s="5"/>
      <c r="H512" s="5"/>
      <c r="I512" s="5"/>
    </row>
    <row r="513" spans="1:9" ht="16.5" x14ac:dyDescent="0.3">
      <c r="A513" s="7" t="s">
        <v>572</v>
      </c>
      <c r="B513" s="7">
        <v>2014</v>
      </c>
      <c r="C513" s="18" t="s">
        <v>640</v>
      </c>
      <c r="D513" s="5" t="s">
        <v>2032</v>
      </c>
      <c r="E513" s="5">
        <v>34</v>
      </c>
      <c r="F513" s="5">
        <v>34</v>
      </c>
      <c r="G513" s="5"/>
      <c r="H513" s="5"/>
      <c r="I513" s="5"/>
    </row>
    <row r="514" spans="1:9" ht="16.5" x14ac:dyDescent="0.3">
      <c r="A514" s="7" t="s">
        <v>572</v>
      </c>
      <c r="B514" s="7">
        <v>2014</v>
      </c>
      <c r="C514" s="18" t="s">
        <v>641</v>
      </c>
      <c r="D514" s="5">
        <v>1</v>
      </c>
      <c r="E514" s="5">
        <v>241</v>
      </c>
      <c r="F514" s="5">
        <v>242</v>
      </c>
      <c r="G514" s="5"/>
      <c r="H514" s="5"/>
      <c r="I514" s="5"/>
    </row>
    <row r="515" spans="1:9" ht="16.5" x14ac:dyDescent="0.3">
      <c r="A515" s="7" t="s">
        <v>572</v>
      </c>
      <c r="B515" s="7">
        <v>2014</v>
      </c>
      <c r="C515" s="18" t="s">
        <v>643</v>
      </c>
      <c r="D515" s="5" t="s">
        <v>2032</v>
      </c>
      <c r="E515" s="5">
        <v>3</v>
      </c>
      <c r="F515" s="5">
        <v>3</v>
      </c>
      <c r="G515" s="5"/>
      <c r="H515" s="5"/>
      <c r="I515" s="5"/>
    </row>
    <row r="516" spans="1:9" ht="16.5" x14ac:dyDescent="0.3">
      <c r="A516" s="7" t="s">
        <v>572</v>
      </c>
      <c r="B516" s="7">
        <v>2014</v>
      </c>
      <c r="C516" s="18" t="s">
        <v>644</v>
      </c>
      <c r="D516" s="5">
        <v>3</v>
      </c>
      <c r="E516" s="5">
        <v>112</v>
      </c>
      <c r="F516" s="5">
        <v>115</v>
      </c>
      <c r="G516" s="5"/>
      <c r="H516" s="5"/>
      <c r="I516" s="5"/>
    </row>
    <row r="517" spans="1:9" ht="16.5" x14ac:dyDescent="0.3">
      <c r="A517" s="7" t="s">
        <v>572</v>
      </c>
      <c r="B517" s="7">
        <v>2014</v>
      </c>
      <c r="C517" s="18" t="s">
        <v>645</v>
      </c>
      <c r="D517" s="5">
        <v>8</v>
      </c>
      <c r="E517" s="5">
        <v>218</v>
      </c>
      <c r="F517" s="5">
        <v>226</v>
      </c>
      <c r="G517" s="5"/>
      <c r="H517" s="5"/>
      <c r="I517" s="5"/>
    </row>
    <row r="518" spans="1:9" ht="16.5" x14ac:dyDescent="0.3">
      <c r="A518" s="7" t="s">
        <v>572</v>
      </c>
      <c r="B518" s="7">
        <v>2014</v>
      </c>
      <c r="C518" s="18" t="s">
        <v>646</v>
      </c>
      <c r="D518" s="5" t="s">
        <v>2032</v>
      </c>
      <c r="E518" s="5">
        <v>37</v>
      </c>
      <c r="F518" s="5">
        <v>37</v>
      </c>
      <c r="G518" s="5"/>
      <c r="H518" s="5"/>
      <c r="I518" s="5"/>
    </row>
    <row r="519" spans="1:9" ht="16.5" x14ac:dyDescent="0.3">
      <c r="A519" s="7" t="s">
        <v>572</v>
      </c>
      <c r="B519" s="7">
        <v>2014</v>
      </c>
      <c r="C519" s="18" t="s">
        <v>647</v>
      </c>
      <c r="D519" s="5" t="s">
        <v>2032</v>
      </c>
      <c r="E519" s="5">
        <v>5</v>
      </c>
      <c r="F519" s="5">
        <v>5</v>
      </c>
      <c r="G519" s="5"/>
      <c r="H519" s="5"/>
      <c r="I519" s="5"/>
    </row>
    <row r="520" spans="1:9" ht="16.5" x14ac:dyDescent="0.3">
      <c r="A520" s="7" t="s">
        <v>572</v>
      </c>
      <c r="B520" s="7">
        <v>2014</v>
      </c>
      <c r="C520" s="18" t="s">
        <v>648</v>
      </c>
      <c r="D520" s="5">
        <v>1</v>
      </c>
      <c r="E520" s="5">
        <v>38</v>
      </c>
      <c r="F520" s="5">
        <v>39</v>
      </c>
      <c r="G520" s="5"/>
      <c r="H520" s="5"/>
      <c r="I520" s="5"/>
    </row>
    <row r="521" spans="1:9" ht="16.5" x14ac:dyDescent="0.3">
      <c r="A521" s="7" t="s">
        <v>572</v>
      </c>
      <c r="B521" s="7">
        <v>2014</v>
      </c>
      <c r="C521" s="18" t="s">
        <v>649</v>
      </c>
      <c r="D521" s="5" t="s">
        <v>2032</v>
      </c>
      <c r="E521" s="5">
        <v>16</v>
      </c>
      <c r="F521" s="5">
        <v>16</v>
      </c>
      <c r="G521" s="5"/>
      <c r="H521" s="5"/>
      <c r="I521" s="5"/>
    </row>
    <row r="522" spans="1:9" ht="16.5" x14ac:dyDescent="0.3">
      <c r="A522" s="7" t="s">
        <v>572</v>
      </c>
      <c r="B522" s="7">
        <v>2014</v>
      </c>
      <c r="C522" s="18" t="s">
        <v>650</v>
      </c>
      <c r="D522" s="5">
        <v>10</v>
      </c>
      <c r="E522" s="5">
        <v>15</v>
      </c>
      <c r="F522" s="5">
        <v>25</v>
      </c>
      <c r="G522" s="5"/>
      <c r="H522" s="5"/>
      <c r="I522" s="5"/>
    </row>
    <row r="523" spans="1:9" ht="16.5" x14ac:dyDescent="0.3">
      <c r="A523" s="7" t="s">
        <v>572</v>
      </c>
      <c r="B523" s="7">
        <v>2014</v>
      </c>
      <c r="C523" s="18" t="s">
        <v>651</v>
      </c>
      <c r="D523" s="5" t="s">
        <v>2032</v>
      </c>
      <c r="E523" s="5">
        <v>61</v>
      </c>
      <c r="F523" s="5">
        <v>61</v>
      </c>
      <c r="G523" s="5"/>
      <c r="H523" s="5"/>
      <c r="I523" s="5"/>
    </row>
    <row r="524" spans="1:9" ht="16.5" x14ac:dyDescent="0.3">
      <c r="A524" s="7" t="s">
        <v>572</v>
      </c>
      <c r="B524" s="7">
        <v>2014</v>
      </c>
      <c r="C524" s="18" t="s">
        <v>652</v>
      </c>
      <c r="D524" s="5">
        <v>26</v>
      </c>
      <c r="E524" s="5">
        <v>112</v>
      </c>
      <c r="F524" s="5">
        <v>138</v>
      </c>
      <c r="G524" s="5"/>
      <c r="H524" s="5"/>
      <c r="I524" s="5"/>
    </row>
    <row r="525" spans="1:9" ht="16.5" x14ac:dyDescent="0.3">
      <c r="A525" s="7" t="s">
        <v>572</v>
      </c>
      <c r="B525" s="7">
        <v>2014</v>
      </c>
      <c r="C525" s="18" t="s">
        <v>653</v>
      </c>
      <c r="D525" s="5">
        <v>12</v>
      </c>
      <c r="E525" s="5">
        <v>64</v>
      </c>
      <c r="F525" s="5">
        <v>76</v>
      </c>
      <c r="G525" s="5"/>
      <c r="H525" s="5"/>
      <c r="I525" s="5"/>
    </row>
    <row r="526" spans="1:9" ht="16.5" x14ac:dyDescent="0.3">
      <c r="A526" s="7" t="s">
        <v>572</v>
      </c>
      <c r="B526" s="7">
        <v>2014</v>
      </c>
      <c r="C526" s="18" t="s">
        <v>654</v>
      </c>
      <c r="D526" s="5">
        <v>2</v>
      </c>
      <c r="E526" s="5">
        <v>4</v>
      </c>
      <c r="F526" s="5">
        <v>6</v>
      </c>
      <c r="G526" s="5"/>
      <c r="H526" s="5"/>
      <c r="I526" s="5"/>
    </row>
    <row r="527" spans="1:9" ht="16.5" x14ac:dyDescent="0.3">
      <c r="A527" s="7" t="s">
        <v>572</v>
      </c>
      <c r="B527" s="7">
        <v>2014</v>
      </c>
      <c r="C527" s="18" t="s">
        <v>655</v>
      </c>
      <c r="D527" s="5">
        <v>21</v>
      </c>
      <c r="E527" s="5">
        <v>125</v>
      </c>
      <c r="F527" s="5">
        <v>146</v>
      </c>
      <c r="G527" s="5"/>
      <c r="H527" s="5"/>
      <c r="I527" s="5"/>
    </row>
    <row r="528" spans="1:9" ht="16.5" x14ac:dyDescent="0.3">
      <c r="A528" s="7" t="s">
        <v>572</v>
      </c>
      <c r="B528" s="7">
        <v>2014</v>
      </c>
      <c r="C528" s="18" t="s">
        <v>656</v>
      </c>
      <c r="D528" s="5">
        <v>89</v>
      </c>
      <c r="E528" s="5">
        <v>4</v>
      </c>
      <c r="F528" s="5">
        <v>93</v>
      </c>
      <c r="G528" s="5"/>
      <c r="H528" s="5"/>
      <c r="I528" s="5"/>
    </row>
    <row r="529" spans="1:9" ht="16.5" x14ac:dyDescent="0.3">
      <c r="A529" s="7" t="s">
        <v>572</v>
      </c>
      <c r="B529" s="7">
        <v>2014</v>
      </c>
      <c r="C529" s="18" t="s">
        <v>657</v>
      </c>
      <c r="D529" s="5">
        <v>3</v>
      </c>
      <c r="E529" s="5">
        <v>42</v>
      </c>
      <c r="F529" s="5">
        <v>45</v>
      </c>
      <c r="G529" s="5"/>
      <c r="H529" s="5"/>
      <c r="I529" s="5"/>
    </row>
    <row r="530" spans="1:9" ht="16.5" x14ac:dyDescent="0.3">
      <c r="A530" s="7" t="s">
        <v>572</v>
      </c>
      <c r="B530" s="7">
        <v>2014</v>
      </c>
      <c r="C530" s="18" t="s">
        <v>658</v>
      </c>
      <c r="D530" s="5" t="s">
        <v>2032</v>
      </c>
      <c r="E530" s="5">
        <v>4</v>
      </c>
      <c r="F530" s="5">
        <v>4</v>
      </c>
      <c r="G530" s="5"/>
      <c r="H530" s="5"/>
      <c r="I530" s="5"/>
    </row>
    <row r="531" spans="1:9" ht="16.5" x14ac:dyDescent="0.3">
      <c r="A531" s="7" t="s">
        <v>572</v>
      </c>
      <c r="B531" s="7">
        <v>2014</v>
      </c>
      <c r="C531" s="18" t="s">
        <v>659</v>
      </c>
      <c r="D531" s="5">
        <v>2</v>
      </c>
      <c r="E531" s="5">
        <v>12</v>
      </c>
      <c r="F531" s="5">
        <v>14</v>
      </c>
      <c r="G531" s="5"/>
      <c r="H531" s="5"/>
      <c r="I531" s="5"/>
    </row>
    <row r="532" spans="1:9" ht="16.5" x14ac:dyDescent="0.3">
      <c r="A532" s="7" t="s">
        <v>572</v>
      </c>
      <c r="B532" s="7">
        <v>2014</v>
      </c>
      <c r="C532" s="18" t="s">
        <v>660</v>
      </c>
      <c r="D532" s="5" t="s">
        <v>2032</v>
      </c>
      <c r="E532" s="5">
        <v>11</v>
      </c>
      <c r="F532" s="5">
        <v>11</v>
      </c>
      <c r="G532" s="5"/>
      <c r="H532" s="5"/>
      <c r="I532" s="5"/>
    </row>
    <row r="533" spans="1:9" ht="16.5" x14ac:dyDescent="0.3">
      <c r="A533" s="7" t="s">
        <v>572</v>
      </c>
      <c r="B533" s="7">
        <v>2014</v>
      </c>
      <c r="C533" s="18" t="s">
        <v>662</v>
      </c>
      <c r="D533" s="5">
        <v>2513</v>
      </c>
      <c r="E533" s="5">
        <v>11367</v>
      </c>
      <c r="F533" s="5">
        <v>13880</v>
      </c>
      <c r="G533" s="5"/>
      <c r="H533" s="5"/>
      <c r="I533" s="5"/>
    </row>
    <row r="534" spans="1:9" ht="16.5" x14ac:dyDescent="0.3">
      <c r="A534" s="7" t="s">
        <v>572</v>
      </c>
      <c r="B534" s="7">
        <v>2014</v>
      </c>
      <c r="C534" s="18" t="s">
        <v>663</v>
      </c>
      <c r="D534" s="5">
        <v>31</v>
      </c>
      <c r="E534" s="5">
        <v>83</v>
      </c>
      <c r="F534" s="5">
        <v>114</v>
      </c>
      <c r="G534" s="5"/>
      <c r="H534" s="5"/>
      <c r="I534" s="5"/>
    </row>
    <row r="535" spans="1:9" ht="16.5" x14ac:dyDescent="0.3">
      <c r="A535" s="7" t="s">
        <v>572</v>
      </c>
      <c r="B535" s="7">
        <v>2014</v>
      </c>
      <c r="C535" s="18" t="s">
        <v>664</v>
      </c>
      <c r="D535" s="5">
        <v>74</v>
      </c>
      <c r="E535" s="5">
        <v>1456</v>
      </c>
      <c r="F535" s="5">
        <v>1530</v>
      </c>
      <c r="G535" s="5"/>
      <c r="H535" s="5"/>
      <c r="I535" s="5"/>
    </row>
    <row r="536" spans="1:9" ht="16.5" x14ac:dyDescent="0.3">
      <c r="A536" s="7" t="s">
        <v>572</v>
      </c>
      <c r="B536" s="7">
        <v>2014</v>
      </c>
      <c r="C536" s="18" t="s">
        <v>665</v>
      </c>
      <c r="D536" s="5">
        <v>78</v>
      </c>
      <c r="E536" s="5">
        <v>747</v>
      </c>
      <c r="F536" s="5">
        <v>825</v>
      </c>
      <c r="G536" s="5"/>
      <c r="H536" s="5"/>
      <c r="I536" s="5"/>
    </row>
    <row r="537" spans="1:9" ht="16.5" x14ac:dyDescent="0.3">
      <c r="A537" s="7" t="s">
        <v>572</v>
      </c>
      <c r="B537" s="7">
        <v>2014</v>
      </c>
      <c r="C537" s="18" t="s">
        <v>666</v>
      </c>
      <c r="D537" s="5">
        <v>1207</v>
      </c>
      <c r="E537" s="5">
        <v>42</v>
      </c>
      <c r="F537" s="5">
        <v>1249</v>
      </c>
      <c r="G537" s="5"/>
      <c r="H537" s="5"/>
      <c r="I537" s="5"/>
    </row>
    <row r="538" spans="1:9" ht="16.5" x14ac:dyDescent="0.3">
      <c r="A538" s="7" t="s">
        <v>572</v>
      </c>
      <c r="B538" s="7">
        <v>2014</v>
      </c>
      <c r="C538" s="18" t="s">
        <v>667</v>
      </c>
      <c r="D538" s="5">
        <v>126</v>
      </c>
      <c r="E538" s="5">
        <v>142</v>
      </c>
      <c r="F538" s="5">
        <v>268</v>
      </c>
      <c r="G538" s="5"/>
      <c r="H538" s="5"/>
      <c r="I538" s="5"/>
    </row>
    <row r="539" spans="1:9" ht="16.5" x14ac:dyDescent="0.3">
      <c r="A539" s="7" t="s">
        <v>572</v>
      </c>
      <c r="B539" s="7">
        <v>2014</v>
      </c>
      <c r="C539" s="18" t="s">
        <v>668</v>
      </c>
      <c r="D539" s="5">
        <v>161</v>
      </c>
      <c r="E539" s="5">
        <v>359</v>
      </c>
      <c r="F539" s="5">
        <v>520</v>
      </c>
      <c r="G539" s="5"/>
      <c r="H539" s="5"/>
      <c r="I539" s="5"/>
    </row>
    <row r="540" spans="1:9" ht="16.5" x14ac:dyDescent="0.3">
      <c r="A540" s="7" t="s">
        <v>572</v>
      </c>
      <c r="B540" s="7">
        <v>2014</v>
      </c>
      <c r="C540" s="18" t="s">
        <v>2034</v>
      </c>
      <c r="D540" s="5">
        <v>39</v>
      </c>
      <c r="E540" s="5">
        <v>295</v>
      </c>
      <c r="F540" s="5">
        <v>334</v>
      </c>
      <c r="G540" s="5"/>
      <c r="H540" s="5"/>
      <c r="I540" s="5"/>
    </row>
    <row r="541" spans="1:9" ht="16.5" x14ac:dyDescent="0.3">
      <c r="A541" s="7" t="s">
        <v>572</v>
      </c>
      <c r="B541" s="7">
        <v>2014</v>
      </c>
      <c r="C541" s="18" t="s">
        <v>671</v>
      </c>
      <c r="D541" s="5">
        <v>35</v>
      </c>
      <c r="E541" s="5">
        <v>949</v>
      </c>
      <c r="F541" s="5">
        <v>984</v>
      </c>
      <c r="G541" s="5"/>
      <c r="H541" s="5"/>
      <c r="I541" s="5"/>
    </row>
    <row r="542" spans="1:9" ht="16.5" x14ac:dyDescent="0.3">
      <c r="A542" s="7" t="s">
        <v>572</v>
      </c>
      <c r="B542" s="7">
        <v>2014</v>
      </c>
      <c r="C542" s="18" t="s">
        <v>672</v>
      </c>
      <c r="D542" s="5">
        <v>22</v>
      </c>
      <c r="E542" s="5">
        <v>38</v>
      </c>
      <c r="F542" s="5">
        <v>60</v>
      </c>
      <c r="G542" s="5"/>
      <c r="H542" s="5"/>
      <c r="I542" s="5"/>
    </row>
    <row r="543" spans="1:9" ht="16.5" x14ac:dyDescent="0.3">
      <c r="A543" s="7" t="s">
        <v>572</v>
      </c>
      <c r="B543" s="7">
        <v>2014</v>
      </c>
      <c r="C543" s="18" t="s">
        <v>2035</v>
      </c>
      <c r="D543" s="5">
        <v>1</v>
      </c>
      <c r="E543" s="5">
        <v>19</v>
      </c>
      <c r="F543" s="5">
        <v>20</v>
      </c>
      <c r="G543" s="5"/>
      <c r="H543" s="5"/>
      <c r="I543" s="5"/>
    </row>
    <row r="544" spans="1:9" ht="16.5" x14ac:dyDescent="0.3">
      <c r="A544" s="7" t="s">
        <v>572</v>
      </c>
      <c r="B544" s="7">
        <v>2014</v>
      </c>
      <c r="C544" s="18" t="s">
        <v>673</v>
      </c>
      <c r="D544" s="5">
        <v>27</v>
      </c>
      <c r="E544" s="5">
        <v>883</v>
      </c>
      <c r="F544" s="5">
        <v>910</v>
      </c>
      <c r="G544" s="5"/>
      <c r="H544" s="5"/>
      <c r="I544" s="5"/>
    </row>
    <row r="545" spans="1:9" ht="16.5" x14ac:dyDescent="0.3">
      <c r="A545" s="7" t="s">
        <v>572</v>
      </c>
      <c r="B545" s="7">
        <v>2014</v>
      </c>
      <c r="C545" s="18" t="s">
        <v>676</v>
      </c>
      <c r="D545" s="5" t="s">
        <v>2032</v>
      </c>
      <c r="E545" s="5">
        <v>46</v>
      </c>
      <c r="F545" s="5">
        <v>46</v>
      </c>
      <c r="G545" s="5"/>
      <c r="H545" s="5"/>
      <c r="I545" s="5"/>
    </row>
    <row r="546" spans="1:9" ht="16.5" x14ac:dyDescent="0.3">
      <c r="A546" s="7" t="s">
        <v>572</v>
      </c>
      <c r="B546" s="7">
        <v>2014</v>
      </c>
      <c r="C546" s="18" t="s">
        <v>678</v>
      </c>
      <c r="D546" s="5">
        <v>4</v>
      </c>
      <c r="E546" s="5">
        <v>38</v>
      </c>
      <c r="F546" s="5">
        <v>42</v>
      </c>
      <c r="G546" s="5"/>
      <c r="H546" s="5"/>
      <c r="I546" s="5"/>
    </row>
    <row r="547" spans="1:9" ht="16.5" x14ac:dyDescent="0.3">
      <c r="A547" s="7" t="s">
        <v>572</v>
      </c>
      <c r="B547" s="7">
        <v>2014</v>
      </c>
      <c r="C547" s="18" t="s">
        <v>679</v>
      </c>
      <c r="D547" s="5">
        <v>163</v>
      </c>
      <c r="E547" s="5">
        <v>190</v>
      </c>
      <c r="F547" s="5">
        <v>353</v>
      </c>
      <c r="G547" s="5"/>
      <c r="H547" s="5"/>
      <c r="I547" s="5"/>
    </row>
    <row r="548" spans="1:9" ht="16.5" x14ac:dyDescent="0.3">
      <c r="A548" s="7" t="s">
        <v>572</v>
      </c>
      <c r="B548" s="7">
        <v>2014</v>
      </c>
      <c r="C548" s="18" t="s">
        <v>681</v>
      </c>
      <c r="D548" s="5" t="s">
        <v>2032</v>
      </c>
      <c r="E548" s="5">
        <v>7</v>
      </c>
      <c r="F548" s="5">
        <v>7</v>
      </c>
      <c r="G548" s="5"/>
      <c r="H548" s="5"/>
      <c r="I548" s="5"/>
    </row>
    <row r="549" spans="1:9" ht="16.5" x14ac:dyDescent="0.3">
      <c r="A549" s="7" t="s">
        <v>572</v>
      </c>
      <c r="B549" s="7">
        <v>2014</v>
      </c>
      <c r="C549" s="18" t="s">
        <v>682</v>
      </c>
      <c r="D549" s="5">
        <v>5</v>
      </c>
      <c r="E549" s="5">
        <v>654</v>
      </c>
      <c r="F549" s="5">
        <v>659</v>
      </c>
      <c r="G549" s="5"/>
      <c r="H549" s="5"/>
      <c r="I549" s="5"/>
    </row>
    <row r="550" spans="1:9" ht="16.5" x14ac:dyDescent="0.3">
      <c r="A550" s="7" t="s">
        <v>572</v>
      </c>
      <c r="B550" s="7">
        <v>2014</v>
      </c>
      <c r="C550" s="18" t="s">
        <v>683</v>
      </c>
      <c r="D550" s="5">
        <v>30</v>
      </c>
      <c r="E550" s="5">
        <v>520</v>
      </c>
      <c r="F550" s="5">
        <v>550</v>
      </c>
      <c r="G550" s="5"/>
      <c r="H550" s="5"/>
      <c r="I550" s="5"/>
    </row>
    <row r="551" spans="1:9" ht="16.5" x14ac:dyDescent="0.3">
      <c r="A551" s="7" t="s">
        <v>572</v>
      </c>
      <c r="B551" s="7">
        <v>2014</v>
      </c>
      <c r="C551" s="18" t="s">
        <v>684</v>
      </c>
      <c r="D551" s="5">
        <v>48</v>
      </c>
      <c r="E551" s="5">
        <v>1069</v>
      </c>
      <c r="F551" s="5">
        <v>1117</v>
      </c>
      <c r="G551" s="5"/>
      <c r="H551" s="5"/>
      <c r="I551" s="5"/>
    </row>
    <row r="552" spans="1:9" ht="16.5" x14ac:dyDescent="0.3">
      <c r="A552" s="7" t="s">
        <v>572</v>
      </c>
      <c r="B552" s="7">
        <v>2014</v>
      </c>
      <c r="C552" s="18" t="s">
        <v>685</v>
      </c>
      <c r="D552" s="5">
        <v>60</v>
      </c>
      <c r="E552" s="5">
        <v>825</v>
      </c>
      <c r="F552" s="5">
        <v>885</v>
      </c>
      <c r="G552" s="5"/>
      <c r="H552" s="5"/>
      <c r="I552" s="5"/>
    </row>
    <row r="553" spans="1:9" ht="16.5" x14ac:dyDescent="0.3">
      <c r="A553" s="7" t="s">
        <v>572</v>
      </c>
      <c r="B553" s="7">
        <v>2014</v>
      </c>
      <c r="C553" s="18" t="s">
        <v>686</v>
      </c>
      <c r="D553" s="5">
        <v>358</v>
      </c>
      <c r="E553" s="5">
        <v>1540</v>
      </c>
      <c r="F553" s="5">
        <v>1898</v>
      </c>
      <c r="G553" s="5"/>
      <c r="H553" s="5"/>
      <c r="I553" s="5"/>
    </row>
    <row r="554" spans="1:9" ht="16.5" x14ac:dyDescent="0.3">
      <c r="A554" s="7" t="s">
        <v>572</v>
      </c>
      <c r="B554" s="7">
        <v>2014</v>
      </c>
      <c r="C554" s="18" t="s">
        <v>687</v>
      </c>
      <c r="D554" s="5" t="s">
        <v>2032</v>
      </c>
      <c r="E554" s="5">
        <v>5</v>
      </c>
      <c r="F554" s="5">
        <v>5</v>
      </c>
      <c r="G554" s="5"/>
      <c r="H554" s="5"/>
      <c r="I554" s="5"/>
    </row>
    <row r="555" spans="1:9" ht="16.5" x14ac:dyDescent="0.3">
      <c r="A555" s="7" t="s">
        <v>572</v>
      </c>
      <c r="B555" s="7">
        <v>2014</v>
      </c>
      <c r="C555" s="18" t="s">
        <v>688</v>
      </c>
      <c r="D555" s="5" t="s">
        <v>2032</v>
      </c>
      <c r="E555" s="5">
        <v>76</v>
      </c>
      <c r="F555" s="5">
        <v>76</v>
      </c>
      <c r="G555" s="5"/>
      <c r="H555" s="5"/>
      <c r="I555" s="5"/>
    </row>
    <row r="556" spans="1:9" ht="16.5" x14ac:dyDescent="0.3">
      <c r="A556" s="7" t="s">
        <v>572</v>
      </c>
      <c r="B556" s="7">
        <v>2014</v>
      </c>
      <c r="C556" s="18" t="s">
        <v>689</v>
      </c>
      <c r="D556" s="5"/>
      <c r="E556" s="5">
        <v>62</v>
      </c>
      <c r="F556" s="5">
        <v>62</v>
      </c>
      <c r="G556" s="5"/>
      <c r="H556" s="5"/>
      <c r="I556" s="5"/>
    </row>
    <row r="557" spans="1:9" ht="16.5" x14ac:dyDescent="0.3">
      <c r="A557" s="7" t="s">
        <v>572</v>
      </c>
      <c r="B557" s="7">
        <v>2014</v>
      </c>
      <c r="C557" s="18" t="s">
        <v>690</v>
      </c>
      <c r="D557" s="5">
        <v>7</v>
      </c>
      <c r="E557" s="5">
        <v>240</v>
      </c>
      <c r="F557" s="5">
        <v>247</v>
      </c>
      <c r="G557" s="5"/>
      <c r="H557" s="5"/>
      <c r="I557" s="5"/>
    </row>
    <row r="558" spans="1:9" ht="16.5" x14ac:dyDescent="0.3">
      <c r="A558" s="7" t="s">
        <v>572</v>
      </c>
      <c r="B558" s="7">
        <v>2014</v>
      </c>
      <c r="C558" s="18" t="s">
        <v>691</v>
      </c>
      <c r="D558" s="5">
        <v>82</v>
      </c>
      <c r="E558" s="5">
        <v>1875</v>
      </c>
      <c r="F558" s="5">
        <v>1957</v>
      </c>
      <c r="G558" s="5"/>
      <c r="H558" s="5"/>
      <c r="I558" s="5"/>
    </row>
    <row r="559" spans="1:9" ht="16.5" x14ac:dyDescent="0.3">
      <c r="A559" s="7" t="s">
        <v>572</v>
      </c>
      <c r="B559" s="7">
        <v>2014</v>
      </c>
      <c r="C559" s="18" t="s">
        <v>692</v>
      </c>
      <c r="D559" s="5">
        <v>40</v>
      </c>
      <c r="E559" s="5">
        <v>646</v>
      </c>
      <c r="F559" s="5">
        <v>686</v>
      </c>
      <c r="G559" s="5"/>
      <c r="H559" s="5"/>
      <c r="I559" s="5"/>
    </row>
    <row r="560" spans="1:9" ht="16.5" x14ac:dyDescent="0.3">
      <c r="A560" s="7" t="s">
        <v>572</v>
      </c>
      <c r="B560" s="7">
        <v>2014</v>
      </c>
      <c r="C560" s="18" t="s">
        <v>693</v>
      </c>
      <c r="D560" s="5">
        <v>7</v>
      </c>
      <c r="E560" s="5">
        <v>389</v>
      </c>
      <c r="F560" s="5">
        <v>396</v>
      </c>
      <c r="G560" s="5"/>
      <c r="H560" s="5"/>
      <c r="I560" s="5"/>
    </row>
    <row r="561" spans="1:9" ht="16.5" x14ac:dyDescent="0.3">
      <c r="A561" s="7" t="s">
        <v>572</v>
      </c>
      <c r="B561" s="7">
        <v>2014</v>
      </c>
      <c r="C561" s="18" t="s">
        <v>694</v>
      </c>
      <c r="D561" s="5">
        <v>9</v>
      </c>
      <c r="E561" s="5">
        <v>329</v>
      </c>
      <c r="F561" s="5">
        <v>338</v>
      </c>
      <c r="G561" s="5"/>
      <c r="H561" s="5"/>
      <c r="I561" s="5"/>
    </row>
    <row r="562" spans="1:9" ht="16.5" x14ac:dyDescent="0.3">
      <c r="A562" s="7" t="s">
        <v>572</v>
      </c>
      <c r="B562" s="7">
        <v>2014</v>
      </c>
      <c r="C562" s="18" t="s">
        <v>695</v>
      </c>
      <c r="D562" s="5">
        <v>1</v>
      </c>
      <c r="E562" s="5">
        <v>5</v>
      </c>
      <c r="F562" s="5">
        <v>6</v>
      </c>
      <c r="G562" s="5"/>
      <c r="H562" s="5"/>
      <c r="I562" s="5"/>
    </row>
    <row r="563" spans="1:9" ht="16.5" x14ac:dyDescent="0.3">
      <c r="A563" s="7" t="s">
        <v>572</v>
      </c>
      <c r="B563" s="7">
        <v>2014</v>
      </c>
      <c r="C563" s="18" t="s">
        <v>696</v>
      </c>
      <c r="D563" s="5" t="s">
        <v>2032</v>
      </c>
      <c r="E563" s="5">
        <v>33</v>
      </c>
      <c r="F563" s="5">
        <v>33</v>
      </c>
      <c r="G563" s="5"/>
      <c r="H563" s="5"/>
      <c r="I563" s="5"/>
    </row>
    <row r="564" spans="1:9" ht="16.5" x14ac:dyDescent="0.3">
      <c r="A564" s="7" t="s">
        <v>572</v>
      </c>
      <c r="B564" s="7">
        <v>2014</v>
      </c>
      <c r="C564" s="18" t="s">
        <v>588</v>
      </c>
      <c r="D564" s="5">
        <v>1</v>
      </c>
      <c r="E564" s="5">
        <v>101</v>
      </c>
      <c r="F564" s="5">
        <v>102</v>
      </c>
      <c r="G564" s="5"/>
      <c r="H564" s="5"/>
      <c r="I564" s="5"/>
    </row>
    <row r="565" spans="1:9" ht="16.5" x14ac:dyDescent="0.3">
      <c r="A565" s="7" t="s">
        <v>572</v>
      </c>
      <c r="B565" s="7">
        <v>2014</v>
      </c>
      <c r="C565" s="18" t="s">
        <v>697</v>
      </c>
      <c r="D565" s="5" t="s">
        <v>2032</v>
      </c>
      <c r="E565" s="5">
        <v>99</v>
      </c>
      <c r="F565" s="5">
        <v>99</v>
      </c>
      <c r="G565" s="5"/>
      <c r="H565" s="5"/>
      <c r="I565" s="5"/>
    </row>
    <row r="566" spans="1:9" ht="16.5" x14ac:dyDescent="0.3">
      <c r="A566" s="7" t="s">
        <v>572</v>
      </c>
      <c r="B566" s="7">
        <v>2014</v>
      </c>
      <c r="C566" s="18" t="s">
        <v>698</v>
      </c>
      <c r="D566" s="5">
        <v>3</v>
      </c>
      <c r="E566" s="5">
        <v>98</v>
      </c>
      <c r="F566" s="5">
        <v>101</v>
      </c>
      <c r="G566" s="5"/>
      <c r="H566" s="5"/>
      <c r="I566" s="5"/>
    </row>
    <row r="567" spans="1:9" ht="16.5" x14ac:dyDescent="0.3">
      <c r="A567" s="7" t="s">
        <v>572</v>
      </c>
      <c r="B567" s="7">
        <v>2014</v>
      </c>
      <c r="C567" s="18" t="s">
        <v>699</v>
      </c>
      <c r="D567" s="5">
        <v>11</v>
      </c>
      <c r="E567" s="5">
        <v>2</v>
      </c>
      <c r="F567" s="5">
        <v>13</v>
      </c>
      <c r="G567" s="5"/>
      <c r="H567" s="5"/>
      <c r="I567" s="5"/>
    </row>
    <row r="568" spans="1:9" ht="16.5" x14ac:dyDescent="0.3">
      <c r="A568" s="7" t="s">
        <v>572</v>
      </c>
      <c r="B568" s="7">
        <v>2014</v>
      </c>
      <c r="C568" s="18" t="s">
        <v>700</v>
      </c>
      <c r="D568" s="5">
        <v>1</v>
      </c>
      <c r="E568" s="5">
        <v>74</v>
      </c>
      <c r="F568" s="5">
        <v>75</v>
      </c>
      <c r="G568" s="5"/>
      <c r="H568" s="5"/>
      <c r="I568" s="5"/>
    </row>
    <row r="569" spans="1:9" ht="16.5" x14ac:dyDescent="0.3">
      <c r="A569" s="7" t="s">
        <v>572</v>
      </c>
      <c r="B569" s="7">
        <v>2014</v>
      </c>
      <c r="C569" s="18" t="s">
        <v>701</v>
      </c>
      <c r="D569" s="5">
        <v>7</v>
      </c>
      <c r="E569" s="5">
        <v>49</v>
      </c>
      <c r="F569" s="5">
        <v>56</v>
      </c>
      <c r="G569" s="5"/>
      <c r="H569" s="5"/>
      <c r="I569" s="5"/>
    </row>
    <row r="570" spans="1:9" ht="16.5" x14ac:dyDescent="0.3">
      <c r="A570" s="7" t="s">
        <v>572</v>
      </c>
      <c r="B570" s="7">
        <v>2014</v>
      </c>
      <c r="C570" s="18" t="s">
        <v>702</v>
      </c>
      <c r="D570" s="5">
        <v>1</v>
      </c>
      <c r="E570" s="5">
        <v>7</v>
      </c>
      <c r="F570" s="5">
        <v>8</v>
      </c>
      <c r="G570" s="5"/>
      <c r="H570" s="5"/>
      <c r="I570" s="5"/>
    </row>
    <row r="571" spans="1:9" ht="16.5" x14ac:dyDescent="0.3">
      <c r="A571" s="7" t="s">
        <v>572</v>
      </c>
      <c r="B571" s="7">
        <v>2014</v>
      </c>
      <c r="C571" s="18" t="s">
        <v>641</v>
      </c>
      <c r="D571" s="5" t="s">
        <v>2032</v>
      </c>
      <c r="E571" s="5">
        <v>5</v>
      </c>
      <c r="F571" s="5">
        <v>5</v>
      </c>
      <c r="G571" s="5"/>
      <c r="H571" s="5"/>
      <c r="I571" s="5"/>
    </row>
    <row r="572" spans="1:9" ht="16.5" x14ac:dyDescent="0.3">
      <c r="A572" s="7" t="s">
        <v>572</v>
      </c>
      <c r="B572" s="7">
        <v>2014</v>
      </c>
      <c r="C572" s="18" t="s">
        <v>703</v>
      </c>
      <c r="D572" s="5">
        <v>1</v>
      </c>
      <c r="E572" s="5">
        <v>37</v>
      </c>
      <c r="F572" s="5">
        <v>38</v>
      </c>
      <c r="G572" s="5"/>
      <c r="H572" s="5"/>
      <c r="I572" s="5"/>
    </row>
    <row r="573" spans="1:9" ht="16.5" x14ac:dyDescent="0.3">
      <c r="A573" s="7" t="s">
        <v>572</v>
      </c>
      <c r="B573" s="7">
        <v>2014</v>
      </c>
      <c r="C573" s="18" t="s">
        <v>704</v>
      </c>
      <c r="D573" s="5" t="s">
        <v>2032</v>
      </c>
      <c r="E573" s="5">
        <v>1</v>
      </c>
      <c r="F573" s="5">
        <v>1</v>
      </c>
      <c r="G573" s="5"/>
      <c r="H573" s="5"/>
      <c r="I573" s="5"/>
    </row>
    <row r="574" spans="1:9" ht="16.5" x14ac:dyDescent="0.3">
      <c r="A574" s="7" t="s">
        <v>572</v>
      </c>
      <c r="B574" s="7">
        <v>2014</v>
      </c>
      <c r="C574" s="18" t="s">
        <v>707</v>
      </c>
      <c r="D574" s="5">
        <v>12</v>
      </c>
      <c r="E574" s="5">
        <v>139</v>
      </c>
      <c r="F574" s="5">
        <v>151</v>
      </c>
      <c r="G574" s="5"/>
      <c r="H574" s="5"/>
      <c r="I574" s="5"/>
    </row>
    <row r="575" spans="1:9" ht="16.5" x14ac:dyDescent="0.3">
      <c r="A575" s="7" t="s">
        <v>572</v>
      </c>
      <c r="B575" s="7">
        <v>2014</v>
      </c>
      <c r="C575" s="18" t="s">
        <v>708</v>
      </c>
      <c r="D575" s="5">
        <v>10</v>
      </c>
      <c r="E575" s="5">
        <v>130</v>
      </c>
      <c r="F575" s="5">
        <v>140</v>
      </c>
      <c r="G575" s="5"/>
      <c r="H575" s="5"/>
      <c r="I575" s="5"/>
    </row>
    <row r="576" spans="1:9" ht="16.5" x14ac:dyDescent="0.3">
      <c r="A576" s="7" t="s">
        <v>572</v>
      </c>
      <c r="B576" s="7">
        <v>2014</v>
      </c>
      <c r="C576" s="18" t="s">
        <v>711</v>
      </c>
      <c r="D576" s="5">
        <v>2</v>
      </c>
      <c r="E576" s="5">
        <v>9</v>
      </c>
      <c r="F576" s="5">
        <v>11</v>
      </c>
      <c r="G576" s="5"/>
      <c r="H576" s="5"/>
      <c r="I576" s="5"/>
    </row>
    <row r="577" spans="1:9" ht="16.5" x14ac:dyDescent="0.3">
      <c r="A577" s="7" t="s">
        <v>572</v>
      </c>
      <c r="B577" s="7">
        <v>2014</v>
      </c>
      <c r="C577" s="18" t="s">
        <v>717</v>
      </c>
      <c r="D577" s="5">
        <v>14</v>
      </c>
      <c r="E577" s="5">
        <v>251</v>
      </c>
      <c r="F577" s="5">
        <v>265</v>
      </c>
      <c r="G577" s="5"/>
      <c r="H577" s="5"/>
      <c r="I577" s="5"/>
    </row>
    <row r="578" spans="1:9" ht="16.5" x14ac:dyDescent="0.3">
      <c r="A578" s="7" t="s">
        <v>572</v>
      </c>
      <c r="B578" s="7">
        <v>2014</v>
      </c>
      <c r="C578" s="18" t="s">
        <v>722</v>
      </c>
      <c r="D578" s="5">
        <v>14</v>
      </c>
      <c r="E578" s="5">
        <v>251</v>
      </c>
      <c r="F578" s="5">
        <v>265</v>
      </c>
      <c r="G578" s="5"/>
      <c r="H578" s="5"/>
      <c r="I578" s="5"/>
    </row>
    <row r="579" spans="1:9" ht="16.5" x14ac:dyDescent="0.3">
      <c r="A579" s="7" t="s">
        <v>572</v>
      </c>
      <c r="B579" s="7">
        <v>2014</v>
      </c>
      <c r="C579" s="18" t="s">
        <v>723</v>
      </c>
      <c r="D579" s="5">
        <v>1</v>
      </c>
      <c r="E579" s="5">
        <v>78</v>
      </c>
      <c r="F579" s="5">
        <v>79</v>
      </c>
      <c r="G579" s="5"/>
      <c r="H579" s="5"/>
      <c r="I579" s="5"/>
    </row>
    <row r="580" spans="1:9" ht="16.5" x14ac:dyDescent="0.3">
      <c r="A580" s="7" t="s">
        <v>572</v>
      </c>
      <c r="B580" s="7">
        <v>2014</v>
      </c>
      <c r="C580" s="18" t="s">
        <v>724</v>
      </c>
      <c r="D580" s="5" t="s">
        <v>2032</v>
      </c>
      <c r="E580" s="5">
        <v>4</v>
      </c>
      <c r="F580" s="5">
        <v>4</v>
      </c>
      <c r="G580" s="5"/>
      <c r="H580" s="5"/>
      <c r="I580" s="5"/>
    </row>
    <row r="581" spans="1:9" ht="16.5" x14ac:dyDescent="0.3">
      <c r="A581" s="7" t="s">
        <v>572</v>
      </c>
      <c r="B581" s="7">
        <v>2014</v>
      </c>
      <c r="C581" s="18" t="s">
        <v>725</v>
      </c>
      <c r="D581" s="5">
        <v>1</v>
      </c>
      <c r="E581" s="5">
        <v>20</v>
      </c>
      <c r="F581" s="5">
        <v>21</v>
      </c>
      <c r="G581" s="5"/>
      <c r="H581" s="5"/>
      <c r="I581" s="5"/>
    </row>
    <row r="582" spans="1:9" ht="16.5" x14ac:dyDescent="0.3">
      <c r="A582" s="7" t="s">
        <v>572</v>
      </c>
      <c r="B582" s="7">
        <v>2014</v>
      </c>
      <c r="C582" s="18" t="s">
        <v>726</v>
      </c>
      <c r="D582" s="5">
        <v>12</v>
      </c>
      <c r="E582" s="5">
        <v>149</v>
      </c>
      <c r="F582" s="5">
        <v>161</v>
      </c>
      <c r="G582" s="5"/>
      <c r="H582" s="5"/>
      <c r="I582" s="5"/>
    </row>
    <row r="583" spans="1:9" ht="16.5" x14ac:dyDescent="0.3">
      <c r="A583" s="7" t="s">
        <v>572</v>
      </c>
      <c r="B583" s="7">
        <v>2014</v>
      </c>
      <c r="C583" s="18" t="s">
        <v>727</v>
      </c>
      <c r="D583" s="5">
        <v>14</v>
      </c>
      <c r="E583" s="5">
        <v>29</v>
      </c>
      <c r="F583" s="5">
        <v>43</v>
      </c>
      <c r="G583" s="5"/>
      <c r="H583" s="5"/>
      <c r="I583" s="5"/>
    </row>
    <row r="584" spans="1:9" ht="16.5" x14ac:dyDescent="0.3">
      <c r="A584" s="7" t="s">
        <v>572</v>
      </c>
      <c r="B584" s="7">
        <v>2014</v>
      </c>
      <c r="C584" s="18" t="s">
        <v>730</v>
      </c>
      <c r="D584" s="5">
        <v>7</v>
      </c>
      <c r="E584" s="5">
        <v>24</v>
      </c>
      <c r="F584" s="5">
        <v>31</v>
      </c>
      <c r="G584" s="5"/>
      <c r="H584" s="5"/>
      <c r="I584" s="5"/>
    </row>
    <row r="585" spans="1:9" ht="16.5" x14ac:dyDescent="0.3">
      <c r="A585" s="7" t="s">
        <v>572</v>
      </c>
      <c r="B585" s="7">
        <v>2014</v>
      </c>
      <c r="C585" s="18" t="s">
        <v>731</v>
      </c>
      <c r="D585" s="5">
        <v>7</v>
      </c>
      <c r="E585" s="5">
        <v>24</v>
      </c>
      <c r="F585" s="5">
        <v>31</v>
      </c>
      <c r="G585" s="5"/>
      <c r="H585" s="5"/>
      <c r="I585" s="5"/>
    </row>
    <row r="586" spans="1:9" ht="16.5" x14ac:dyDescent="0.3">
      <c r="A586" s="7" t="s">
        <v>572</v>
      </c>
      <c r="B586" s="7">
        <v>2014</v>
      </c>
      <c r="C586" s="18" t="s">
        <v>758</v>
      </c>
      <c r="D586" s="5">
        <v>7</v>
      </c>
      <c r="E586" s="5">
        <v>5</v>
      </c>
      <c r="F586" s="5">
        <v>12</v>
      </c>
      <c r="G586" s="5"/>
      <c r="H586" s="5"/>
      <c r="I586" s="5"/>
    </row>
    <row r="587" spans="1:9" ht="16.5" x14ac:dyDescent="0.3">
      <c r="A587" s="7" t="s">
        <v>572</v>
      </c>
      <c r="B587" s="7">
        <v>2014</v>
      </c>
      <c r="C587" s="18" t="s">
        <v>759</v>
      </c>
      <c r="D587" s="5">
        <v>1</v>
      </c>
      <c r="E587" s="5" t="s">
        <v>2032</v>
      </c>
      <c r="F587" s="5">
        <v>1</v>
      </c>
      <c r="G587" s="5"/>
      <c r="H587" s="5"/>
      <c r="I587" s="5"/>
    </row>
    <row r="588" spans="1:9" ht="16.5" x14ac:dyDescent="0.3">
      <c r="A588" s="7" t="s">
        <v>572</v>
      </c>
      <c r="B588" s="7">
        <v>2014</v>
      </c>
      <c r="C588" s="18" t="s">
        <v>764</v>
      </c>
      <c r="D588" s="5">
        <v>2</v>
      </c>
      <c r="E588" s="5">
        <v>5</v>
      </c>
      <c r="F588" s="5">
        <v>7</v>
      </c>
      <c r="G588" s="5"/>
      <c r="H588" s="5"/>
      <c r="I588" s="5"/>
    </row>
    <row r="589" spans="1:9" ht="16.5" x14ac:dyDescent="0.3">
      <c r="A589" s="7" t="s">
        <v>572</v>
      </c>
      <c r="B589" s="7">
        <v>2014</v>
      </c>
      <c r="C589" s="18" t="s">
        <v>767</v>
      </c>
      <c r="D589" s="5">
        <v>4</v>
      </c>
      <c r="E589" s="5" t="s">
        <v>2032</v>
      </c>
      <c r="F589" s="5">
        <v>4</v>
      </c>
      <c r="G589" s="5"/>
      <c r="H589" s="5"/>
      <c r="I589" s="5"/>
    </row>
    <row r="590" spans="1:9" ht="16.5" x14ac:dyDescent="0.3">
      <c r="A590" s="7" t="s">
        <v>572</v>
      </c>
      <c r="B590" s="7">
        <v>2014</v>
      </c>
      <c r="C590" s="18" t="s">
        <v>768</v>
      </c>
      <c r="D590" s="5">
        <v>6</v>
      </c>
      <c r="E590" s="5">
        <v>2</v>
      </c>
      <c r="F590" s="5">
        <v>8</v>
      </c>
      <c r="G590" s="5"/>
      <c r="H590" s="5"/>
      <c r="I590" s="5"/>
    </row>
    <row r="591" spans="1:9" ht="16.5" x14ac:dyDescent="0.3">
      <c r="A591" s="7" t="s">
        <v>572</v>
      </c>
      <c r="B591" s="7">
        <v>2014</v>
      </c>
      <c r="C591" s="18" t="s">
        <v>769</v>
      </c>
      <c r="D591" s="5">
        <v>1</v>
      </c>
      <c r="E591" s="5" t="s">
        <v>2033</v>
      </c>
      <c r="F591" s="5">
        <v>1</v>
      </c>
      <c r="G591" s="5"/>
      <c r="H591" s="5"/>
      <c r="I591" s="5"/>
    </row>
    <row r="592" spans="1:9" ht="16.5" x14ac:dyDescent="0.3">
      <c r="A592" s="7" t="s">
        <v>572</v>
      </c>
      <c r="B592" s="7">
        <v>2014</v>
      </c>
      <c r="C592" s="18" t="s">
        <v>771</v>
      </c>
      <c r="D592" s="5">
        <v>1</v>
      </c>
      <c r="E592" s="5" t="s">
        <v>2032</v>
      </c>
      <c r="F592" s="5">
        <v>1</v>
      </c>
      <c r="G592" s="5"/>
      <c r="H592" s="5"/>
      <c r="I592" s="5"/>
    </row>
    <row r="593" spans="1:9" ht="16.5" x14ac:dyDescent="0.3">
      <c r="A593" s="7" t="s">
        <v>572</v>
      </c>
      <c r="B593" s="7">
        <v>2014</v>
      </c>
      <c r="C593" s="18" t="s">
        <v>800</v>
      </c>
      <c r="D593" s="5">
        <v>1</v>
      </c>
      <c r="E593" s="5" t="s">
        <v>2033</v>
      </c>
      <c r="F593" s="5">
        <v>1</v>
      </c>
      <c r="G593" s="5"/>
      <c r="H593" s="5"/>
      <c r="I593" s="5"/>
    </row>
    <row r="594" spans="1:9" ht="16.5" x14ac:dyDescent="0.3">
      <c r="A594" s="7" t="s">
        <v>572</v>
      </c>
      <c r="B594" s="7">
        <v>2014</v>
      </c>
      <c r="C594" s="18" t="s">
        <v>803</v>
      </c>
      <c r="D594" s="5">
        <v>1</v>
      </c>
      <c r="E594" s="5" t="s">
        <v>2033</v>
      </c>
      <c r="F594" s="5">
        <v>1</v>
      </c>
      <c r="G594" s="5"/>
      <c r="H594" s="5"/>
      <c r="I594" s="5"/>
    </row>
    <row r="595" spans="1:9" ht="16.5" x14ac:dyDescent="0.3">
      <c r="A595" s="7" t="s">
        <v>572</v>
      </c>
      <c r="B595" s="7">
        <v>2014</v>
      </c>
      <c r="C595" s="18" t="s">
        <v>823</v>
      </c>
      <c r="D595" s="5">
        <v>1</v>
      </c>
      <c r="E595" s="5" t="s">
        <v>2032</v>
      </c>
      <c r="F595" s="5">
        <v>1</v>
      </c>
      <c r="G595" s="5"/>
      <c r="H595" s="5"/>
      <c r="I595" s="5"/>
    </row>
    <row r="596" spans="1:9" ht="16.5" x14ac:dyDescent="0.3">
      <c r="A596" s="7" t="s">
        <v>840</v>
      </c>
      <c r="B596" s="7">
        <v>2014</v>
      </c>
      <c r="C596" s="18" t="s">
        <v>1678</v>
      </c>
      <c r="D596" s="5">
        <v>42727</v>
      </c>
      <c r="E596" s="5">
        <v>250220</v>
      </c>
      <c r="F596" s="5">
        <v>292947</v>
      </c>
      <c r="G596" s="5"/>
      <c r="H596" s="5"/>
      <c r="I596" s="5"/>
    </row>
    <row r="597" spans="1:9" ht="16.5" x14ac:dyDescent="0.3">
      <c r="A597" s="7" t="s">
        <v>840</v>
      </c>
      <c r="B597" s="7">
        <v>2014</v>
      </c>
      <c r="C597" s="18" t="s">
        <v>121</v>
      </c>
      <c r="D597" s="5">
        <v>5</v>
      </c>
      <c r="E597" s="5">
        <v>17</v>
      </c>
      <c r="F597" s="5">
        <v>22</v>
      </c>
      <c r="G597" s="5"/>
      <c r="H597" s="5"/>
      <c r="I597" s="5"/>
    </row>
    <row r="598" spans="1:9" ht="16.5" x14ac:dyDescent="0.3">
      <c r="A598" s="7" t="s">
        <v>840</v>
      </c>
      <c r="B598" s="7">
        <v>2014</v>
      </c>
      <c r="C598" s="18" t="s">
        <v>1666</v>
      </c>
      <c r="D598" s="5">
        <v>1</v>
      </c>
      <c r="E598" s="5">
        <v>0</v>
      </c>
      <c r="F598" s="5">
        <v>1</v>
      </c>
      <c r="G598" s="5"/>
      <c r="H598" s="5"/>
      <c r="I598" s="5"/>
    </row>
    <row r="599" spans="1:9" ht="16.5" x14ac:dyDescent="0.3">
      <c r="A599" s="7" t="s">
        <v>840</v>
      </c>
      <c r="B599" s="7">
        <v>2014</v>
      </c>
      <c r="C599" s="18" t="s">
        <v>1828</v>
      </c>
      <c r="D599" s="5">
        <v>1</v>
      </c>
      <c r="E599" s="5">
        <v>0</v>
      </c>
      <c r="F599" s="5">
        <v>1</v>
      </c>
      <c r="G599" s="5"/>
      <c r="H599" s="5"/>
      <c r="I599" s="5"/>
    </row>
    <row r="600" spans="1:9" ht="16.5" x14ac:dyDescent="0.3">
      <c r="A600" s="7" t="s">
        <v>840</v>
      </c>
      <c r="B600" s="7">
        <v>2014</v>
      </c>
      <c r="C600" s="18" t="s">
        <v>887</v>
      </c>
      <c r="D600" s="5">
        <v>4</v>
      </c>
      <c r="E600" s="5">
        <v>17</v>
      </c>
      <c r="F600" s="5">
        <v>21</v>
      </c>
      <c r="G600" s="5"/>
      <c r="H600" s="5"/>
      <c r="I600" s="5"/>
    </row>
    <row r="601" spans="1:9" ht="16.5" x14ac:dyDescent="0.3">
      <c r="A601" s="7" t="s">
        <v>840</v>
      </c>
      <c r="B601" s="7">
        <v>2014</v>
      </c>
      <c r="C601" s="18" t="s">
        <v>33</v>
      </c>
      <c r="D601" s="5">
        <v>1</v>
      </c>
      <c r="E601" s="5">
        <v>1</v>
      </c>
      <c r="F601" s="5">
        <v>2</v>
      </c>
      <c r="G601" s="5"/>
      <c r="H601" s="5"/>
      <c r="I601" s="5"/>
    </row>
    <row r="602" spans="1:9" ht="16.5" x14ac:dyDescent="0.3">
      <c r="A602" s="7" t="s">
        <v>840</v>
      </c>
      <c r="B602" s="7">
        <v>2014</v>
      </c>
      <c r="C602" s="18" t="s">
        <v>2036</v>
      </c>
      <c r="D602" s="5">
        <v>1</v>
      </c>
      <c r="E602" s="5">
        <v>0</v>
      </c>
      <c r="F602" s="5">
        <v>1</v>
      </c>
      <c r="G602" s="5"/>
      <c r="H602" s="5"/>
      <c r="I602" s="5"/>
    </row>
    <row r="603" spans="1:9" ht="16.5" x14ac:dyDescent="0.3">
      <c r="A603" s="7" t="s">
        <v>840</v>
      </c>
      <c r="B603" s="7">
        <v>2014</v>
      </c>
      <c r="C603" s="18" t="s">
        <v>2037</v>
      </c>
      <c r="D603" s="5"/>
      <c r="E603" s="5">
        <v>16</v>
      </c>
      <c r="F603" s="5">
        <v>16</v>
      </c>
      <c r="G603" s="5"/>
      <c r="H603" s="5"/>
      <c r="I603" s="5"/>
    </row>
    <row r="604" spans="1:9" ht="16.5" x14ac:dyDescent="0.3">
      <c r="A604" s="7" t="s">
        <v>840</v>
      </c>
      <c r="B604" s="7">
        <v>2014</v>
      </c>
      <c r="C604" s="18" t="s">
        <v>2038</v>
      </c>
      <c r="D604" s="5">
        <v>2</v>
      </c>
      <c r="E604" s="5">
        <v>0</v>
      </c>
      <c r="F604" s="5">
        <v>2</v>
      </c>
      <c r="G604" s="5"/>
      <c r="H604" s="5"/>
      <c r="I604" s="5"/>
    </row>
    <row r="605" spans="1:9" ht="16.5" x14ac:dyDescent="0.3">
      <c r="A605" s="7" t="s">
        <v>840</v>
      </c>
      <c r="B605" s="7">
        <v>2014</v>
      </c>
      <c r="C605" s="18" t="s">
        <v>254</v>
      </c>
      <c r="D605" s="5">
        <v>20</v>
      </c>
      <c r="E605" s="5">
        <v>245</v>
      </c>
      <c r="F605" s="5">
        <v>265</v>
      </c>
      <c r="G605" s="5"/>
      <c r="H605" s="5"/>
      <c r="I605" s="5"/>
    </row>
    <row r="606" spans="1:9" ht="16.5" x14ac:dyDescent="0.3">
      <c r="A606" s="7" t="s">
        <v>840</v>
      </c>
      <c r="B606" s="7">
        <v>2014</v>
      </c>
      <c r="C606" s="18" t="s">
        <v>1051</v>
      </c>
      <c r="D606" s="5">
        <v>20</v>
      </c>
      <c r="E606" s="5">
        <v>245</v>
      </c>
      <c r="F606" s="5">
        <v>265</v>
      </c>
      <c r="G606" s="5"/>
      <c r="H606" s="5"/>
      <c r="I606" s="5"/>
    </row>
    <row r="607" spans="1:9" ht="16.5" x14ac:dyDescent="0.3">
      <c r="A607" s="7" t="s">
        <v>840</v>
      </c>
      <c r="B607" s="7">
        <v>2014</v>
      </c>
      <c r="C607" s="18" t="s">
        <v>1052</v>
      </c>
      <c r="D607" s="5">
        <v>1</v>
      </c>
      <c r="E607" s="5">
        <v>7</v>
      </c>
      <c r="F607" s="5">
        <v>8</v>
      </c>
      <c r="G607" s="5"/>
      <c r="H607" s="5"/>
      <c r="I607" s="5"/>
    </row>
    <row r="608" spans="1:9" ht="16.5" x14ac:dyDescent="0.3">
      <c r="A608" s="7" t="s">
        <v>840</v>
      </c>
      <c r="B608" s="7">
        <v>2014</v>
      </c>
      <c r="C608" s="18" t="s">
        <v>276</v>
      </c>
      <c r="D608" s="5">
        <v>2</v>
      </c>
      <c r="E608" s="5">
        <v>5</v>
      </c>
      <c r="F608" s="5">
        <v>7</v>
      </c>
      <c r="G608" s="5"/>
      <c r="H608" s="5"/>
      <c r="I608" s="5"/>
    </row>
    <row r="609" spans="1:9" ht="16.5" x14ac:dyDescent="0.3">
      <c r="A609" s="7" t="s">
        <v>840</v>
      </c>
      <c r="B609" s="7">
        <v>2014</v>
      </c>
      <c r="C609" s="18" t="s">
        <v>1053</v>
      </c>
      <c r="D609" s="5">
        <v>0</v>
      </c>
      <c r="E609" s="5">
        <v>5</v>
      </c>
      <c r="F609" s="5">
        <v>5</v>
      </c>
      <c r="G609" s="5"/>
      <c r="H609" s="5"/>
      <c r="I609" s="5"/>
    </row>
    <row r="610" spans="1:9" ht="16.5" x14ac:dyDescent="0.3">
      <c r="A610" s="7" t="s">
        <v>840</v>
      </c>
      <c r="B610" s="7">
        <v>2014</v>
      </c>
      <c r="C610" s="18" t="s">
        <v>1054</v>
      </c>
      <c r="D610" s="5">
        <v>1</v>
      </c>
      <c r="E610" s="5">
        <v>2</v>
      </c>
      <c r="F610" s="5">
        <v>3</v>
      </c>
      <c r="G610" s="5"/>
      <c r="H610" s="5"/>
      <c r="I610" s="5"/>
    </row>
    <row r="611" spans="1:9" ht="16.5" x14ac:dyDescent="0.3">
      <c r="A611" s="7" t="s">
        <v>840</v>
      </c>
      <c r="B611" s="7">
        <v>2014</v>
      </c>
      <c r="C611" s="18" t="s">
        <v>280</v>
      </c>
      <c r="D611" s="5">
        <v>0</v>
      </c>
      <c r="E611" s="5">
        <v>1</v>
      </c>
      <c r="F611" s="5">
        <v>1</v>
      </c>
      <c r="G611" s="5"/>
      <c r="H611" s="5"/>
      <c r="I611" s="5"/>
    </row>
    <row r="612" spans="1:9" ht="16.5" x14ac:dyDescent="0.3">
      <c r="A612" s="7" t="s">
        <v>840</v>
      </c>
      <c r="B612" s="7">
        <v>2014</v>
      </c>
      <c r="C612" s="18" t="s">
        <v>1051</v>
      </c>
      <c r="D612" s="5">
        <v>3</v>
      </c>
      <c r="E612" s="5">
        <v>37</v>
      </c>
      <c r="F612" s="5">
        <v>40</v>
      </c>
      <c r="G612" s="5"/>
      <c r="H612" s="5"/>
      <c r="I612" s="5"/>
    </row>
    <row r="613" spans="1:9" ht="16.5" x14ac:dyDescent="0.3">
      <c r="A613" s="7" t="s">
        <v>840</v>
      </c>
      <c r="B613" s="7">
        <v>2014</v>
      </c>
      <c r="C613" s="18" t="s">
        <v>282</v>
      </c>
      <c r="D613" s="5">
        <v>0</v>
      </c>
      <c r="E613" s="5">
        <v>2</v>
      </c>
      <c r="F613" s="5">
        <v>2</v>
      </c>
      <c r="G613" s="5"/>
      <c r="H613" s="5"/>
      <c r="I613" s="5"/>
    </row>
    <row r="614" spans="1:9" ht="16.5" x14ac:dyDescent="0.3">
      <c r="A614" s="7" t="s">
        <v>840</v>
      </c>
      <c r="B614" s="7">
        <v>2014</v>
      </c>
      <c r="C614" s="18" t="s">
        <v>1930</v>
      </c>
      <c r="D614" s="5">
        <v>0</v>
      </c>
      <c r="E614" s="5">
        <v>3</v>
      </c>
      <c r="F614" s="5">
        <v>3</v>
      </c>
      <c r="G614" s="5"/>
      <c r="H614" s="5"/>
      <c r="I614" s="5"/>
    </row>
    <row r="615" spans="1:9" ht="16.5" x14ac:dyDescent="0.3">
      <c r="A615" s="7" t="s">
        <v>840</v>
      </c>
      <c r="B615" s="7">
        <v>2014</v>
      </c>
      <c r="C615" s="18" t="s">
        <v>1055</v>
      </c>
      <c r="D615" s="5">
        <v>4</v>
      </c>
      <c r="E615" s="5">
        <v>47</v>
      </c>
      <c r="F615" s="5">
        <v>51</v>
      </c>
      <c r="G615" s="5"/>
      <c r="H615" s="5"/>
      <c r="I615" s="5"/>
    </row>
    <row r="616" spans="1:9" ht="16.5" x14ac:dyDescent="0.3">
      <c r="A616" s="7" t="s">
        <v>840</v>
      </c>
      <c r="B616" s="7">
        <v>2014</v>
      </c>
      <c r="C616" s="18" t="s">
        <v>277</v>
      </c>
      <c r="D616" s="5">
        <v>7</v>
      </c>
      <c r="E616" s="5">
        <v>119</v>
      </c>
      <c r="F616" s="5">
        <v>126</v>
      </c>
      <c r="G616" s="5"/>
      <c r="H616" s="5"/>
      <c r="I616" s="5"/>
    </row>
    <row r="617" spans="1:9" ht="16.5" x14ac:dyDescent="0.3">
      <c r="A617" s="7" t="s">
        <v>840</v>
      </c>
      <c r="B617" s="7">
        <v>2014</v>
      </c>
      <c r="C617" s="18" t="s">
        <v>278</v>
      </c>
      <c r="D617" s="5">
        <v>2</v>
      </c>
      <c r="E617" s="5">
        <v>12</v>
      </c>
      <c r="F617" s="5">
        <v>14</v>
      </c>
      <c r="G617" s="5"/>
      <c r="H617" s="5"/>
      <c r="I617" s="5"/>
    </row>
    <row r="618" spans="1:9" ht="16.5" x14ac:dyDescent="0.3">
      <c r="A618" s="7" t="s">
        <v>840</v>
      </c>
      <c r="B618" s="7">
        <v>2014</v>
      </c>
      <c r="C618" s="18" t="s">
        <v>264</v>
      </c>
      <c r="D618" s="5">
        <v>0</v>
      </c>
      <c r="E618" s="5">
        <v>5</v>
      </c>
      <c r="F618" s="5">
        <v>5</v>
      </c>
      <c r="G618" s="5"/>
      <c r="H618" s="5"/>
      <c r="I618" s="5"/>
    </row>
    <row r="619" spans="1:9" ht="16.5" x14ac:dyDescent="0.3">
      <c r="A619" s="7" t="s">
        <v>840</v>
      </c>
      <c r="B619" s="7">
        <v>2014</v>
      </c>
      <c r="C619" s="18" t="s">
        <v>281</v>
      </c>
      <c r="D619" s="5">
        <v>0</v>
      </c>
      <c r="E619" s="5">
        <v>0</v>
      </c>
      <c r="F619" s="5">
        <v>0</v>
      </c>
      <c r="G619" s="5"/>
      <c r="H619" s="5"/>
      <c r="I619" s="5"/>
    </row>
    <row r="620" spans="1:9" ht="16.5" x14ac:dyDescent="0.3">
      <c r="A620" s="7" t="s">
        <v>840</v>
      </c>
      <c r="B620" s="7">
        <v>2014</v>
      </c>
      <c r="C620" s="18" t="s">
        <v>284</v>
      </c>
      <c r="D620" s="5">
        <v>1580</v>
      </c>
      <c r="E620" s="5">
        <v>27608</v>
      </c>
      <c r="F620" s="5">
        <v>29188</v>
      </c>
      <c r="G620" s="5"/>
      <c r="H620" s="5"/>
      <c r="I620" s="5"/>
    </row>
    <row r="621" spans="1:9" ht="16.5" x14ac:dyDescent="0.3">
      <c r="A621" s="7" t="s">
        <v>840</v>
      </c>
      <c r="B621" s="7">
        <v>2014</v>
      </c>
      <c r="C621" s="18" t="s">
        <v>888</v>
      </c>
      <c r="D621" s="5">
        <v>0</v>
      </c>
      <c r="E621" s="5">
        <v>18</v>
      </c>
      <c r="F621" s="5">
        <v>18</v>
      </c>
      <c r="G621" s="5"/>
      <c r="H621" s="5"/>
      <c r="I621" s="5"/>
    </row>
    <row r="622" spans="1:9" ht="16.5" x14ac:dyDescent="0.3">
      <c r="A622" s="7" t="s">
        <v>840</v>
      </c>
      <c r="B622" s="7">
        <v>2014</v>
      </c>
      <c r="C622" s="18" t="s">
        <v>1917</v>
      </c>
      <c r="D622" s="5">
        <v>0</v>
      </c>
      <c r="E622" s="5">
        <v>18</v>
      </c>
      <c r="F622" s="5">
        <v>18</v>
      </c>
      <c r="G622" s="5"/>
      <c r="H622" s="5"/>
      <c r="I622" s="5"/>
    </row>
    <row r="623" spans="1:9" ht="16.5" x14ac:dyDescent="0.3">
      <c r="A623" s="7" t="s">
        <v>840</v>
      </c>
      <c r="B623" s="7">
        <v>2014</v>
      </c>
      <c r="C623" s="18" t="s">
        <v>889</v>
      </c>
      <c r="D623" s="5">
        <v>2</v>
      </c>
      <c r="E623" s="5">
        <v>0</v>
      </c>
      <c r="F623" s="5">
        <v>2</v>
      </c>
      <c r="G623" s="5"/>
      <c r="H623" s="5"/>
      <c r="I623" s="5"/>
    </row>
    <row r="624" spans="1:9" ht="16.5" x14ac:dyDescent="0.3">
      <c r="A624" s="7" t="s">
        <v>840</v>
      </c>
      <c r="B624" s="7">
        <v>2014</v>
      </c>
      <c r="C624" s="18" t="s">
        <v>328</v>
      </c>
      <c r="D624" s="5">
        <v>2</v>
      </c>
      <c r="E624" s="5">
        <v>0</v>
      </c>
      <c r="F624" s="5">
        <v>2</v>
      </c>
      <c r="G624" s="5"/>
      <c r="H624" s="5"/>
      <c r="I624" s="5"/>
    </row>
    <row r="625" spans="1:9" ht="16.5" x14ac:dyDescent="0.3">
      <c r="A625" s="7" t="s">
        <v>840</v>
      </c>
      <c r="B625" s="7">
        <v>2014</v>
      </c>
      <c r="C625" s="18" t="s">
        <v>890</v>
      </c>
      <c r="D625" s="5">
        <v>160</v>
      </c>
      <c r="E625" s="5">
        <v>3115</v>
      </c>
      <c r="F625" s="5">
        <v>3275</v>
      </c>
      <c r="G625" s="5"/>
      <c r="H625" s="5"/>
      <c r="I625" s="5"/>
    </row>
    <row r="626" spans="1:9" ht="16.5" x14ac:dyDescent="0.3">
      <c r="A626" s="7" t="s">
        <v>840</v>
      </c>
      <c r="B626" s="7">
        <v>2014</v>
      </c>
      <c r="C626" s="18" t="s">
        <v>364</v>
      </c>
      <c r="D626" s="5">
        <v>0</v>
      </c>
      <c r="E626" s="5">
        <v>4</v>
      </c>
      <c r="F626" s="5">
        <v>4</v>
      </c>
      <c r="G626" s="5"/>
      <c r="H626" s="5"/>
      <c r="I626" s="5"/>
    </row>
    <row r="627" spans="1:9" ht="16.5" x14ac:dyDescent="0.3">
      <c r="A627" s="7" t="s">
        <v>840</v>
      </c>
      <c r="B627" s="7">
        <v>2014</v>
      </c>
      <c r="C627" s="18" t="s">
        <v>367</v>
      </c>
      <c r="D627" s="5">
        <v>1</v>
      </c>
      <c r="E627" s="5">
        <v>2</v>
      </c>
      <c r="F627" s="5">
        <v>3</v>
      </c>
      <c r="G627" s="5"/>
      <c r="H627" s="5"/>
      <c r="I627" s="5"/>
    </row>
    <row r="628" spans="1:9" ht="16.5" x14ac:dyDescent="0.3">
      <c r="A628" s="7" t="s">
        <v>840</v>
      </c>
      <c r="B628" s="7">
        <v>2014</v>
      </c>
      <c r="C628" s="18" t="s">
        <v>342</v>
      </c>
      <c r="D628" s="5">
        <v>1</v>
      </c>
      <c r="E628" s="5">
        <v>16</v>
      </c>
      <c r="F628" s="5">
        <v>17</v>
      </c>
      <c r="G628" s="5"/>
      <c r="H628" s="5"/>
      <c r="I628" s="5"/>
    </row>
    <row r="629" spans="1:9" ht="16.5" x14ac:dyDescent="0.3">
      <c r="A629" s="7" t="s">
        <v>840</v>
      </c>
      <c r="B629" s="7">
        <v>2014</v>
      </c>
      <c r="C629" s="18" t="s">
        <v>345</v>
      </c>
      <c r="D629" s="5">
        <v>3</v>
      </c>
      <c r="E629" s="5">
        <v>229</v>
      </c>
      <c r="F629" s="5">
        <v>232</v>
      </c>
      <c r="G629" s="5"/>
      <c r="H629" s="5"/>
      <c r="I629" s="5"/>
    </row>
    <row r="630" spans="1:9" ht="16.5" x14ac:dyDescent="0.3">
      <c r="A630" s="7" t="s">
        <v>840</v>
      </c>
      <c r="B630" s="7">
        <v>2014</v>
      </c>
      <c r="C630" s="18" t="s">
        <v>348</v>
      </c>
      <c r="D630" s="5">
        <v>131</v>
      </c>
      <c r="E630" s="5">
        <v>76</v>
      </c>
      <c r="F630" s="5">
        <v>207</v>
      </c>
      <c r="G630" s="5"/>
      <c r="H630" s="5"/>
      <c r="I630" s="5"/>
    </row>
    <row r="631" spans="1:9" ht="16.5" x14ac:dyDescent="0.3">
      <c r="A631" s="7" t="s">
        <v>840</v>
      </c>
      <c r="B631" s="7">
        <v>2014</v>
      </c>
      <c r="C631" s="18" t="s">
        <v>1924</v>
      </c>
      <c r="D631" s="5">
        <v>13</v>
      </c>
      <c r="E631" s="5">
        <v>371</v>
      </c>
      <c r="F631" s="5">
        <v>384</v>
      </c>
      <c r="G631" s="5"/>
      <c r="H631" s="5"/>
      <c r="I631" s="5"/>
    </row>
    <row r="632" spans="1:9" ht="16.5" x14ac:dyDescent="0.3">
      <c r="A632" s="7" t="s">
        <v>840</v>
      </c>
      <c r="B632" s="7">
        <v>2014</v>
      </c>
      <c r="C632" s="18" t="s">
        <v>153</v>
      </c>
      <c r="D632" s="5">
        <v>0</v>
      </c>
      <c r="E632" s="5">
        <v>218</v>
      </c>
      <c r="F632" s="5">
        <v>218</v>
      </c>
      <c r="G632" s="5"/>
      <c r="H632" s="5"/>
      <c r="I632" s="5"/>
    </row>
    <row r="633" spans="1:9" ht="16.5" x14ac:dyDescent="0.3">
      <c r="A633" s="7" t="s">
        <v>840</v>
      </c>
      <c r="B633" s="7">
        <v>2014</v>
      </c>
      <c r="C633" s="18" t="s">
        <v>1927</v>
      </c>
      <c r="D633" s="5">
        <v>9</v>
      </c>
      <c r="E633" s="5">
        <v>1</v>
      </c>
      <c r="F633" s="5">
        <v>10</v>
      </c>
      <c r="G633" s="5"/>
      <c r="H633" s="5"/>
      <c r="I633" s="5"/>
    </row>
    <row r="634" spans="1:9" ht="16.5" x14ac:dyDescent="0.3">
      <c r="A634" s="7" t="s">
        <v>840</v>
      </c>
      <c r="B634" s="7">
        <v>2014</v>
      </c>
      <c r="C634" s="18" t="s">
        <v>370</v>
      </c>
      <c r="D634" s="5">
        <v>0</v>
      </c>
      <c r="E634" s="5">
        <v>26</v>
      </c>
      <c r="F634" s="5">
        <v>26</v>
      </c>
      <c r="G634" s="5"/>
      <c r="H634" s="5"/>
      <c r="I634" s="5"/>
    </row>
    <row r="635" spans="1:9" ht="16.5" x14ac:dyDescent="0.3">
      <c r="A635" s="7" t="s">
        <v>840</v>
      </c>
      <c r="B635" s="7">
        <v>2014</v>
      </c>
      <c r="C635" s="18" t="s">
        <v>336</v>
      </c>
      <c r="D635" s="5">
        <v>0</v>
      </c>
      <c r="E635" s="5">
        <v>2130</v>
      </c>
      <c r="F635" s="5">
        <v>2130</v>
      </c>
      <c r="G635" s="5"/>
      <c r="H635" s="5"/>
      <c r="I635" s="5"/>
    </row>
    <row r="636" spans="1:9" ht="16.5" x14ac:dyDescent="0.3">
      <c r="A636" s="7" t="s">
        <v>840</v>
      </c>
      <c r="B636" s="7">
        <v>2014</v>
      </c>
      <c r="C636" s="18" t="s">
        <v>339</v>
      </c>
      <c r="D636" s="5">
        <v>2</v>
      </c>
      <c r="E636" s="5">
        <v>36</v>
      </c>
      <c r="F636" s="5">
        <v>38</v>
      </c>
      <c r="G636" s="5"/>
      <c r="H636" s="5"/>
      <c r="I636" s="5"/>
    </row>
    <row r="637" spans="1:9" ht="16.5" x14ac:dyDescent="0.3">
      <c r="A637" s="7" t="s">
        <v>840</v>
      </c>
      <c r="B637" s="7">
        <v>2014</v>
      </c>
      <c r="C637" s="18" t="s">
        <v>340</v>
      </c>
      <c r="D637" s="5">
        <v>0</v>
      </c>
      <c r="E637" s="5">
        <v>6</v>
      </c>
      <c r="F637" s="5">
        <v>6</v>
      </c>
      <c r="G637" s="5"/>
      <c r="H637" s="5"/>
      <c r="I637" s="5"/>
    </row>
    <row r="638" spans="1:9" ht="16.5" x14ac:dyDescent="0.3">
      <c r="A638" s="7" t="s">
        <v>840</v>
      </c>
      <c r="B638" s="7">
        <v>2014</v>
      </c>
      <c r="C638" s="18" t="s">
        <v>891</v>
      </c>
      <c r="D638" s="5">
        <v>3</v>
      </c>
      <c r="E638" s="5">
        <v>26</v>
      </c>
      <c r="F638" s="5">
        <v>29</v>
      </c>
      <c r="G638" s="5"/>
      <c r="H638" s="5"/>
      <c r="I638" s="5"/>
    </row>
    <row r="639" spans="1:9" ht="16.5" x14ac:dyDescent="0.3">
      <c r="A639" s="7" t="s">
        <v>840</v>
      </c>
      <c r="B639" s="7">
        <v>2014</v>
      </c>
      <c r="C639" s="18" t="s">
        <v>1930</v>
      </c>
      <c r="D639" s="5">
        <v>3</v>
      </c>
      <c r="E639" s="5">
        <v>2</v>
      </c>
      <c r="F639" s="5">
        <v>5</v>
      </c>
      <c r="G639" s="5"/>
      <c r="H639" s="5"/>
      <c r="I639" s="5"/>
    </row>
    <row r="640" spans="1:9" ht="16.5" x14ac:dyDescent="0.3">
      <c r="A640" s="7" t="s">
        <v>840</v>
      </c>
      <c r="B640" s="7">
        <v>2014</v>
      </c>
      <c r="C640" s="18" t="s">
        <v>1928</v>
      </c>
      <c r="D640" s="5">
        <v>0</v>
      </c>
      <c r="E640" s="5">
        <v>17</v>
      </c>
      <c r="F640" s="5">
        <v>17</v>
      </c>
      <c r="G640" s="5"/>
      <c r="H640" s="5"/>
      <c r="I640" s="5"/>
    </row>
    <row r="641" spans="1:9" ht="16.5" x14ac:dyDescent="0.3">
      <c r="A641" s="7" t="s">
        <v>840</v>
      </c>
      <c r="B641" s="7">
        <v>2014</v>
      </c>
      <c r="C641" s="18" t="s">
        <v>378</v>
      </c>
      <c r="D641" s="5">
        <v>0</v>
      </c>
      <c r="E641" s="5">
        <v>7</v>
      </c>
      <c r="F641" s="5">
        <v>7</v>
      </c>
      <c r="G641" s="5"/>
      <c r="H641" s="5"/>
      <c r="I641" s="5"/>
    </row>
    <row r="642" spans="1:9" ht="16.5" x14ac:dyDescent="0.3">
      <c r="A642" s="7" t="s">
        <v>840</v>
      </c>
      <c r="B642" s="7">
        <v>2014</v>
      </c>
      <c r="C642" s="18" t="s">
        <v>2039</v>
      </c>
      <c r="D642" s="5">
        <v>1115</v>
      </c>
      <c r="E642" s="5">
        <v>17403</v>
      </c>
      <c r="F642" s="5">
        <v>18518</v>
      </c>
      <c r="G642" s="5"/>
      <c r="H642" s="5"/>
      <c r="I642" s="5"/>
    </row>
    <row r="643" spans="1:9" ht="16.5" x14ac:dyDescent="0.3">
      <c r="A643" s="7" t="s">
        <v>840</v>
      </c>
      <c r="B643" s="7">
        <v>2014</v>
      </c>
      <c r="C643" s="18" t="s">
        <v>384</v>
      </c>
      <c r="D643" s="5">
        <v>18</v>
      </c>
      <c r="E643" s="5">
        <v>501</v>
      </c>
      <c r="F643" s="5">
        <v>519</v>
      </c>
      <c r="G643" s="5"/>
      <c r="H643" s="5"/>
      <c r="I643" s="5"/>
    </row>
    <row r="644" spans="1:9" ht="16.5" x14ac:dyDescent="0.3">
      <c r="A644" s="7" t="s">
        <v>840</v>
      </c>
      <c r="B644" s="7">
        <v>2014</v>
      </c>
      <c r="C644" s="18" t="s">
        <v>366</v>
      </c>
      <c r="D644" s="5">
        <v>24</v>
      </c>
      <c r="E644" s="5">
        <v>239</v>
      </c>
      <c r="F644" s="5">
        <v>263</v>
      </c>
      <c r="G644" s="5"/>
      <c r="H644" s="5"/>
      <c r="I644" s="5"/>
    </row>
    <row r="645" spans="1:9" ht="16.5" x14ac:dyDescent="0.3">
      <c r="A645" s="7" t="s">
        <v>840</v>
      </c>
      <c r="B645" s="7">
        <v>2014</v>
      </c>
      <c r="C645" s="18" t="s">
        <v>2040</v>
      </c>
      <c r="D645" s="5">
        <v>27</v>
      </c>
      <c r="E645" s="5">
        <v>907</v>
      </c>
      <c r="F645" s="5">
        <v>934</v>
      </c>
      <c r="G645" s="5"/>
      <c r="H645" s="5"/>
      <c r="I645" s="5"/>
    </row>
    <row r="646" spans="1:9" ht="16.5" x14ac:dyDescent="0.3">
      <c r="A646" s="7" t="s">
        <v>840</v>
      </c>
      <c r="B646" s="7">
        <v>2014</v>
      </c>
      <c r="C646" s="18" t="s">
        <v>2041</v>
      </c>
      <c r="D646" s="5">
        <v>10</v>
      </c>
      <c r="E646" s="5">
        <v>87</v>
      </c>
      <c r="F646" s="5">
        <v>97</v>
      </c>
      <c r="G646" s="5"/>
      <c r="H646" s="5"/>
      <c r="I646" s="5"/>
    </row>
    <row r="647" spans="1:9" ht="16.5" x14ac:dyDescent="0.3">
      <c r="A647" s="7" t="s">
        <v>840</v>
      </c>
      <c r="B647" s="7">
        <v>2014</v>
      </c>
      <c r="C647" s="18" t="s">
        <v>2042</v>
      </c>
      <c r="D647" s="5">
        <v>9</v>
      </c>
      <c r="E647" s="5">
        <v>762</v>
      </c>
      <c r="F647" s="5">
        <v>771</v>
      </c>
      <c r="G647" s="5"/>
      <c r="H647" s="5"/>
      <c r="I647" s="5"/>
    </row>
    <row r="648" spans="1:9" ht="16.5" x14ac:dyDescent="0.3">
      <c r="A648" s="7" t="s">
        <v>840</v>
      </c>
      <c r="B648" s="7">
        <v>2014</v>
      </c>
      <c r="C648" s="18" t="s">
        <v>2043</v>
      </c>
      <c r="D648" s="5">
        <v>74</v>
      </c>
      <c r="E648" s="5">
        <v>1949</v>
      </c>
      <c r="F648" s="5">
        <v>2023</v>
      </c>
      <c r="G648" s="5"/>
      <c r="H648" s="5"/>
      <c r="I648" s="5"/>
    </row>
    <row r="649" spans="1:9" ht="16.5" x14ac:dyDescent="0.3">
      <c r="A649" s="7" t="s">
        <v>840</v>
      </c>
      <c r="B649" s="7">
        <v>2014</v>
      </c>
      <c r="C649" s="18" t="s">
        <v>2044</v>
      </c>
      <c r="D649" s="5">
        <v>21</v>
      </c>
      <c r="E649" s="5">
        <v>60</v>
      </c>
      <c r="F649" s="5">
        <v>81</v>
      </c>
      <c r="G649" s="5"/>
      <c r="H649" s="5"/>
      <c r="I649" s="5"/>
    </row>
    <row r="650" spans="1:9" ht="16.5" x14ac:dyDescent="0.3">
      <c r="A650" s="7" t="s">
        <v>840</v>
      </c>
      <c r="B650" s="7">
        <v>2014</v>
      </c>
      <c r="C650" s="18" t="s">
        <v>2045</v>
      </c>
      <c r="D650" s="5">
        <v>93</v>
      </c>
      <c r="E650" s="5">
        <v>787</v>
      </c>
      <c r="F650" s="5">
        <v>880</v>
      </c>
      <c r="G650" s="5"/>
      <c r="H650" s="5"/>
      <c r="I650" s="5"/>
    </row>
    <row r="651" spans="1:9" ht="16.5" x14ac:dyDescent="0.3">
      <c r="A651" s="7" t="s">
        <v>840</v>
      </c>
      <c r="B651" s="7">
        <v>2014</v>
      </c>
      <c r="C651" s="18" t="s">
        <v>2046</v>
      </c>
      <c r="D651" s="5">
        <v>28</v>
      </c>
      <c r="E651" s="5">
        <v>157</v>
      </c>
      <c r="F651" s="5">
        <v>185</v>
      </c>
      <c r="G651" s="5"/>
      <c r="H651" s="5"/>
      <c r="I651" s="5"/>
    </row>
    <row r="652" spans="1:9" ht="16.5" x14ac:dyDescent="0.3">
      <c r="A652" s="7" t="s">
        <v>840</v>
      </c>
      <c r="B652" s="7">
        <v>2014</v>
      </c>
      <c r="C652" s="18" t="s">
        <v>2047</v>
      </c>
      <c r="D652" s="5">
        <v>63</v>
      </c>
      <c r="E652" s="5">
        <v>375</v>
      </c>
      <c r="F652" s="5">
        <v>438</v>
      </c>
      <c r="G652" s="5"/>
      <c r="H652" s="5"/>
      <c r="I652" s="5"/>
    </row>
    <row r="653" spans="1:9" ht="16.5" x14ac:dyDescent="0.3">
      <c r="A653" s="7" t="s">
        <v>840</v>
      </c>
      <c r="B653" s="7">
        <v>2014</v>
      </c>
      <c r="C653" s="18" t="s">
        <v>2048</v>
      </c>
      <c r="D653" s="5">
        <v>19</v>
      </c>
      <c r="E653" s="5">
        <v>113</v>
      </c>
      <c r="F653" s="5">
        <v>132</v>
      </c>
      <c r="G653" s="5"/>
      <c r="H653" s="5"/>
      <c r="I653" s="5"/>
    </row>
    <row r="654" spans="1:9" ht="16.5" x14ac:dyDescent="0.3">
      <c r="A654" s="7" t="s">
        <v>840</v>
      </c>
      <c r="B654" s="7">
        <v>2014</v>
      </c>
      <c r="C654" s="18" t="s">
        <v>2049</v>
      </c>
      <c r="D654" s="5">
        <v>31</v>
      </c>
      <c r="E654" s="5">
        <v>2876</v>
      </c>
      <c r="F654" s="5">
        <v>2907</v>
      </c>
      <c r="G654" s="5"/>
      <c r="H654" s="5"/>
      <c r="I654" s="5"/>
    </row>
    <row r="655" spans="1:9" ht="16.5" x14ac:dyDescent="0.3">
      <c r="A655" s="7" t="s">
        <v>840</v>
      </c>
      <c r="B655" s="7">
        <v>2014</v>
      </c>
      <c r="C655" s="18" t="s">
        <v>2050</v>
      </c>
      <c r="D655" s="5"/>
      <c r="E655" s="5">
        <v>89</v>
      </c>
      <c r="F655" s="5">
        <v>89</v>
      </c>
      <c r="G655" s="5"/>
      <c r="H655" s="5"/>
      <c r="I655" s="5"/>
    </row>
    <row r="656" spans="1:9" ht="16.5" x14ac:dyDescent="0.3">
      <c r="A656" s="7" t="s">
        <v>840</v>
      </c>
      <c r="B656" s="7">
        <v>2014</v>
      </c>
      <c r="C656" s="18" t="s">
        <v>391</v>
      </c>
      <c r="D656" s="5">
        <v>72</v>
      </c>
      <c r="E656" s="5">
        <v>479</v>
      </c>
      <c r="F656" s="5">
        <v>551</v>
      </c>
      <c r="G656" s="5"/>
      <c r="H656" s="5"/>
      <c r="I656" s="5"/>
    </row>
    <row r="657" spans="1:9" ht="16.5" x14ac:dyDescent="0.3">
      <c r="A657" s="7" t="s">
        <v>840</v>
      </c>
      <c r="B657" s="7">
        <v>2014</v>
      </c>
      <c r="C657" s="18" t="s">
        <v>393</v>
      </c>
      <c r="D657" s="5">
        <v>34</v>
      </c>
      <c r="E657" s="5">
        <v>118</v>
      </c>
      <c r="F657" s="5">
        <v>152</v>
      </c>
      <c r="G657" s="5"/>
      <c r="H657" s="5"/>
      <c r="I657" s="5"/>
    </row>
    <row r="658" spans="1:9" ht="16.5" x14ac:dyDescent="0.3">
      <c r="A658" s="7" t="s">
        <v>840</v>
      </c>
      <c r="B658" s="7">
        <v>2014</v>
      </c>
      <c r="C658" s="18" t="s">
        <v>394</v>
      </c>
      <c r="D658" s="5">
        <v>93</v>
      </c>
      <c r="E658" s="5">
        <v>787</v>
      </c>
      <c r="F658" s="5">
        <v>880</v>
      </c>
      <c r="G658" s="5"/>
      <c r="H658" s="5"/>
      <c r="I658" s="5"/>
    </row>
    <row r="659" spans="1:9" ht="16.5" x14ac:dyDescent="0.3">
      <c r="A659" s="7" t="s">
        <v>840</v>
      </c>
      <c r="B659" s="7">
        <v>2014</v>
      </c>
      <c r="C659" s="18" t="s">
        <v>386</v>
      </c>
      <c r="D659" s="5">
        <v>239</v>
      </c>
      <c r="E659" s="5">
        <v>1470</v>
      </c>
      <c r="F659" s="5">
        <v>1709</v>
      </c>
      <c r="G659" s="5"/>
      <c r="H659" s="5"/>
      <c r="I659" s="5"/>
    </row>
    <row r="660" spans="1:9" ht="16.5" x14ac:dyDescent="0.3">
      <c r="A660" s="7" t="s">
        <v>840</v>
      </c>
      <c r="B660" s="7">
        <v>2014</v>
      </c>
      <c r="C660" s="18" t="s">
        <v>385</v>
      </c>
      <c r="D660" s="5">
        <v>164</v>
      </c>
      <c r="E660" s="5">
        <v>1739</v>
      </c>
      <c r="F660" s="5">
        <v>1903</v>
      </c>
      <c r="G660" s="5"/>
      <c r="H660" s="5"/>
      <c r="I660" s="5"/>
    </row>
    <row r="661" spans="1:9" ht="16.5" x14ac:dyDescent="0.3">
      <c r="A661" s="7" t="s">
        <v>840</v>
      </c>
      <c r="B661" s="7">
        <v>2014</v>
      </c>
      <c r="C661" s="18" t="s">
        <v>387</v>
      </c>
      <c r="D661" s="5">
        <v>15</v>
      </c>
      <c r="E661" s="5">
        <v>80</v>
      </c>
      <c r="F661" s="5">
        <v>95</v>
      </c>
      <c r="G661" s="5"/>
      <c r="H661" s="5"/>
      <c r="I661" s="5"/>
    </row>
    <row r="662" spans="1:9" ht="16.5" x14ac:dyDescent="0.3">
      <c r="A662" s="7" t="s">
        <v>840</v>
      </c>
      <c r="B662" s="7">
        <v>2014</v>
      </c>
      <c r="C662" s="18" t="s">
        <v>389</v>
      </c>
      <c r="D662" s="5">
        <v>39</v>
      </c>
      <c r="E662" s="5">
        <v>1885</v>
      </c>
      <c r="F662" s="5">
        <v>1924</v>
      </c>
      <c r="G662" s="5"/>
      <c r="H662" s="5"/>
      <c r="I662" s="5"/>
    </row>
    <row r="663" spans="1:9" ht="16.5" x14ac:dyDescent="0.3">
      <c r="A663" s="7" t="s">
        <v>840</v>
      </c>
      <c r="B663" s="7">
        <v>2014</v>
      </c>
      <c r="C663" s="18" t="s">
        <v>390</v>
      </c>
      <c r="D663" s="5">
        <v>27</v>
      </c>
      <c r="E663" s="5">
        <v>1885</v>
      </c>
      <c r="F663" s="5">
        <v>1912</v>
      </c>
      <c r="G663" s="5"/>
      <c r="H663" s="5"/>
      <c r="I663" s="5"/>
    </row>
    <row r="664" spans="1:9" ht="16.5" x14ac:dyDescent="0.3">
      <c r="A664" s="7" t="s">
        <v>840</v>
      </c>
      <c r="B664" s="7">
        <v>2014</v>
      </c>
      <c r="C664" s="18" t="s">
        <v>399</v>
      </c>
      <c r="D664" s="5">
        <v>15</v>
      </c>
      <c r="E664" s="5">
        <v>58</v>
      </c>
      <c r="F664" s="5">
        <v>73</v>
      </c>
      <c r="G664" s="5"/>
      <c r="H664" s="5"/>
      <c r="I664" s="5"/>
    </row>
    <row r="665" spans="1:9" ht="16.5" x14ac:dyDescent="0.3">
      <c r="A665" s="7" t="s">
        <v>840</v>
      </c>
      <c r="B665" s="7">
        <v>2014</v>
      </c>
      <c r="C665" s="18" t="s">
        <v>892</v>
      </c>
      <c r="D665" s="5">
        <v>300</v>
      </c>
      <c r="E665" s="5">
        <v>7046</v>
      </c>
      <c r="F665" s="5">
        <v>7346</v>
      </c>
      <c r="G665" s="5"/>
      <c r="H665" s="5"/>
      <c r="I665" s="5"/>
    </row>
    <row r="666" spans="1:9" ht="16.5" x14ac:dyDescent="0.3">
      <c r="A666" s="7" t="s">
        <v>840</v>
      </c>
      <c r="B666" s="7">
        <v>2014</v>
      </c>
      <c r="C666" s="18" t="s">
        <v>311</v>
      </c>
      <c r="D666" s="5">
        <v>14</v>
      </c>
      <c r="E666" s="5">
        <v>307</v>
      </c>
      <c r="F666" s="5">
        <v>321</v>
      </c>
      <c r="G666" s="5"/>
      <c r="H666" s="5"/>
      <c r="I666" s="5"/>
    </row>
    <row r="667" spans="1:9" ht="16.5" x14ac:dyDescent="0.3">
      <c r="A667" s="7" t="s">
        <v>840</v>
      </c>
      <c r="B667" s="7">
        <v>2014</v>
      </c>
      <c r="C667" s="18" t="s">
        <v>308</v>
      </c>
      <c r="D667" s="5">
        <v>19</v>
      </c>
      <c r="E667" s="5">
        <v>203</v>
      </c>
      <c r="F667" s="5">
        <v>222</v>
      </c>
      <c r="G667" s="5"/>
      <c r="H667" s="5"/>
      <c r="I667" s="5"/>
    </row>
    <row r="668" spans="1:9" ht="16.5" x14ac:dyDescent="0.3">
      <c r="A668" s="7" t="s">
        <v>840</v>
      </c>
      <c r="B668" s="7">
        <v>2014</v>
      </c>
      <c r="C668" s="18" t="s">
        <v>312</v>
      </c>
      <c r="D668" s="5">
        <v>25</v>
      </c>
      <c r="E668" s="5">
        <v>628</v>
      </c>
      <c r="F668" s="5">
        <v>653</v>
      </c>
      <c r="G668" s="5"/>
      <c r="H668" s="5"/>
      <c r="I668" s="5"/>
    </row>
    <row r="669" spans="1:9" ht="16.5" x14ac:dyDescent="0.3">
      <c r="A669" s="7" t="s">
        <v>840</v>
      </c>
      <c r="B669" s="7">
        <v>2014</v>
      </c>
      <c r="C669" s="18" t="s">
        <v>315</v>
      </c>
      <c r="D669" s="5">
        <v>2</v>
      </c>
      <c r="E669" s="5">
        <v>1649</v>
      </c>
      <c r="F669" s="5">
        <v>1651</v>
      </c>
      <c r="G669" s="5"/>
      <c r="H669" s="5"/>
      <c r="I669" s="5"/>
    </row>
    <row r="670" spans="1:9" ht="16.5" x14ac:dyDescent="0.3">
      <c r="A670" s="7" t="s">
        <v>840</v>
      </c>
      <c r="B670" s="7">
        <v>2014</v>
      </c>
      <c r="C670" s="18" t="s">
        <v>175</v>
      </c>
      <c r="D670" s="5">
        <v>11</v>
      </c>
      <c r="E670" s="5">
        <v>20</v>
      </c>
      <c r="F670" s="5">
        <v>31</v>
      </c>
      <c r="G670" s="5"/>
      <c r="H670" s="5"/>
      <c r="I670" s="5"/>
    </row>
    <row r="671" spans="1:9" ht="16.5" x14ac:dyDescent="0.3">
      <c r="A671" s="7" t="s">
        <v>840</v>
      </c>
      <c r="B671" s="7">
        <v>2014</v>
      </c>
      <c r="C671" s="18" t="s">
        <v>2051</v>
      </c>
      <c r="D671" s="5">
        <v>53</v>
      </c>
      <c r="E671" s="5">
        <v>352</v>
      </c>
      <c r="F671" s="5">
        <v>405</v>
      </c>
      <c r="G671" s="5"/>
      <c r="H671" s="5"/>
      <c r="I671" s="5"/>
    </row>
    <row r="672" spans="1:9" ht="16.5" x14ac:dyDescent="0.3">
      <c r="A672" s="7" t="s">
        <v>840</v>
      </c>
      <c r="B672" s="7">
        <v>2014</v>
      </c>
      <c r="C672" s="18" t="s">
        <v>320</v>
      </c>
      <c r="D672" s="5">
        <v>42</v>
      </c>
      <c r="E672" s="5">
        <v>482</v>
      </c>
      <c r="F672" s="5">
        <v>524</v>
      </c>
      <c r="G672" s="5"/>
      <c r="H672" s="5"/>
      <c r="I672" s="5"/>
    </row>
    <row r="673" spans="1:9" ht="16.5" x14ac:dyDescent="0.3">
      <c r="A673" s="7" t="s">
        <v>840</v>
      </c>
      <c r="B673" s="7">
        <v>2014</v>
      </c>
      <c r="C673" s="18" t="s">
        <v>307</v>
      </c>
      <c r="D673" s="5">
        <v>1</v>
      </c>
      <c r="E673" s="5">
        <v>71</v>
      </c>
      <c r="F673" s="5">
        <v>72</v>
      </c>
      <c r="G673" s="5"/>
      <c r="H673" s="5"/>
      <c r="I673" s="5"/>
    </row>
    <row r="674" spans="1:9" ht="16.5" x14ac:dyDescent="0.3">
      <c r="A674" s="7" t="s">
        <v>840</v>
      </c>
      <c r="B674" s="7">
        <v>2014</v>
      </c>
      <c r="C674" s="18" t="s">
        <v>309</v>
      </c>
      <c r="D674" s="5">
        <v>12</v>
      </c>
      <c r="E674" s="5">
        <v>1195</v>
      </c>
      <c r="F674" s="5">
        <v>1207</v>
      </c>
      <c r="G674" s="5"/>
      <c r="H674" s="5"/>
      <c r="I674" s="5"/>
    </row>
    <row r="675" spans="1:9" ht="16.5" x14ac:dyDescent="0.3">
      <c r="A675" s="7" t="s">
        <v>840</v>
      </c>
      <c r="B675" s="7">
        <v>2014</v>
      </c>
      <c r="C675" s="18" t="s">
        <v>310</v>
      </c>
      <c r="D675" s="5">
        <v>1</v>
      </c>
      <c r="E675" s="5">
        <v>34</v>
      </c>
      <c r="F675" s="5">
        <v>35</v>
      </c>
      <c r="G675" s="5"/>
      <c r="H675" s="5"/>
      <c r="I675" s="5"/>
    </row>
    <row r="676" spans="1:9" ht="16.5" x14ac:dyDescent="0.3">
      <c r="A676" s="7" t="s">
        <v>840</v>
      </c>
      <c r="B676" s="7">
        <v>2014</v>
      </c>
      <c r="C676" s="18" t="s">
        <v>314</v>
      </c>
      <c r="D676" s="5">
        <v>8</v>
      </c>
      <c r="E676" s="5">
        <v>996</v>
      </c>
      <c r="F676" s="5">
        <v>1004</v>
      </c>
      <c r="G676" s="5"/>
      <c r="H676" s="5"/>
      <c r="I676" s="5"/>
    </row>
    <row r="677" spans="1:9" ht="16.5" x14ac:dyDescent="0.3">
      <c r="A677" s="7" t="s">
        <v>840</v>
      </c>
      <c r="B677" s="7">
        <v>2014</v>
      </c>
      <c r="C677" s="18" t="s">
        <v>2052</v>
      </c>
      <c r="D677" s="5">
        <v>79</v>
      </c>
      <c r="E677" s="5">
        <v>764</v>
      </c>
      <c r="F677" s="5">
        <v>843</v>
      </c>
      <c r="G677" s="5"/>
      <c r="H677" s="5"/>
      <c r="I677" s="5"/>
    </row>
    <row r="678" spans="1:9" ht="16.5" x14ac:dyDescent="0.3">
      <c r="A678" s="7" t="s">
        <v>840</v>
      </c>
      <c r="B678" s="7">
        <v>2014</v>
      </c>
      <c r="C678" s="18" t="s">
        <v>318</v>
      </c>
      <c r="D678" s="5">
        <v>23</v>
      </c>
      <c r="E678" s="5">
        <v>292</v>
      </c>
      <c r="F678" s="5">
        <v>315</v>
      </c>
      <c r="G678" s="5"/>
      <c r="H678" s="5"/>
      <c r="I678" s="5"/>
    </row>
    <row r="679" spans="1:9" ht="16.5" x14ac:dyDescent="0.3">
      <c r="A679" s="7" t="s">
        <v>840</v>
      </c>
      <c r="B679" s="7">
        <v>2014</v>
      </c>
      <c r="C679" s="18" t="s">
        <v>1934</v>
      </c>
      <c r="D679" s="5">
        <v>10</v>
      </c>
      <c r="E679" s="5">
        <v>53</v>
      </c>
      <c r="F679" s="5">
        <v>63</v>
      </c>
      <c r="G679" s="5"/>
      <c r="H679" s="5"/>
      <c r="I679" s="5"/>
    </row>
    <row r="680" spans="1:9" ht="16.5" x14ac:dyDescent="0.3">
      <c r="A680" s="7" t="s">
        <v>840</v>
      </c>
      <c r="B680" s="7">
        <v>2014</v>
      </c>
      <c r="C680" s="18" t="s">
        <v>949</v>
      </c>
      <c r="D680" s="5">
        <v>214</v>
      </c>
      <c r="E680" s="5">
        <v>2143</v>
      </c>
      <c r="F680" s="5">
        <v>2357</v>
      </c>
      <c r="G680" s="5"/>
      <c r="H680" s="5"/>
      <c r="I680" s="5"/>
    </row>
    <row r="681" spans="1:9" ht="16.5" x14ac:dyDescent="0.3">
      <c r="A681" s="7" t="s">
        <v>840</v>
      </c>
      <c r="B681" s="7">
        <v>2014</v>
      </c>
      <c r="C681" s="18" t="s">
        <v>1091</v>
      </c>
      <c r="D681" s="5">
        <v>4</v>
      </c>
      <c r="E681" s="5">
        <v>1026</v>
      </c>
      <c r="F681" s="5">
        <v>1030</v>
      </c>
      <c r="G681" s="5"/>
      <c r="H681" s="5"/>
      <c r="I681" s="5"/>
    </row>
    <row r="682" spans="1:9" ht="16.5" x14ac:dyDescent="0.3">
      <c r="A682" s="7" t="s">
        <v>840</v>
      </c>
      <c r="B682" s="7">
        <v>2014</v>
      </c>
      <c r="C682" s="18" t="s">
        <v>1105</v>
      </c>
      <c r="D682" s="5">
        <v>1</v>
      </c>
      <c r="E682" s="5">
        <v>97</v>
      </c>
      <c r="F682" s="5">
        <v>98</v>
      </c>
      <c r="G682" s="5"/>
      <c r="H682" s="5"/>
      <c r="I682" s="5"/>
    </row>
    <row r="683" spans="1:9" ht="16.5" x14ac:dyDescent="0.3">
      <c r="A683" s="7" t="s">
        <v>840</v>
      </c>
      <c r="B683" s="7">
        <v>2014</v>
      </c>
      <c r="C683" s="18" t="s">
        <v>1106</v>
      </c>
      <c r="D683" s="5">
        <v>3</v>
      </c>
      <c r="E683" s="5">
        <v>11</v>
      </c>
      <c r="F683" s="5">
        <v>14</v>
      </c>
      <c r="G683" s="5"/>
      <c r="H683" s="5"/>
      <c r="I683" s="5"/>
    </row>
    <row r="684" spans="1:9" ht="16.5" x14ac:dyDescent="0.3">
      <c r="A684" s="7" t="s">
        <v>840</v>
      </c>
      <c r="B684" s="7">
        <v>2014</v>
      </c>
      <c r="C684" s="18" t="s">
        <v>1095</v>
      </c>
      <c r="D684" s="5">
        <v>0</v>
      </c>
      <c r="E684" s="5">
        <v>1</v>
      </c>
      <c r="F684" s="5">
        <v>1</v>
      </c>
      <c r="G684" s="5"/>
      <c r="H684" s="5"/>
      <c r="I684" s="5"/>
    </row>
    <row r="685" spans="1:9" ht="16.5" x14ac:dyDescent="0.3">
      <c r="A685" s="7" t="s">
        <v>840</v>
      </c>
      <c r="B685" s="7">
        <v>2014</v>
      </c>
      <c r="C685" s="18" t="s">
        <v>1094</v>
      </c>
      <c r="D685" s="5">
        <v>0</v>
      </c>
      <c r="E685" s="5">
        <v>917</v>
      </c>
      <c r="F685" s="5">
        <v>917</v>
      </c>
      <c r="G685" s="5"/>
      <c r="H685" s="5"/>
      <c r="I685" s="5"/>
    </row>
    <row r="686" spans="1:9" ht="16.5" x14ac:dyDescent="0.3">
      <c r="A686" s="7" t="s">
        <v>840</v>
      </c>
      <c r="B686" s="7">
        <v>2014</v>
      </c>
      <c r="C686" s="18" t="s">
        <v>1057</v>
      </c>
      <c r="D686" s="5">
        <v>0</v>
      </c>
      <c r="E686" s="5">
        <v>6</v>
      </c>
      <c r="F686" s="5">
        <v>6</v>
      </c>
      <c r="G686" s="5"/>
      <c r="H686" s="5"/>
      <c r="I686" s="5"/>
    </row>
    <row r="687" spans="1:9" ht="16.5" x14ac:dyDescent="0.3">
      <c r="A687" s="7" t="s">
        <v>840</v>
      </c>
      <c r="B687" s="7">
        <v>2014</v>
      </c>
      <c r="C687" s="18" t="s">
        <v>1074</v>
      </c>
      <c r="D687" s="5">
        <v>0</v>
      </c>
      <c r="E687" s="5">
        <v>0</v>
      </c>
      <c r="F687" s="5">
        <v>0</v>
      </c>
      <c r="G687" s="5"/>
      <c r="H687" s="5"/>
      <c r="I687" s="5"/>
    </row>
    <row r="688" spans="1:9" ht="16.5" x14ac:dyDescent="0.3">
      <c r="A688" s="7" t="s">
        <v>840</v>
      </c>
      <c r="B688" s="7">
        <v>2014</v>
      </c>
      <c r="C688" s="18" t="s">
        <v>1113</v>
      </c>
      <c r="D688" s="5">
        <v>210</v>
      </c>
      <c r="E688" s="5">
        <v>1111</v>
      </c>
      <c r="F688" s="5">
        <v>1321</v>
      </c>
      <c r="G688" s="5"/>
      <c r="H688" s="5"/>
      <c r="I688" s="5"/>
    </row>
    <row r="689" spans="1:9" ht="16.5" x14ac:dyDescent="0.3">
      <c r="A689" s="7" t="s">
        <v>840</v>
      </c>
      <c r="B689" s="7">
        <v>2014</v>
      </c>
      <c r="C689" s="18" t="s">
        <v>2053</v>
      </c>
      <c r="D689" s="5">
        <v>8</v>
      </c>
      <c r="E689" s="5">
        <v>406</v>
      </c>
      <c r="F689" s="5">
        <v>414</v>
      </c>
      <c r="G689" s="5"/>
      <c r="H689" s="5"/>
      <c r="I689" s="5"/>
    </row>
    <row r="690" spans="1:9" ht="16.5" x14ac:dyDescent="0.3">
      <c r="A690" s="7" t="s">
        <v>840</v>
      </c>
      <c r="B690" s="7">
        <v>2014</v>
      </c>
      <c r="C690" s="18" t="s">
        <v>1126</v>
      </c>
      <c r="D690" s="5">
        <v>189</v>
      </c>
      <c r="E690" s="5">
        <v>245</v>
      </c>
      <c r="F690" s="5">
        <v>434</v>
      </c>
      <c r="G690" s="5"/>
      <c r="H690" s="5"/>
      <c r="I690" s="5"/>
    </row>
    <row r="691" spans="1:9" ht="16.5" x14ac:dyDescent="0.3">
      <c r="A691" s="7" t="s">
        <v>840</v>
      </c>
      <c r="B691" s="7">
        <v>2014</v>
      </c>
      <c r="C691" s="18" t="s">
        <v>1130</v>
      </c>
      <c r="D691" s="5">
        <v>12</v>
      </c>
      <c r="E691" s="5">
        <v>459</v>
      </c>
      <c r="F691" s="5">
        <v>471</v>
      </c>
      <c r="G691" s="5"/>
      <c r="H691" s="5"/>
      <c r="I691" s="5"/>
    </row>
    <row r="692" spans="1:9" ht="16.5" x14ac:dyDescent="0.3">
      <c r="A692" s="7" t="s">
        <v>840</v>
      </c>
      <c r="B692" s="7">
        <v>2014</v>
      </c>
      <c r="C692" s="18" t="s">
        <v>126</v>
      </c>
      <c r="D692" s="5">
        <v>1</v>
      </c>
      <c r="E692" s="5">
        <v>1</v>
      </c>
      <c r="F692" s="5">
        <v>2</v>
      </c>
      <c r="G692" s="5"/>
      <c r="H692" s="5"/>
      <c r="I692" s="5"/>
    </row>
    <row r="693" spans="1:9" ht="16.5" x14ac:dyDescent="0.3">
      <c r="A693" s="7" t="s">
        <v>840</v>
      </c>
      <c r="B693" s="7">
        <v>2014</v>
      </c>
      <c r="C693" s="18" t="s">
        <v>1153</v>
      </c>
      <c r="D693" s="5">
        <v>0</v>
      </c>
      <c r="E693" s="5">
        <v>0</v>
      </c>
      <c r="F693" s="5">
        <v>0</v>
      </c>
      <c r="G693" s="5"/>
      <c r="H693" s="5"/>
      <c r="I693" s="5"/>
    </row>
    <row r="694" spans="1:9" ht="16.5" x14ac:dyDescent="0.3">
      <c r="A694" s="7" t="s">
        <v>840</v>
      </c>
      <c r="B694" s="7">
        <v>2014</v>
      </c>
      <c r="C694" s="18" t="s">
        <v>1174</v>
      </c>
      <c r="D694" s="5">
        <v>0</v>
      </c>
      <c r="E694" s="5">
        <v>0</v>
      </c>
      <c r="F694" s="5">
        <v>0</v>
      </c>
      <c r="G694" s="5"/>
      <c r="H694" s="5"/>
      <c r="I694" s="5"/>
    </row>
    <row r="695" spans="1:9" ht="16.5" x14ac:dyDescent="0.3">
      <c r="A695" s="7" t="s">
        <v>840</v>
      </c>
      <c r="B695" s="7">
        <v>2014</v>
      </c>
      <c r="C695" s="18" t="s">
        <v>1170</v>
      </c>
      <c r="D695" s="5">
        <v>0</v>
      </c>
      <c r="E695" s="5">
        <v>0</v>
      </c>
      <c r="F695" s="5">
        <v>0</v>
      </c>
      <c r="G695" s="5"/>
      <c r="H695" s="5"/>
      <c r="I695" s="5"/>
    </row>
    <row r="696" spans="1:9" ht="16.5" x14ac:dyDescent="0.3">
      <c r="A696" s="7" t="s">
        <v>840</v>
      </c>
      <c r="B696" s="7">
        <v>2014</v>
      </c>
      <c r="C696" s="18" t="s">
        <v>1168</v>
      </c>
      <c r="D696" s="5">
        <v>0</v>
      </c>
      <c r="E696" s="5">
        <v>0</v>
      </c>
      <c r="F696" s="5">
        <v>0</v>
      </c>
      <c r="G696" s="5"/>
      <c r="H696" s="5"/>
      <c r="I696" s="5"/>
    </row>
    <row r="697" spans="1:9" ht="16.5" x14ac:dyDescent="0.3">
      <c r="A697" s="7" t="s">
        <v>840</v>
      </c>
      <c r="B697" s="7">
        <v>2014</v>
      </c>
      <c r="C697" s="18" t="s">
        <v>1167</v>
      </c>
      <c r="D697" s="5">
        <v>0</v>
      </c>
      <c r="E697" s="5">
        <v>0</v>
      </c>
      <c r="F697" s="5">
        <v>0</v>
      </c>
      <c r="G697" s="5"/>
      <c r="H697" s="5"/>
      <c r="I697" s="5"/>
    </row>
    <row r="698" spans="1:9" ht="16.5" x14ac:dyDescent="0.3">
      <c r="A698" s="7" t="s">
        <v>840</v>
      </c>
      <c r="B698" s="7">
        <v>2014</v>
      </c>
      <c r="C698" s="18" t="s">
        <v>2054</v>
      </c>
      <c r="D698" s="5">
        <v>0</v>
      </c>
      <c r="E698" s="5">
        <v>0</v>
      </c>
      <c r="F698" s="5">
        <v>0</v>
      </c>
      <c r="G698" s="5"/>
      <c r="H698" s="5"/>
      <c r="I698" s="5"/>
    </row>
    <row r="699" spans="1:9" ht="16.5" x14ac:dyDescent="0.3">
      <c r="A699" s="7" t="s">
        <v>840</v>
      </c>
      <c r="B699" s="7">
        <v>2014</v>
      </c>
      <c r="C699" s="18" t="s">
        <v>1160</v>
      </c>
      <c r="D699" s="5">
        <v>0</v>
      </c>
      <c r="E699" s="5">
        <v>0</v>
      </c>
      <c r="F699" s="5">
        <v>0</v>
      </c>
      <c r="G699" s="5"/>
      <c r="H699" s="5"/>
      <c r="I699" s="5"/>
    </row>
    <row r="700" spans="1:9" ht="16.5" x14ac:dyDescent="0.3">
      <c r="A700" s="7" t="s">
        <v>840</v>
      </c>
      <c r="B700" s="7">
        <v>2014</v>
      </c>
      <c r="C700" s="18" t="s">
        <v>1157</v>
      </c>
      <c r="D700" s="5">
        <v>0</v>
      </c>
      <c r="E700" s="5">
        <v>0</v>
      </c>
      <c r="F700" s="5">
        <v>0</v>
      </c>
      <c r="G700" s="5"/>
      <c r="H700" s="5"/>
      <c r="I700" s="5"/>
    </row>
    <row r="701" spans="1:9" ht="16.5" x14ac:dyDescent="0.3">
      <c r="A701" s="7" t="s">
        <v>840</v>
      </c>
      <c r="B701" s="7">
        <v>2014</v>
      </c>
      <c r="C701" s="18" t="s">
        <v>2055</v>
      </c>
      <c r="D701" s="5">
        <v>0</v>
      </c>
      <c r="E701" s="5">
        <v>0</v>
      </c>
      <c r="F701" s="5">
        <v>0</v>
      </c>
      <c r="G701" s="5"/>
      <c r="H701" s="5"/>
      <c r="I701" s="5"/>
    </row>
    <row r="702" spans="1:9" ht="16.5" x14ac:dyDescent="0.3">
      <c r="A702" s="7" t="s">
        <v>840</v>
      </c>
      <c r="B702" s="7">
        <v>2014</v>
      </c>
      <c r="C702" s="18" t="s">
        <v>1161</v>
      </c>
      <c r="D702" s="5">
        <v>0</v>
      </c>
      <c r="E702" s="5">
        <v>0</v>
      </c>
      <c r="F702" s="5">
        <v>0</v>
      </c>
      <c r="G702" s="5"/>
      <c r="H702" s="5"/>
      <c r="I702" s="5"/>
    </row>
    <row r="703" spans="1:9" ht="16.5" x14ac:dyDescent="0.3">
      <c r="A703" s="7" t="s">
        <v>840</v>
      </c>
      <c r="B703" s="7">
        <v>2014</v>
      </c>
      <c r="C703" s="18" t="s">
        <v>1162</v>
      </c>
      <c r="D703" s="5">
        <v>0</v>
      </c>
      <c r="E703" s="5">
        <v>0</v>
      </c>
      <c r="F703" s="5">
        <v>0</v>
      </c>
      <c r="G703" s="5"/>
      <c r="H703" s="5"/>
      <c r="I703" s="5"/>
    </row>
    <row r="704" spans="1:9" ht="16.5" x14ac:dyDescent="0.3">
      <c r="A704" s="7" t="s">
        <v>840</v>
      </c>
      <c r="B704" s="7">
        <v>2014</v>
      </c>
      <c r="C704" s="18" t="s">
        <v>2056</v>
      </c>
      <c r="D704" s="5">
        <v>0</v>
      </c>
      <c r="E704" s="5">
        <v>0</v>
      </c>
      <c r="F704" s="5">
        <v>0</v>
      </c>
      <c r="G704" s="5"/>
      <c r="H704" s="5"/>
      <c r="I704" s="5"/>
    </row>
    <row r="705" spans="1:9" ht="16.5" x14ac:dyDescent="0.3">
      <c r="A705" s="7" t="s">
        <v>840</v>
      </c>
      <c r="B705" s="7">
        <v>2014</v>
      </c>
      <c r="C705" s="18" t="s">
        <v>2057</v>
      </c>
      <c r="D705" s="5">
        <v>0</v>
      </c>
      <c r="E705" s="5">
        <v>0</v>
      </c>
      <c r="F705" s="5">
        <v>0</v>
      </c>
      <c r="G705" s="5"/>
      <c r="H705" s="5"/>
      <c r="I705" s="5"/>
    </row>
    <row r="706" spans="1:9" ht="16.5" x14ac:dyDescent="0.3">
      <c r="A706" s="7" t="s">
        <v>840</v>
      </c>
      <c r="B706" s="7">
        <v>2014</v>
      </c>
      <c r="C706" s="18" t="s">
        <v>2058</v>
      </c>
      <c r="D706" s="5">
        <v>0</v>
      </c>
      <c r="E706" s="5">
        <v>0</v>
      </c>
      <c r="F706" s="5">
        <v>0</v>
      </c>
      <c r="G706" s="5"/>
      <c r="H706" s="5"/>
      <c r="I706" s="5"/>
    </row>
    <row r="707" spans="1:9" ht="16.5" x14ac:dyDescent="0.3">
      <c r="A707" s="7" t="s">
        <v>840</v>
      </c>
      <c r="B707" s="7">
        <v>2014</v>
      </c>
      <c r="C707" s="18" t="s">
        <v>1173</v>
      </c>
      <c r="D707" s="5">
        <v>0</v>
      </c>
      <c r="E707" s="5">
        <v>0</v>
      </c>
      <c r="F707" s="5">
        <v>0</v>
      </c>
      <c r="G707" s="5"/>
      <c r="H707" s="5"/>
      <c r="I707" s="5"/>
    </row>
    <row r="708" spans="1:9" ht="16.5" x14ac:dyDescent="0.3">
      <c r="A708" s="7" t="s">
        <v>840</v>
      </c>
      <c r="B708" s="7">
        <v>2014</v>
      </c>
      <c r="C708" s="18" t="s">
        <v>2059</v>
      </c>
      <c r="D708" s="5">
        <v>0</v>
      </c>
      <c r="E708" s="5">
        <v>0</v>
      </c>
      <c r="F708" s="5">
        <v>0</v>
      </c>
      <c r="G708" s="5"/>
      <c r="H708" s="5"/>
      <c r="I708" s="5"/>
    </row>
    <row r="709" spans="1:9" ht="16.5" x14ac:dyDescent="0.3">
      <c r="A709" s="7" t="s">
        <v>840</v>
      </c>
      <c r="B709" s="7">
        <v>2014</v>
      </c>
      <c r="C709" s="18" t="s">
        <v>1175</v>
      </c>
      <c r="D709" s="5">
        <v>0</v>
      </c>
      <c r="E709" s="5">
        <v>0</v>
      </c>
      <c r="F709" s="5">
        <v>0</v>
      </c>
      <c r="G709" s="5"/>
      <c r="H709" s="5"/>
      <c r="I709" s="5"/>
    </row>
    <row r="710" spans="1:9" ht="16.5" x14ac:dyDescent="0.3">
      <c r="A710" s="7" t="s">
        <v>840</v>
      </c>
      <c r="B710" s="7">
        <v>2014</v>
      </c>
      <c r="C710" s="18" t="s">
        <v>2060</v>
      </c>
      <c r="D710" s="5">
        <v>0</v>
      </c>
      <c r="E710" s="5">
        <v>0</v>
      </c>
      <c r="F710" s="5">
        <v>0</v>
      </c>
      <c r="G710" s="5"/>
      <c r="H710" s="5"/>
      <c r="I710" s="5"/>
    </row>
    <row r="711" spans="1:9" ht="16.5" x14ac:dyDescent="0.3">
      <c r="A711" s="7" t="s">
        <v>840</v>
      </c>
      <c r="B711" s="7">
        <v>2014</v>
      </c>
      <c r="C711" s="18" t="s">
        <v>2061</v>
      </c>
      <c r="D711" s="5">
        <v>0</v>
      </c>
      <c r="E711" s="5">
        <v>0</v>
      </c>
      <c r="F711" s="5">
        <v>0</v>
      </c>
      <c r="G711" s="5"/>
      <c r="H711" s="5"/>
      <c r="I711" s="5"/>
    </row>
    <row r="712" spans="1:9" ht="16.5" x14ac:dyDescent="0.3">
      <c r="A712" s="7" t="s">
        <v>840</v>
      </c>
      <c r="B712" s="7">
        <v>2014</v>
      </c>
      <c r="C712" s="18" t="s">
        <v>893</v>
      </c>
      <c r="D712" s="5">
        <v>360</v>
      </c>
      <c r="E712" s="5">
        <v>2711</v>
      </c>
      <c r="F712" s="5">
        <v>3071</v>
      </c>
      <c r="G712" s="5"/>
      <c r="H712" s="5"/>
      <c r="I712" s="5"/>
    </row>
    <row r="713" spans="1:9" ht="16.5" x14ac:dyDescent="0.3">
      <c r="A713" s="7" t="s">
        <v>840</v>
      </c>
      <c r="B713" s="7">
        <v>2014</v>
      </c>
      <c r="C713" s="18" t="s">
        <v>1180</v>
      </c>
      <c r="D713" s="5">
        <v>0</v>
      </c>
      <c r="E713" s="5">
        <v>0</v>
      </c>
      <c r="F713" s="5">
        <v>0</v>
      </c>
      <c r="G713" s="5"/>
      <c r="H713" s="5"/>
      <c r="I713" s="5"/>
    </row>
    <row r="714" spans="1:9" ht="16.5" x14ac:dyDescent="0.3">
      <c r="A714" s="7" t="s">
        <v>840</v>
      </c>
      <c r="B714" s="7">
        <v>2014</v>
      </c>
      <c r="C714" s="18" t="s">
        <v>1189</v>
      </c>
      <c r="D714" s="5">
        <v>0</v>
      </c>
      <c r="E714" s="5">
        <v>0</v>
      </c>
      <c r="F714" s="5">
        <v>0</v>
      </c>
      <c r="G714" s="5"/>
      <c r="H714" s="5"/>
      <c r="I714" s="5"/>
    </row>
    <row r="715" spans="1:9" ht="16.5" x14ac:dyDescent="0.3">
      <c r="A715" s="7" t="s">
        <v>840</v>
      </c>
      <c r="B715" s="7">
        <v>2014</v>
      </c>
      <c r="C715" s="18" t="s">
        <v>1215</v>
      </c>
      <c r="D715" s="5">
        <v>0</v>
      </c>
      <c r="E715" s="5">
        <v>0</v>
      </c>
      <c r="F715" s="5">
        <v>0</v>
      </c>
      <c r="G715" s="5"/>
      <c r="H715" s="5"/>
      <c r="I715" s="5"/>
    </row>
    <row r="716" spans="1:9" ht="16.5" x14ac:dyDescent="0.3">
      <c r="A716" s="7" t="s">
        <v>840</v>
      </c>
      <c r="B716" s="7">
        <v>2014</v>
      </c>
      <c r="C716" s="18" t="s">
        <v>1217</v>
      </c>
      <c r="D716" s="5">
        <v>0</v>
      </c>
      <c r="E716" s="5">
        <v>0</v>
      </c>
      <c r="F716" s="5">
        <v>0</v>
      </c>
      <c r="G716" s="5"/>
      <c r="H716" s="5"/>
      <c r="I716" s="5"/>
    </row>
    <row r="717" spans="1:9" ht="16.5" x14ac:dyDescent="0.3">
      <c r="A717" s="7" t="s">
        <v>840</v>
      </c>
      <c r="B717" s="7">
        <v>2014</v>
      </c>
      <c r="C717" s="18" t="s">
        <v>1218</v>
      </c>
      <c r="D717" s="5">
        <v>0</v>
      </c>
      <c r="E717" s="5">
        <v>0</v>
      </c>
      <c r="F717" s="5">
        <v>0</v>
      </c>
      <c r="G717" s="5"/>
      <c r="H717" s="5"/>
      <c r="I717" s="5"/>
    </row>
    <row r="718" spans="1:9" ht="16.5" x14ac:dyDescent="0.3">
      <c r="A718" s="7" t="s">
        <v>840</v>
      </c>
      <c r="B718" s="7">
        <v>2014</v>
      </c>
      <c r="C718" s="18" t="s">
        <v>1210</v>
      </c>
      <c r="D718" s="5">
        <v>0</v>
      </c>
      <c r="E718" s="5">
        <v>0</v>
      </c>
      <c r="F718" s="5">
        <v>0</v>
      </c>
      <c r="G718" s="5"/>
      <c r="H718" s="5"/>
      <c r="I718" s="5"/>
    </row>
    <row r="719" spans="1:9" ht="16.5" x14ac:dyDescent="0.3">
      <c r="A719" s="7" t="s">
        <v>840</v>
      </c>
      <c r="B719" s="7">
        <v>2014</v>
      </c>
      <c r="C719" s="18" t="s">
        <v>1193</v>
      </c>
      <c r="D719" s="5">
        <v>0</v>
      </c>
      <c r="E719" s="5">
        <v>0</v>
      </c>
      <c r="F719" s="5">
        <v>0</v>
      </c>
      <c r="G719" s="5"/>
      <c r="H719" s="5"/>
      <c r="I719" s="5"/>
    </row>
    <row r="720" spans="1:9" ht="16.5" x14ac:dyDescent="0.3">
      <c r="A720" s="7" t="s">
        <v>840</v>
      </c>
      <c r="B720" s="7">
        <v>2014</v>
      </c>
      <c r="C720" s="18" t="s">
        <v>1219</v>
      </c>
      <c r="D720" s="5">
        <v>0</v>
      </c>
      <c r="E720" s="5">
        <v>0</v>
      </c>
      <c r="F720" s="5">
        <v>0</v>
      </c>
      <c r="G720" s="5"/>
      <c r="H720" s="5"/>
      <c r="I720" s="5"/>
    </row>
    <row r="721" spans="1:9" ht="16.5" x14ac:dyDescent="0.3">
      <c r="A721" s="7" t="s">
        <v>840</v>
      </c>
      <c r="B721" s="7">
        <v>2014</v>
      </c>
      <c r="C721" s="18" t="s">
        <v>1190</v>
      </c>
      <c r="D721" s="5">
        <v>0</v>
      </c>
      <c r="E721" s="5">
        <v>0</v>
      </c>
      <c r="F721" s="5">
        <v>0</v>
      </c>
      <c r="G721" s="5"/>
      <c r="H721" s="5"/>
      <c r="I721" s="5"/>
    </row>
    <row r="722" spans="1:9" ht="16.5" x14ac:dyDescent="0.3">
      <c r="A722" s="7" t="s">
        <v>840</v>
      </c>
      <c r="B722" s="7">
        <v>2014</v>
      </c>
      <c r="C722" s="18" t="s">
        <v>1203</v>
      </c>
      <c r="D722" s="5">
        <v>0</v>
      </c>
      <c r="E722" s="5">
        <v>0</v>
      </c>
      <c r="F722" s="5">
        <v>0</v>
      </c>
      <c r="G722" s="5"/>
      <c r="H722" s="5"/>
      <c r="I722" s="5"/>
    </row>
    <row r="723" spans="1:9" ht="16.5" x14ac:dyDescent="0.3">
      <c r="A723" s="7" t="s">
        <v>840</v>
      </c>
      <c r="B723" s="7">
        <v>2014</v>
      </c>
      <c r="C723" s="18" t="s">
        <v>134</v>
      </c>
      <c r="D723" s="5">
        <v>0</v>
      </c>
      <c r="E723" s="5">
        <v>0</v>
      </c>
      <c r="F723" s="5">
        <v>0</v>
      </c>
      <c r="G723" s="5"/>
      <c r="H723" s="5"/>
      <c r="I723" s="5"/>
    </row>
    <row r="724" spans="1:9" ht="16.5" x14ac:dyDescent="0.3">
      <c r="A724" s="7" t="s">
        <v>840</v>
      </c>
      <c r="B724" s="7">
        <v>2014</v>
      </c>
      <c r="C724" s="18" t="s">
        <v>894</v>
      </c>
      <c r="D724" s="5">
        <v>360</v>
      </c>
      <c r="E724" s="5">
        <v>2711</v>
      </c>
      <c r="F724" s="5">
        <v>3071</v>
      </c>
      <c r="G724" s="5"/>
      <c r="H724" s="5"/>
      <c r="I724" s="5"/>
    </row>
    <row r="725" spans="1:9" ht="16.5" x14ac:dyDescent="0.3">
      <c r="A725" s="7" t="s">
        <v>840</v>
      </c>
      <c r="B725" s="7">
        <v>2014</v>
      </c>
      <c r="C725" s="18" t="s">
        <v>1224</v>
      </c>
      <c r="D725" s="5">
        <v>0</v>
      </c>
      <c r="E725" s="5">
        <v>0</v>
      </c>
      <c r="F725" s="5">
        <v>0</v>
      </c>
      <c r="G725" s="5"/>
      <c r="H725" s="5"/>
      <c r="I725" s="5"/>
    </row>
    <row r="726" spans="1:9" ht="16.5" x14ac:dyDescent="0.3">
      <c r="A726" s="7" t="s">
        <v>840</v>
      </c>
      <c r="B726" s="7">
        <v>2014</v>
      </c>
      <c r="C726" s="18" t="s">
        <v>1234</v>
      </c>
      <c r="D726" s="5">
        <v>0</v>
      </c>
      <c r="E726" s="5">
        <v>0</v>
      </c>
      <c r="F726" s="5">
        <v>0</v>
      </c>
      <c r="G726" s="5"/>
      <c r="H726" s="5"/>
      <c r="I726" s="5"/>
    </row>
    <row r="727" spans="1:9" ht="16.5" x14ac:dyDescent="0.3">
      <c r="A727" s="7" t="s">
        <v>840</v>
      </c>
      <c r="B727" s="7">
        <v>2014</v>
      </c>
      <c r="C727" s="18" t="s">
        <v>358</v>
      </c>
      <c r="D727" s="5">
        <v>0</v>
      </c>
      <c r="E727" s="5">
        <v>0</v>
      </c>
      <c r="F727" s="5">
        <v>0</v>
      </c>
      <c r="G727" s="5"/>
      <c r="H727" s="5"/>
      <c r="I727" s="5"/>
    </row>
    <row r="728" spans="1:9" ht="16.5" x14ac:dyDescent="0.3">
      <c r="A728" s="7" t="s">
        <v>840</v>
      </c>
      <c r="B728" s="7">
        <v>2014</v>
      </c>
      <c r="C728" s="18" t="s">
        <v>1261</v>
      </c>
      <c r="D728" s="5">
        <v>0</v>
      </c>
      <c r="E728" s="5">
        <v>0</v>
      </c>
      <c r="F728" s="5">
        <v>0</v>
      </c>
      <c r="G728" s="5"/>
      <c r="H728" s="5"/>
      <c r="I728" s="5"/>
    </row>
    <row r="729" spans="1:9" ht="16.5" x14ac:dyDescent="0.3">
      <c r="A729" s="7" t="s">
        <v>840</v>
      </c>
      <c r="B729" s="7">
        <v>2014</v>
      </c>
      <c r="C729" s="18" t="s">
        <v>1242</v>
      </c>
      <c r="D729" s="5">
        <v>0</v>
      </c>
      <c r="E729" s="5">
        <v>0</v>
      </c>
      <c r="F729" s="5">
        <v>0</v>
      </c>
      <c r="G729" s="5"/>
      <c r="H729" s="5"/>
      <c r="I729" s="5"/>
    </row>
    <row r="730" spans="1:9" ht="16.5" x14ac:dyDescent="0.3">
      <c r="A730" s="7" t="s">
        <v>840</v>
      </c>
      <c r="B730" s="7">
        <v>2014</v>
      </c>
      <c r="C730" s="18" t="s">
        <v>1263</v>
      </c>
      <c r="D730" s="5">
        <v>1</v>
      </c>
      <c r="E730" s="5">
        <v>0</v>
      </c>
      <c r="F730" s="5">
        <v>1</v>
      </c>
      <c r="G730" s="5"/>
      <c r="H730" s="5"/>
      <c r="I730" s="5"/>
    </row>
    <row r="731" spans="1:9" ht="16.5" x14ac:dyDescent="0.3">
      <c r="A731" s="7" t="s">
        <v>840</v>
      </c>
      <c r="B731" s="7">
        <v>2014</v>
      </c>
      <c r="C731" s="18" t="s">
        <v>1227</v>
      </c>
      <c r="D731" s="5">
        <v>0</v>
      </c>
      <c r="E731" s="5">
        <v>0</v>
      </c>
      <c r="F731" s="5">
        <v>0</v>
      </c>
      <c r="G731" s="5"/>
      <c r="H731" s="5"/>
      <c r="I731" s="5"/>
    </row>
    <row r="732" spans="1:9" ht="16.5" x14ac:dyDescent="0.3">
      <c r="A732" s="7" t="s">
        <v>840</v>
      </c>
      <c r="B732" s="7">
        <v>2014</v>
      </c>
      <c r="C732" s="18" t="s">
        <v>1229</v>
      </c>
      <c r="D732" s="5">
        <v>0</v>
      </c>
      <c r="E732" s="5">
        <v>0</v>
      </c>
      <c r="F732" s="5">
        <v>0</v>
      </c>
      <c r="G732" s="5"/>
      <c r="H732" s="5"/>
      <c r="I732" s="5"/>
    </row>
    <row r="733" spans="1:9" ht="16.5" x14ac:dyDescent="0.3">
      <c r="A733" s="7" t="s">
        <v>840</v>
      </c>
      <c r="B733" s="7">
        <v>2014</v>
      </c>
      <c r="C733" s="18" t="s">
        <v>1245</v>
      </c>
      <c r="D733" s="5">
        <v>0</v>
      </c>
      <c r="E733" s="5">
        <v>2</v>
      </c>
      <c r="F733" s="5">
        <v>2</v>
      </c>
      <c r="G733" s="5"/>
      <c r="H733" s="5"/>
      <c r="I733" s="5"/>
    </row>
    <row r="734" spans="1:9" ht="16.5" x14ac:dyDescent="0.3">
      <c r="A734" s="7" t="s">
        <v>840</v>
      </c>
      <c r="B734" s="7">
        <v>2014</v>
      </c>
      <c r="C734" s="18" t="s">
        <v>1226</v>
      </c>
      <c r="D734" s="5">
        <v>1</v>
      </c>
      <c r="E734" s="5">
        <v>20</v>
      </c>
      <c r="F734" s="5">
        <v>21</v>
      </c>
      <c r="G734" s="5"/>
      <c r="H734" s="5"/>
      <c r="I734" s="5"/>
    </row>
    <row r="735" spans="1:9" ht="16.5" x14ac:dyDescent="0.3">
      <c r="A735" s="7" t="s">
        <v>840</v>
      </c>
      <c r="B735" s="7">
        <v>2014</v>
      </c>
      <c r="C735" s="18" t="s">
        <v>1238</v>
      </c>
      <c r="D735" s="5">
        <v>264</v>
      </c>
      <c r="E735" s="5">
        <v>1576</v>
      </c>
      <c r="F735" s="5">
        <v>1840</v>
      </c>
      <c r="G735" s="5"/>
      <c r="H735" s="5"/>
      <c r="I735" s="5"/>
    </row>
    <row r="736" spans="1:9" ht="16.5" x14ac:dyDescent="0.3">
      <c r="A736" s="7" t="s">
        <v>840</v>
      </c>
      <c r="B736" s="7">
        <v>2014</v>
      </c>
      <c r="C736" s="18" t="s">
        <v>1248</v>
      </c>
      <c r="D736" s="5">
        <v>26</v>
      </c>
      <c r="E736" s="5">
        <v>266</v>
      </c>
      <c r="F736" s="5">
        <v>292</v>
      </c>
      <c r="G736" s="5"/>
      <c r="H736" s="5"/>
      <c r="I736" s="5"/>
    </row>
    <row r="737" spans="1:9" ht="16.5" x14ac:dyDescent="0.3">
      <c r="A737" s="7" t="s">
        <v>840</v>
      </c>
      <c r="B737" s="7">
        <v>2014</v>
      </c>
      <c r="C737" s="18" t="s">
        <v>1078</v>
      </c>
      <c r="D737" s="5">
        <v>0</v>
      </c>
      <c r="E737" s="5">
        <v>9</v>
      </c>
      <c r="F737" s="5">
        <v>9</v>
      </c>
      <c r="G737" s="5"/>
      <c r="H737" s="5"/>
      <c r="I737" s="5"/>
    </row>
    <row r="738" spans="1:9" ht="16.5" x14ac:dyDescent="0.3">
      <c r="A738" s="7" t="s">
        <v>840</v>
      </c>
      <c r="B738" s="7">
        <v>2014</v>
      </c>
      <c r="C738" s="18" t="s">
        <v>536</v>
      </c>
      <c r="D738" s="5">
        <v>1</v>
      </c>
      <c r="E738" s="5">
        <v>129</v>
      </c>
      <c r="F738" s="5">
        <v>130</v>
      </c>
      <c r="G738" s="5"/>
      <c r="H738" s="5"/>
      <c r="I738" s="5"/>
    </row>
    <row r="739" spans="1:9" ht="16.5" x14ac:dyDescent="0.3">
      <c r="A739" s="7" t="s">
        <v>840</v>
      </c>
      <c r="B739" s="7">
        <v>2014</v>
      </c>
      <c r="C739" s="18" t="s">
        <v>1259</v>
      </c>
      <c r="D739" s="5">
        <v>39</v>
      </c>
      <c r="E739" s="5">
        <v>387</v>
      </c>
      <c r="F739" s="5">
        <v>426</v>
      </c>
      <c r="G739" s="5"/>
      <c r="H739" s="5"/>
      <c r="I739" s="5"/>
    </row>
    <row r="740" spans="1:9" ht="16.5" x14ac:dyDescent="0.3">
      <c r="A740" s="7" t="s">
        <v>840</v>
      </c>
      <c r="B740" s="7">
        <v>2014</v>
      </c>
      <c r="C740" s="18" t="s">
        <v>1235</v>
      </c>
      <c r="D740" s="5">
        <v>5</v>
      </c>
      <c r="E740" s="5">
        <v>81</v>
      </c>
      <c r="F740" s="5">
        <v>86</v>
      </c>
      <c r="G740" s="5"/>
      <c r="H740" s="5"/>
      <c r="I740" s="5"/>
    </row>
    <row r="741" spans="1:9" ht="16.5" x14ac:dyDescent="0.3">
      <c r="A741" s="7" t="s">
        <v>840</v>
      </c>
      <c r="B741" s="7">
        <v>2014</v>
      </c>
      <c r="C741" s="18" t="s">
        <v>228</v>
      </c>
      <c r="D741" s="5">
        <v>22</v>
      </c>
      <c r="E741" s="5">
        <v>59</v>
      </c>
      <c r="F741" s="5">
        <v>81</v>
      </c>
      <c r="G741" s="5"/>
      <c r="H741" s="5"/>
      <c r="I741" s="5"/>
    </row>
    <row r="742" spans="1:9" ht="16.5" x14ac:dyDescent="0.3">
      <c r="A742" s="7" t="s">
        <v>840</v>
      </c>
      <c r="B742" s="7">
        <v>2014</v>
      </c>
      <c r="C742" s="18" t="s">
        <v>1258</v>
      </c>
      <c r="D742" s="5">
        <v>1</v>
      </c>
      <c r="E742" s="5">
        <v>182</v>
      </c>
      <c r="F742" s="5">
        <v>183</v>
      </c>
      <c r="G742" s="5"/>
      <c r="H742" s="5"/>
      <c r="I742" s="5"/>
    </row>
    <row r="743" spans="1:9" ht="16.5" x14ac:dyDescent="0.3">
      <c r="A743" s="7" t="s">
        <v>840</v>
      </c>
      <c r="B743" s="7">
        <v>2014</v>
      </c>
      <c r="C743" s="18" t="s">
        <v>403</v>
      </c>
      <c r="D743" s="5">
        <v>40501</v>
      </c>
      <c r="E743" s="5">
        <v>217303</v>
      </c>
      <c r="F743" s="5">
        <v>257804</v>
      </c>
      <c r="G743" s="5"/>
      <c r="H743" s="5"/>
      <c r="I743" s="5"/>
    </row>
    <row r="744" spans="1:9" ht="16.5" x14ac:dyDescent="0.3">
      <c r="A744" s="7" t="s">
        <v>840</v>
      </c>
      <c r="B744" s="7">
        <v>2014</v>
      </c>
      <c r="C744" s="18" t="s">
        <v>1294</v>
      </c>
      <c r="D744" s="5">
        <v>132</v>
      </c>
      <c r="E744" s="5">
        <v>1924</v>
      </c>
      <c r="F744" s="5">
        <v>2056</v>
      </c>
      <c r="G744" s="5"/>
      <c r="H744" s="5"/>
      <c r="I744" s="5"/>
    </row>
    <row r="745" spans="1:9" ht="16.5" x14ac:dyDescent="0.3">
      <c r="A745" s="7" t="s">
        <v>840</v>
      </c>
      <c r="B745" s="7">
        <v>2014</v>
      </c>
      <c r="C745" s="18" t="s">
        <v>1294</v>
      </c>
      <c r="D745" s="5">
        <v>25</v>
      </c>
      <c r="E745" s="5">
        <v>65</v>
      </c>
      <c r="F745" s="5">
        <v>90</v>
      </c>
      <c r="G745" s="5"/>
      <c r="H745" s="5"/>
      <c r="I745" s="5"/>
    </row>
    <row r="746" spans="1:9" ht="16.5" x14ac:dyDescent="0.3">
      <c r="A746" s="7" t="s">
        <v>840</v>
      </c>
      <c r="B746" s="7">
        <v>2014</v>
      </c>
      <c r="C746" s="18" t="s">
        <v>1298</v>
      </c>
      <c r="D746" s="5">
        <v>98</v>
      </c>
      <c r="E746" s="5">
        <v>1686</v>
      </c>
      <c r="F746" s="5">
        <v>1784</v>
      </c>
      <c r="G746" s="5"/>
      <c r="H746" s="5"/>
      <c r="I746" s="5"/>
    </row>
    <row r="747" spans="1:9" ht="16.5" x14ac:dyDescent="0.3">
      <c r="A747" s="7" t="s">
        <v>840</v>
      </c>
      <c r="B747" s="7">
        <v>2014</v>
      </c>
      <c r="C747" s="18" t="s">
        <v>1301</v>
      </c>
      <c r="D747" s="5">
        <v>9</v>
      </c>
      <c r="E747" s="5">
        <v>173</v>
      </c>
      <c r="F747" s="5">
        <v>182</v>
      </c>
      <c r="G747" s="5"/>
      <c r="H747" s="5"/>
      <c r="I747" s="5"/>
    </row>
    <row r="748" spans="1:9" ht="16.5" x14ac:dyDescent="0.3">
      <c r="A748" s="7" t="s">
        <v>840</v>
      </c>
      <c r="B748" s="7">
        <v>2014</v>
      </c>
      <c r="C748" s="18" t="s">
        <v>895</v>
      </c>
      <c r="D748" s="5">
        <v>19549</v>
      </c>
      <c r="E748" s="5">
        <v>60041</v>
      </c>
      <c r="F748" s="5">
        <v>79590</v>
      </c>
      <c r="G748" s="5"/>
      <c r="H748" s="5"/>
      <c r="I748" s="5"/>
    </row>
    <row r="749" spans="1:9" ht="16.5" x14ac:dyDescent="0.3">
      <c r="A749" s="7" t="s">
        <v>840</v>
      </c>
      <c r="B749" s="7">
        <v>2014</v>
      </c>
      <c r="C749" s="18" t="s">
        <v>426</v>
      </c>
      <c r="D749" s="5">
        <v>1118</v>
      </c>
      <c r="E749" s="5">
        <v>2643</v>
      </c>
      <c r="F749" s="5">
        <v>3761</v>
      </c>
      <c r="G749" s="5"/>
      <c r="H749" s="5"/>
      <c r="I749" s="5"/>
    </row>
    <row r="750" spans="1:9" ht="16.5" x14ac:dyDescent="0.3">
      <c r="A750" s="7" t="s">
        <v>840</v>
      </c>
      <c r="B750" s="7">
        <v>2014</v>
      </c>
      <c r="C750" s="18" t="s">
        <v>1308</v>
      </c>
      <c r="D750" s="5">
        <v>8</v>
      </c>
      <c r="E750" s="5">
        <v>1448</v>
      </c>
      <c r="F750" s="5">
        <v>1456</v>
      </c>
      <c r="G750" s="5"/>
      <c r="H750" s="5"/>
      <c r="I750" s="5"/>
    </row>
    <row r="751" spans="1:9" ht="16.5" x14ac:dyDescent="0.3">
      <c r="A751" s="7" t="s">
        <v>840</v>
      </c>
      <c r="B751" s="7">
        <v>2014</v>
      </c>
      <c r="C751" s="18" t="s">
        <v>1309</v>
      </c>
      <c r="D751" s="5">
        <v>488</v>
      </c>
      <c r="E751" s="5">
        <v>1828</v>
      </c>
      <c r="F751" s="5">
        <v>2316</v>
      </c>
      <c r="G751" s="5"/>
      <c r="H751" s="5"/>
      <c r="I751" s="5"/>
    </row>
    <row r="752" spans="1:9" ht="16.5" x14ac:dyDescent="0.3">
      <c r="A752" s="7" t="s">
        <v>840</v>
      </c>
      <c r="B752" s="7">
        <v>2014</v>
      </c>
      <c r="C752" s="18" t="s">
        <v>1302</v>
      </c>
      <c r="D752" s="5">
        <v>4156</v>
      </c>
      <c r="E752" s="5">
        <v>9527</v>
      </c>
      <c r="F752" s="5">
        <v>13683</v>
      </c>
      <c r="G752" s="5"/>
      <c r="H752" s="5"/>
      <c r="I752" s="5"/>
    </row>
    <row r="753" spans="1:9" ht="16.5" x14ac:dyDescent="0.3">
      <c r="A753" s="7" t="s">
        <v>840</v>
      </c>
      <c r="B753" s="7">
        <v>2014</v>
      </c>
      <c r="C753" s="18" t="s">
        <v>1303</v>
      </c>
      <c r="D753" s="5">
        <v>1024</v>
      </c>
      <c r="E753" s="5">
        <v>3875</v>
      </c>
      <c r="F753" s="5">
        <v>4899</v>
      </c>
      <c r="G753" s="5"/>
      <c r="H753" s="5"/>
      <c r="I753" s="5"/>
    </row>
    <row r="754" spans="1:9" ht="16.5" x14ac:dyDescent="0.3">
      <c r="A754" s="7" t="s">
        <v>840</v>
      </c>
      <c r="B754" s="7">
        <v>2014</v>
      </c>
      <c r="C754" s="18" t="s">
        <v>215</v>
      </c>
      <c r="D754" s="5">
        <v>2761</v>
      </c>
      <c r="E754" s="5">
        <v>7405</v>
      </c>
      <c r="F754" s="5">
        <v>10166</v>
      </c>
      <c r="G754" s="5"/>
      <c r="H754" s="5"/>
      <c r="I754" s="5"/>
    </row>
    <row r="755" spans="1:9" ht="16.5" x14ac:dyDescent="0.3">
      <c r="A755" s="7" t="s">
        <v>840</v>
      </c>
      <c r="B755" s="7">
        <v>2014</v>
      </c>
      <c r="C755" s="18" t="s">
        <v>1310</v>
      </c>
      <c r="D755" s="5">
        <v>93</v>
      </c>
      <c r="E755" s="5">
        <v>2316</v>
      </c>
      <c r="F755" s="5">
        <v>2409</v>
      </c>
      <c r="G755" s="5"/>
      <c r="H755" s="5"/>
      <c r="I755" s="5"/>
    </row>
    <row r="756" spans="1:9" ht="16.5" x14ac:dyDescent="0.3">
      <c r="A756" s="7" t="s">
        <v>840</v>
      </c>
      <c r="B756" s="7">
        <v>2014</v>
      </c>
      <c r="C756" s="18" t="s">
        <v>1311</v>
      </c>
      <c r="D756" s="5">
        <v>22</v>
      </c>
      <c r="E756" s="5">
        <v>266</v>
      </c>
      <c r="F756" s="5">
        <v>288</v>
      </c>
      <c r="G756" s="5"/>
      <c r="H756" s="5"/>
      <c r="I756" s="5"/>
    </row>
    <row r="757" spans="1:9" ht="16.5" x14ac:dyDescent="0.3">
      <c r="A757" s="7" t="s">
        <v>840</v>
      </c>
      <c r="B757" s="7">
        <v>2014</v>
      </c>
      <c r="C757" s="18" t="s">
        <v>1312</v>
      </c>
      <c r="D757" s="5">
        <v>31</v>
      </c>
      <c r="E757" s="5">
        <v>799</v>
      </c>
      <c r="F757" s="5">
        <v>830</v>
      </c>
      <c r="G757" s="5"/>
      <c r="H757" s="5"/>
      <c r="I757" s="5"/>
    </row>
    <row r="758" spans="1:9" ht="16.5" x14ac:dyDescent="0.3">
      <c r="A758" s="7" t="s">
        <v>840</v>
      </c>
      <c r="B758" s="7">
        <v>2014</v>
      </c>
      <c r="C758" s="18" t="s">
        <v>1313</v>
      </c>
      <c r="D758" s="5">
        <v>79</v>
      </c>
      <c r="E758" s="5">
        <v>712</v>
      </c>
      <c r="F758" s="5">
        <v>791</v>
      </c>
      <c r="G758" s="5"/>
      <c r="H758" s="5"/>
      <c r="I758" s="5"/>
    </row>
    <row r="759" spans="1:9" ht="16.5" x14ac:dyDescent="0.3">
      <c r="A759" s="7" t="s">
        <v>840</v>
      </c>
      <c r="B759" s="7">
        <v>2014</v>
      </c>
      <c r="C759" s="18" t="s">
        <v>429</v>
      </c>
      <c r="D759" s="5">
        <v>126</v>
      </c>
      <c r="E759" s="5">
        <v>1423</v>
      </c>
      <c r="F759" s="5">
        <v>1549</v>
      </c>
      <c r="G759" s="5"/>
      <c r="H759" s="5"/>
      <c r="I759" s="5"/>
    </row>
    <row r="760" spans="1:9" ht="16.5" x14ac:dyDescent="0.3">
      <c r="A760" s="7" t="s">
        <v>840</v>
      </c>
      <c r="B760" s="7">
        <v>2014</v>
      </c>
      <c r="C760" s="18" t="s">
        <v>1314</v>
      </c>
      <c r="D760" s="5">
        <v>19</v>
      </c>
      <c r="E760" s="5">
        <v>2102</v>
      </c>
      <c r="F760" s="5">
        <v>2121</v>
      </c>
      <c r="G760" s="5"/>
      <c r="H760" s="5"/>
      <c r="I760" s="5"/>
    </row>
    <row r="761" spans="1:9" ht="16.5" x14ac:dyDescent="0.3">
      <c r="A761" s="7" t="s">
        <v>840</v>
      </c>
      <c r="B761" s="7">
        <v>2014</v>
      </c>
      <c r="C761" s="18" t="s">
        <v>1315</v>
      </c>
      <c r="D761" s="5">
        <v>253</v>
      </c>
      <c r="E761" s="5">
        <v>4185</v>
      </c>
      <c r="F761" s="5">
        <v>4438</v>
      </c>
      <c r="G761" s="5"/>
      <c r="H761" s="5"/>
      <c r="I761" s="5"/>
    </row>
    <row r="762" spans="1:9" ht="16.5" x14ac:dyDescent="0.3">
      <c r="A762" s="7" t="s">
        <v>840</v>
      </c>
      <c r="B762" s="7">
        <v>2014</v>
      </c>
      <c r="C762" s="18" t="s">
        <v>1304</v>
      </c>
      <c r="D762" s="5">
        <v>109</v>
      </c>
      <c r="E762" s="5">
        <v>684</v>
      </c>
      <c r="F762" s="5">
        <v>793</v>
      </c>
      <c r="G762" s="5"/>
      <c r="H762" s="5"/>
      <c r="I762" s="5"/>
    </row>
    <row r="763" spans="1:9" ht="16.5" x14ac:dyDescent="0.3">
      <c r="A763" s="7" t="s">
        <v>840</v>
      </c>
      <c r="B763" s="7">
        <v>2014</v>
      </c>
      <c r="C763" s="18" t="s">
        <v>1316</v>
      </c>
      <c r="D763" s="5">
        <v>371</v>
      </c>
      <c r="E763" s="5">
        <v>2310</v>
      </c>
      <c r="F763" s="5">
        <v>2681</v>
      </c>
      <c r="G763" s="5"/>
      <c r="H763" s="5"/>
      <c r="I763" s="5"/>
    </row>
    <row r="764" spans="1:9" ht="16.5" x14ac:dyDescent="0.3">
      <c r="A764" s="7" t="s">
        <v>840</v>
      </c>
      <c r="B764" s="7">
        <v>2014</v>
      </c>
      <c r="C764" s="18" t="s">
        <v>328</v>
      </c>
      <c r="D764" s="5">
        <v>8</v>
      </c>
      <c r="E764" s="5">
        <v>417</v>
      </c>
      <c r="F764" s="5">
        <v>425</v>
      </c>
      <c r="G764" s="5"/>
      <c r="H764" s="5"/>
      <c r="I764" s="5"/>
    </row>
    <row r="765" spans="1:9" ht="16.5" x14ac:dyDescent="0.3">
      <c r="A765" s="7" t="s">
        <v>840</v>
      </c>
      <c r="B765" s="7">
        <v>2014</v>
      </c>
      <c r="C765" s="18" t="s">
        <v>427</v>
      </c>
      <c r="D765" s="5">
        <v>3439</v>
      </c>
      <c r="E765" s="5">
        <v>4118</v>
      </c>
      <c r="F765" s="5">
        <v>7557</v>
      </c>
      <c r="G765" s="5"/>
      <c r="H765" s="5"/>
      <c r="I765" s="5"/>
    </row>
    <row r="766" spans="1:9" ht="16.5" x14ac:dyDescent="0.3">
      <c r="A766" s="7" t="s">
        <v>840</v>
      </c>
      <c r="B766" s="7">
        <v>2014</v>
      </c>
      <c r="C766" s="18" t="s">
        <v>1317</v>
      </c>
      <c r="D766" s="5">
        <v>36</v>
      </c>
      <c r="E766" s="5">
        <v>1278</v>
      </c>
      <c r="F766" s="5">
        <v>1314</v>
      </c>
      <c r="G766" s="5"/>
      <c r="H766" s="5"/>
      <c r="I766" s="5"/>
    </row>
    <row r="767" spans="1:9" ht="16.5" x14ac:dyDescent="0.3">
      <c r="A767" s="7" t="s">
        <v>840</v>
      </c>
      <c r="B767" s="7">
        <v>2014</v>
      </c>
      <c r="C767" s="18" t="s">
        <v>1318</v>
      </c>
      <c r="D767" s="5">
        <v>44</v>
      </c>
      <c r="E767" s="5">
        <v>2471</v>
      </c>
      <c r="F767" s="5">
        <v>2515</v>
      </c>
      <c r="G767" s="5"/>
      <c r="H767" s="5"/>
      <c r="I767" s="5"/>
    </row>
    <row r="768" spans="1:9" ht="16.5" x14ac:dyDescent="0.3">
      <c r="A768" s="7" t="s">
        <v>840</v>
      </c>
      <c r="B768" s="7">
        <v>2014</v>
      </c>
      <c r="C768" s="18" t="s">
        <v>1305</v>
      </c>
      <c r="D768" s="5">
        <v>1033</v>
      </c>
      <c r="E768" s="5">
        <v>2265</v>
      </c>
      <c r="F768" s="5">
        <v>3298</v>
      </c>
      <c r="G768" s="5"/>
      <c r="H768" s="5"/>
      <c r="I768" s="5"/>
    </row>
    <row r="769" spans="1:9" ht="16.5" x14ac:dyDescent="0.3">
      <c r="A769" s="7" t="s">
        <v>840</v>
      </c>
      <c r="B769" s="7">
        <v>2014</v>
      </c>
      <c r="C769" s="18" t="s">
        <v>428</v>
      </c>
      <c r="D769" s="5">
        <v>1268</v>
      </c>
      <c r="E769" s="5">
        <v>2338</v>
      </c>
      <c r="F769" s="5">
        <v>3606</v>
      </c>
      <c r="G769" s="5"/>
      <c r="H769" s="5"/>
      <c r="I769" s="5"/>
    </row>
    <row r="770" spans="1:9" ht="16.5" x14ac:dyDescent="0.3">
      <c r="A770" s="7" t="s">
        <v>840</v>
      </c>
      <c r="B770" s="7">
        <v>2014</v>
      </c>
      <c r="C770" s="18" t="s">
        <v>1306</v>
      </c>
      <c r="D770" s="5">
        <v>1616</v>
      </c>
      <c r="E770" s="5">
        <v>2315</v>
      </c>
      <c r="F770" s="5">
        <v>3931</v>
      </c>
      <c r="G770" s="5"/>
      <c r="H770" s="5"/>
      <c r="I770" s="5"/>
    </row>
    <row r="771" spans="1:9" ht="16.5" x14ac:dyDescent="0.3">
      <c r="A771" s="7" t="s">
        <v>840</v>
      </c>
      <c r="B771" s="7">
        <v>2014</v>
      </c>
      <c r="C771" s="18" t="s">
        <v>1307</v>
      </c>
      <c r="D771" s="5">
        <v>1447</v>
      </c>
      <c r="E771" s="5">
        <v>3316</v>
      </c>
      <c r="F771" s="5">
        <v>4763</v>
      </c>
      <c r="G771" s="5"/>
      <c r="H771" s="5"/>
      <c r="I771" s="5"/>
    </row>
    <row r="772" spans="1:9" ht="16.5" x14ac:dyDescent="0.3">
      <c r="A772" s="7" t="s">
        <v>840</v>
      </c>
      <c r="B772" s="7">
        <v>2014</v>
      </c>
      <c r="C772" s="18" t="s">
        <v>1319</v>
      </c>
      <c r="D772" s="5">
        <v>1272</v>
      </c>
      <c r="E772" s="5">
        <v>23071</v>
      </c>
      <c r="F772" s="5">
        <v>24343</v>
      </c>
      <c r="G772" s="5"/>
      <c r="H772" s="5"/>
      <c r="I772" s="5"/>
    </row>
    <row r="773" spans="1:9" ht="16.5" x14ac:dyDescent="0.3">
      <c r="A773" s="7" t="s">
        <v>840</v>
      </c>
      <c r="B773" s="7">
        <v>2014</v>
      </c>
      <c r="C773" s="18" t="s">
        <v>1321</v>
      </c>
      <c r="D773" s="5">
        <v>877</v>
      </c>
      <c r="E773" s="5">
        <v>5254</v>
      </c>
      <c r="F773" s="5">
        <v>6131</v>
      </c>
      <c r="G773" s="5"/>
      <c r="H773" s="5"/>
      <c r="I773" s="5"/>
    </row>
    <row r="774" spans="1:9" ht="16.5" x14ac:dyDescent="0.3">
      <c r="A774" s="7" t="s">
        <v>840</v>
      </c>
      <c r="B774" s="7">
        <v>2014</v>
      </c>
      <c r="C774" s="18" t="s">
        <v>1946</v>
      </c>
      <c r="D774" s="5">
        <v>10</v>
      </c>
      <c r="E774" s="5">
        <v>0</v>
      </c>
      <c r="F774" s="5">
        <v>10</v>
      </c>
      <c r="G774" s="5"/>
      <c r="H774" s="5"/>
      <c r="I774" s="5"/>
    </row>
    <row r="775" spans="1:9" ht="16.5" x14ac:dyDescent="0.3">
      <c r="A775" s="7" t="s">
        <v>840</v>
      </c>
      <c r="B775" s="7">
        <v>2014</v>
      </c>
      <c r="C775" s="18" t="s">
        <v>1326</v>
      </c>
      <c r="D775" s="5">
        <v>12</v>
      </c>
      <c r="E775" s="5">
        <v>3</v>
      </c>
      <c r="F775" s="5">
        <v>15</v>
      </c>
      <c r="G775" s="5"/>
      <c r="H775" s="5"/>
      <c r="I775" s="5"/>
    </row>
    <row r="776" spans="1:9" ht="16.5" x14ac:dyDescent="0.3">
      <c r="A776" s="7" t="s">
        <v>840</v>
      </c>
      <c r="B776" s="7">
        <v>2014</v>
      </c>
      <c r="C776" s="18" t="s">
        <v>1338</v>
      </c>
      <c r="D776" s="5">
        <v>110</v>
      </c>
      <c r="E776" s="5">
        <v>2079</v>
      </c>
      <c r="F776" s="5">
        <v>2189</v>
      </c>
      <c r="G776" s="5"/>
      <c r="H776" s="5"/>
      <c r="I776" s="5"/>
    </row>
    <row r="777" spans="1:9" ht="16.5" x14ac:dyDescent="0.3">
      <c r="A777" s="7" t="s">
        <v>840</v>
      </c>
      <c r="B777" s="7">
        <v>2014</v>
      </c>
      <c r="C777" s="18" t="s">
        <v>1329</v>
      </c>
      <c r="D777" s="5">
        <v>27</v>
      </c>
      <c r="E777" s="5">
        <v>434</v>
      </c>
      <c r="F777" s="5">
        <v>461</v>
      </c>
      <c r="G777" s="5"/>
      <c r="H777" s="5"/>
      <c r="I777" s="5"/>
    </row>
    <row r="778" spans="1:9" ht="16.5" x14ac:dyDescent="0.3">
      <c r="A778" s="7" t="s">
        <v>840</v>
      </c>
      <c r="B778" s="7">
        <v>2014</v>
      </c>
      <c r="C778" s="18" t="s">
        <v>1351</v>
      </c>
      <c r="D778" s="5">
        <v>22</v>
      </c>
      <c r="E778" s="5">
        <v>341</v>
      </c>
      <c r="F778" s="5">
        <v>363</v>
      </c>
      <c r="G778" s="5"/>
      <c r="H778" s="5"/>
      <c r="I778" s="5"/>
    </row>
    <row r="779" spans="1:9" ht="16.5" x14ac:dyDescent="0.3">
      <c r="A779" s="7" t="s">
        <v>840</v>
      </c>
      <c r="B779" s="7">
        <v>2014</v>
      </c>
      <c r="C779" s="18" t="s">
        <v>1352</v>
      </c>
      <c r="D779" s="5">
        <v>0</v>
      </c>
      <c r="E779" s="5">
        <v>0</v>
      </c>
      <c r="F779" s="5">
        <v>0</v>
      </c>
      <c r="G779" s="5"/>
      <c r="H779" s="5"/>
      <c r="I779" s="5"/>
    </row>
    <row r="780" spans="1:9" ht="16.5" x14ac:dyDescent="0.3">
      <c r="A780" s="7" t="s">
        <v>840</v>
      </c>
      <c r="B780" s="7">
        <v>2014</v>
      </c>
      <c r="C780" s="18" t="s">
        <v>1353</v>
      </c>
      <c r="D780" s="5">
        <v>1</v>
      </c>
      <c r="E780" s="5">
        <v>7</v>
      </c>
      <c r="F780" s="5">
        <v>8</v>
      </c>
      <c r="G780" s="5"/>
      <c r="H780" s="5"/>
      <c r="I780" s="5"/>
    </row>
    <row r="781" spans="1:9" ht="16.5" x14ac:dyDescent="0.3">
      <c r="A781" s="7" t="s">
        <v>840</v>
      </c>
      <c r="B781" s="7">
        <v>2014</v>
      </c>
      <c r="C781" s="18" t="s">
        <v>1342</v>
      </c>
      <c r="D781" s="5">
        <v>0</v>
      </c>
      <c r="E781" s="5">
        <v>0</v>
      </c>
      <c r="F781" s="5">
        <v>0</v>
      </c>
      <c r="G781" s="5"/>
      <c r="H781" s="5"/>
      <c r="I781" s="5"/>
    </row>
    <row r="782" spans="1:9" ht="16.5" x14ac:dyDescent="0.3">
      <c r="A782" s="7" t="s">
        <v>840</v>
      </c>
      <c r="B782" s="7">
        <v>2014</v>
      </c>
      <c r="C782" s="18" t="s">
        <v>1331</v>
      </c>
      <c r="D782" s="5">
        <v>211</v>
      </c>
      <c r="E782" s="5">
        <v>9458</v>
      </c>
      <c r="F782" s="5">
        <v>9669</v>
      </c>
      <c r="G782" s="5"/>
      <c r="H782" s="5"/>
      <c r="I782" s="5"/>
    </row>
    <row r="783" spans="1:9" ht="16.5" x14ac:dyDescent="0.3">
      <c r="A783" s="7" t="s">
        <v>840</v>
      </c>
      <c r="B783" s="7">
        <v>2014</v>
      </c>
      <c r="C783" s="18" t="s">
        <v>564</v>
      </c>
      <c r="D783" s="5">
        <v>1</v>
      </c>
      <c r="E783" s="5">
        <v>178</v>
      </c>
      <c r="F783" s="5">
        <v>179</v>
      </c>
      <c r="G783" s="5"/>
      <c r="H783" s="5"/>
      <c r="I783" s="5"/>
    </row>
    <row r="784" spans="1:9" ht="16.5" x14ac:dyDescent="0.3">
      <c r="A784" s="7" t="s">
        <v>840</v>
      </c>
      <c r="B784" s="7">
        <v>2014</v>
      </c>
      <c r="C784" s="18" t="s">
        <v>1355</v>
      </c>
      <c r="D784" s="5">
        <v>1</v>
      </c>
      <c r="E784" s="5">
        <v>117</v>
      </c>
      <c r="F784" s="5">
        <v>118</v>
      </c>
      <c r="G784" s="5"/>
      <c r="H784" s="5"/>
      <c r="I784" s="5"/>
    </row>
    <row r="785" spans="1:9" ht="16.5" x14ac:dyDescent="0.3">
      <c r="A785" s="7" t="s">
        <v>840</v>
      </c>
      <c r="B785" s="7">
        <v>2014</v>
      </c>
      <c r="C785" s="18" t="s">
        <v>75</v>
      </c>
      <c r="D785" s="5">
        <v>0</v>
      </c>
      <c r="E785" s="5">
        <v>5200</v>
      </c>
      <c r="F785" s="5">
        <v>5200</v>
      </c>
      <c r="G785" s="5"/>
      <c r="H785" s="5"/>
      <c r="I785" s="5"/>
    </row>
    <row r="786" spans="1:9" ht="16.5" x14ac:dyDescent="0.3">
      <c r="A786" s="7" t="s">
        <v>840</v>
      </c>
      <c r="B786" s="7">
        <v>2014</v>
      </c>
      <c r="C786" s="18" t="s">
        <v>896</v>
      </c>
      <c r="D786" s="5">
        <v>6877</v>
      </c>
      <c r="E786" s="5">
        <v>56490</v>
      </c>
      <c r="F786" s="5">
        <v>63367</v>
      </c>
      <c r="G786" s="5"/>
      <c r="H786" s="5"/>
      <c r="I786" s="5"/>
    </row>
    <row r="787" spans="1:9" ht="16.5" x14ac:dyDescent="0.3">
      <c r="A787" s="7" t="s">
        <v>840</v>
      </c>
      <c r="B787" s="7">
        <v>2014</v>
      </c>
      <c r="C787" s="18" t="s">
        <v>406</v>
      </c>
      <c r="D787" s="5">
        <v>19</v>
      </c>
      <c r="E787" s="5">
        <v>10</v>
      </c>
      <c r="F787" s="5">
        <v>29</v>
      </c>
      <c r="G787" s="5"/>
      <c r="H787" s="5"/>
      <c r="I787" s="5"/>
    </row>
    <row r="788" spans="1:9" ht="16.5" x14ac:dyDescent="0.3">
      <c r="A788" s="7" t="s">
        <v>840</v>
      </c>
      <c r="B788" s="7">
        <v>2014</v>
      </c>
      <c r="C788" s="18" t="s">
        <v>407</v>
      </c>
      <c r="D788" s="5">
        <v>18</v>
      </c>
      <c r="E788" s="5">
        <v>689</v>
      </c>
      <c r="F788" s="5">
        <v>707</v>
      </c>
      <c r="G788" s="5"/>
      <c r="H788" s="5"/>
      <c r="I788" s="5"/>
    </row>
    <row r="789" spans="1:9" ht="16.5" x14ac:dyDescent="0.3">
      <c r="A789" s="7" t="s">
        <v>840</v>
      </c>
      <c r="B789" s="7">
        <v>2014</v>
      </c>
      <c r="C789" s="18" t="s">
        <v>408</v>
      </c>
      <c r="D789" s="5">
        <v>162</v>
      </c>
      <c r="E789" s="5">
        <v>3856</v>
      </c>
      <c r="F789" s="5">
        <v>4018</v>
      </c>
      <c r="G789" s="5"/>
      <c r="H789" s="5"/>
      <c r="I789" s="5"/>
    </row>
    <row r="790" spans="1:9" ht="16.5" x14ac:dyDescent="0.3">
      <c r="A790" s="7" t="s">
        <v>840</v>
      </c>
      <c r="B790" s="7">
        <v>2014</v>
      </c>
      <c r="C790" s="18" t="s">
        <v>409</v>
      </c>
      <c r="D790" s="5">
        <v>59</v>
      </c>
      <c r="E790" s="5">
        <v>1043</v>
      </c>
      <c r="F790" s="5">
        <v>1102</v>
      </c>
      <c r="G790" s="5"/>
      <c r="H790" s="5"/>
      <c r="I790" s="5"/>
    </row>
    <row r="791" spans="1:9" ht="16.5" x14ac:dyDescent="0.3">
      <c r="A791" s="7" t="s">
        <v>840</v>
      </c>
      <c r="B791" s="7">
        <v>2014</v>
      </c>
      <c r="C791" s="18" t="s">
        <v>410</v>
      </c>
      <c r="D791" s="5">
        <v>1246</v>
      </c>
      <c r="E791" s="5">
        <v>13873</v>
      </c>
      <c r="F791" s="5">
        <v>15119</v>
      </c>
      <c r="G791" s="5"/>
      <c r="H791" s="5"/>
      <c r="I791" s="5"/>
    </row>
    <row r="792" spans="1:9" ht="16.5" x14ac:dyDescent="0.3">
      <c r="A792" s="7" t="s">
        <v>840</v>
      </c>
      <c r="B792" s="7">
        <v>2014</v>
      </c>
      <c r="C792" s="18" t="s">
        <v>411</v>
      </c>
      <c r="D792" s="5">
        <v>256</v>
      </c>
      <c r="E792" s="5">
        <v>2525</v>
      </c>
      <c r="F792" s="5">
        <v>2781</v>
      </c>
      <c r="G792" s="5"/>
      <c r="H792" s="5"/>
      <c r="I792" s="5"/>
    </row>
    <row r="793" spans="1:9" ht="16.5" x14ac:dyDescent="0.3">
      <c r="A793" s="7" t="s">
        <v>840</v>
      </c>
      <c r="B793" s="7">
        <v>2014</v>
      </c>
      <c r="C793" s="18" t="s">
        <v>412</v>
      </c>
      <c r="D793" s="5">
        <v>250</v>
      </c>
      <c r="E793" s="5">
        <v>1337</v>
      </c>
      <c r="F793" s="5">
        <v>1587</v>
      </c>
      <c r="G793" s="5"/>
      <c r="H793" s="5"/>
      <c r="I793" s="5"/>
    </row>
    <row r="794" spans="1:9" ht="16.5" x14ac:dyDescent="0.3">
      <c r="A794" s="7" t="s">
        <v>840</v>
      </c>
      <c r="B794" s="7">
        <v>2014</v>
      </c>
      <c r="C794" s="18" t="s">
        <v>413</v>
      </c>
      <c r="D794" s="5">
        <v>495</v>
      </c>
      <c r="E794" s="5">
        <v>3673</v>
      </c>
      <c r="F794" s="5">
        <v>4168</v>
      </c>
      <c r="G794" s="5"/>
      <c r="H794" s="5"/>
      <c r="I794" s="5"/>
    </row>
    <row r="795" spans="1:9" ht="16.5" x14ac:dyDescent="0.3">
      <c r="A795" s="7" t="s">
        <v>840</v>
      </c>
      <c r="B795" s="7">
        <v>2014</v>
      </c>
      <c r="C795" s="18" t="s">
        <v>414</v>
      </c>
      <c r="D795" s="5">
        <v>480</v>
      </c>
      <c r="E795" s="5">
        <v>2168</v>
      </c>
      <c r="F795" s="5">
        <v>2648</v>
      </c>
      <c r="G795" s="5"/>
      <c r="H795" s="5"/>
      <c r="I795" s="5"/>
    </row>
    <row r="796" spans="1:9" ht="16.5" x14ac:dyDescent="0.3">
      <c r="A796" s="7" t="s">
        <v>840</v>
      </c>
      <c r="B796" s="7">
        <v>2014</v>
      </c>
      <c r="C796" s="18" t="s">
        <v>415</v>
      </c>
      <c r="D796" s="5">
        <v>546</v>
      </c>
      <c r="E796" s="5">
        <v>3142</v>
      </c>
      <c r="F796" s="5">
        <v>3688</v>
      </c>
      <c r="G796" s="5"/>
      <c r="H796" s="5"/>
      <c r="I796" s="5"/>
    </row>
    <row r="797" spans="1:9" ht="16.5" x14ac:dyDescent="0.3">
      <c r="A797" s="7" t="s">
        <v>840</v>
      </c>
      <c r="B797" s="7">
        <v>2014</v>
      </c>
      <c r="C797" s="18" t="s">
        <v>416</v>
      </c>
      <c r="D797" s="5">
        <v>207</v>
      </c>
      <c r="E797" s="5">
        <v>2943</v>
      </c>
      <c r="F797" s="5">
        <v>3150</v>
      </c>
      <c r="G797" s="5"/>
      <c r="H797" s="5"/>
      <c r="I797" s="5"/>
    </row>
    <row r="798" spans="1:9" ht="16.5" x14ac:dyDescent="0.3">
      <c r="A798" s="7" t="s">
        <v>840</v>
      </c>
      <c r="B798" s="7">
        <v>2014</v>
      </c>
      <c r="C798" s="18" t="s">
        <v>417</v>
      </c>
      <c r="D798" s="5">
        <v>170</v>
      </c>
      <c r="E798" s="5">
        <v>1742</v>
      </c>
      <c r="F798" s="5">
        <v>1912</v>
      </c>
      <c r="G798" s="5"/>
      <c r="H798" s="5"/>
      <c r="I798" s="5"/>
    </row>
    <row r="799" spans="1:9" ht="16.5" x14ac:dyDescent="0.3">
      <c r="A799" s="7" t="s">
        <v>840</v>
      </c>
      <c r="B799" s="7">
        <v>2014</v>
      </c>
      <c r="C799" s="18" t="s">
        <v>418</v>
      </c>
      <c r="D799" s="5">
        <v>401</v>
      </c>
      <c r="E799" s="5">
        <v>1577</v>
      </c>
      <c r="F799" s="5">
        <v>1978</v>
      </c>
      <c r="G799" s="5"/>
      <c r="H799" s="5"/>
      <c r="I799" s="5"/>
    </row>
    <row r="800" spans="1:9" ht="16.5" x14ac:dyDescent="0.3">
      <c r="A800" s="7" t="s">
        <v>840</v>
      </c>
      <c r="B800" s="7">
        <v>2014</v>
      </c>
      <c r="C800" s="18" t="s">
        <v>419</v>
      </c>
      <c r="D800" s="5">
        <v>416</v>
      </c>
      <c r="E800" s="5">
        <v>3943</v>
      </c>
      <c r="F800" s="5">
        <v>4359</v>
      </c>
      <c r="G800" s="5"/>
      <c r="H800" s="5"/>
      <c r="I800" s="5"/>
    </row>
    <row r="801" spans="1:9" ht="16.5" x14ac:dyDescent="0.3">
      <c r="A801" s="7" t="s">
        <v>840</v>
      </c>
      <c r="B801" s="7">
        <v>2014</v>
      </c>
      <c r="C801" s="18" t="s">
        <v>420</v>
      </c>
      <c r="D801" s="5">
        <v>89</v>
      </c>
      <c r="E801" s="5">
        <v>1244</v>
      </c>
      <c r="F801" s="5">
        <v>1333</v>
      </c>
      <c r="G801" s="5"/>
      <c r="H801" s="5"/>
      <c r="I801" s="5"/>
    </row>
    <row r="802" spans="1:9" ht="16.5" x14ac:dyDescent="0.3">
      <c r="A802" s="7" t="s">
        <v>840</v>
      </c>
      <c r="B802" s="7">
        <v>2014</v>
      </c>
      <c r="C802" s="18" t="s">
        <v>421</v>
      </c>
      <c r="D802" s="5">
        <v>567</v>
      </c>
      <c r="E802" s="5">
        <v>3171</v>
      </c>
      <c r="F802" s="5">
        <v>3738</v>
      </c>
      <c r="G802" s="5"/>
      <c r="H802" s="5"/>
      <c r="I802" s="5"/>
    </row>
    <row r="803" spans="1:9" ht="16.5" x14ac:dyDescent="0.3">
      <c r="A803" s="7" t="s">
        <v>840</v>
      </c>
      <c r="B803" s="7">
        <v>2014</v>
      </c>
      <c r="C803" s="18" t="s">
        <v>152</v>
      </c>
      <c r="D803" s="5">
        <v>3</v>
      </c>
      <c r="E803" s="5">
        <v>513</v>
      </c>
      <c r="F803" s="5">
        <v>516</v>
      </c>
      <c r="G803" s="5"/>
      <c r="H803" s="5"/>
      <c r="I803" s="5"/>
    </row>
    <row r="804" spans="1:9" ht="16.5" x14ac:dyDescent="0.3">
      <c r="A804" s="7" t="s">
        <v>840</v>
      </c>
      <c r="B804" s="7">
        <v>2014</v>
      </c>
      <c r="C804" s="18" t="s">
        <v>115</v>
      </c>
      <c r="D804" s="5">
        <v>105</v>
      </c>
      <c r="E804" s="5">
        <v>1442</v>
      </c>
      <c r="F804" s="5">
        <v>1547</v>
      </c>
      <c r="G804" s="5"/>
      <c r="H804" s="5"/>
      <c r="I804" s="5"/>
    </row>
    <row r="805" spans="1:9" ht="16.5" x14ac:dyDescent="0.3">
      <c r="A805" s="7" t="s">
        <v>840</v>
      </c>
      <c r="B805" s="7">
        <v>2014</v>
      </c>
      <c r="C805" s="18" t="s">
        <v>554</v>
      </c>
      <c r="D805" s="5">
        <v>65</v>
      </c>
      <c r="E805" s="5">
        <v>1543</v>
      </c>
      <c r="F805" s="5">
        <v>1608</v>
      </c>
      <c r="G805" s="5"/>
      <c r="H805" s="5"/>
      <c r="I805" s="5"/>
    </row>
    <row r="806" spans="1:9" ht="16.5" x14ac:dyDescent="0.3">
      <c r="A806" s="7" t="s">
        <v>840</v>
      </c>
      <c r="B806" s="7">
        <v>2014</v>
      </c>
      <c r="C806" s="18" t="s">
        <v>153</v>
      </c>
      <c r="D806" s="5">
        <v>375</v>
      </c>
      <c r="E806" s="5">
        <v>420</v>
      </c>
      <c r="F806" s="5">
        <v>795</v>
      </c>
      <c r="G806" s="5"/>
      <c r="H806" s="5"/>
      <c r="I806" s="5"/>
    </row>
    <row r="807" spans="1:9" ht="16.5" x14ac:dyDescent="0.3">
      <c r="A807" s="7" t="s">
        <v>840</v>
      </c>
      <c r="B807" s="7">
        <v>2014</v>
      </c>
      <c r="C807" s="18" t="s">
        <v>423</v>
      </c>
      <c r="D807" s="5">
        <v>137</v>
      </c>
      <c r="E807" s="5">
        <v>2440</v>
      </c>
      <c r="F807" s="5">
        <v>2577</v>
      </c>
      <c r="G807" s="5"/>
      <c r="H807" s="5"/>
      <c r="I807" s="5"/>
    </row>
    <row r="808" spans="1:9" ht="16.5" x14ac:dyDescent="0.3">
      <c r="A808" s="7" t="s">
        <v>840</v>
      </c>
      <c r="B808" s="7">
        <v>2014</v>
      </c>
      <c r="C808" s="18" t="s">
        <v>331</v>
      </c>
      <c r="D808" s="5">
        <v>29</v>
      </c>
      <c r="E808" s="5">
        <v>677</v>
      </c>
      <c r="F808" s="5">
        <v>706</v>
      </c>
      <c r="G808" s="5"/>
      <c r="H808" s="5"/>
      <c r="I808" s="5"/>
    </row>
    <row r="809" spans="1:9" ht="16.5" x14ac:dyDescent="0.3">
      <c r="A809" s="7" t="s">
        <v>840</v>
      </c>
      <c r="B809" s="7">
        <v>2014</v>
      </c>
      <c r="C809" s="18" t="s">
        <v>424</v>
      </c>
      <c r="D809" s="5">
        <v>728</v>
      </c>
      <c r="E809" s="5">
        <v>1699</v>
      </c>
      <c r="F809" s="5">
        <v>2427</v>
      </c>
      <c r="G809" s="5"/>
      <c r="H809" s="5"/>
      <c r="I809" s="5"/>
    </row>
    <row r="810" spans="1:9" ht="16.5" x14ac:dyDescent="0.3">
      <c r="A810" s="7" t="s">
        <v>840</v>
      </c>
      <c r="B810" s="7">
        <v>2014</v>
      </c>
      <c r="C810" s="18" t="s">
        <v>194</v>
      </c>
      <c r="D810" s="5">
        <v>54</v>
      </c>
      <c r="E810" s="5">
        <v>820</v>
      </c>
      <c r="F810" s="5">
        <v>874</v>
      </c>
      <c r="G810" s="5"/>
      <c r="H810" s="5"/>
      <c r="I810" s="5"/>
    </row>
    <row r="811" spans="1:9" ht="16.5" x14ac:dyDescent="0.3">
      <c r="A811" s="7" t="s">
        <v>840</v>
      </c>
      <c r="B811" s="7">
        <v>2014</v>
      </c>
      <c r="C811" s="18" t="s">
        <v>897</v>
      </c>
      <c r="D811" s="5">
        <v>12666</v>
      </c>
      <c r="E811" s="5">
        <v>75731</v>
      </c>
      <c r="F811" s="5">
        <v>88397</v>
      </c>
      <c r="G811" s="5"/>
      <c r="H811" s="5"/>
      <c r="I811" s="5"/>
    </row>
    <row r="812" spans="1:9" ht="16.5" x14ac:dyDescent="0.3">
      <c r="A812" s="7" t="s">
        <v>840</v>
      </c>
      <c r="B812" s="7">
        <v>2014</v>
      </c>
      <c r="C812" s="18" t="s">
        <v>433</v>
      </c>
      <c r="D812" s="5">
        <v>54</v>
      </c>
      <c r="E812" s="5">
        <v>275</v>
      </c>
      <c r="F812" s="5">
        <v>329</v>
      </c>
      <c r="G812" s="5"/>
      <c r="H812" s="5"/>
      <c r="I812" s="5"/>
    </row>
    <row r="813" spans="1:9" ht="16.5" x14ac:dyDescent="0.3">
      <c r="A813" s="7" t="s">
        <v>840</v>
      </c>
      <c r="B813" s="7">
        <v>2014</v>
      </c>
      <c r="C813" s="18" t="s">
        <v>1362</v>
      </c>
      <c r="D813" s="5">
        <v>340</v>
      </c>
      <c r="E813" s="5">
        <v>1596</v>
      </c>
      <c r="F813" s="5">
        <v>1936</v>
      </c>
      <c r="G813" s="5"/>
      <c r="H813" s="5"/>
      <c r="I813" s="5"/>
    </row>
    <row r="814" spans="1:9" ht="16.5" x14ac:dyDescent="0.3">
      <c r="A814" s="7" t="s">
        <v>840</v>
      </c>
      <c r="B814" s="7">
        <v>2014</v>
      </c>
      <c r="C814" s="18" t="s">
        <v>1357</v>
      </c>
      <c r="D814" s="5">
        <v>36</v>
      </c>
      <c r="E814" s="5">
        <v>9782</v>
      </c>
      <c r="F814" s="5">
        <v>9818</v>
      </c>
      <c r="G814" s="5"/>
      <c r="H814" s="5"/>
      <c r="I814" s="5"/>
    </row>
    <row r="815" spans="1:9" ht="16.5" x14ac:dyDescent="0.3">
      <c r="A815" s="7" t="s">
        <v>840</v>
      </c>
      <c r="B815" s="7">
        <v>2014</v>
      </c>
      <c r="C815" s="18" t="s">
        <v>434</v>
      </c>
      <c r="D815" s="5">
        <v>1053</v>
      </c>
      <c r="E815" s="5">
        <v>3613</v>
      </c>
      <c r="F815" s="5">
        <v>4666</v>
      </c>
      <c r="G815" s="5"/>
      <c r="H815" s="5"/>
      <c r="I815" s="5"/>
    </row>
    <row r="816" spans="1:9" ht="16.5" x14ac:dyDescent="0.3">
      <c r="A816" s="7" t="s">
        <v>840</v>
      </c>
      <c r="B816" s="7">
        <v>2014</v>
      </c>
      <c r="C816" s="18" t="s">
        <v>1363</v>
      </c>
      <c r="D816" s="5">
        <v>1755</v>
      </c>
      <c r="E816" s="5">
        <v>10295</v>
      </c>
      <c r="F816" s="5">
        <v>12050</v>
      </c>
      <c r="G816" s="5"/>
      <c r="H816" s="5"/>
      <c r="I816" s="5"/>
    </row>
    <row r="817" spans="1:9" ht="16.5" x14ac:dyDescent="0.3">
      <c r="A817" s="7" t="s">
        <v>840</v>
      </c>
      <c r="B817" s="7">
        <v>2014</v>
      </c>
      <c r="C817" s="18" t="s">
        <v>435</v>
      </c>
      <c r="D817" s="5">
        <v>1718</v>
      </c>
      <c r="E817" s="5">
        <v>5776</v>
      </c>
      <c r="F817" s="5">
        <v>7494</v>
      </c>
      <c r="G817" s="5"/>
      <c r="H817" s="5"/>
      <c r="I817" s="5"/>
    </row>
    <row r="818" spans="1:9" ht="16.5" x14ac:dyDescent="0.3">
      <c r="A818" s="7" t="s">
        <v>840</v>
      </c>
      <c r="B818" s="7">
        <v>2014</v>
      </c>
      <c r="C818" s="18" t="s">
        <v>436</v>
      </c>
      <c r="D818" s="5">
        <v>398</v>
      </c>
      <c r="E818" s="5">
        <v>5067</v>
      </c>
      <c r="F818" s="5">
        <v>5465</v>
      </c>
      <c r="G818" s="5"/>
      <c r="H818" s="5"/>
      <c r="I818" s="5"/>
    </row>
    <row r="819" spans="1:9" ht="16.5" x14ac:dyDescent="0.3">
      <c r="A819" s="7" t="s">
        <v>840</v>
      </c>
      <c r="B819" s="7">
        <v>2014</v>
      </c>
      <c r="C819" s="18" t="s">
        <v>437</v>
      </c>
      <c r="D819" s="5">
        <v>0</v>
      </c>
      <c r="E819" s="5">
        <v>0</v>
      </c>
      <c r="F819" s="5">
        <v>0</v>
      </c>
      <c r="G819" s="5"/>
      <c r="H819" s="5"/>
      <c r="I819" s="5"/>
    </row>
    <row r="820" spans="1:9" ht="16.5" x14ac:dyDescent="0.3">
      <c r="A820" s="7" t="s">
        <v>840</v>
      </c>
      <c r="B820" s="7">
        <v>2014</v>
      </c>
      <c r="C820" s="18" t="s">
        <v>438</v>
      </c>
      <c r="D820" s="5">
        <v>0</v>
      </c>
      <c r="E820" s="5">
        <v>0</v>
      </c>
      <c r="F820" s="5">
        <v>0</v>
      </c>
      <c r="G820" s="5"/>
      <c r="H820" s="5"/>
      <c r="I820" s="5"/>
    </row>
    <row r="821" spans="1:9" ht="16.5" x14ac:dyDescent="0.3">
      <c r="A821" s="7" t="s">
        <v>840</v>
      </c>
      <c r="B821" s="7">
        <v>2014</v>
      </c>
      <c r="C821" s="18" t="s">
        <v>1364</v>
      </c>
      <c r="D821" s="5">
        <v>0</v>
      </c>
      <c r="E821" s="5">
        <v>3420</v>
      </c>
      <c r="F821" s="5">
        <v>3420</v>
      </c>
      <c r="G821" s="5"/>
      <c r="H821" s="5"/>
      <c r="I821" s="5"/>
    </row>
    <row r="822" spans="1:9" ht="16.5" x14ac:dyDescent="0.3">
      <c r="A822" s="7" t="s">
        <v>840</v>
      </c>
      <c r="B822" s="7">
        <v>2014</v>
      </c>
      <c r="C822" s="18" t="s">
        <v>1358</v>
      </c>
      <c r="D822" s="5">
        <v>172</v>
      </c>
      <c r="E822" s="5">
        <v>785</v>
      </c>
      <c r="F822" s="5">
        <v>957</v>
      </c>
      <c r="G822" s="5"/>
      <c r="H822" s="5"/>
      <c r="I822" s="5"/>
    </row>
    <row r="823" spans="1:9" ht="16.5" x14ac:dyDescent="0.3">
      <c r="A823" s="7" t="s">
        <v>840</v>
      </c>
      <c r="B823" s="7">
        <v>2014</v>
      </c>
      <c r="C823" s="18" t="s">
        <v>439</v>
      </c>
      <c r="D823" s="5">
        <v>260</v>
      </c>
      <c r="E823" s="5">
        <v>1594</v>
      </c>
      <c r="F823" s="5">
        <v>1854</v>
      </c>
      <c r="G823" s="5"/>
      <c r="H823" s="5"/>
      <c r="I823" s="5"/>
    </row>
    <row r="824" spans="1:9" ht="16.5" x14ac:dyDescent="0.3">
      <c r="A824" s="7" t="s">
        <v>840</v>
      </c>
      <c r="B824" s="7">
        <v>2014</v>
      </c>
      <c r="C824" s="18" t="s">
        <v>1359</v>
      </c>
      <c r="D824" s="5">
        <v>70</v>
      </c>
      <c r="E824" s="5">
        <v>1215</v>
      </c>
      <c r="F824" s="5">
        <v>1285</v>
      </c>
      <c r="G824" s="5"/>
      <c r="H824" s="5"/>
      <c r="I824" s="5"/>
    </row>
    <row r="825" spans="1:9" ht="16.5" x14ac:dyDescent="0.3">
      <c r="A825" s="7" t="s">
        <v>840</v>
      </c>
      <c r="B825" s="7">
        <v>2014</v>
      </c>
      <c r="C825" s="18" t="s">
        <v>1365</v>
      </c>
      <c r="D825" s="5">
        <v>148</v>
      </c>
      <c r="E825" s="5">
        <v>2911</v>
      </c>
      <c r="F825" s="5">
        <v>3059</v>
      </c>
      <c r="G825" s="5"/>
      <c r="H825" s="5"/>
      <c r="I825" s="5"/>
    </row>
    <row r="826" spans="1:9" ht="16.5" x14ac:dyDescent="0.3">
      <c r="A826" s="7" t="s">
        <v>840</v>
      </c>
      <c r="B826" s="7">
        <v>2014</v>
      </c>
      <c r="C826" s="18" t="s">
        <v>442</v>
      </c>
      <c r="D826" s="5">
        <v>664</v>
      </c>
      <c r="E826" s="5">
        <v>3111</v>
      </c>
      <c r="F826" s="5">
        <v>3775</v>
      </c>
      <c r="G826" s="5"/>
      <c r="H826" s="5"/>
      <c r="I826" s="5"/>
    </row>
    <row r="827" spans="1:9" ht="16.5" x14ac:dyDescent="0.3">
      <c r="A827" s="7" t="s">
        <v>840</v>
      </c>
      <c r="B827" s="7">
        <v>2014</v>
      </c>
      <c r="C827" s="18" t="s">
        <v>443</v>
      </c>
      <c r="D827" s="5">
        <v>287</v>
      </c>
      <c r="E827" s="5">
        <v>2930</v>
      </c>
      <c r="F827" s="5">
        <v>3217</v>
      </c>
      <c r="G827" s="5"/>
      <c r="H827" s="5"/>
      <c r="I827" s="5"/>
    </row>
    <row r="828" spans="1:9" ht="16.5" x14ac:dyDescent="0.3">
      <c r="A828" s="7" t="s">
        <v>840</v>
      </c>
      <c r="B828" s="7">
        <v>2014</v>
      </c>
      <c r="C828" s="18" t="s">
        <v>1366</v>
      </c>
      <c r="D828" s="5">
        <v>63</v>
      </c>
      <c r="E828" s="5">
        <v>523</v>
      </c>
      <c r="F828" s="5">
        <v>586</v>
      </c>
      <c r="G828" s="5"/>
      <c r="H828" s="5"/>
      <c r="I828" s="5"/>
    </row>
    <row r="829" spans="1:9" ht="16.5" x14ac:dyDescent="0.3">
      <c r="A829" s="7" t="s">
        <v>840</v>
      </c>
      <c r="B829" s="7">
        <v>2014</v>
      </c>
      <c r="C829" s="18" t="s">
        <v>444</v>
      </c>
      <c r="D829" s="5">
        <v>636</v>
      </c>
      <c r="E829" s="5">
        <v>1155</v>
      </c>
      <c r="F829" s="5">
        <v>1791</v>
      </c>
      <c r="G829" s="5"/>
      <c r="H829" s="5"/>
      <c r="I829" s="5"/>
    </row>
    <row r="830" spans="1:9" ht="16.5" x14ac:dyDescent="0.3">
      <c r="A830" s="7" t="s">
        <v>840</v>
      </c>
      <c r="B830" s="7">
        <v>2014</v>
      </c>
      <c r="C830" s="18" t="s">
        <v>1360</v>
      </c>
      <c r="D830" s="5">
        <v>216</v>
      </c>
      <c r="E830" s="5">
        <v>1710</v>
      </c>
      <c r="F830" s="5">
        <v>1926</v>
      </c>
      <c r="G830" s="5"/>
      <c r="H830" s="5"/>
      <c r="I830" s="5"/>
    </row>
    <row r="831" spans="1:9" ht="16.5" x14ac:dyDescent="0.3">
      <c r="A831" s="7" t="s">
        <v>840</v>
      </c>
      <c r="B831" s="7">
        <v>2014</v>
      </c>
      <c r="C831" s="18" t="s">
        <v>1819</v>
      </c>
      <c r="D831" s="5">
        <v>874</v>
      </c>
      <c r="E831" s="5">
        <v>5539</v>
      </c>
      <c r="F831" s="5">
        <v>6413</v>
      </c>
      <c r="G831" s="5"/>
      <c r="H831" s="5"/>
      <c r="I831" s="5"/>
    </row>
    <row r="832" spans="1:9" ht="16.5" x14ac:dyDescent="0.3">
      <c r="A832" s="7" t="s">
        <v>840</v>
      </c>
      <c r="B832" s="7">
        <v>2014</v>
      </c>
      <c r="C832" s="18" t="s">
        <v>1361</v>
      </c>
      <c r="D832" s="5">
        <v>137</v>
      </c>
      <c r="E832" s="5">
        <v>902</v>
      </c>
      <c r="F832" s="5">
        <v>1039</v>
      </c>
      <c r="G832" s="5"/>
      <c r="H832" s="5"/>
      <c r="I832" s="5"/>
    </row>
    <row r="833" spans="1:9" ht="16.5" x14ac:dyDescent="0.3">
      <c r="A833" s="7" t="s">
        <v>840</v>
      </c>
      <c r="B833" s="7">
        <v>2014</v>
      </c>
      <c r="C833" s="18" t="s">
        <v>447</v>
      </c>
      <c r="D833" s="5">
        <v>70</v>
      </c>
      <c r="E833" s="5">
        <v>1048</v>
      </c>
      <c r="F833" s="5">
        <v>1118</v>
      </c>
      <c r="G833" s="5"/>
      <c r="H833" s="5"/>
      <c r="I833" s="5"/>
    </row>
    <row r="834" spans="1:9" ht="16.5" x14ac:dyDescent="0.3">
      <c r="A834" s="7" t="s">
        <v>840</v>
      </c>
      <c r="B834" s="7">
        <v>2014</v>
      </c>
      <c r="C834" s="18" t="s">
        <v>448</v>
      </c>
      <c r="D834" s="5">
        <v>719</v>
      </c>
      <c r="E834" s="5">
        <v>1082</v>
      </c>
      <c r="F834" s="5">
        <v>1801</v>
      </c>
      <c r="G834" s="5"/>
      <c r="H834" s="5"/>
      <c r="I834" s="5"/>
    </row>
    <row r="835" spans="1:9" ht="16.5" x14ac:dyDescent="0.3">
      <c r="A835" s="7" t="s">
        <v>840</v>
      </c>
      <c r="B835" s="7">
        <v>2014</v>
      </c>
      <c r="C835" s="18" t="s">
        <v>449</v>
      </c>
      <c r="D835" s="5">
        <v>499</v>
      </c>
      <c r="E835" s="5">
        <v>4847</v>
      </c>
      <c r="F835" s="5">
        <v>5346</v>
      </c>
      <c r="G835" s="5"/>
      <c r="H835" s="5"/>
      <c r="I835" s="5"/>
    </row>
    <row r="836" spans="1:9" ht="16.5" x14ac:dyDescent="0.3">
      <c r="A836" s="7" t="s">
        <v>840</v>
      </c>
      <c r="B836" s="7">
        <v>2014</v>
      </c>
      <c r="C836" s="18" t="s">
        <v>1367</v>
      </c>
      <c r="D836" s="5">
        <v>1576</v>
      </c>
      <c r="E836" s="5">
        <v>4116</v>
      </c>
      <c r="F836" s="5">
        <v>5692</v>
      </c>
      <c r="G836" s="5"/>
      <c r="H836" s="5"/>
      <c r="I836" s="5"/>
    </row>
    <row r="837" spans="1:9" ht="16.5" x14ac:dyDescent="0.3">
      <c r="A837" s="7" t="s">
        <v>840</v>
      </c>
      <c r="B837" s="7">
        <v>2014</v>
      </c>
      <c r="C837" s="18" t="s">
        <v>451</v>
      </c>
      <c r="D837" s="5">
        <v>921</v>
      </c>
      <c r="E837" s="5">
        <v>2439</v>
      </c>
      <c r="F837" s="5">
        <v>3360</v>
      </c>
      <c r="G837" s="5"/>
      <c r="H837" s="5"/>
      <c r="I837" s="5"/>
    </row>
    <row r="838" spans="1:9" ht="16.5" x14ac:dyDescent="0.3">
      <c r="A838" s="7" t="s">
        <v>840</v>
      </c>
      <c r="B838" s="7">
        <v>2014</v>
      </c>
      <c r="C838" s="18" t="s">
        <v>1368</v>
      </c>
      <c r="D838" s="5">
        <v>5</v>
      </c>
      <c r="E838" s="5">
        <v>46</v>
      </c>
      <c r="F838" s="5">
        <v>51</v>
      </c>
      <c r="G838" s="5"/>
      <c r="H838" s="5"/>
      <c r="I838" s="5"/>
    </row>
    <row r="839" spans="1:9" ht="16.5" x14ac:dyDescent="0.3">
      <c r="A839" s="7" t="s">
        <v>840</v>
      </c>
      <c r="B839" s="7">
        <v>2014</v>
      </c>
      <c r="C839" s="18" t="s">
        <v>1370</v>
      </c>
      <c r="D839" s="5">
        <v>1</v>
      </c>
      <c r="E839" s="5">
        <v>4</v>
      </c>
      <c r="F839" s="5">
        <v>5</v>
      </c>
      <c r="G839" s="5"/>
      <c r="H839" s="5"/>
      <c r="I839" s="5"/>
    </row>
    <row r="840" spans="1:9" ht="16.5" x14ac:dyDescent="0.3">
      <c r="A840" s="7" t="s">
        <v>840</v>
      </c>
      <c r="B840" s="7">
        <v>2014</v>
      </c>
      <c r="C840" s="18" t="s">
        <v>1258</v>
      </c>
      <c r="D840" s="5"/>
      <c r="E840" s="5">
        <v>13</v>
      </c>
      <c r="F840" s="5">
        <v>13</v>
      </c>
      <c r="G840" s="5"/>
      <c r="H840" s="5"/>
      <c r="I840" s="5"/>
    </row>
    <row r="841" spans="1:9" ht="16.5" x14ac:dyDescent="0.3">
      <c r="A841" s="7" t="s">
        <v>840</v>
      </c>
      <c r="B841" s="7">
        <v>2014</v>
      </c>
      <c r="C841" s="18" t="s">
        <v>1373</v>
      </c>
      <c r="D841" s="5">
        <v>4</v>
      </c>
      <c r="E841" s="5">
        <v>29</v>
      </c>
      <c r="F841" s="5">
        <v>33</v>
      </c>
      <c r="G841" s="5"/>
      <c r="H841" s="5"/>
      <c r="I841" s="5"/>
    </row>
    <row r="842" spans="1:9" ht="16.5" x14ac:dyDescent="0.3">
      <c r="A842" s="7" t="s">
        <v>840</v>
      </c>
      <c r="B842" s="7">
        <v>2014</v>
      </c>
      <c r="C842" s="18" t="s">
        <v>2062</v>
      </c>
      <c r="D842" s="5">
        <v>47</v>
      </c>
      <c r="E842" s="5">
        <v>193</v>
      </c>
      <c r="F842" s="5">
        <v>240</v>
      </c>
      <c r="G842" s="5"/>
      <c r="H842" s="5"/>
      <c r="I842" s="5"/>
    </row>
    <row r="843" spans="1:9" ht="16.5" x14ac:dyDescent="0.3">
      <c r="A843" s="7" t="s">
        <v>840</v>
      </c>
      <c r="B843" s="7">
        <v>2014</v>
      </c>
      <c r="C843" s="18" t="s">
        <v>983</v>
      </c>
      <c r="D843" s="5">
        <v>47</v>
      </c>
      <c r="E843" s="5">
        <v>193</v>
      </c>
      <c r="F843" s="5">
        <v>240</v>
      </c>
      <c r="G843" s="5"/>
      <c r="H843" s="5"/>
      <c r="I843" s="5"/>
    </row>
    <row r="844" spans="1:9" ht="16.5" x14ac:dyDescent="0.3">
      <c r="A844" s="7" t="s">
        <v>840</v>
      </c>
      <c r="B844" s="7">
        <v>2014</v>
      </c>
      <c r="C844" s="18" t="s">
        <v>993</v>
      </c>
      <c r="D844" s="5">
        <v>18</v>
      </c>
      <c r="E844" s="5">
        <v>41</v>
      </c>
      <c r="F844" s="5">
        <v>59</v>
      </c>
      <c r="G844" s="5"/>
      <c r="H844" s="5"/>
      <c r="I844" s="5"/>
    </row>
    <row r="845" spans="1:9" ht="16.5" x14ac:dyDescent="0.3">
      <c r="A845" s="7" t="s">
        <v>840</v>
      </c>
      <c r="B845" s="7">
        <v>2014</v>
      </c>
      <c r="C845" s="18" t="s">
        <v>995</v>
      </c>
      <c r="D845" s="5">
        <v>29</v>
      </c>
      <c r="E845" s="5">
        <v>152</v>
      </c>
      <c r="F845" s="5">
        <v>181</v>
      </c>
      <c r="G845" s="5"/>
      <c r="H845" s="5"/>
      <c r="I845" s="5"/>
    </row>
    <row r="846" spans="1:9" ht="16.5" x14ac:dyDescent="0.3">
      <c r="A846" s="7" t="s">
        <v>885</v>
      </c>
      <c r="B846" s="7">
        <v>2015</v>
      </c>
      <c r="C846" s="18" t="s">
        <v>886</v>
      </c>
      <c r="D846" s="9" t="s">
        <v>1750</v>
      </c>
      <c r="E846" s="9">
        <v>9</v>
      </c>
      <c r="F846" s="9">
        <v>9</v>
      </c>
      <c r="G846" s="7"/>
      <c r="H846" s="7"/>
      <c r="I846" s="7"/>
    </row>
    <row r="847" spans="1:9" ht="16.5" x14ac:dyDescent="0.3">
      <c r="A847" s="7" t="s">
        <v>885</v>
      </c>
      <c r="B847" s="7">
        <v>2015</v>
      </c>
      <c r="C847" s="18" t="s">
        <v>887</v>
      </c>
      <c r="D847" s="9" t="s">
        <v>1750</v>
      </c>
      <c r="E847" s="9">
        <v>9</v>
      </c>
      <c r="F847" s="9">
        <v>9</v>
      </c>
      <c r="G847" s="7"/>
      <c r="H847" s="7"/>
      <c r="I847" s="7"/>
    </row>
    <row r="848" spans="1:9" ht="16.5" x14ac:dyDescent="0.3">
      <c r="A848" s="7" t="s">
        <v>885</v>
      </c>
      <c r="B848" s="7">
        <v>2015</v>
      </c>
      <c r="C848" s="18" t="s">
        <v>284</v>
      </c>
      <c r="D848" s="9">
        <v>23</v>
      </c>
      <c r="E848" s="9">
        <v>9</v>
      </c>
      <c r="F848" s="9">
        <v>32</v>
      </c>
      <c r="G848" s="7"/>
      <c r="H848" s="7"/>
      <c r="I848" s="7"/>
    </row>
    <row r="849" spans="1:9" ht="16.5" x14ac:dyDescent="0.3">
      <c r="A849" s="7" t="s">
        <v>885</v>
      </c>
      <c r="B849" s="7">
        <v>2015</v>
      </c>
      <c r="C849" s="18" t="s">
        <v>888</v>
      </c>
      <c r="D849" s="9">
        <v>15</v>
      </c>
      <c r="E849" s="9" t="s">
        <v>1750</v>
      </c>
      <c r="F849" s="9">
        <v>15</v>
      </c>
      <c r="G849" s="7"/>
      <c r="H849" s="7"/>
      <c r="I849" s="7"/>
    </row>
    <row r="850" spans="1:9" ht="16.5" x14ac:dyDescent="0.3">
      <c r="A850" s="7" t="s">
        <v>885</v>
      </c>
      <c r="B850" s="7">
        <v>2015</v>
      </c>
      <c r="C850" s="18" t="s">
        <v>889</v>
      </c>
      <c r="D850" s="9">
        <v>5</v>
      </c>
      <c r="E850" s="9" t="s">
        <v>1750</v>
      </c>
      <c r="F850" s="9">
        <v>5</v>
      </c>
      <c r="G850" s="7"/>
      <c r="H850" s="7"/>
      <c r="I850" s="7"/>
    </row>
    <row r="851" spans="1:9" ht="16.5" x14ac:dyDescent="0.3">
      <c r="A851" s="7" t="s">
        <v>885</v>
      </c>
      <c r="B851" s="7">
        <v>2015</v>
      </c>
      <c r="C851" s="18" t="s">
        <v>890</v>
      </c>
      <c r="D851" s="9" t="s">
        <v>1750</v>
      </c>
      <c r="E851" s="9">
        <v>4</v>
      </c>
      <c r="F851" s="9">
        <v>4</v>
      </c>
      <c r="G851" s="7"/>
      <c r="H851" s="7"/>
      <c r="I851" s="7"/>
    </row>
    <row r="852" spans="1:9" ht="16.5" x14ac:dyDescent="0.3">
      <c r="A852" s="7" t="s">
        <v>885</v>
      </c>
      <c r="B852" s="7">
        <v>2015</v>
      </c>
      <c r="C852" s="18" t="s">
        <v>891</v>
      </c>
      <c r="D852" s="9">
        <v>2</v>
      </c>
      <c r="E852" s="9">
        <v>5</v>
      </c>
      <c r="F852" s="9">
        <v>7</v>
      </c>
      <c r="G852" s="7"/>
      <c r="H852" s="7"/>
      <c r="I852" s="7"/>
    </row>
    <row r="853" spans="1:9" ht="16.5" x14ac:dyDescent="0.3">
      <c r="A853" s="7" t="s">
        <v>885</v>
      </c>
      <c r="B853" s="7">
        <v>2015</v>
      </c>
      <c r="C853" s="18" t="s">
        <v>892</v>
      </c>
      <c r="D853" s="9">
        <v>1</v>
      </c>
      <c r="E853" s="9" t="s">
        <v>1750</v>
      </c>
      <c r="F853" s="9">
        <v>1</v>
      </c>
      <c r="G853" s="7"/>
      <c r="H853" s="7"/>
      <c r="I853" s="7"/>
    </row>
    <row r="854" spans="1:9" ht="16.5" x14ac:dyDescent="0.3">
      <c r="A854" s="7" t="s">
        <v>885</v>
      </c>
      <c r="B854" s="7">
        <v>2015</v>
      </c>
      <c r="C854" s="18" t="s">
        <v>403</v>
      </c>
      <c r="D854" s="9">
        <v>649</v>
      </c>
      <c r="E854" s="9">
        <v>24764</v>
      </c>
      <c r="F854" s="9">
        <v>25413</v>
      </c>
      <c r="G854" s="7"/>
      <c r="H854" s="7"/>
      <c r="I854" s="7"/>
    </row>
    <row r="855" spans="1:9" ht="16.5" x14ac:dyDescent="0.3">
      <c r="A855" s="7" t="s">
        <v>885</v>
      </c>
      <c r="B855" s="7">
        <v>2015</v>
      </c>
      <c r="C855" s="18" t="s">
        <v>896</v>
      </c>
      <c r="D855" s="9">
        <v>649</v>
      </c>
      <c r="E855" s="9">
        <v>24644</v>
      </c>
      <c r="F855" s="9">
        <v>25293</v>
      </c>
      <c r="G855" s="7"/>
      <c r="H855" s="7"/>
      <c r="I855" s="7"/>
    </row>
    <row r="856" spans="1:9" ht="16.5" x14ac:dyDescent="0.3">
      <c r="A856" s="7" t="s">
        <v>885</v>
      </c>
      <c r="B856" s="7">
        <v>2015</v>
      </c>
      <c r="C856" s="18" t="s">
        <v>897</v>
      </c>
      <c r="D856" s="9" t="s">
        <v>1750</v>
      </c>
      <c r="E856" s="9">
        <v>120</v>
      </c>
      <c r="F856" s="9">
        <v>120</v>
      </c>
      <c r="G856" s="7"/>
      <c r="H856" s="7"/>
      <c r="I856" s="7"/>
    </row>
    <row r="857" spans="1:9" ht="16.5" x14ac:dyDescent="0.3">
      <c r="A857" s="7" t="s">
        <v>2063</v>
      </c>
      <c r="B857" s="7">
        <v>2015</v>
      </c>
      <c r="C857" s="18" t="s">
        <v>29</v>
      </c>
      <c r="D857" s="7">
        <v>5</v>
      </c>
      <c r="E857" s="7">
        <v>191</v>
      </c>
      <c r="F857" s="7">
        <v>196</v>
      </c>
      <c r="G857" s="7"/>
      <c r="H857" s="7"/>
      <c r="I857" s="7"/>
    </row>
    <row r="858" spans="1:9" ht="16.5" x14ac:dyDescent="0.3">
      <c r="A858" s="7" t="s">
        <v>2063</v>
      </c>
      <c r="B858" s="7">
        <v>2015</v>
      </c>
      <c r="C858" s="18" t="s">
        <v>472</v>
      </c>
      <c r="D858" s="7">
        <v>1</v>
      </c>
      <c r="E858" s="7">
        <v>34</v>
      </c>
      <c r="F858" s="7">
        <v>35</v>
      </c>
      <c r="G858" s="7"/>
      <c r="H858" s="7"/>
      <c r="I858" s="7"/>
    </row>
    <row r="859" spans="1:9" ht="16.5" x14ac:dyDescent="0.3">
      <c r="A859" s="7" t="s">
        <v>2063</v>
      </c>
      <c r="B859" s="7">
        <v>2015</v>
      </c>
      <c r="C859" s="18" t="s">
        <v>899</v>
      </c>
      <c r="D859" s="7">
        <v>1</v>
      </c>
      <c r="E859" s="7">
        <v>6</v>
      </c>
      <c r="F859" s="7">
        <v>7</v>
      </c>
      <c r="G859" s="7"/>
      <c r="H859" s="7"/>
      <c r="I859" s="7"/>
    </row>
    <row r="860" spans="1:9" ht="16.5" x14ac:dyDescent="0.3">
      <c r="A860" s="7" t="s">
        <v>2063</v>
      </c>
      <c r="B860" s="7">
        <v>2015</v>
      </c>
      <c r="C860" s="18" t="s">
        <v>1708</v>
      </c>
      <c r="D860" s="5">
        <v>0</v>
      </c>
      <c r="E860" s="7">
        <v>5</v>
      </c>
      <c r="F860" s="7">
        <v>5</v>
      </c>
      <c r="G860" s="7"/>
      <c r="H860" s="7"/>
      <c r="I860" s="7"/>
    </row>
    <row r="861" spans="1:9" ht="16.5" x14ac:dyDescent="0.3">
      <c r="A861" s="7" t="s">
        <v>2063</v>
      </c>
      <c r="B861" s="7">
        <v>2015</v>
      </c>
      <c r="C861" s="18" t="s">
        <v>902</v>
      </c>
      <c r="D861" s="5">
        <v>0</v>
      </c>
      <c r="E861" s="7">
        <v>1</v>
      </c>
      <c r="F861" s="7">
        <v>1</v>
      </c>
      <c r="G861" s="7"/>
      <c r="H861" s="7"/>
      <c r="I861" s="7"/>
    </row>
    <row r="862" spans="1:9" ht="16.5" x14ac:dyDescent="0.3">
      <c r="A862" s="7" t="s">
        <v>2063</v>
      </c>
      <c r="B862" s="7">
        <v>2015</v>
      </c>
      <c r="C862" s="18" t="s">
        <v>906</v>
      </c>
      <c r="D862" s="5">
        <v>0</v>
      </c>
      <c r="E862" s="7">
        <v>5</v>
      </c>
      <c r="F862" s="7">
        <v>5</v>
      </c>
      <c r="G862" s="7"/>
      <c r="H862" s="7"/>
      <c r="I862" s="7"/>
    </row>
    <row r="863" spans="1:9" ht="16.5" x14ac:dyDescent="0.3">
      <c r="A863" s="7" t="s">
        <v>2063</v>
      </c>
      <c r="B863" s="7">
        <v>2015</v>
      </c>
      <c r="C863" s="18" t="s">
        <v>907</v>
      </c>
      <c r="D863" s="5">
        <v>0</v>
      </c>
      <c r="E863" s="7">
        <v>14</v>
      </c>
      <c r="F863" s="7">
        <v>14</v>
      </c>
      <c r="G863" s="7"/>
      <c r="H863" s="7"/>
      <c r="I863" s="7"/>
    </row>
    <row r="864" spans="1:9" ht="16.5" x14ac:dyDescent="0.3">
      <c r="A864" s="7" t="s">
        <v>2063</v>
      </c>
      <c r="B864" s="7">
        <v>2015</v>
      </c>
      <c r="C864" s="18" t="s">
        <v>908</v>
      </c>
      <c r="D864" s="5">
        <v>0</v>
      </c>
      <c r="E864" s="7">
        <v>3</v>
      </c>
      <c r="F864" s="7">
        <v>3</v>
      </c>
      <c r="G864" s="7"/>
      <c r="H864" s="7"/>
      <c r="I864" s="7"/>
    </row>
    <row r="865" spans="1:9" ht="16.5" x14ac:dyDescent="0.3">
      <c r="A865" s="7" t="s">
        <v>2063</v>
      </c>
      <c r="B865" s="7">
        <v>2015</v>
      </c>
      <c r="C865" s="18" t="s">
        <v>909</v>
      </c>
      <c r="D865" s="7">
        <v>2</v>
      </c>
      <c r="E865" s="7">
        <v>21</v>
      </c>
      <c r="F865" s="7">
        <v>23</v>
      </c>
      <c r="G865" s="7"/>
      <c r="H865" s="7"/>
      <c r="I865" s="7"/>
    </row>
    <row r="866" spans="1:9" ht="16.5" x14ac:dyDescent="0.3">
      <c r="A866" s="7" t="s">
        <v>2063</v>
      </c>
      <c r="B866" s="7">
        <v>2015</v>
      </c>
      <c r="C866" s="18" t="s">
        <v>912</v>
      </c>
      <c r="D866" s="5">
        <v>0</v>
      </c>
      <c r="E866" s="7">
        <v>12</v>
      </c>
      <c r="F866" s="7">
        <v>12</v>
      </c>
      <c r="G866" s="7"/>
      <c r="H866" s="7"/>
      <c r="I866" s="7"/>
    </row>
    <row r="867" spans="1:9" ht="16.5" x14ac:dyDescent="0.3">
      <c r="A867" s="7" t="s">
        <v>2063</v>
      </c>
      <c r="B867" s="7">
        <v>2015</v>
      </c>
      <c r="C867" s="18" t="s">
        <v>913</v>
      </c>
      <c r="D867" s="5">
        <v>0</v>
      </c>
      <c r="E867" s="7">
        <v>1</v>
      </c>
      <c r="F867" s="7">
        <v>1</v>
      </c>
      <c r="G867" s="7"/>
      <c r="H867" s="7"/>
      <c r="I867" s="7"/>
    </row>
    <row r="868" spans="1:9" ht="16.5" x14ac:dyDescent="0.3">
      <c r="A868" s="7" t="s">
        <v>2063</v>
      </c>
      <c r="B868" s="7">
        <v>2015</v>
      </c>
      <c r="C868" s="18" t="s">
        <v>914</v>
      </c>
      <c r="D868" s="5">
        <v>0</v>
      </c>
      <c r="E868" s="7">
        <v>7</v>
      </c>
      <c r="F868" s="7">
        <v>7</v>
      </c>
      <c r="G868" s="7"/>
      <c r="H868" s="7"/>
      <c r="I868" s="7"/>
    </row>
    <row r="869" spans="1:9" ht="16.5" x14ac:dyDescent="0.3">
      <c r="A869" s="7" t="s">
        <v>2063</v>
      </c>
      <c r="B869" s="7">
        <v>2015</v>
      </c>
      <c r="C869" s="18" t="s">
        <v>915</v>
      </c>
      <c r="D869" s="5">
        <v>0</v>
      </c>
      <c r="E869" s="7">
        <v>1</v>
      </c>
      <c r="F869" s="7">
        <v>1</v>
      </c>
      <c r="G869" s="7"/>
      <c r="H869" s="7"/>
      <c r="I869" s="7"/>
    </row>
    <row r="870" spans="1:9" ht="16.5" x14ac:dyDescent="0.3">
      <c r="A870" s="7" t="s">
        <v>2063</v>
      </c>
      <c r="B870" s="7">
        <v>2015</v>
      </c>
      <c r="C870" s="18" t="s">
        <v>1735</v>
      </c>
      <c r="D870" s="7">
        <v>2</v>
      </c>
      <c r="E870" s="5">
        <v>4</v>
      </c>
      <c r="F870" s="7">
        <v>2</v>
      </c>
      <c r="G870" s="7"/>
      <c r="H870" s="7"/>
      <c r="I870" s="7"/>
    </row>
    <row r="871" spans="1:9" ht="16.5" x14ac:dyDescent="0.3">
      <c r="A871" s="7" t="s">
        <v>2063</v>
      </c>
      <c r="B871" s="7">
        <v>2015</v>
      </c>
      <c r="C871" s="18" t="s">
        <v>475</v>
      </c>
      <c r="D871" s="7">
        <v>2</v>
      </c>
      <c r="E871" s="7">
        <v>136</v>
      </c>
      <c r="F871" s="7">
        <v>138</v>
      </c>
      <c r="G871" s="7"/>
      <c r="H871" s="7"/>
      <c r="I871" s="7"/>
    </row>
    <row r="872" spans="1:9" ht="16.5" x14ac:dyDescent="0.3">
      <c r="A872" s="7" t="s">
        <v>2063</v>
      </c>
      <c r="B872" s="7">
        <v>2015</v>
      </c>
      <c r="C872" s="18" t="s">
        <v>458</v>
      </c>
      <c r="D872" s="5">
        <v>0</v>
      </c>
      <c r="E872" s="7">
        <v>110</v>
      </c>
      <c r="F872" s="7">
        <v>110</v>
      </c>
      <c r="G872" s="7"/>
      <c r="H872" s="7"/>
      <c r="I872" s="7"/>
    </row>
    <row r="873" spans="1:9" ht="16.5" x14ac:dyDescent="0.3">
      <c r="A873" s="7" t="s">
        <v>2063</v>
      </c>
      <c r="B873" s="7">
        <v>2015</v>
      </c>
      <c r="C873" s="18" t="s">
        <v>154</v>
      </c>
      <c r="D873" s="7">
        <v>2</v>
      </c>
      <c r="E873" s="7">
        <v>17</v>
      </c>
      <c r="F873" s="7">
        <v>19</v>
      </c>
      <c r="G873" s="7"/>
      <c r="H873" s="7"/>
      <c r="I873" s="7"/>
    </row>
    <row r="874" spans="1:9" ht="16.5" x14ac:dyDescent="0.3">
      <c r="A874" s="7" t="s">
        <v>2063</v>
      </c>
      <c r="B874" s="7">
        <v>2015</v>
      </c>
      <c r="C874" s="18" t="s">
        <v>925</v>
      </c>
      <c r="D874" s="5">
        <v>0</v>
      </c>
      <c r="E874" s="7">
        <v>9</v>
      </c>
      <c r="F874" s="7">
        <v>9</v>
      </c>
      <c r="G874" s="7"/>
      <c r="H874" s="7"/>
      <c r="I874" s="7"/>
    </row>
    <row r="875" spans="1:9" ht="16.5" x14ac:dyDescent="0.3">
      <c r="A875" s="7" t="s">
        <v>2063</v>
      </c>
      <c r="B875" s="7">
        <v>2015</v>
      </c>
      <c r="C875" s="18" t="s">
        <v>926</v>
      </c>
      <c r="D875" s="7">
        <v>2</v>
      </c>
      <c r="E875" s="7">
        <v>6</v>
      </c>
      <c r="F875" s="7">
        <v>8</v>
      </c>
      <c r="G875" s="7"/>
      <c r="H875" s="7"/>
      <c r="I875" s="7"/>
    </row>
    <row r="876" spans="1:9" ht="16.5" x14ac:dyDescent="0.3">
      <c r="A876" s="7" t="s">
        <v>2063</v>
      </c>
      <c r="B876" s="7">
        <v>2015</v>
      </c>
      <c r="C876" s="18" t="s">
        <v>1669</v>
      </c>
      <c r="D876" s="7">
        <v>1</v>
      </c>
      <c r="E876" s="7">
        <v>4</v>
      </c>
      <c r="F876" s="7">
        <v>5</v>
      </c>
      <c r="G876" s="7"/>
      <c r="H876" s="7"/>
      <c r="I876" s="7"/>
    </row>
    <row r="877" spans="1:9" ht="16.5" x14ac:dyDescent="0.3">
      <c r="A877" s="7" t="s">
        <v>2063</v>
      </c>
      <c r="B877" s="7">
        <v>2015</v>
      </c>
      <c r="C877" s="18" t="s">
        <v>1855</v>
      </c>
      <c r="D877" s="7">
        <v>1</v>
      </c>
      <c r="E877" s="7">
        <v>4</v>
      </c>
      <c r="F877" s="7">
        <v>5</v>
      </c>
      <c r="G877" s="7"/>
      <c r="H877" s="7"/>
      <c r="I877" s="7"/>
    </row>
    <row r="878" spans="1:9" ht="16.5" x14ac:dyDescent="0.3">
      <c r="A878" s="7" t="s">
        <v>2063</v>
      </c>
      <c r="B878" s="7">
        <v>2015</v>
      </c>
      <c r="C878" s="18" t="s">
        <v>461</v>
      </c>
      <c r="D878" s="5">
        <v>0</v>
      </c>
      <c r="E878" s="7">
        <v>1</v>
      </c>
      <c r="F878" s="7">
        <v>1</v>
      </c>
      <c r="G878" s="7"/>
      <c r="H878" s="7"/>
      <c r="I878" s="7"/>
    </row>
    <row r="879" spans="1:9" ht="16.5" x14ac:dyDescent="0.3">
      <c r="A879" s="7" t="s">
        <v>2063</v>
      </c>
      <c r="B879" s="7">
        <v>2015</v>
      </c>
      <c r="C879" s="18" t="s">
        <v>1871</v>
      </c>
      <c r="D879" s="5">
        <v>0</v>
      </c>
      <c r="E879" s="7">
        <v>1</v>
      </c>
      <c r="F879" s="7">
        <v>1</v>
      </c>
      <c r="G879" s="7"/>
      <c r="H879" s="7"/>
      <c r="I879" s="7"/>
    </row>
    <row r="880" spans="1:9" ht="16.5" x14ac:dyDescent="0.3">
      <c r="A880" s="7" t="s">
        <v>2063</v>
      </c>
      <c r="B880" s="7">
        <v>2015</v>
      </c>
      <c r="C880" s="18" t="s">
        <v>929</v>
      </c>
      <c r="D880" s="7">
        <v>1</v>
      </c>
      <c r="E880" s="7">
        <v>1</v>
      </c>
      <c r="F880" s="7">
        <v>2</v>
      </c>
      <c r="G880" s="7"/>
      <c r="H880" s="7"/>
      <c r="I880" s="7"/>
    </row>
    <row r="881" spans="1:9" ht="16.5" x14ac:dyDescent="0.3">
      <c r="A881" s="7" t="s">
        <v>2063</v>
      </c>
      <c r="B881" s="7">
        <v>2015</v>
      </c>
      <c r="C881" s="18" t="s">
        <v>1889</v>
      </c>
      <c r="D881" s="7">
        <v>1</v>
      </c>
      <c r="E881" s="7">
        <v>1</v>
      </c>
      <c r="F881" s="7">
        <v>2</v>
      </c>
      <c r="G881" s="7"/>
      <c r="H881" s="7"/>
      <c r="I881" s="7"/>
    </row>
    <row r="882" spans="1:9" ht="16.5" x14ac:dyDescent="0.3">
      <c r="A882" s="7" t="s">
        <v>2063</v>
      </c>
      <c r="B882" s="7">
        <v>2015</v>
      </c>
      <c r="C882" s="18" t="s">
        <v>254</v>
      </c>
      <c r="D882" s="5">
        <v>0</v>
      </c>
      <c r="E882" s="7">
        <v>1</v>
      </c>
      <c r="F882" s="7">
        <v>1</v>
      </c>
      <c r="G882" s="7"/>
      <c r="H882" s="7"/>
      <c r="I882" s="7"/>
    </row>
    <row r="883" spans="1:9" ht="16.5" x14ac:dyDescent="0.3">
      <c r="A883" s="7" t="s">
        <v>2063</v>
      </c>
      <c r="B883" s="7">
        <v>2015</v>
      </c>
      <c r="C883" s="18" t="s">
        <v>932</v>
      </c>
      <c r="D883" s="5">
        <v>0</v>
      </c>
      <c r="E883" s="7">
        <v>1</v>
      </c>
      <c r="F883" s="7">
        <v>1</v>
      </c>
      <c r="G883" s="7"/>
      <c r="H883" s="7"/>
      <c r="I883" s="7"/>
    </row>
    <row r="884" spans="1:9" ht="16.5" x14ac:dyDescent="0.3">
      <c r="A884" s="7" t="s">
        <v>2063</v>
      </c>
      <c r="B884" s="7">
        <v>2015</v>
      </c>
      <c r="C884" s="18" t="s">
        <v>934</v>
      </c>
      <c r="D884" s="5">
        <v>0</v>
      </c>
      <c r="E884" s="7">
        <v>1</v>
      </c>
      <c r="F884" s="7">
        <v>1</v>
      </c>
      <c r="G884" s="7"/>
      <c r="H884" s="7"/>
      <c r="I884" s="7"/>
    </row>
    <row r="885" spans="1:9" ht="16.5" x14ac:dyDescent="0.3">
      <c r="A885" s="7" t="s">
        <v>935</v>
      </c>
      <c r="B885" s="7">
        <v>2015</v>
      </c>
      <c r="C885" s="18" t="s">
        <v>29</v>
      </c>
      <c r="D885" s="5">
        <v>0</v>
      </c>
      <c r="E885" s="5">
        <v>0</v>
      </c>
      <c r="F885" s="5">
        <v>0</v>
      </c>
      <c r="G885" s="7"/>
      <c r="H885" s="7"/>
      <c r="I885" s="7"/>
    </row>
    <row r="886" spans="1:9" ht="16.5" x14ac:dyDescent="0.3">
      <c r="A886" s="7" t="s">
        <v>935</v>
      </c>
      <c r="B886" s="7">
        <v>2015</v>
      </c>
      <c r="C886" s="18" t="s">
        <v>475</v>
      </c>
      <c r="D886" s="5">
        <v>0</v>
      </c>
      <c r="E886" s="5">
        <v>0</v>
      </c>
      <c r="F886" s="5">
        <v>0</v>
      </c>
      <c r="G886" s="7"/>
      <c r="H886" s="7"/>
      <c r="I886" s="7"/>
    </row>
    <row r="887" spans="1:9" ht="16.5" x14ac:dyDescent="0.3">
      <c r="A887" s="7" t="s">
        <v>935</v>
      </c>
      <c r="B887" s="7">
        <v>2015</v>
      </c>
      <c r="C887" s="18" t="s">
        <v>479</v>
      </c>
      <c r="D887" s="5">
        <v>0</v>
      </c>
      <c r="E887" s="5">
        <v>0</v>
      </c>
      <c r="F887" s="5">
        <v>0</v>
      </c>
      <c r="G887" s="7"/>
      <c r="H887" s="7"/>
      <c r="I887" s="7"/>
    </row>
    <row r="888" spans="1:9" ht="16.5" x14ac:dyDescent="0.3">
      <c r="A888" s="7" t="s">
        <v>935</v>
      </c>
      <c r="B888" s="7">
        <v>2015</v>
      </c>
      <c r="C888" s="18" t="s">
        <v>936</v>
      </c>
      <c r="D888" s="5">
        <v>0</v>
      </c>
      <c r="E888" s="5">
        <v>0</v>
      </c>
      <c r="F888" s="5">
        <v>0</v>
      </c>
      <c r="G888" s="7"/>
      <c r="H888" s="7"/>
      <c r="I888" s="7"/>
    </row>
    <row r="889" spans="1:9" ht="16.5" x14ac:dyDescent="0.3">
      <c r="A889" s="7" t="s">
        <v>935</v>
      </c>
      <c r="B889" s="7">
        <v>2015</v>
      </c>
      <c r="C889" s="18" t="s">
        <v>37</v>
      </c>
      <c r="D889" s="7">
        <v>123</v>
      </c>
      <c r="E889" s="7">
        <v>872</v>
      </c>
      <c r="F889" s="7">
        <v>995</v>
      </c>
      <c r="G889" s="7"/>
      <c r="H889" s="7"/>
      <c r="I889" s="7"/>
    </row>
    <row r="890" spans="1:9" ht="16.5" x14ac:dyDescent="0.3">
      <c r="A890" s="7" t="s">
        <v>935</v>
      </c>
      <c r="B890" s="7">
        <v>2015</v>
      </c>
      <c r="C890" s="18" t="s">
        <v>937</v>
      </c>
      <c r="D890" s="7">
        <v>87</v>
      </c>
      <c r="E890" s="7">
        <v>435</v>
      </c>
      <c r="F890" s="7">
        <v>522</v>
      </c>
      <c r="G890" s="7"/>
      <c r="H890" s="7"/>
      <c r="I890" s="7"/>
    </row>
    <row r="891" spans="1:9" ht="16.5" x14ac:dyDescent="0.3">
      <c r="A891" s="7" t="s">
        <v>935</v>
      </c>
      <c r="B891" s="7">
        <v>2015</v>
      </c>
      <c r="C891" s="18" t="s">
        <v>938</v>
      </c>
      <c r="D891" s="7">
        <v>27</v>
      </c>
      <c r="E891" s="7">
        <v>101</v>
      </c>
      <c r="F891" s="7">
        <v>128</v>
      </c>
      <c r="G891" s="7"/>
      <c r="H891" s="7"/>
      <c r="I891" s="7"/>
    </row>
    <row r="892" spans="1:9" ht="16.5" x14ac:dyDescent="0.3">
      <c r="A892" s="7" t="s">
        <v>935</v>
      </c>
      <c r="B892" s="7">
        <v>2015</v>
      </c>
      <c r="C892" s="18" t="s">
        <v>39</v>
      </c>
      <c r="D892" s="5">
        <v>0</v>
      </c>
      <c r="E892" s="5">
        <v>0</v>
      </c>
      <c r="F892" s="5">
        <v>0</v>
      </c>
      <c r="G892" s="7"/>
      <c r="H892" s="7"/>
      <c r="I892" s="7"/>
    </row>
    <row r="893" spans="1:9" ht="16.5" x14ac:dyDescent="0.3">
      <c r="A893" s="7" t="s">
        <v>935</v>
      </c>
      <c r="B893" s="7">
        <v>2015</v>
      </c>
      <c r="C893" s="18" t="s">
        <v>135</v>
      </c>
      <c r="D893" s="7">
        <v>60</v>
      </c>
      <c r="E893" s="7">
        <v>334</v>
      </c>
      <c r="F893" s="7">
        <v>394</v>
      </c>
      <c r="G893" s="7"/>
      <c r="H893" s="7"/>
      <c r="I893" s="7"/>
    </row>
    <row r="894" spans="1:9" ht="16.5" x14ac:dyDescent="0.3">
      <c r="A894" s="7" t="s">
        <v>935</v>
      </c>
      <c r="B894" s="7">
        <v>2015</v>
      </c>
      <c r="C894" s="18" t="s">
        <v>1659</v>
      </c>
      <c r="D894" s="5">
        <v>0</v>
      </c>
      <c r="E894" s="7">
        <v>18</v>
      </c>
      <c r="F894" s="7">
        <v>18</v>
      </c>
      <c r="G894" s="7"/>
      <c r="H894" s="7"/>
      <c r="I894" s="7"/>
    </row>
    <row r="895" spans="1:9" ht="16.5" x14ac:dyDescent="0.3">
      <c r="A895" s="7" t="s">
        <v>935</v>
      </c>
      <c r="B895" s="7">
        <v>2015</v>
      </c>
      <c r="C895" s="18" t="s">
        <v>939</v>
      </c>
      <c r="D895" s="5">
        <v>0</v>
      </c>
      <c r="E895" s="5">
        <v>0</v>
      </c>
      <c r="F895" s="5">
        <v>0</v>
      </c>
      <c r="G895" s="7"/>
      <c r="H895" s="7"/>
      <c r="I895" s="7"/>
    </row>
    <row r="896" spans="1:9" ht="16.5" x14ac:dyDescent="0.3">
      <c r="A896" s="7" t="s">
        <v>935</v>
      </c>
      <c r="B896" s="7">
        <v>2015</v>
      </c>
      <c r="C896" s="18" t="s">
        <v>58</v>
      </c>
      <c r="D896" s="5">
        <v>0</v>
      </c>
      <c r="E896" s="5">
        <v>0</v>
      </c>
      <c r="F896" s="5">
        <v>0</v>
      </c>
      <c r="G896" s="7"/>
      <c r="H896" s="7"/>
      <c r="I896" s="7"/>
    </row>
    <row r="897" spans="1:9" ht="16.5" x14ac:dyDescent="0.3">
      <c r="A897" s="7" t="s">
        <v>935</v>
      </c>
      <c r="B897" s="7">
        <v>2015</v>
      </c>
      <c r="C897" s="18" t="s">
        <v>59</v>
      </c>
      <c r="D897" s="5">
        <v>0</v>
      </c>
      <c r="E897" s="5">
        <v>0</v>
      </c>
      <c r="F897" s="5">
        <v>0</v>
      </c>
      <c r="G897" s="7"/>
      <c r="H897" s="7"/>
      <c r="I897" s="7"/>
    </row>
    <row r="898" spans="1:9" ht="16.5" x14ac:dyDescent="0.3">
      <c r="A898" s="7" t="s">
        <v>935</v>
      </c>
      <c r="B898" s="7">
        <v>2015</v>
      </c>
      <c r="C898" s="18" t="s">
        <v>62</v>
      </c>
      <c r="D898" s="5">
        <v>0</v>
      </c>
      <c r="E898" s="5">
        <v>0</v>
      </c>
      <c r="F898" s="5">
        <v>0</v>
      </c>
      <c r="G898" s="7"/>
      <c r="H898" s="7"/>
      <c r="I898" s="7"/>
    </row>
    <row r="899" spans="1:9" ht="16.5" x14ac:dyDescent="0.3">
      <c r="A899" s="7" t="s">
        <v>935</v>
      </c>
      <c r="B899" s="7">
        <v>2015</v>
      </c>
      <c r="C899" s="18" t="s">
        <v>72</v>
      </c>
      <c r="D899" s="5">
        <v>0</v>
      </c>
      <c r="E899" s="5">
        <v>0</v>
      </c>
      <c r="F899" s="5">
        <v>0</v>
      </c>
      <c r="G899" s="7"/>
      <c r="H899" s="7"/>
      <c r="I899" s="7"/>
    </row>
    <row r="900" spans="1:9" ht="16.5" x14ac:dyDescent="0.3">
      <c r="A900" s="7" t="s">
        <v>935</v>
      </c>
      <c r="B900" s="7">
        <v>2015</v>
      </c>
      <c r="C900" s="18" t="s">
        <v>74</v>
      </c>
      <c r="D900" s="5">
        <v>0</v>
      </c>
      <c r="E900" s="5">
        <v>0</v>
      </c>
      <c r="F900" s="5">
        <v>0</v>
      </c>
      <c r="G900" s="7"/>
      <c r="H900" s="7"/>
      <c r="I900" s="7"/>
    </row>
    <row r="901" spans="1:9" ht="16.5" x14ac:dyDescent="0.3">
      <c r="A901" s="7" t="s">
        <v>935</v>
      </c>
      <c r="B901" s="7">
        <v>2015</v>
      </c>
      <c r="C901" s="18" t="s">
        <v>75</v>
      </c>
      <c r="D901" s="5">
        <v>0</v>
      </c>
      <c r="E901" s="5">
        <v>0</v>
      </c>
      <c r="F901" s="5">
        <v>0</v>
      </c>
      <c r="G901" s="7"/>
      <c r="H901" s="7"/>
      <c r="I901" s="7"/>
    </row>
    <row r="902" spans="1:9" ht="16.5" x14ac:dyDescent="0.3">
      <c r="A902" s="7" t="s">
        <v>935</v>
      </c>
      <c r="B902" s="7">
        <v>2015</v>
      </c>
      <c r="C902" s="18" t="s">
        <v>531</v>
      </c>
      <c r="D902" s="5">
        <v>0</v>
      </c>
      <c r="E902" s="7">
        <v>18</v>
      </c>
      <c r="F902" s="7">
        <v>18</v>
      </c>
      <c r="G902" s="7"/>
      <c r="H902" s="7"/>
      <c r="I902" s="7"/>
    </row>
    <row r="903" spans="1:9" ht="16.5" x14ac:dyDescent="0.3">
      <c r="A903" s="7" t="s">
        <v>935</v>
      </c>
      <c r="B903" s="7">
        <v>2015</v>
      </c>
      <c r="C903" s="18" t="s">
        <v>1660</v>
      </c>
      <c r="D903" s="7">
        <v>10</v>
      </c>
      <c r="E903" s="7">
        <v>153</v>
      </c>
      <c r="F903" s="7">
        <v>163</v>
      </c>
      <c r="G903" s="7"/>
      <c r="H903" s="7"/>
      <c r="I903" s="7"/>
    </row>
    <row r="904" spans="1:9" ht="16.5" x14ac:dyDescent="0.3">
      <c r="A904" s="7" t="s">
        <v>935</v>
      </c>
      <c r="B904" s="7">
        <v>2015</v>
      </c>
      <c r="C904" s="18" t="s">
        <v>940</v>
      </c>
      <c r="D904" s="5">
        <v>0</v>
      </c>
      <c r="E904" s="5">
        <v>0</v>
      </c>
      <c r="F904" s="5">
        <v>0</v>
      </c>
      <c r="G904" s="7"/>
      <c r="H904" s="7"/>
      <c r="I904" s="7"/>
    </row>
    <row r="905" spans="1:9" ht="16.5" x14ac:dyDescent="0.3">
      <c r="A905" s="7" t="s">
        <v>935</v>
      </c>
      <c r="B905" s="7">
        <v>2015</v>
      </c>
      <c r="C905" s="18" t="s">
        <v>548</v>
      </c>
      <c r="D905" s="5">
        <v>0</v>
      </c>
      <c r="E905" s="5">
        <v>0</v>
      </c>
      <c r="F905" s="5">
        <v>0</v>
      </c>
      <c r="G905" s="7"/>
      <c r="H905" s="7"/>
      <c r="I905" s="7"/>
    </row>
    <row r="906" spans="1:9" ht="16.5" x14ac:dyDescent="0.3">
      <c r="A906" s="7" t="s">
        <v>935</v>
      </c>
      <c r="B906" s="7">
        <v>2015</v>
      </c>
      <c r="C906" s="18" t="s">
        <v>941</v>
      </c>
      <c r="D906" s="7">
        <v>10</v>
      </c>
      <c r="E906" s="7">
        <v>150</v>
      </c>
      <c r="F906" s="7">
        <v>160</v>
      </c>
      <c r="G906" s="7"/>
      <c r="H906" s="7"/>
      <c r="I906" s="7"/>
    </row>
    <row r="907" spans="1:9" ht="16.5" x14ac:dyDescent="0.3">
      <c r="A907" s="7" t="s">
        <v>935</v>
      </c>
      <c r="B907" s="7">
        <v>2015</v>
      </c>
      <c r="C907" s="18" t="s">
        <v>553</v>
      </c>
      <c r="D907" s="5">
        <v>0</v>
      </c>
      <c r="E907" s="5">
        <v>0</v>
      </c>
      <c r="F907" s="5">
        <v>0</v>
      </c>
      <c r="G907" s="7"/>
      <c r="H907" s="7"/>
      <c r="I907" s="7"/>
    </row>
    <row r="908" spans="1:9" ht="16.5" x14ac:dyDescent="0.3">
      <c r="A908" s="7" t="s">
        <v>935</v>
      </c>
      <c r="B908" s="7">
        <v>2015</v>
      </c>
      <c r="C908" s="18" t="s">
        <v>549</v>
      </c>
      <c r="D908" s="5">
        <v>0</v>
      </c>
      <c r="E908" s="5">
        <v>0</v>
      </c>
      <c r="F908" s="5">
        <v>0</v>
      </c>
      <c r="G908" s="7"/>
      <c r="H908" s="7"/>
      <c r="I908" s="7"/>
    </row>
    <row r="909" spans="1:9" ht="16.5" x14ac:dyDescent="0.3">
      <c r="A909" s="7" t="s">
        <v>935</v>
      </c>
      <c r="B909" s="7">
        <v>2015</v>
      </c>
      <c r="C909" s="18" t="s">
        <v>544</v>
      </c>
      <c r="D909" s="5">
        <v>0</v>
      </c>
      <c r="E909" s="5">
        <v>0</v>
      </c>
      <c r="F909" s="5">
        <v>0</v>
      </c>
      <c r="G909" s="7"/>
      <c r="H909" s="7"/>
      <c r="I909" s="7"/>
    </row>
    <row r="910" spans="1:9" ht="16.5" x14ac:dyDescent="0.3">
      <c r="A910" s="7" t="s">
        <v>935</v>
      </c>
      <c r="B910" s="7">
        <v>2015</v>
      </c>
      <c r="C910" s="18" t="s">
        <v>942</v>
      </c>
      <c r="D910" s="5">
        <v>0</v>
      </c>
      <c r="E910" s="5">
        <v>0</v>
      </c>
      <c r="F910" s="5">
        <v>0</v>
      </c>
      <c r="G910" s="7"/>
      <c r="H910" s="7"/>
      <c r="I910" s="7"/>
    </row>
    <row r="911" spans="1:9" ht="16.5" x14ac:dyDescent="0.3">
      <c r="A911" s="7" t="s">
        <v>935</v>
      </c>
      <c r="B911" s="7">
        <v>2015</v>
      </c>
      <c r="C911" s="18" t="s">
        <v>943</v>
      </c>
      <c r="D911" s="5">
        <v>0</v>
      </c>
      <c r="E911" s="7">
        <v>3</v>
      </c>
      <c r="F911" s="7">
        <v>3</v>
      </c>
      <c r="G911" s="7"/>
      <c r="H911" s="7"/>
      <c r="I911" s="7"/>
    </row>
    <row r="912" spans="1:9" ht="16.5" x14ac:dyDescent="0.3">
      <c r="A912" s="7" t="s">
        <v>935</v>
      </c>
      <c r="B912" s="7">
        <v>2015</v>
      </c>
      <c r="C912" s="18" t="s">
        <v>944</v>
      </c>
      <c r="D912" s="5">
        <v>0</v>
      </c>
      <c r="E912" s="5">
        <v>0</v>
      </c>
      <c r="F912" s="5">
        <v>0</v>
      </c>
      <c r="G912" s="7"/>
      <c r="H912" s="7"/>
      <c r="I912" s="7"/>
    </row>
    <row r="913" spans="1:9" ht="16.5" x14ac:dyDescent="0.3">
      <c r="A913" s="7" t="s">
        <v>935</v>
      </c>
      <c r="B913" s="7">
        <v>2015</v>
      </c>
      <c r="C913" s="18" t="s">
        <v>945</v>
      </c>
      <c r="D913" s="5">
        <v>0</v>
      </c>
      <c r="E913" s="5">
        <v>0</v>
      </c>
      <c r="F913" s="5">
        <v>0</v>
      </c>
      <c r="G913" s="7"/>
      <c r="H913" s="7"/>
      <c r="I913" s="7"/>
    </row>
    <row r="914" spans="1:9" ht="16.5" x14ac:dyDescent="0.3">
      <c r="A914" s="7" t="s">
        <v>935</v>
      </c>
      <c r="B914" s="7">
        <v>2015</v>
      </c>
      <c r="C914" s="18" t="s">
        <v>566</v>
      </c>
      <c r="D914" s="5">
        <v>0</v>
      </c>
      <c r="E914" s="5">
        <v>0</v>
      </c>
      <c r="F914" s="5">
        <v>0</v>
      </c>
      <c r="G914" s="7"/>
      <c r="H914" s="7"/>
      <c r="I914" s="7"/>
    </row>
    <row r="915" spans="1:9" ht="16.5" x14ac:dyDescent="0.3">
      <c r="A915" s="7" t="s">
        <v>946</v>
      </c>
      <c r="B915" s="7">
        <v>2015</v>
      </c>
      <c r="C915" s="18" t="s">
        <v>947</v>
      </c>
      <c r="D915" s="5">
        <v>0</v>
      </c>
      <c r="E915" s="5">
        <v>0</v>
      </c>
      <c r="F915" s="5">
        <v>0</v>
      </c>
      <c r="G915" s="7"/>
      <c r="H915" s="7"/>
      <c r="I915" s="7"/>
    </row>
    <row r="916" spans="1:9" ht="16.5" x14ac:dyDescent="0.3">
      <c r="A916" s="7" t="s">
        <v>946</v>
      </c>
      <c r="B916" s="7">
        <v>2015</v>
      </c>
      <c r="C916" s="18" t="s">
        <v>29</v>
      </c>
      <c r="D916" s="5">
        <v>0</v>
      </c>
      <c r="E916" s="5">
        <v>0</v>
      </c>
      <c r="F916" s="5">
        <v>0</v>
      </c>
      <c r="G916" s="7"/>
      <c r="H916" s="7"/>
      <c r="I916" s="7"/>
    </row>
    <row r="917" spans="1:9" ht="16.5" x14ac:dyDescent="0.3">
      <c r="A917" s="7" t="s">
        <v>946</v>
      </c>
      <c r="B917" s="7">
        <v>2015</v>
      </c>
      <c r="C917" s="18" t="s">
        <v>948</v>
      </c>
      <c r="D917" s="5">
        <v>0</v>
      </c>
      <c r="E917" s="5">
        <v>0</v>
      </c>
      <c r="F917" s="5">
        <v>0</v>
      </c>
      <c r="G917" s="7"/>
      <c r="H917" s="7"/>
      <c r="I917" s="7"/>
    </row>
    <row r="918" spans="1:9" ht="16.5" x14ac:dyDescent="0.3">
      <c r="A918" s="7" t="s">
        <v>946</v>
      </c>
      <c r="B918" s="7">
        <v>2015</v>
      </c>
      <c r="C918" s="18" t="s">
        <v>37</v>
      </c>
      <c r="D918" s="5">
        <v>0</v>
      </c>
      <c r="E918" s="5">
        <v>0</v>
      </c>
      <c r="F918" s="5">
        <v>0</v>
      </c>
      <c r="G918" s="7"/>
      <c r="H918" s="7"/>
      <c r="I918" s="7"/>
    </row>
    <row r="919" spans="1:9" ht="16.5" x14ac:dyDescent="0.3">
      <c r="A919" s="7" t="s">
        <v>946</v>
      </c>
      <c r="B919" s="7">
        <v>2015</v>
      </c>
      <c r="C919" s="18" t="s">
        <v>121</v>
      </c>
      <c r="D919" s="5">
        <v>0</v>
      </c>
      <c r="E919" s="5">
        <v>0</v>
      </c>
      <c r="F919" s="5">
        <v>0</v>
      </c>
      <c r="G919" s="7"/>
      <c r="H919" s="7"/>
      <c r="I919" s="7"/>
    </row>
    <row r="920" spans="1:9" ht="16.5" x14ac:dyDescent="0.3">
      <c r="A920" s="7" t="s">
        <v>946</v>
      </c>
      <c r="B920" s="7">
        <v>2015</v>
      </c>
      <c r="C920" s="18" t="s">
        <v>254</v>
      </c>
      <c r="D920" s="5">
        <v>0</v>
      </c>
      <c r="E920" s="5">
        <v>0</v>
      </c>
      <c r="F920" s="5">
        <v>0</v>
      </c>
      <c r="G920" s="7"/>
      <c r="H920" s="7"/>
      <c r="I920" s="7"/>
    </row>
    <row r="921" spans="1:9" ht="16.5" x14ac:dyDescent="0.3">
      <c r="A921" s="7" t="s">
        <v>946</v>
      </c>
      <c r="B921" s="7">
        <v>2015</v>
      </c>
      <c r="C921" s="18" t="s">
        <v>284</v>
      </c>
      <c r="D921" s="5">
        <v>0</v>
      </c>
      <c r="E921" s="5">
        <v>0</v>
      </c>
      <c r="F921" s="5">
        <v>0</v>
      </c>
      <c r="G921" s="7"/>
      <c r="H921" s="7"/>
      <c r="I921" s="7"/>
    </row>
    <row r="922" spans="1:9" ht="16.5" x14ac:dyDescent="0.3">
      <c r="A922" s="7" t="s">
        <v>946</v>
      </c>
      <c r="B922" s="7">
        <v>2015</v>
      </c>
      <c r="C922" s="18" t="s">
        <v>949</v>
      </c>
      <c r="D922" s="5">
        <v>0</v>
      </c>
      <c r="E922" s="5">
        <v>0</v>
      </c>
      <c r="F922" s="5">
        <v>0</v>
      </c>
      <c r="G922" s="7"/>
      <c r="H922" s="7"/>
      <c r="I922" s="7"/>
    </row>
    <row r="923" spans="1:9" ht="16.5" x14ac:dyDescent="0.3">
      <c r="A923" s="7" t="s">
        <v>946</v>
      </c>
      <c r="B923" s="7">
        <v>2015</v>
      </c>
      <c r="C923" s="18" t="s">
        <v>893</v>
      </c>
      <c r="D923" s="5">
        <v>0</v>
      </c>
      <c r="E923" s="5">
        <v>0</v>
      </c>
      <c r="F923" s="5">
        <v>0</v>
      </c>
      <c r="G923" s="7"/>
      <c r="H923" s="7"/>
      <c r="I923" s="7"/>
    </row>
    <row r="924" spans="1:9" ht="16.5" x14ac:dyDescent="0.3">
      <c r="A924" s="7" t="s">
        <v>946</v>
      </c>
      <c r="B924" s="7">
        <v>2015</v>
      </c>
      <c r="C924" s="18" t="s">
        <v>403</v>
      </c>
      <c r="D924" s="5">
        <v>0</v>
      </c>
      <c r="E924" s="5">
        <v>0</v>
      </c>
      <c r="F924" s="5">
        <v>0</v>
      </c>
      <c r="G924" s="7"/>
      <c r="H924" s="7"/>
      <c r="I924" s="7"/>
    </row>
    <row r="925" spans="1:9" ht="16.5" x14ac:dyDescent="0.3">
      <c r="A925" s="7" t="s">
        <v>946</v>
      </c>
      <c r="B925" s="7">
        <v>2015</v>
      </c>
      <c r="C925" s="18" t="s">
        <v>950</v>
      </c>
      <c r="D925" s="5">
        <v>0</v>
      </c>
      <c r="E925" s="5">
        <v>0</v>
      </c>
      <c r="F925" s="5">
        <v>0</v>
      </c>
      <c r="G925" s="7"/>
      <c r="H925" s="7"/>
      <c r="I925" s="7"/>
    </row>
    <row r="926" spans="1:9" ht="16.5" x14ac:dyDescent="0.3">
      <c r="A926" s="7" t="s">
        <v>946</v>
      </c>
      <c r="B926" s="7">
        <v>2015</v>
      </c>
      <c r="C926" s="18" t="s">
        <v>951</v>
      </c>
      <c r="D926" s="5">
        <v>0</v>
      </c>
      <c r="E926" s="5">
        <v>0</v>
      </c>
      <c r="F926" s="5">
        <v>0</v>
      </c>
      <c r="G926" s="7"/>
      <c r="H926" s="7"/>
      <c r="I926" s="7"/>
    </row>
    <row r="927" spans="1:9" ht="16.5" x14ac:dyDescent="0.3">
      <c r="A927" s="7" t="s">
        <v>946</v>
      </c>
      <c r="B927" s="7">
        <v>2015</v>
      </c>
      <c r="C927" s="18" t="s">
        <v>952</v>
      </c>
      <c r="D927" s="5">
        <v>0</v>
      </c>
      <c r="E927" s="5">
        <v>0</v>
      </c>
      <c r="F927" s="5">
        <v>0</v>
      </c>
      <c r="G927" s="7"/>
      <c r="H927" s="7"/>
      <c r="I927" s="7"/>
    </row>
    <row r="928" spans="1:9" ht="16.5" x14ac:dyDescent="0.3">
      <c r="A928" s="7" t="s">
        <v>946</v>
      </c>
      <c r="B928" s="7">
        <v>2015</v>
      </c>
      <c r="C928" s="18" t="s">
        <v>953</v>
      </c>
      <c r="D928" s="5">
        <v>0</v>
      </c>
      <c r="E928" s="5">
        <v>0</v>
      </c>
      <c r="F928" s="5">
        <v>0</v>
      </c>
      <c r="G928" s="7"/>
      <c r="H928" s="7"/>
      <c r="I928" s="7"/>
    </row>
    <row r="929" spans="1:9" ht="16.5" x14ac:dyDescent="0.3">
      <c r="A929" s="7" t="s">
        <v>946</v>
      </c>
      <c r="B929" s="7">
        <v>2015</v>
      </c>
      <c r="C929" s="18" t="s">
        <v>954</v>
      </c>
      <c r="D929" s="5">
        <v>5</v>
      </c>
      <c r="E929" s="5">
        <v>3</v>
      </c>
      <c r="F929" s="5">
        <v>8</v>
      </c>
      <c r="G929" s="7"/>
      <c r="H929" s="7"/>
      <c r="I929" s="7"/>
    </row>
    <row r="930" spans="1:9" ht="16.5" x14ac:dyDescent="0.3">
      <c r="A930" s="7" t="s">
        <v>946</v>
      </c>
      <c r="B930" s="7">
        <v>2015</v>
      </c>
      <c r="C930" s="18" t="s">
        <v>955</v>
      </c>
      <c r="D930" s="5">
        <v>0</v>
      </c>
      <c r="E930" s="5">
        <v>0</v>
      </c>
      <c r="F930" s="5">
        <v>0</v>
      </c>
      <c r="G930" s="7"/>
      <c r="H930" s="7"/>
      <c r="I930" s="7"/>
    </row>
    <row r="931" spans="1:9" ht="16.5" x14ac:dyDescent="0.3">
      <c r="A931" s="7" t="s">
        <v>946</v>
      </c>
      <c r="B931" s="7">
        <v>2015</v>
      </c>
      <c r="C931" s="18" t="s">
        <v>965</v>
      </c>
      <c r="D931" s="5">
        <v>2</v>
      </c>
      <c r="E931" s="5">
        <v>2</v>
      </c>
      <c r="F931" s="5">
        <v>4</v>
      </c>
      <c r="G931" s="7"/>
      <c r="H931" s="7"/>
      <c r="I931" s="7"/>
    </row>
    <row r="932" spans="1:9" ht="16.5" x14ac:dyDescent="0.3">
      <c r="A932" s="7" t="s">
        <v>946</v>
      </c>
      <c r="B932" s="7">
        <v>2015</v>
      </c>
      <c r="C932" s="18" t="s">
        <v>975</v>
      </c>
      <c r="D932" s="5">
        <v>2</v>
      </c>
      <c r="E932" s="5">
        <v>1</v>
      </c>
      <c r="F932" s="5">
        <v>3</v>
      </c>
      <c r="G932" s="7"/>
      <c r="H932" s="7"/>
      <c r="I932" s="7"/>
    </row>
    <row r="933" spans="1:9" ht="16.5" x14ac:dyDescent="0.3">
      <c r="A933" s="7" t="s">
        <v>946</v>
      </c>
      <c r="B933" s="7">
        <v>2015</v>
      </c>
      <c r="C933" s="18" t="s">
        <v>983</v>
      </c>
      <c r="D933" s="5">
        <v>0</v>
      </c>
      <c r="E933" s="5">
        <v>0</v>
      </c>
      <c r="F933" s="5">
        <v>0</v>
      </c>
      <c r="G933" s="7"/>
      <c r="H933" s="7"/>
      <c r="I933" s="7"/>
    </row>
    <row r="934" spans="1:9" ht="16.5" x14ac:dyDescent="0.3">
      <c r="A934" s="7" t="s">
        <v>946</v>
      </c>
      <c r="B934" s="7">
        <v>2015</v>
      </c>
      <c r="C934" s="18" t="s">
        <v>1000</v>
      </c>
      <c r="D934" s="5">
        <v>1</v>
      </c>
      <c r="E934" s="5">
        <v>0</v>
      </c>
      <c r="F934" s="5">
        <v>1</v>
      </c>
      <c r="G934" s="7"/>
      <c r="H934" s="7"/>
      <c r="I934" s="7"/>
    </row>
    <row r="935" spans="1:9" ht="16.5" x14ac:dyDescent="0.3">
      <c r="A935" s="7" t="s">
        <v>946</v>
      </c>
      <c r="B935" s="7">
        <v>2015</v>
      </c>
      <c r="C935" s="18" t="s">
        <v>926</v>
      </c>
      <c r="D935" s="5">
        <v>0</v>
      </c>
      <c r="E935" s="5">
        <v>0</v>
      </c>
      <c r="F935" s="5">
        <v>0</v>
      </c>
      <c r="G935" s="7"/>
      <c r="H935" s="7"/>
      <c r="I935" s="7"/>
    </row>
    <row r="936" spans="1:9" ht="16.5" x14ac:dyDescent="0.3">
      <c r="A936" s="7" t="s">
        <v>946</v>
      </c>
      <c r="B936" s="7">
        <v>2015</v>
      </c>
      <c r="C936" s="18" t="s">
        <v>1018</v>
      </c>
      <c r="D936" s="5">
        <v>0</v>
      </c>
      <c r="E936" s="5">
        <v>0</v>
      </c>
      <c r="F936" s="5">
        <v>0</v>
      </c>
      <c r="G936" s="7"/>
      <c r="H936" s="7"/>
      <c r="I936" s="7"/>
    </row>
    <row r="937" spans="1:9" ht="16.5" x14ac:dyDescent="0.3">
      <c r="A937" s="7" t="s">
        <v>1019</v>
      </c>
      <c r="B937" s="7">
        <v>2015</v>
      </c>
      <c r="C937" s="18" t="s">
        <v>254</v>
      </c>
      <c r="D937" s="16" t="s">
        <v>1021</v>
      </c>
      <c r="E937" s="16" t="s">
        <v>1021</v>
      </c>
      <c r="F937" s="16" t="s">
        <v>1021</v>
      </c>
      <c r="G937" s="7"/>
      <c r="H937" s="7"/>
      <c r="I937" s="7"/>
    </row>
    <row r="938" spans="1:9" ht="16.5" x14ac:dyDescent="0.3">
      <c r="A938" s="7" t="s">
        <v>1019</v>
      </c>
      <c r="B938" s="7">
        <v>2015</v>
      </c>
      <c r="C938" s="18" t="s">
        <v>1020</v>
      </c>
      <c r="D938" s="16" t="s">
        <v>1021</v>
      </c>
      <c r="E938" s="16" t="s">
        <v>1021</v>
      </c>
      <c r="F938" s="16" t="s">
        <v>1021</v>
      </c>
      <c r="G938" s="7"/>
      <c r="H938" s="7"/>
      <c r="I938" s="7"/>
    </row>
    <row r="939" spans="1:9" ht="16.5" x14ac:dyDescent="0.3">
      <c r="A939" s="7" t="s">
        <v>1019</v>
      </c>
      <c r="B939" s="7">
        <v>2015</v>
      </c>
      <c r="C939" s="18" t="s">
        <v>258</v>
      </c>
      <c r="D939" s="16" t="s">
        <v>1021</v>
      </c>
      <c r="E939" s="16" t="s">
        <v>1021</v>
      </c>
      <c r="F939" s="16" t="s">
        <v>1021</v>
      </c>
      <c r="G939" s="7"/>
      <c r="H939" s="7"/>
      <c r="I939" s="7"/>
    </row>
    <row r="940" spans="1:9" ht="16.5" x14ac:dyDescent="0.3">
      <c r="A940" s="7" t="s">
        <v>1019</v>
      </c>
      <c r="B940" s="7">
        <v>2015</v>
      </c>
      <c r="C940" s="18" t="s">
        <v>256</v>
      </c>
      <c r="D940" s="16" t="s">
        <v>1021</v>
      </c>
      <c r="E940" s="16" t="s">
        <v>1021</v>
      </c>
      <c r="F940" s="16" t="s">
        <v>1021</v>
      </c>
      <c r="G940" s="7"/>
      <c r="H940" s="7"/>
      <c r="I940" s="7"/>
    </row>
    <row r="941" spans="1:9" ht="16.5" x14ac:dyDescent="0.3">
      <c r="A941" s="7" t="s">
        <v>1019</v>
      </c>
      <c r="B941" s="7">
        <v>2015</v>
      </c>
      <c r="C941" s="18" t="s">
        <v>257</v>
      </c>
      <c r="D941" s="16" t="s">
        <v>1021</v>
      </c>
      <c r="E941" s="16" t="s">
        <v>1021</v>
      </c>
      <c r="F941" s="16" t="s">
        <v>1021</v>
      </c>
      <c r="G941" s="7"/>
      <c r="H941" s="7"/>
      <c r="I941" s="7"/>
    </row>
    <row r="942" spans="1:9" ht="16.5" x14ac:dyDescent="0.3">
      <c r="A942" s="7" t="s">
        <v>1019</v>
      </c>
      <c r="B942" s="7">
        <v>2015</v>
      </c>
      <c r="C942" s="18" t="s">
        <v>220</v>
      </c>
      <c r="D942" s="16" t="s">
        <v>1021</v>
      </c>
      <c r="E942" s="16" t="s">
        <v>1021</v>
      </c>
      <c r="F942" s="16" t="s">
        <v>1021</v>
      </c>
      <c r="G942" s="7"/>
      <c r="H942" s="7"/>
      <c r="I942" s="7"/>
    </row>
    <row r="943" spans="1:9" ht="16.5" x14ac:dyDescent="0.3">
      <c r="A943" s="7" t="s">
        <v>1019</v>
      </c>
      <c r="B943" s="7">
        <v>2015</v>
      </c>
      <c r="C943" s="18" t="s">
        <v>566</v>
      </c>
      <c r="D943" s="16" t="s">
        <v>1021</v>
      </c>
      <c r="E943" s="16" t="s">
        <v>1021</v>
      </c>
      <c r="F943" s="16" t="s">
        <v>1021</v>
      </c>
      <c r="G943" s="7"/>
      <c r="H943" s="7"/>
      <c r="I943" s="7"/>
    </row>
    <row r="944" spans="1:9" ht="16.5" x14ac:dyDescent="0.3">
      <c r="A944" s="7" t="s">
        <v>1019</v>
      </c>
      <c r="B944" s="7">
        <v>2015</v>
      </c>
      <c r="C944" s="18" t="s">
        <v>1022</v>
      </c>
      <c r="D944" s="16" t="s">
        <v>1021</v>
      </c>
      <c r="E944" s="16" t="s">
        <v>1021</v>
      </c>
      <c r="F944" s="16" t="s">
        <v>1021</v>
      </c>
      <c r="G944" s="7"/>
      <c r="H944" s="7"/>
      <c r="I944" s="7"/>
    </row>
    <row r="945" spans="1:9" ht="11.45" customHeight="1" x14ac:dyDescent="0.3">
      <c r="A945" s="7" t="s">
        <v>1019</v>
      </c>
      <c r="B945" s="7">
        <v>2015</v>
      </c>
      <c r="C945" s="18" t="s">
        <v>1023</v>
      </c>
      <c r="D945" s="16" t="s">
        <v>1021</v>
      </c>
      <c r="E945" s="16" t="s">
        <v>1021</v>
      </c>
      <c r="F945" s="16" t="s">
        <v>1021</v>
      </c>
      <c r="G945" s="7"/>
      <c r="H945" s="7"/>
      <c r="I945" s="7"/>
    </row>
    <row r="946" spans="1:9" ht="16.5" x14ac:dyDescent="0.3">
      <c r="A946" s="7" t="s">
        <v>1019</v>
      </c>
      <c r="B946" s="7">
        <v>2015</v>
      </c>
      <c r="C946" s="18" t="s">
        <v>1024</v>
      </c>
      <c r="D946" s="16" t="s">
        <v>1021</v>
      </c>
      <c r="E946" s="16" t="s">
        <v>1021</v>
      </c>
      <c r="F946" s="16" t="s">
        <v>1021</v>
      </c>
      <c r="G946" s="7"/>
      <c r="H946" s="7"/>
      <c r="I946" s="7"/>
    </row>
    <row r="947" spans="1:9" ht="16.5" x14ac:dyDescent="0.3">
      <c r="A947" s="7" t="s">
        <v>1019</v>
      </c>
      <c r="B947" s="7">
        <v>2015</v>
      </c>
      <c r="C947" s="18" t="s">
        <v>264</v>
      </c>
      <c r="D947" s="16" t="s">
        <v>1021</v>
      </c>
      <c r="E947" s="16" t="s">
        <v>1021</v>
      </c>
      <c r="F947" s="16" t="s">
        <v>1021</v>
      </c>
      <c r="G947" s="7"/>
      <c r="H947" s="7"/>
      <c r="I947" s="7"/>
    </row>
    <row r="948" spans="1:9" ht="16.5" x14ac:dyDescent="0.3">
      <c r="A948" s="7" t="s">
        <v>1019</v>
      </c>
      <c r="B948" s="7">
        <v>2015</v>
      </c>
      <c r="C948" s="18" t="s">
        <v>263</v>
      </c>
      <c r="D948" s="16" t="s">
        <v>1021</v>
      </c>
      <c r="E948" s="16" t="s">
        <v>1021</v>
      </c>
      <c r="F948" s="16" t="s">
        <v>1021</v>
      </c>
      <c r="G948" s="7"/>
      <c r="H948" s="7"/>
      <c r="I948" s="7"/>
    </row>
    <row r="949" spans="1:9" ht="16.5" x14ac:dyDescent="0.3">
      <c r="A949" s="7" t="s">
        <v>1019</v>
      </c>
      <c r="B949" s="7">
        <v>2015</v>
      </c>
      <c r="C949" s="18" t="s">
        <v>261</v>
      </c>
      <c r="D949" s="16" t="s">
        <v>1021</v>
      </c>
      <c r="E949" s="16" t="s">
        <v>1021</v>
      </c>
      <c r="F949" s="16" t="s">
        <v>1021</v>
      </c>
      <c r="G949" s="7"/>
      <c r="H949" s="7"/>
      <c r="I949" s="7"/>
    </row>
    <row r="950" spans="1:9" ht="16.5" x14ac:dyDescent="0.3">
      <c r="A950" s="7" t="s">
        <v>1019</v>
      </c>
      <c r="B950" s="7">
        <v>2015</v>
      </c>
      <c r="C950" s="18" t="s">
        <v>266</v>
      </c>
      <c r="D950" s="16" t="s">
        <v>1021</v>
      </c>
      <c r="E950" s="16" t="s">
        <v>1021</v>
      </c>
      <c r="F950" s="16" t="s">
        <v>1021</v>
      </c>
      <c r="G950" s="7"/>
      <c r="H950" s="7"/>
      <c r="I950" s="7"/>
    </row>
    <row r="951" spans="1:9" ht="16.5" x14ac:dyDescent="0.3">
      <c r="A951" s="7" t="s">
        <v>1019</v>
      </c>
      <c r="B951" s="7">
        <v>2015</v>
      </c>
      <c r="C951" s="18" t="s">
        <v>262</v>
      </c>
      <c r="D951" s="16" t="s">
        <v>1021</v>
      </c>
      <c r="E951" s="16" t="s">
        <v>1021</v>
      </c>
      <c r="F951" s="16" t="s">
        <v>1021</v>
      </c>
      <c r="G951" s="7"/>
      <c r="H951" s="7"/>
      <c r="I951" s="7"/>
    </row>
    <row r="952" spans="1:9" ht="16.5" x14ac:dyDescent="0.3">
      <c r="A952" s="7" t="s">
        <v>1019</v>
      </c>
      <c r="B952" s="7">
        <v>2015</v>
      </c>
      <c r="C952" s="18" t="s">
        <v>566</v>
      </c>
      <c r="D952" s="16" t="s">
        <v>1021</v>
      </c>
      <c r="E952" s="16" t="s">
        <v>1021</v>
      </c>
      <c r="F952" s="16" t="s">
        <v>1021</v>
      </c>
      <c r="G952" s="7"/>
      <c r="H952" s="7"/>
      <c r="I952" s="7"/>
    </row>
    <row r="953" spans="1:9" ht="16.5" x14ac:dyDescent="0.3">
      <c r="A953" s="7" t="s">
        <v>1019</v>
      </c>
      <c r="B953" s="7">
        <v>2015</v>
      </c>
      <c r="C953" s="18" t="s">
        <v>267</v>
      </c>
      <c r="D953" s="16" t="s">
        <v>1021</v>
      </c>
      <c r="E953" s="16" t="s">
        <v>1021</v>
      </c>
      <c r="F953" s="16" t="s">
        <v>1021</v>
      </c>
      <c r="G953" s="7"/>
      <c r="H953" s="7"/>
      <c r="I953" s="7"/>
    </row>
    <row r="954" spans="1:9" ht="16.5" x14ac:dyDescent="0.3">
      <c r="A954" s="7" t="s">
        <v>1019</v>
      </c>
      <c r="B954" s="7">
        <v>2015</v>
      </c>
      <c r="C954" s="18" t="s">
        <v>265</v>
      </c>
      <c r="D954" s="16" t="s">
        <v>1021</v>
      </c>
      <c r="E954" s="16" t="s">
        <v>1021</v>
      </c>
      <c r="F954" s="16" t="s">
        <v>1021</v>
      </c>
      <c r="G954" s="7"/>
      <c r="H954" s="7"/>
      <c r="I954" s="7"/>
    </row>
    <row r="955" spans="1:9" ht="16.5" x14ac:dyDescent="0.3">
      <c r="A955" s="7" t="s">
        <v>1019</v>
      </c>
      <c r="B955" s="7">
        <v>2015</v>
      </c>
      <c r="C955" s="18" t="s">
        <v>193</v>
      </c>
      <c r="D955" s="16" t="s">
        <v>1021</v>
      </c>
      <c r="E955" s="16" t="s">
        <v>1021</v>
      </c>
      <c r="F955" s="16" t="s">
        <v>1021</v>
      </c>
      <c r="G955" s="7"/>
      <c r="H955" s="7"/>
      <c r="I955" s="7"/>
    </row>
    <row r="956" spans="1:9" ht="13.9" customHeight="1" x14ac:dyDescent="0.3">
      <c r="A956" s="7" t="s">
        <v>1019</v>
      </c>
      <c r="B956" s="7">
        <v>2015</v>
      </c>
      <c r="C956" s="18" t="s">
        <v>153</v>
      </c>
      <c r="D956" s="16" t="s">
        <v>1021</v>
      </c>
      <c r="E956" s="16" t="s">
        <v>1021</v>
      </c>
      <c r="F956" s="16" t="s">
        <v>1021</v>
      </c>
      <c r="G956" s="7"/>
      <c r="H956" s="7"/>
      <c r="I956" s="7"/>
    </row>
    <row r="957" spans="1:9" ht="16.5" x14ac:dyDescent="0.3">
      <c r="A957" s="7" t="s">
        <v>1019</v>
      </c>
      <c r="B957" s="7">
        <v>2015</v>
      </c>
      <c r="C957" s="18" t="s">
        <v>1025</v>
      </c>
      <c r="D957" s="16" t="s">
        <v>1021</v>
      </c>
      <c r="E957" s="16" t="s">
        <v>1021</v>
      </c>
      <c r="F957" s="16" t="s">
        <v>1021</v>
      </c>
      <c r="G957" s="7"/>
      <c r="H957" s="7"/>
      <c r="I957" s="7"/>
    </row>
    <row r="958" spans="1:9" ht="16.5" x14ac:dyDescent="0.3">
      <c r="A958" s="7" t="s">
        <v>1019</v>
      </c>
      <c r="B958" s="7">
        <v>2015</v>
      </c>
      <c r="C958" s="18" t="s">
        <v>273</v>
      </c>
      <c r="D958" s="16" t="s">
        <v>1021</v>
      </c>
      <c r="E958" s="16" t="s">
        <v>1021</v>
      </c>
      <c r="F958" s="16" t="s">
        <v>1021</v>
      </c>
      <c r="G958" s="7"/>
      <c r="H958" s="7"/>
      <c r="I958" s="7"/>
    </row>
    <row r="959" spans="1:9" ht="16.5" x14ac:dyDescent="0.3">
      <c r="A959" s="7" t="s">
        <v>1019</v>
      </c>
      <c r="B959" s="7">
        <v>2015</v>
      </c>
      <c r="C959" s="18" t="s">
        <v>270</v>
      </c>
      <c r="D959" s="16" t="s">
        <v>1021</v>
      </c>
      <c r="E959" s="16" t="s">
        <v>1021</v>
      </c>
      <c r="F959" s="16" t="s">
        <v>1021</v>
      </c>
      <c r="G959" s="7"/>
      <c r="H959" s="7"/>
      <c r="I959" s="7"/>
    </row>
    <row r="960" spans="1:9" ht="16.5" x14ac:dyDescent="0.3">
      <c r="A960" s="7" t="s">
        <v>1019</v>
      </c>
      <c r="B960" s="7">
        <v>2015</v>
      </c>
      <c r="C960" s="18" t="s">
        <v>1026</v>
      </c>
      <c r="D960" s="16" t="s">
        <v>1021</v>
      </c>
      <c r="E960" s="16" t="s">
        <v>1021</v>
      </c>
      <c r="F960" s="16" t="s">
        <v>1021</v>
      </c>
      <c r="G960" s="7"/>
      <c r="H960" s="7"/>
      <c r="I960" s="7"/>
    </row>
    <row r="961" spans="1:9" ht="16.5" x14ac:dyDescent="0.3">
      <c r="A961" s="7" t="s">
        <v>1019</v>
      </c>
      <c r="B961" s="7">
        <v>2015</v>
      </c>
      <c r="C961" s="18" t="s">
        <v>1027</v>
      </c>
      <c r="D961" s="16" t="s">
        <v>1021</v>
      </c>
      <c r="E961" s="16" t="s">
        <v>1021</v>
      </c>
      <c r="F961" s="16" t="s">
        <v>1021</v>
      </c>
      <c r="G961" s="7"/>
      <c r="H961" s="7"/>
      <c r="I961" s="7"/>
    </row>
    <row r="962" spans="1:9" ht="16.5" x14ac:dyDescent="0.3">
      <c r="A962" s="7" t="s">
        <v>1019</v>
      </c>
      <c r="B962" s="7">
        <v>2015</v>
      </c>
      <c r="C962" s="18" t="s">
        <v>274</v>
      </c>
      <c r="D962" s="16" t="s">
        <v>1021</v>
      </c>
      <c r="E962" s="16" t="s">
        <v>1021</v>
      </c>
      <c r="F962" s="16" t="s">
        <v>1021</v>
      </c>
      <c r="G962" s="7"/>
      <c r="H962" s="7"/>
      <c r="I962" s="7"/>
    </row>
    <row r="963" spans="1:9" ht="16.5" x14ac:dyDescent="0.3">
      <c r="A963" s="7" t="s">
        <v>1019</v>
      </c>
      <c r="B963" s="7">
        <v>2015</v>
      </c>
      <c r="C963" s="18" t="s">
        <v>271</v>
      </c>
      <c r="D963" s="16" t="s">
        <v>1021</v>
      </c>
      <c r="E963" s="16" t="s">
        <v>1021</v>
      </c>
      <c r="F963" s="16" t="s">
        <v>1021</v>
      </c>
      <c r="G963" s="7"/>
      <c r="H963" s="7"/>
      <c r="I963" s="7"/>
    </row>
    <row r="964" spans="1:9" ht="16.5" x14ac:dyDescent="0.3">
      <c r="A964" s="7" t="s">
        <v>1019</v>
      </c>
      <c r="B964" s="7">
        <v>2015</v>
      </c>
      <c r="C964" s="18" t="s">
        <v>996</v>
      </c>
      <c r="D964" s="16" t="s">
        <v>1021</v>
      </c>
      <c r="E964" s="16" t="s">
        <v>1021</v>
      </c>
      <c r="F964" s="16" t="s">
        <v>1021</v>
      </c>
      <c r="G964" s="7"/>
      <c r="H964" s="7"/>
      <c r="I964" s="7"/>
    </row>
    <row r="965" spans="1:9" ht="16.5" x14ac:dyDescent="0.3">
      <c r="A965" s="7" t="s">
        <v>1019</v>
      </c>
      <c r="B965" s="7">
        <v>2015</v>
      </c>
      <c r="C965" s="18" t="s">
        <v>194</v>
      </c>
      <c r="D965" s="16" t="s">
        <v>1021</v>
      </c>
      <c r="E965" s="16" t="s">
        <v>1021</v>
      </c>
      <c r="F965" s="16" t="s">
        <v>1021</v>
      </c>
      <c r="G965" s="7"/>
      <c r="H965" s="7"/>
      <c r="I965" s="7"/>
    </row>
    <row r="966" spans="1:9" ht="16.5" x14ac:dyDescent="0.3">
      <c r="A966" s="7" t="s">
        <v>1019</v>
      </c>
      <c r="B966" s="7">
        <v>2015</v>
      </c>
      <c r="C966" s="18" t="s">
        <v>1028</v>
      </c>
      <c r="D966" s="16" t="s">
        <v>1021</v>
      </c>
      <c r="E966" s="16" t="s">
        <v>1021</v>
      </c>
      <c r="F966" s="16" t="s">
        <v>1021</v>
      </c>
      <c r="G966" s="7"/>
      <c r="H966" s="7"/>
      <c r="I966" s="7"/>
    </row>
    <row r="967" spans="1:9" ht="16.5" x14ac:dyDescent="0.3">
      <c r="A967" s="7" t="s">
        <v>1019</v>
      </c>
      <c r="B967" s="7">
        <v>2015</v>
      </c>
      <c r="C967" s="18" t="s">
        <v>1029</v>
      </c>
      <c r="D967" s="16" t="s">
        <v>1021</v>
      </c>
      <c r="E967" s="16" t="s">
        <v>1021</v>
      </c>
      <c r="F967" s="16" t="s">
        <v>1021</v>
      </c>
      <c r="G967" s="7"/>
      <c r="H967" s="7"/>
      <c r="I967" s="7"/>
    </row>
    <row r="968" spans="1:9" ht="16.5" x14ac:dyDescent="0.3">
      <c r="A968" s="7" t="s">
        <v>1019</v>
      </c>
      <c r="B968" s="7">
        <v>2015</v>
      </c>
      <c r="C968" s="18" t="s">
        <v>1030</v>
      </c>
      <c r="D968" s="16" t="s">
        <v>1021</v>
      </c>
      <c r="E968" s="16" t="s">
        <v>1021</v>
      </c>
      <c r="F968" s="16" t="s">
        <v>1021</v>
      </c>
      <c r="G968" s="7"/>
      <c r="H968" s="7"/>
      <c r="I968" s="7"/>
    </row>
    <row r="969" spans="1:9" ht="16.5" x14ac:dyDescent="0.3">
      <c r="A969" s="7" t="s">
        <v>1019</v>
      </c>
      <c r="B969" s="7">
        <v>2015</v>
      </c>
      <c r="C969" s="18" t="s">
        <v>1031</v>
      </c>
      <c r="D969" s="16" t="s">
        <v>1021</v>
      </c>
      <c r="E969" s="16" t="s">
        <v>1021</v>
      </c>
      <c r="F969" s="16" t="s">
        <v>1021</v>
      </c>
      <c r="G969" s="7"/>
      <c r="H969" s="7"/>
      <c r="I969" s="7"/>
    </row>
    <row r="970" spans="1:9" ht="16.5" x14ac:dyDescent="0.3">
      <c r="A970" s="7" t="s">
        <v>1019</v>
      </c>
      <c r="B970" s="7">
        <v>2015</v>
      </c>
      <c r="C970" s="18" t="s">
        <v>272</v>
      </c>
      <c r="D970" s="16" t="s">
        <v>1021</v>
      </c>
      <c r="E970" s="16" t="s">
        <v>1021</v>
      </c>
      <c r="F970" s="16" t="s">
        <v>1021</v>
      </c>
      <c r="G970" s="7"/>
      <c r="H970" s="7"/>
      <c r="I970" s="7"/>
    </row>
    <row r="971" spans="1:9" ht="16.5" x14ac:dyDescent="0.3">
      <c r="A971" s="7" t="s">
        <v>1019</v>
      </c>
      <c r="B971" s="7">
        <v>2015</v>
      </c>
      <c r="C971" s="18" t="s">
        <v>1032</v>
      </c>
      <c r="D971" s="16" t="s">
        <v>1021</v>
      </c>
      <c r="E971" s="16" t="s">
        <v>1021</v>
      </c>
      <c r="F971" s="16" t="s">
        <v>1021</v>
      </c>
      <c r="G971" s="7"/>
      <c r="H971" s="7"/>
      <c r="I971" s="7"/>
    </row>
    <row r="972" spans="1:9" ht="16.5" x14ac:dyDescent="0.3">
      <c r="A972" s="7" t="s">
        <v>1019</v>
      </c>
      <c r="B972" s="7">
        <v>2015</v>
      </c>
      <c r="C972" s="18" t="s">
        <v>1033</v>
      </c>
      <c r="D972" s="16" t="s">
        <v>1021</v>
      </c>
      <c r="E972" s="16" t="s">
        <v>1021</v>
      </c>
      <c r="F972" s="16" t="s">
        <v>1021</v>
      </c>
      <c r="G972" s="7"/>
      <c r="H972" s="7"/>
      <c r="I972" s="7"/>
    </row>
    <row r="973" spans="1:9" ht="16.5" x14ac:dyDescent="0.3">
      <c r="A973" s="7" t="s">
        <v>1019</v>
      </c>
      <c r="B973" s="7">
        <v>2015</v>
      </c>
      <c r="C973" s="18" t="s">
        <v>932</v>
      </c>
      <c r="D973" s="16" t="s">
        <v>1021</v>
      </c>
      <c r="E973" s="16" t="s">
        <v>1021</v>
      </c>
      <c r="F973" s="16" t="s">
        <v>1021</v>
      </c>
      <c r="G973" s="7"/>
      <c r="H973" s="7"/>
      <c r="I973" s="7"/>
    </row>
    <row r="974" spans="1:9" ht="16.5" x14ac:dyDescent="0.3">
      <c r="A974" s="7" t="s">
        <v>1019</v>
      </c>
      <c r="B974" s="7">
        <v>2015</v>
      </c>
      <c r="C974" s="18" t="s">
        <v>1034</v>
      </c>
      <c r="D974" s="16" t="s">
        <v>1021</v>
      </c>
      <c r="E974" s="16" t="s">
        <v>1021</v>
      </c>
      <c r="F974" s="16" t="s">
        <v>1021</v>
      </c>
      <c r="G974" s="7"/>
      <c r="H974" s="7"/>
      <c r="I974" s="7"/>
    </row>
    <row r="975" spans="1:9" ht="16.5" x14ac:dyDescent="0.3">
      <c r="A975" s="7" t="s">
        <v>1019</v>
      </c>
      <c r="B975" s="7">
        <v>2015</v>
      </c>
      <c r="C975" s="18" t="s">
        <v>1035</v>
      </c>
      <c r="D975" s="16" t="s">
        <v>1021</v>
      </c>
      <c r="E975" s="16" t="s">
        <v>1021</v>
      </c>
      <c r="F975" s="16" t="s">
        <v>1021</v>
      </c>
      <c r="G975" s="7"/>
      <c r="H975" s="7"/>
      <c r="I975" s="7"/>
    </row>
    <row r="976" spans="1:9" ht="16.5" x14ac:dyDescent="0.3">
      <c r="A976" s="7" t="s">
        <v>1019</v>
      </c>
      <c r="B976" s="7">
        <v>2015</v>
      </c>
      <c r="C976" s="18" t="s">
        <v>1036</v>
      </c>
      <c r="D976" s="16" t="s">
        <v>1021</v>
      </c>
      <c r="E976" s="16" t="s">
        <v>1021</v>
      </c>
      <c r="F976" s="16" t="s">
        <v>1021</v>
      </c>
      <c r="G976" s="7"/>
      <c r="H976" s="7"/>
      <c r="I976" s="7"/>
    </row>
    <row r="977" spans="1:9" ht="16.5" x14ac:dyDescent="0.3">
      <c r="A977" s="7" t="s">
        <v>1019</v>
      </c>
      <c r="B977" s="7">
        <v>2015</v>
      </c>
      <c r="C977" s="18" t="s">
        <v>1037</v>
      </c>
      <c r="D977" s="16" t="s">
        <v>1021</v>
      </c>
      <c r="E977" s="16" t="s">
        <v>1021</v>
      </c>
      <c r="F977" s="16" t="s">
        <v>1021</v>
      </c>
      <c r="G977" s="7"/>
      <c r="H977" s="7"/>
      <c r="I977" s="7"/>
    </row>
    <row r="978" spans="1:9" ht="16.5" x14ac:dyDescent="0.3">
      <c r="A978" s="7" t="s">
        <v>1019</v>
      </c>
      <c r="B978" s="7">
        <v>2015</v>
      </c>
      <c r="C978" s="18" t="s">
        <v>1038</v>
      </c>
      <c r="D978" s="16" t="s">
        <v>1021</v>
      </c>
      <c r="E978" s="16" t="s">
        <v>1021</v>
      </c>
      <c r="F978" s="16" t="s">
        <v>1021</v>
      </c>
      <c r="G978" s="7"/>
      <c r="H978" s="7"/>
      <c r="I978" s="7"/>
    </row>
    <row r="979" spans="1:9" ht="16.5" x14ac:dyDescent="0.3">
      <c r="A979" s="7" t="s">
        <v>1019</v>
      </c>
      <c r="B979" s="7">
        <v>2015</v>
      </c>
      <c r="C979" s="18" t="s">
        <v>1039</v>
      </c>
      <c r="D979" s="16" t="s">
        <v>1021</v>
      </c>
      <c r="E979" s="16" t="s">
        <v>1021</v>
      </c>
      <c r="F979" s="16" t="s">
        <v>1021</v>
      </c>
      <c r="G979" s="7"/>
      <c r="H979" s="7"/>
      <c r="I979" s="7"/>
    </row>
    <row r="980" spans="1:9" ht="16.5" x14ac:dyDescent="0.3">
      <c r="A980" s="7" t="s">
        <v>1019</v>
      </c>
      <c r="B980" s="7">
        <v>2015</v>
      </c>
      <c r="C980" s="18" t="s">
        <v>1040</v>
      </c>
      <c r="D980" s="16" t="s">
        <v>1021</v>
      </c>
      <c r="E980" s="16" t="s">
        <v>1021</v>
      </c>
      <c r="F980" s="16" t="s">
        <v>1021</v>
      </c>
      <c r="G980" s="7"/>
      <c r="H980" s="7"/>
      <c r="I980" s="7"/>
    </row>
    <row r="981" spans="1:9" ht="16.5" x14ac:dyDescent="0.3">
      <c r="A981" s="7" t="s">
        <v>1019</v>
      </c>
      <c r="B981" s="7">
        <v>2015</v>
      </c>
      <c r="C981" s="18" t="s">
        <v>1041</v>
      </c>
      <c r="D981" s="16" t="s">
        <v>1021</v>
      </c>
      <c r="E981" s="16" t="s">
        <v>1021</v>
      </c>
      <c r="F981" s="16" t="s">
        <v>1021</v>
      </c>
      <c r="G981" s="7"/>
      <c r="H981" s="7"/>
      <c r="I981" s="7"/>
    </row>
    <row r="982" spans="1:9" ht="16.5" x14ac:dyDescent="0.3">
      <c r="A982" s="7" t="s">
        <v>1019</v>
      </c>
      <c r="B982" s="7">
        <v>2015</v>
      </c>
      <c r="C982" s="18" t="s">
        <v>1042</v>
      </c>
      <c r="D982" s="16" t="s">
        <v>1021</v>
      </c>
      <c r="E982" s="16" t="s">
        <v>1021</v>
      </c>
      <c r="F982" s="16" t="s">
        <v>1021</v>
      </c>
      <c r="G982" s="7"/>
      <c r="H982" s="7"/>
      <c r="I982" s="7"/>
    </row>
    <row r="983" spans="1:9" ht="16.5" x14ac:dyDescent="0.3">
      <c r="A983" s="7" t="s">
        <v>1019</v>
      </c>
      <c r="B983" s="7">
        <v>2015</v>
      </c>
      <c r="C983" s="18" t="s">
        <v>1043</v>
      </c>
      <c r="D983" s="16" t="s">
        <v>1021</v>
      </c>
      <c r="E983" s="16" t="s">
        <v>1021</v>
      </c>
      <c r="F983" s="16" t="s">
        <v>1021</v>
      </c>
      <c r="G983" s="7"/>
      <c r="H983" s="7"/>
      <c r="I983" s="7"/>
    </row>
    <row r="984" spans="1:9" ht="16.5" x14ac:dyDescent="0.3">
      <c r="A984" s="7" t="s">
        <v>1019</v>
      </c>
      <c r="B984" s="7">
        <v>2015</v>
      </c>
      <c r="C984" s="18" t="s">
        <v>1044</v>
      </c>
      <c r="D984" s="16" t="s">
        <v>1021</v>
      </c>
      <c r="E984" s="16" t="s">
        <v>1021</v>
      </c>
      <c r="F984" s="16" t="s">
        <v>1021</v>
      </c>
      <c r="G984" s="7"/>
      <c r="H984" s="7"/>
      <c r="I984" s="7"/>
    </row>
    <row r="985" spans="1:9" ht="16.5" x14ac:dyDescent="0.3">
      <c r="A985" s="7" t="s">
        <v>1019</v>
      </c>
      <c r="B985" s="7">
        <v>2015</v>
      </c>
      <c r="C985" s="18" t="s">
        <v>265</v>
      </c>
      <c r="D985" s="16" t="s">
        <v>1021</v>
      </c>
      <c r="E985" s="16" t="s">
        <v>1021</v>
      </c>
      <c r="F985" s="16" t="s">
        <v>1021</v>
      </c>
      <c r="G985" s="7"/>
      <c r="H985" s="7"/>
      <c r="I985" s="7"/>
    </row>
    <row r="986" spans="1:9" ht="16.5" x14ac:dyDescent="0.3">
      <c r="A986" s="7" t="s">
        <v>1019</v>
      </c>
      <c r="B986" s="7">
        <v>2015</v>
      </c>
      <c r="C986" s="18" t="s">
        <v>1033</v>
      </c>
      <c r="D986" s="16" t="s">
        <v>1021</v>
      </c>
      <c r="E986" s="16" t="s">
        <v>1021</v>
      </c>
      <c r="F986" s="16" t="s">
        <v>1021</v>
      </c>
      <c r="G986" s="7"/>
      <c r="H986" s="7"/>
      <c r="I986" s="7"/>
    </row>
    <row r="987" spans="1:9" ht="16.5" x14ac:dyDescent="0.3">
      <c r="A987" s="7" t="s">
        <v>1019</v>
      </c>
      <c r="B987" s="7">
        <v>2015</v>
      </c>
      <c r="C987" s="18" t="s">
        <v>331</v>
      </c>
      <c r="D987" s="16" t="s">
        <v>1021</v>
      </c>
      <c r="E987" s="16" t="s">
        <v>1021</v>
      </c>
      <c r="F987" s="16" t="s">
        <v>1021</v>
      </c>
      <c r="G987" s="7"/>
      <c r="H987" s="7"/>
      <c r="I987" s="7"/>
    </row>
    <row r="988" spans="1:9" ht="16.5" x14ac:dyDescent="0.3">
      <c r="A988" s="7" t="s">
        <v>1019</v>
      </c>
      <c r="B988" s="7">
        <v>2015</v>
      </c>
      <c r="C988" s="18" t="s">
        <v>246</v>
      </c>
      <c r="D988" s="16" t="s">
        <v>1021</v>
      </c>
      <c r="E988" s="16" t="s">
        <v>1021</v>
      </c>
      <c r="F988" s="16" t="s">
        <v>1021</v>
      </c>
      <c r="G988" s="7"/>
      <c r="H988" s="7"/>
      <c r="I988" s="7"/>
    </row>
    <row r="989" spans="1:9" ht="16.5" x14ac:dyDescent="0.3">
      <c r="A989" s="7" t="s">
        <v>1019</v>
      </c>
      <c r="B989" s="7">
        <v>2015</v>
      </c>
      <c r="C989" s="18" t="s">
        <v>1045</v>
      </c>
      <c r="D989" s="16" t="s">
        <v>1021</v>
      </c>
      <c r="E989" s="16" t="s">
        <v>1021</v>
      </c>
      <c r="F989" s="16" t="s">
        <v>1021</v>
      </c>
      <c r="G989" s="7"/>
      <c r="H989" s="7"/>
      <c r="I989" s="7"/>
    </row>
    <row r="990" spans="1:9" ht="16.5" x14ac:dyDescent="0.3">
      <c r="A990" s="7" t="s">
        <v>1019</v>
      </c>
      <c r="B990" s="7">
        <v>2015</v>
      </c>
      <c r="C990" s="18" t="s">
        <v>933</v>
      </c>
      <c r="D990" s="16" t="s">
        <v>1021</v>
      </c>
      <c r="E990" s="16" t="s">
        <v>1021</v>
      </c>
      <c r="F990" s="16" t="s">
        <v>1021</v>
      </c>
      <c r="G990" s="7"/>
      <c r="H990" s="7"/>
      <c r="I990" s="7"/>
    </row>
    <row r="991" spans="1:9" ht="16.5" x14ac:dyDescent="0.3">
      <c r="A991" s="7" t="s">
        <v>1019</v>
      </c>
      <c r="B991" s="7">
        <v>2015</v>
      </c>
      <c r="C991" s="18" t="s">
        <v>1046</v>
      </c>
      <c r="D991" s="16" t="s">
        <v>1021</v>
      </c>
      <c r="E991" s="16" t="s">
        <v>1021</v>
      </c>
      <c r="F991" s="16" t="s">
        <v>1021</v>
      </c>
      <c r="G991" s="7"/>
      <c r="H991" s="7"/>
      <c r="I991" s="7"/>
    </row>
    <row r="992" spans="1:9" ht="16.5" x14ac:dyDescent="0.3">
      <c r="A992" s="7" t="s">
        <v>1019</v>
      </c>
      <c r="B992" s="7">
        <v>2015</v>
      </c>
      <c r="C992" s="18" t="s">
        <v>1047</v>
      </c>
      <c r="D992" s="16" t="s">
        <v>1021</v>
      </c>
      <c r="E992" s="16" t="s">
        <v>1021</v>
      </c>
      <c r="F992" s="16" t="s">
        <v>1021</v>
      </c>
      <c r="G992" s="7"/>
      <c r="H992" s="7"/>
      <c r="I992" s="7"/>
    </row>
    <row r="993" spans="1:9" ht="16.5" x14ac:dyDescent="0.3">
      <c r="A993" s="7" t="s">
        <v>1019</v>
      </c>
      <c r="B993" s="7">
        <v>2015</v>
      </c>
      <c r="C993" s="18" t="s">
        <v>887</v>
      </c>
      <c r="D993" s="16" t="s">
        <v>1021</v>
      </c>
      <c r="E993" s="16" t="s">
        <v>1021</v>
      </c>
      <c r="F993" s="16" t="s">
        <v>1021</v>
      </c>
      <c r="G993" s="7"/>
      <c r="H993" s="7"/>
      <c r="I993" s="7"/>
    </row>
    <row r="994" spans="1:9" ht="16.5" x14ac:dyDescent="0.3">
      <c r="A994" s="7" t="s">
        <v>1019</v>
      </c>
      <c r="B994" s="7">
        <v>2015</v>
      </c>
      <c r="C994" s="18" t="s">
        <v>1048</v>
      </c>
      <c r="D994" s="16" t="s">
        <v>1021</v>
      </c>
      <c r="E994" s="16" t="s">
        <v>1021</v>
      </c>
      <c r="F994" s="16" t="s">
        <v>1021</v>
      </c>
      <c r="G994" s="7"/>
      <c r="H994" s="7"/>
      <c r="I994" s="7"/>
    </row>
    <row r="995" spans="1:9" ht="16.5" x14ac:dyDescent="0.3">
      <c r="A995" s="7" t="s">
        <v>1019</v>
      </c>
      <c r="B995" s="7">
        <v>2015</v>
      </c>
      <c r="C995" s="18" t="s">
        <v>934</v>
      </c>
      <c r="D995" s="16" t="s">
        <v>1021</v>
      </c>
      <c r="E995" s="16" t="s">
        <v>1021</v>
      </c>
      <c r="F995" s="16" t="s">
        <v>1021</v>
      </c>
      <c r="G995" s="7"/>
      <c r="H995" s="7"/>
      <c r="I995" s="7"/>
    </row>
    <row r="996" spans="1:9" ht="16.5" x14ac:dyDescent="0.3">
      <c r="A996" s="7" t="s">
        <v>1019</v>
      </c>
      <c r="B996" s="7">
        <v>2015</v>
      </c>
      <c r="C996" s="18" t="s">
        <v>1049</v>
      </c>
      <c r="D996" s="16" t="s">
        <v>1021</v>
      </c>
      <c r="E996" s="16" t="s">
        <v>1021</v>
      </c>
      <c r="F996" s="16" t="s">
        <v>1021</v>
      </c>
      <c r="G996" s="7"/>
      <c r="H996" s="7"/>
      <c r="I996" s="7"/>
    </row>
    <row r="997" spans="1:9" ht="16.5" x14ac:dyDescent="0.3">
      <c r="A997" s="7" t="s">
        <v>1019</v>
      </c>
      <c r="B997" s="7">
        <v>2015</v>
      </c>
      <c r="C997" s="18" t="s">
        <v>1050</v>
      </c>
      <c r="D997" s="16" t="s">
        <v>1021</v>
      </c>
      <c r="E997" s="16" t="s">
        <v>1021</v>
      </c>
      <c r="F997" s="16" t="s">
        <v>1021</v>
      </c>
      <c r="G997" s="7"/>
      <c r="H997" s="7"/>
      <c r="I997" s="7"/>
    </row>
    <row r="998" spans="1:9" ht="16.5" x14ac:dyDescent="0.3">
      <c r="A998" s="7" t="s">
        <v>1019</v>
      </c>
      <c r="B998" s="7">
        <v>2015</v>
      </c>
      <c r="C998" s="18" t="s">
        <v>1051</v>
      </c>
      <c r="D998" s="16" t="s">
        <v>1021</v>
      </c>
      <c r="E998" s="16" t="s">
        <v>1021</v>
      </c>
      <c r="F998" s="16" t="s">
        <v>1021</v>
      </c>
      <c r="G998" s="7"/>
      <c r="H998" s="7"/>
      <c r="I998" s="7"/>
    </row>
    <row r="999" spans="1:9" ht="16.5" x14ac:dyDescent="0.3">
      <c r="A999" s="7" t="s">
        <v>1019</v>
      </c>
      <c r="B999" s="7">
        <v>2015</v>
      </c>
      <c r="C999" s="18" t="s">
        <v>1052</v>
      </c>
      <c r="D999" s="16" t="s">
        <v>1021</v>
      </c>
      <c r="E999" s="16" t="s">
        <v>1021</v>
      </c>
      <c r="F999" s="16" t="s">
        <v>1021</v>
      </c>
      <c r="G999" s="7"/>
      <c r="H999" s="7"/>
      <c r="I999" s="7"/>
    </row>
    <row r="1000" spans="1:9" ht="16.5" x14ac:dyDescent="0.3">
      <c r="A1000" s="7" t="s">
        <v>1019</v>
      </c>
      <c r="B1000" s="7">
        <v>2015</v>
      </c>
      <c r="C1000" s="18" t="s">
        <v>276</v>
      </c>
      <c r="D1000" s="16" t="s">
        <v>1021</v>
      </c>
      <c r="E1000" s="16" t="s">
        <v>1021</v>
      </c>
      <c r="F1000" s="16" t="s">
        <v>1021</v>
      </c>
      <c r="G1000" s="7"/>
      <c r="H1000" s="7"/>
      <c r="I1000" s="7"/>
    </row>
    <row r="1001" spans="1:9" ht="16.5" x14ac:dyDescent="0.3">
      <c r="A1001" s="7" t="s">
        <v>1019</v>
      </c>
      <c r="B1001" s="7">
        <v>2015</v>
      </c>
      <c r="C1001" s="18" t="s">
        <v>1053</v>
      </c>
      <c r="D1001" s="16" t="s">
        <v>1021</v>
      </c>
      <c r="E1001" s="16" t="s">
        <v>1021</v>
      </c>
      <c r="F1001" s="16" t="s">
        <v>1021</v>
      </c>
      <c r="G1001" s="7"/>
      <c r="H1001" s="7"/>
      <c r="I1001" s="7"/>
    </row>
    <row r="1002" spans="1:9" ht="16.5" x14ac:dyDescent="0.3">
      <c r="A1002" s="7" t="s">
        <v>1019</v>
      </c>
      <c r="B1002" s="7">
        <v>2015</v>
      </c>
      <c r="C1002" s="18" t="s">
        <v>1054</v>
      </c>
      <c r="D1002" s="16" t="s">
        <v>1021</v>
      </c>
      <c r="E1002" s="16" t="s">
        <v>1021</v>
      </c>
      <c r="F1002" s="16" t="s">
        <v>1021</v>
      </c>
      <c r="G1002" s="7"/>
      <c r="H1002" s="7"/>
      <c r="I1002" s="7"/>
    </row>
    <row r="1003" spans="1:9" ht="16.5" x14ac:dyDescent="0.3">
      <c r="A1003" s="7" t="s">
        <v>1019</v>
      </c>
      <c r="B1003" s="7">
        <v>2015</v>
      </c>
      <c r="C1003" s="18" t="s">
        <v>280</v>
      </c>
      <c r="D1003" s="16" t="s">
        <v>1021</v>
      </c>
      <c r="E1003" s="16" t="s">
        <v>1021</v>
      </c>
      <c r="F1003" s="16" t="s">
        <v>1021</v>
      </c>
      <c r="G1003" s="7"/>
      <c r="H1003" s="7"/>
      <c r="I1003" s="7"/>
    </row>
    <row r="1004" spans="1:9" ht="16.5" x14ac:dyDescent="0.3">
      <c r="A1004" s="7" t="s">
        <v>1019</v>
      </c>
      <c r="B1004" s="7">
        <v>2015</v>
      </c>
      <c r="C1004" s="18" t="s">
        <v>1051</v>
      </c>
      <c r="D1004" s="16" t="s">
        <v>1021</v>
      </c>
      <c r="E1004" s="16" t="s">
        <v>1021</v>
      </c>
      <c r="F1004" s="16" t="s">
        <v>1021</v>
      </c>
      <c r="G1004" s="7"/>
      <c r="H1004" s="7"/>
      <c r="I1004" s="7"/>
    </row>
    <row r="1005" spans="1:9" ht="16.5" x14ac:dyDescent="0.3">
      <c r="A1005" s="7" t="s">
        <v>1019</v>
      </c>
      <c r="B1005" s="7">
        <v>2015</v>
      </c>
      <c r="C1005" s="18" t="s">
        <v>282</v>
      </c>
      <c r="D1005" s="16" t="s">
        <v>1021</v>
      </c>
      <c r="E1005" s="16" t="s">
        <v>1021</v>
      </c>
      <c r="F1005" s="16" t="s">
        <v>1021</v>
      </c>
      <c r="G1005" s="7"/>
      <c r="H1005" s="7"/>
      <c r="I1005" s="7"/>
    </row>
    <row r="1006" spans="1:9" ht="16.5" x14ac:dyDescent="0.3">
      <c r="A1006" s="7" t="s">
        <v>1019</v>
      </c>
      <c r="B1006" s="7">
        <v>2015</v>
      </c>
      <c r="C1006" s="18" t="s">
        <v>366</v>
      </c>
      <c r="D1006" s="16" t="s">
        <v>1021</v>
      </c>
      <c r="E1006" s="16" t="s">
        <v>1021</v>
      </c>
      <c r="F1006" s="16" t="s">
        <v>1021</v>
      </c>
      <c r="G1006" s="7"/>
      <c r="H1006" s="7"/>
      <c r="I1006" s="7"/>
    </row>
    <row r="1007" spans="1:9" ht="16.5" x14ac:dyDescent="0.3">
      <c r="A1007" s="7" t="s">
        <v>1019</v>
      </c>
      <c r="B1007" s="7">
        <v>2015</v>
      </c>
      <c r="C1007" s="18" t="s">
        <v>1055</v>
      </c>
      <c r="D1007" s="16" t="s">
        <v>1021</v>
      </c>
      <c r="E1007" s="16" t="s">
        <v>1021</v>
      </c>
      <c r="F1007" s="16" t="s">
        <v>1021</v>
      </c>
      <c r="G1007" s="7"/>
      <c r="H1007" s="7"/>
      <c r="I1007" s="7"/>
    </row>
    <row r="1008" spans="1:9" ht="16.5" x14ac:dyDescent="0.3">
      <c r="A1008" s="7" t="s">
        <v>1019</v>
      </c>
      <c r="B1008" s="7">
        <v>2015</v>
      </c>
      <c r="C1008" s="18" t="s">
        <v>277</v>
      </c>
      <c r="D1008" s="16" t="s">
        <v>1021</v>
      </c>
      <c r="E1008" s="16" t="s">
        <v>1021</v>
      </c>
      <c r="F1008" s="16" t="s">
        <v>1021</v>
      </c>
      <c r="G1008" s="7"/>
      <c r="H1008" s="7"/>
      <c r="I1008" s="7"/>
    </row>
    <row r="1009" spans="1:9" ht="16.5" x14ac:dyDescent="0.3">
      <c r="A1009" s="7" t="s">
        <v>1019</v>
      </c>
      <c r="B1009" s="7">
        <v>2015</v>
      </c>
      <c r="C1009" s="18" t="s">
        <v>278</v>
      </c>
      <c r="D1009" s="16" t="s">
        <v>1021</v>
      </c>
      <c r="E1009" s="16" t="s">
        <v>1021</v>
      </c>
      <c r="F1009" s="16" t="s">
        <v>1021</v>
      </c>
      <c r="G1009" s="7"/>
      <c r="H1009" s="7"/>
      <c r="I1009" s="7"/>
    </row>
    <row r="1010" spans="1:9" ht="16.5" x14ac:dyDescent="0.3">
      <c r="A1010" s="7" t="s">
        <v>1019</v>
      </c>
      <c r="B1010" s="7">
        <v>2015</v>
      </c>
      <c r="C1010" s="18" t="s">
        <v>264</v>
      </c>
      <c r="D1010" s="16" t="s">
        <v>1021</v>
      </c>
      <c r="E1010" s="16" t="s">
        <v>1021</v>
      </c>
      <c r="F1010" s="16" t="s">
        <v>1021</v>
      </c>
      <c r="G1010" s="7"/>
      <c r="H1010" s="7"/>
      <c r="I1010" s="7"/>
    </row>
    <row r="1011" spans="1:9" ht="16.5" x14ac:dyDescent="0.3">
      <c r="A1011" s="7" t="s">
        <v>1019</v>
      </c>
      <c r="B1011" s="7">
        <v>2015</v>
      </c>
      <c r="C1011" s="18" t="s">
        <v>281</v>
      </c>
      <c r="D1011" s="16" t="s">
        <v>1021</v>
      </c>
      <c r="E1011" s="16" t="s">
        <v>1021</v>
      </c>
      <c r="F1011" s="16" t="s">
        <v>1021</v>
      </c>
      <c r="G1011" s="7"/>
      <c r="H1011" s="7"/>
      <c r="I1011" s="7"/>
    </row>
    <row r="1012" spans="1:9" ht="16.5" x14ac:dyDescent="0.3">
      <c r="A1012" s="7" t="s">
        <v>1019</v>
      </c>
      <c r="B1012" s="7">
        <v>2015</v>
      </c>
      <c r="C1012" s="18" t="s">
        <v>227</v>
      </c>
      <c r="D1012" s="16" t="s">
        <v>1021</v>
      </c>
      <c r="E1012" s="16" t="s">
        <v>1021</v>
      </c>
      <c r="F1012" s="16" t="s">
        <v>1021</v>
      </c>
      <c r="G1012" s="7"/>
      <c r="H1012" s="7"/>
      <c r="I1012" s="7"/>
    </row>
    <row r="1013" spans="1:9" ht="16.5" x14ac:dyDescent="0.3">
      <c r="A1013" s="7" t="s">
        <v>1019</v>
      </c>
      <c r="B1013" s="7">
        <v>2015</v>
      </c>
      <c r="C1013" s="18" t="s">
        <v>153</v>
      </c>
      <c r="D1013" s="16" t="s">
        <v>1021</v>
      </c>
      <c r="E1013" s="16" t="s">
        <v>1021</v>
      </c>
      <c r="F1013" s="16" t="s">
        <v>1021</v>
      </c>
      <c r="G1013" s="7"/>
      <c r="H1013" s="7"/>
      <c r="I1013" s="7"/>
    </row>
    <row r="1014" spans="1:9" ht="16.5" x14ac:dyDescent="0.3">
      <c r="A1014" s="7" t="s">
        <v>1019</v>
      </c>
      <c r="B1014" s="7">
        <v>2015</v>
      </c>
      <c r="C1014" s="18" t="s">
        <v>536</v>
      </c>
      <c r="D1014" s="16" t="s">
        <v>1021</v>
      </c>
      <c r="E1014" s="16" t="s">
        <v>1021</v>
      </c>
      <c r="F1014" s="16" t="s">
        <v>1021</v>
      </c>
      <c r="G1014" s="7"/>
      <c r="H1014" s="7"/>
      <c r="I1014" s="7"/>
    </row>
    <row r="1015" spans="1:9" ht="16.5" x14ac:dyDescent="0.3">
      <c r="A1015" s="7" t="s">
        <v>1019</v>
      </c>
      <c r="B1015" s="7">
        <v>2015</v>
      </c>
      <c r="C1015" s="18" t="s">
        <v>1056</v>
      </c>
      <c r="D1015" s="16" t="s">
        <v>1021</v>
      </c>
      <c r="E1015" s="16" t="s">
        <v>1021</v>
      </c>
      <c r="F1015" s="16" t="s">
        <v>1021</v>
      </c>
      <c r="G1015" s="7"/>
      <c r="H1015" s="7"/>
      <c r="I1015" s="7"/>
    </row>
    <row r="1016" spans="1:9" ht="16.5" x14ac:dyDescent="0.3">
      <c r="A1016" s="7" t="s">
        <v>1019</v>
      </c>
      <c r="B1016" s="7">
        <v>2015</v>
      </c>
      <c r="C1016" s="18" t="s">
        <v>949</v>
      </c>
      <c r="D1016" s="7">
        <v>15</v>
      </c>
      <c r="E1016" s="7">
        <v>91</v>
      </c>
      <c r="F1016" s="7">
        <v>106</v>
      </c>
      <c r="G1016" s="7"/>
      <c r="H1016" s="7"/>
      <c r="I1016" s="7"/>
    </row>
    <row r="1017" spans="1:9" ht="16.5" x14ac:dyDescent="0.3">
      <c r="A1017" s="7" t="s">
        <v>1019</v>
      </c>
      <c r="B1017" s="7">
        <v>2015</v>
      </c>
      <c r="C1017" s="18" t="s">
        <v>1057</v>
      </c>
      <c r="D1017" s="16" t="s">
        <v>1021</v>
      </c>
      <c r="E1017" s="16" t="s">
        <v>1021</v>
      </c>
      <c r="F1017" s="16" t="s">
        <v>1021</v>
      </c>
      <c r="G1017" s="7"/>
      <c r="H1017" s="7"/>
      <c r="I1017" s="7"/>
    </row>
    <row r="1018" spans="1:9" ht="16.5" x14ac:dyDescent="0.3">
      <c r="A1018" s="7" t="s">
        <v>1019</v>
      </c>
      <c r="B1018" s="7">
        <v>2015</v>
      </c>
      <c r="C1018" s="18" t="s">
        <v>1058</v>
      </c>
      <c r="D1018" s="16" t="s">
        <v>1021</v>
      </c>
      <c r="E1018" s="16" t="s">
        <v>1021</v>
      </c>
      <c r="F1018" s="16" t="s">
        <v>1021</v>
      </c>
      <c r="G1018" s="7"/>
      <c r="H1018" s="7"/>
      <c r="I1018" s="7"/>
    </row>
    <row r="1019" spans="1:9" ht="16.5" x14ac:dyDescent="0.3">
      <c r="A1019" s="7" t="s">
        <v>1019</v>
      </c>
      <c r="B1019" s="7">
        <v>2015</v>
      </c>
      <c r="C1019" s="18" t="s">
        <v>141</v>
      </c>
      <c r="D1019" s="16" t="s">
        <v>1021</v>
      </c>
      <c r="E1019" s="16" t="s">
        <v>1021</v>
      </c>
      <c r="F1019" s="16" t="s">
        <v>1021</v>
      </c>
      <c r="G1019" s="7"/>
      <c r="H1019" s="7"/>
      <c r="I1019" s="7"/>
    </row>
    <row r="1020" spans="1:9" ht="16.5" x14ac:dyDescent="0.3">
      <c r="A1020" s="7" t="s">
        <v>1019</v>
      </c>
      <c r="B1020" s="7">
        <v>2015</v>
      </c>
      <c r="C1020" s="18" t="s">
        <v>1059</v>
      </c>
      <c r="D1020" s="16" t="s">
        <v>1021</v>
      </c>
      <c r="E1020" s="16" t="s">
        <v>1021</v>
      </c>
      <c r="F1020" s="16" t="s">
        <v>1021</v>
      </c>
      <c r="G1020" s="7"/>
      <c r="H1020" s="7"/>
      <c r="I1020" s="7"/>
    </row>
    <row r="1021" spans="1:9" ht="16.5" x14ac:dyDescent="0.3">
      <c r="A1021" s="7" t="s">
        <v>1019</v>
      </c>
      <c r="B1021" s="7">
        <v>2015</v>
      </c>
      <c r="C1021" s="18" t="s">
        <v>1060</v>
      </c>
      <c r="D1021" s="16" t="s">
        <v>1021</v>
      </c>
      <c r="E1021" s="16" t="s">
        <v>1021</v>
      </c>
      <c r="F1021" s="16" t="s">
        <v>1021</v>
      </c>
      <c r="G1021" s="7"/>
      <c r="H1021" s="7"/>
      <c r="I1021" s="7"/>
    </row>
    <row r="1022" spans="1:9" ht="16.5" x14ac:dyDescent="0.3">
      <c r="A1022" s="7" t="s">
        <v>1019</v>
      </c>
      <c r="B1022" s="7">
        <v>2015</v>
      </c>
      <c r="C1022" s="18" t="s">
        <v>1061</v>
      </c>
      <c r="D1022" s="16" t="s">
        <v>1021</v>
      </c>
      <c r="E1022" s="16" t="s">
        <v>1021</v>
      </c>
      <c r="F1022" s="16" t="s">
        <v>1021</v>
      </c>
      <c r="G1022" s="7"/>
      <c r="H1022" s="7"/>
      <c r="I1022" s="7"/>
    </row>
    <row r="1023" spans="1:9" ht="16.5" x14ac:dyDescent="0.3">
      <c r="A1023" s="7" t="s">
        <v>1019</v>
      </c>
      <c r="B1023" s="7">
        <v>2015</v>
      </c>
      <c r="C1023" s="18" t="s">
        <v>1062</v>
      </c>
      <c r="D1023" s="16" t="s">
        <v>1021</v>
      </c>
      <c r="E1023" s="16" t="s">
        <v>1021</v>
      </c>
      <c r="F1023" s="16" t="s">
        <v>1021</v>
      </c>
      <c r="G1023" s="7"/>
      <c r="H1023" s="7"/>
      <c r="I1023" s="7"/>
    </row>
    <row r="1024" spans="1:9" ht="16.5" x14ac:dyDescent="0.3">
      <c r="A1024" s="7" t="s">
        <v>1019</v>
      </c>
      <c r="B1024" s="7">
        <v>2015</v>
      </c>
      <c r="C1024" s="18" t="s">
        <v>1063</v>
      </c>
      <c r="D1024" s="16" t="s">
        <v>1021</v>
      </c>
      <c r="E1024" s="16" t="s">
        <v>1021</v>
      </c>
      <c r="F1024" s="16" t="s">
        <v>1021</v>
      </c>
      <c r="G1024" s="7"/>
      <c r="H1024" s="7"/>
      <c r="I1024" s="7"/>
    </row>
    <row r="1025" spans="1:9" ht="16.5" x14ac:dyDescent="0.3">
      <c r="A1025" s="7" t="s">
        <v>1019</v>
      </c>
      <c r="B1025" s="7">
        <v>2015</v>
      </c>
      <c r="C1025" s="18" t="s">
        <v>1064</v>
      </c>
      <c r="D1025" s="16" t="s">
        <v>1021</v>
      </c>
      <c r="E1025" s="16" t="s">
        <v>1021</v>
      </c>
      <c r="F1025" s="16" t="s">
        <v>1021</v>
      </c>
      <c r="G1025" s="7"/>
      <c r="H1025" s="7"/>
      <c r="I1025" s="7"/>
    </row>
    <row r="1026" spans="1:9" ht="16.5" x14ac:dyDescent="0.3">
      <c r="A1026" s="7" t="s">
        <v>1019</v>
      </c>
      <c r="B1026" s="7">
        <v>2015</v>
      </c>
      <c r="C1026" s="18" t="s">
        <v>1065</v>
      </c>
      <c r="D1026" s="16" t="s">
        <v>1021</v>
      </c>
      <c r="E1026" s="16" t="s">
        <v>1021</v>
      </c>
      <c r="F1026" s="16" t="s">
        <v>1021</v>
      </c>
      <c r="G1026" s="7"/>
      <c r="H1026" s="7"/>
      <c r="I1026" s="7"/>
    </row>
    <row r="1027" spans="1:9" ht="16.5" x14ac:dyDescent="0.3">
      <c r="A1027" s="7" t="s">
        <v>1019</v>
      </c>
      <c r="B1027" s="7">
        <v>2015</v>
      </c>
      <c r="C1027" s="18" t="s">
        <v>1066</v>
      </c>
      <c r="D1027" s="16" t="s">
        <v>1021</v>
      </c>
      <c r="E1027" s="16" t="s">
        <v>1021</v>
      </c>
      <c r="F1027" s="16" t="s">
        <v>1021</v>
      </c>
      <c r="G1027" s="7"/>
      <c r="H1027" s="7"/>
      <c r="I1027" s="7"/>
    </row>
    <row r="1028" spans="1:9" ht="16.5" x14ac:dyDescent="0.3">
      <c r="A1028" s="7" t="s">
        <v>1019</v>
      </c>
      <c r="B1028" s="7">
        <v>2015</v>
      </c>
      <c r="C1028" s="18" t="s">
        <v>1067</v>
      </c>
      <c r="D1028" s="16" t="s">
        <v>1021</v>
      </c>
      <c r="E1028" s="16" t="s">
        <v>1021</v>
      </c>
      <c r="F1028" s="16" t="s">
        <v>1021</v>
      </c>
      <c r="G1028" s="7"/>
      <c r="H1028" s="7"/>
      <c r="I1028" s="7"/>
    </row>
    <row r="1029" spans="1:9" ht="16.5" x14ac:dyDescent="0.3">
      <c r="A1029" s="7" t="s">
        <v>1019</v>
      </c>
      <c r="B1029" s="7">
        <v>2015</v>
      </c>
      <c r="C1029" s="18" t="s">
        <v>1068</v>
      </c>
      <c r="D1029" s="16" t="s">
        <v>1021</v>
      </c>
      <c r="E1029" s="16" t="s">
        <v>1021</v>
      </c>
      <c r="F1029" s="16" t="s">
        <v>1021</v>
      </c>
      <c r="G1029" s="7"/>
      <c r="H1029" s="7"/>
      <c r="I1029" s="7"/>
    </row>
    <row r="1030" spans="1:9" ht="16.5" x14ac:dyDescent="0.3">
      <c r="A1030" s="7" t="s">
        <v>1019</v>
      </c>
      <c r="B1030" s="7">
        <v>2015</v>
      </c>
      <c r="C1030" s="18" t="s">
        <v>1069</v>
      </c>
      <c r="D1030" s="16" t="s">
        <v>1021</v>
      </c>
      <c r="E1030" s="16" t="s">
        <v>1021</v>
      </c>
      <c r="F1030" s="16" t="s">
        <v>1021</v>
      </c>
      <c r="G1030" s="7"/>
      <c r="H1030" s="7"/>
      <c r="I1030" s="7"/>
    </row>
    <row r="1031" spans="1:9" ht="16.5" x14ac:dyDescent="0.3">
      <c r="A1031" s="7" t="s">
        <v>1019</v>
      </c>
      <c r="B1031" s="7">
        <v>2015</v>
      </c>
      <c r="C1031" s="18" t="s">
        <v>1070</v>
      </c>
      <c r="D1031" s="16" t="s">
        <v>1021</v>
      </c>
      <c r="E1031" s="16" t="s">
        <v>1021</v>
      </c>
      <c r="F1031" s="16" t="s">
        <v>1021</v>
      </c>
      <c r="G1031" s="7"/>
      <c r="H1031" s="7"/>
      <c r="I1031" s="7"/>
    </row>
    <row r="1032" spans="1:9" ht="16.5" x14ac:dyDescent="0.3">
      <c r="A1032" s="7" t="s">
        <v>1019</v>
      </c>
      <c r="B1032" s="7">
        <v>2015</v>
      </c>
      <c r="C1032" s="18" t="s">
        <v>1071</v>
      </c>
      <c r="D1032" s="16" t="s">
        <v>1021</v>
      </c>
      <c r="E1032" s="16" t="s">
        <v>1021</v>
      </c>
      <c r="F1032" s="16" t="s">
        <v>1021</v>
      </c>
      <c r="G1032" s="7"/>
      <c r="H1032" s="7"/>
      <c r="I1032" s="7"/>
    </row>
    <row r="1033" spans="1:9" ht="16.5" x14ac:dyDescent="0.3">
      <c r="A1033" s="7" t="s">
        <v>1019</v>
      </c>
      <c r="B1033" s="7">
        <v>2015</v>
      </c>
      <c r="C1033" s="18" t="s">
        <v>1072</v>
      </c>
      <c r="D1033" s="16" t="s">
        <v>1021</v>
      </c>
      <c r="E1033" s="16" t="s">
        <v>1021</v>
      </c>
      <c r="F1033" s="16" t="s">
        <v>1021</v>
      </c>
      <c r="G1033" s="7"/>
      <c r="H1033" s="7"/>
      <c r="I1033" s="7"/>
    </row>
    <row r="1034" spans="1:9" ht="16.5" x14ac:dyDescent="0.3">
      <c r="A1034" s="7" t="s">
        <v>1019</v>
      </c>
      <c r="B1034" s="7">
        <v>2015</v>
      </c>
      <c r="C1034" s="18" t="s">
        <v>1073</v>
      </c>
      <c r="D1034" s="16" t="s">
        <v>1021</v>
      </c>
      <c r="E1034" s="16" t="s">
        <v>1021</v>
      </c>
      <c r="F1034" s="16" t="s">
        <v>1021</v>
      </c>
      <c r="G1034" s="7"/>
      <c r="H1034" s="7"/>
      <c r="I1034" s="7"/>
    </row>
    <row r="1035" spans="1:9" ht="16.5" x14ac:dyDescent="0.3">
      <c r="A1035" s="7" t="s">
        <v>1019</v>
      </c>
      <c r="B1035" s="7">
        <v>2015</v>
      </c>
      <c r="C1035" s="18" t="s">
        <v>1074</v>
      </c>
      <c r="D1035" s="7">
        <v>2</v>
      </c>
      <c r="E1035" s="7">
        <v>4</v>
      </c>
      <c r="F1035" s="7">
        <v>6</v>
      </c>
      <c r="G1035" s="7"/>
      <c r="H1035" s="7"/>
      <c r="I1035" s="7"/>
    </row>
    <row r="1036" spans="1:9" ht="16.5" x14ac:dyDescent="0.3">
      <c r="A1036" s="7" t="s">
        <v>1019</v>
      </c>
      <c r="B1036" s="7">
        <v>2015</v>
      </c>
      <c r="C1036" s="18" t="s">
        <v>1075</v>
      </c>
      <c r="D1036" s="7">
        <v>2</v>
      </c>
      <c r="E1036" s="7">
        <v>4</v>
      </c>
      <c r="F1036" s="7">
        <v>6</v>
      </c>
      <c r="G1036" s="7"/>
      <c r="H1036" s="7"/>
      <c r="I1036" s="7"/>
    </row>
    <row r="1037" spans="1:9" ht="16.5" x14ac:dyDescent="0.3">
      <c r="A1037" s="7" t="s">
        <v>1019</v>
      </c>
      <c r="B1037" s="7">
        <v>2015</v>
      </c>
      <c r="C1037" s="18" t="s">
        <v>1076</v>
      </c>
      <c r="D1037" s="16" t="s">
        <v>1021</v>
      </c>
      <c r="E1037" s="16" t="s">
        <v>1021</v>
      </c>
      <c r="F1037" s="16" t="s">
        <v>1021</v>
      </c>
      <c r="G1037" s="7"/>
      <c r="H1037" s="7"/>
      <c r="I1037" s="7"/>
    </row>
    <row r="1038" spans="1:9" ht="16.5" x14ac:dyDescent="0.3">
      <c r="A1038" s="7" t="s">
        <v>1019</v>
      </c>
      <c r="B1038" s="7">
        <v>2015</v>
      </c>
      <c r="C1038" s="18" t="s">
        <v>1077</v>
      </c>
      <c r="D1038" s="16" t="s">
        <v>1021</v>
      </c>
      <c r="E1038" s="16" t="s">
        <v>1021</v>
      </c>
      <c r="F1038" s="16" t="s">
        <v>1021</v>
      </c>
      <c r="G1038" s="7"/>
      <c r="H1038" s="7"/>
      <c r="I1038" s="7"/>
    </row>
    <row r="1039" spans="1:9" ht="16.5" x14ac:dyDescent="0.3">
      <c r="A1039" s="7" t="s">
        <v>1019</v>
      </c>
      <c r="B1039" s="7">
        <v>2015</v>
      </c>
      <c r="C1039" s="18" t="s">
        <v>153</v>
      </c>
      <c r="D1039" s="16" t="s">
        <v>1021</v>
      </c>
      <c r="E1039" s="16" t="s">
        <v>1021</v>
      </c>
      <c r="F1039" s="16" t="s">
        <v>1021</v>
      </c>
      <c r="G1039" s="7"/>
      <c r="H1039" s="7"/>
      <c r="I1039" s="7"/>
    </row>
    <row r="1040" spans="1:9" ht="16.5" x14ac:dyDescent="0.3">
      <c r="A1040" s="7" t="s">
        <v>1019</v>
      </c>
      <c r="B1040" s="7">
        <v>2015</v>
      </c>
      <c r="C1040" s="18" t="s">
        <v>1078</v>
      </c>
      <c r="D1040" s="16" t="s">
        <v>1021</v>
      </c>
      <c r="E1040" s="16" t="s">
        <v>1021</v>
      </c>
      <c r="F1040" s="16" t="s">
        <v>1021</v>
      </c>
      <c r="G1040" s="7"/>
      <c r="H1040" s="7"/>
      <c r="I1040" s="7"/>
    </row>
    <row r="1041" spans="1:9" ht="16.5" x14ac:dyDescent="0.3">
      <c r="A1041" s="7" t="s">
        <v>1019</v>
      </c>
      <c r="B1041" s="7">
        <v>2015</v>
      </c>
      <c r="C1041" s="18" t="s">
        <v>1079</v>
      </c>
      <c r="D1041" s="16" t="s">
        <v>1021</v>
      </c>
      <c r="E1041" s="16" t="s">
        <v>1021</v>
      </c>
      <c r="F1041" s="16" t="s">
        <v>1021</v>
      </c>
      <c r="G1041" s="7"/>
      <c r="H1041" s="7"/>
      <c r="I1041" s="7"/>
    </row>
    <row r="1042" spans="1:9" ht="16.5" x14ac:dyDescent="0.3">
      <c r="A1042" s="7" t="s">
        <v>1019</v>
      </c>
      <c r="B1042" s="7">
        <v>2015</v>
      </c>
      <c r="C1042" s="18" t="s">
        <v>1080</v>
      </c>
      <c r="D1042" s="16" t="s">
        <v>1021</v>
      </c>
      <c r="E1042" s="16" t="s">
        <v>1021</v>
      </c>
      <c r="F1042" s="16" t="s">
        <v>1021</v>
      </c>
      <c r="G1042" s="7"/>
      <c r="H1042" s="7"/>
      <c r="I1042" s="7"/>
    </row>
    <row r="1043" spans="1:9" ht="16.5" x14ac:dyDescent="0.3">
      <c r="A1043" s="7" t="s">
        <v>1019</v>
      </c>
      <c r="B1043" s="7">
        <v>2015</v>
      </c>
      <c r="C1043" s="18" t="s">
        <v>1081</v>
      </c>
      <c r="D1043" s="16" t="s">
        <v>1021</v>
      </c>
      <c r="E1043" s="16" t="s">
        <v>1021</v>
      </c>
      <c r="F1043" s="16" t="s">
        <v>1021</v>
      </c>
      <c r="G1043" s="7"/>
      <c r="H1043" s="7"/>
      <c r="I1043" s="7"/>
    </row>
    <row r="1044" spans="1:9" ht="16.5" x14ac:dyDescent="0.3">
      <c r="A1044" s="7" t="s">
        <v>1019</v>
      </c>
      <c r="B1044" s="7">
        <v>2015</v>
      </c>
      <c r="C1044" s="18" t="s">
        <v>1082</v>
      </c>
      <c r="D1044" s="16" t="s">
        <v>1021</v>
      </c>
      <c r="E1044" s="16" t="s">
        <v>1021</v>
      </c>
      <c r="F1044" s="16" t="s">
        <v>1021</v>
      </c>
      <c r="G1044" s="7"/>
      <c r="H1044" s="7"/>
      <c r="I1044" s="7"/>
    </row>
    <row r="1045" spans="1:9" ht="16.5" x14ac:dyDescent="0.3">
      <c r="A1045" s="7" t="s">
        <v>1019</v>
      </c>
      <c r="B1045" s="7">
        <v>2015</v>
      </c>
      <c r="C1045" s="18" t="s">
        <v>1083</v>
      </c>
      <c r="D1045" s="16" t="s">
        <v>1021</v>
      </c>
      <c r="E1045" s="16" t="s">
        <v>1021</v>
      </c>
      <c r="F1045" s="16" t="s">
        <v>1021</v>
      </c>
      <c r="G1045" s="7"/>
      <c r="H1045" s="7"/>
      <c r="I1045" s="7"/>
    </row>
    <row r="1046" spans="1:9" ht="16.5" x14ac:dyDescent="0.3">
      <c r="A1046" s="7" t="s">
        <v>1019</v>
      </c>
      <c r="B1046" s="7">
        <v>2015</v>
      </c>
      <c r="C1046" s="18" t="s">
        <v>1084</v>
      </c>
      <c r="D1046" s="16" t="s">
        <v>1021</v>
      </c>
      <c r="E1046" s="16" t="s">
        <v>1021</v>
      </c>
      <c r="F1046" s="16" t="s">
        <v>1021</v>
      </c>
      <c r="G1046" s="7"/>
      <c r="H1046" s="7"/>
      <c r="I1046" s="7"/>
    </row>
    <row r="1047" spans="1:9" ht="16.5" x14ac:dyDescent="0.3">
      <c r="A1047" s="7" t="s">
        <v>1019</v>
      </c>
      <c r="B1047" s="7">
        <v>2015</v>
      </c>
      <c r="C1047" s="18" t="s">
        <v>1085</v>
      </c>
      <c r="D1047" s="16" t="s">
        <v>1021</v>
      </c>
      <c r="E1047" s="16" t="s">
        <v>1021</v>
      </c>
      <c r="F1047" s="16" t="s">
        <v>1021</v>
      </c>
      <c r="G1047" s="7"/>
      <c r="H1047" s="7"/>
      <c r="I1047" s="7"/>
    </row>
    <row r="1048" spans="1:9" ht="16.5" x14ac:dyDescent="0.3">
      <c r="A1048" s="7" t="s">
        <v>1019</v>
      </c>
      <c r="B1048" s="7">
        <v>2015</v>
      </c>
      <c r="C1048" s="18" t="s">
        <v>1086</v>
      </c>
      <c r="D1048" s="16" t="s">
        <v>1021</v>
      </c>
      <c r="E1048" s="16" t="s">
        <v>1021</v>
      </c>
      <c r="F1048" s="16" t="s">
        <v>1021</v>
      </c>
      <c r="G1048" s="7"/>
      <c r="H1048" s="7"/>
      <c r="I1048" s="7"/>
    </row>
    <row r="1049" spans="1:9" ht="16.5" x14ac:dyDescent="0.3">
      <c r="A1049" s="7" t="s">
        <v>1019</v>
      </c>
      <c r="B1049" s="7">
        <v>2015</v>
      </c>
      <c r="C1049" s="18" t="s">
        <v>1087</v>
      </c>
      <c r="D1049" s="16" t="s">
        <v>1021</v>
      </c>
      <c r="E1049" s="16" t="s">
        <v>1021</v>
      </c>
      <c r="F1049" s="16" t="s">
        <v>1021</v>
      </c>
      <c r="G1049" s="7"/>
      <c r="H1049" s="7"/>
      <c r="I1049" s="7"/>
    </row>
    <row r="1050" spans="1:9" ht="16.5" x14ac:dyDescent="0.3">
      <c r="A1050" s="7" t="s">
        <v>1019</v>
      </c>
      <c r="B1050" s="7">
        <v>2015</v>
      </c>
      <c r="C1050" s="18" t="s">
        <v>376</v>
      </c>
      <c r="D1050" s="16" t="s">
        <v>1021</v>
      </c>
      <c r="E1050" s="16" t="s">
        <v>1021</v>
      </c>
      <c r="F1050" s="16" t="s">
        <v>1021</v>
      </c>
      <c r="G1050" s="7"/>
      <c r="H1050" s="7"/>
      <c r="I1050" s="7"/>
    </row>
    <row r="1051" spans="1:9" ht="16.5" x14ac:dyDescent="0.3">
      <c r="A1051" s="7" t="s">
        <v>1019</v>
      </c>
      <c r="B1051" s="7">
        <v>2015</v>
      </c>
      <c r="C1051" s="18" t="s">
        <v>1088</v>
      </c>
      <c r="D1051" s="16" t="s">
        <v>1021</v>
      </c>
      <c r="E1051" s="16" t="s">
        <v>1021</v>
      </c>
      <c r="F1051" s="16" t="s">
        <v>1021</v>
      </c>
      <c r="G1051" s="7"/>
      <c r="H1051" s="7"/>
      <c r="I1051" s="7"/>
    </row>
    <row r="1052" spans="1:9" ht="16.5" x14ac:dyDescent="0.3">
      <c r="A1052" s="7" t="s">
        <v>1019</v>
      </c>
      <c r="B1052" s="7">
        <v>2015</v>
      </c>
      <c r="C1052" s="18" t="s">
        <v>1089</v>
      </c>
      <c r="D1052" s="16" t="s">
        <v>1021</v>
      </c>
      <c r="E1052" s="16" t="s">
        <v>1021</v>
      </c>
      <c r="F1052" s="16" t="s">
        <v>1021</v>
      </c>
      <c r="G1052" s="7"/>
      <c r="H1052" s="7"/>
      <c r="I1052" s="7"/>
    </row>
    <row r="1053" spans="1:9" ht="16.5" x14ac:dyDescent="0.3">
      <c r="A1053" s="7" t="s">
        <v>1019</v>
      </c>
      <c r="B1053" s="7">
        <v>2015</v>
      </c>
      <c r="C1053" s="18" t="s">
        <v>1090</v>
      </c>
      <c r="D1053" s="16" t="s">
        <v>1021</v>
      </c>
      <c r="E1053" s="16" t="s">
        <v>1021</v>
      </c>
      <c r="F1053" s="16" t="s">
        <v>1021</v>
      </c>
      <c r="G1053" s="7"/>
      <c r="H1053" s="7"/>
      <c r="I1053" s="7"/>
    </row>
    <row r="1054" spans="1:9" ht="16.5" x14ac:dyDescent="0.3">
      <c r="A1054" s="7" t="s">
        <v>1019</v>
      </c>
      <c r="B1054" s="7">
        <v>2015</v>
      </c>
      <c r="C1054" s="18" t="s">
        <v>1091</v>
      </c>
      <c r="D1054" s="16" t="s">
        <v>1021</v>
      </c>
      <c r="E1054" s="16" t="s">
        <v>1021</v>
      </c>
      <c r="F1054" s="16" t="s">
        <v>1021</v>
      </c>
      <c r="G1054" s="7"/>
      <c r="H1054" s="7"/>
      <c r="I1054" s="7"/>
    </row>
    <row r="1055" spans="1:9" ht="16.5" x14ac:dyDescent="0.3">
      <c r="A1055" s="7" t="s">
        <v>1019</v>
      </c>
      <c r="B1055" s="7">
        <v>2015</v>
      </c>
      <c r="C1055" s="18" t="s">
        <v>1092</v>
      </c>
      <c r="D1055" s="16" t="s">
        <v>1021</v>
      </c>
      <c r="E1055" s="16" t="s">
        <v>1021</v>
      </c>
      <c r="F1055" s="16" t="s">
        <v>1021</v>
      </c>
      <c r="G1055" s="7"/>
      <c r="H1055" s="7"/>
      <c r="I1055" s="7"/>
    </row>
    <row r="1056" spans="1:9" ht="16.5" x14ac:dyDescent="0.3">
      <c r="A1056" s="7" t="s">
        <v>1019</v>
      </c>
      <c r="B1056" s="7">
        <v>2015</v>
      </c>
      <c r="C1056" s="18" t="s">
        <v>1093</v>
      </c>
      <c r="D1056" s="16" t="s">
        <v>1021</v>
      </c>
      <c r="E1056" s="16" t="s">
        <v>1021</v>
      </c>
      <c r="F1056" s="16" t="s">
        <v>1021</v>
      </c>
      <c r="G1056" s="7"/>
      <c r="H1056" s="7"/>
      <c r="I1056" s="7"/>
    </row>
    <row r="1057" spans="1:9" ht="16.5" x14ac:dyDescent="0.3">
      <c r="A1057" s="7" t="s">
        <v>1019</v>
      </c>
      <c r="B1057" s="7">
        <v>2015</v>
      </c>
      <c r="C1057" s="18" t="s">
        <v>1094</v>
      </c>
      <c r="D1057" s="16" t="s">
        <v>1021</v>
      </c>
      <c r="E1057" s="16" t="s">
        <v>1021</v>
      </c>
      <c r="F1057" s="16" t="s">
        <v>1021</v>
      </c>
      <c r="G1057" s="7"/>
      <c r="H1057" s="7"/>
      <c r="I1057" s="7"/>
    </row>
    <row r="1058" spans="1:9" ht="16.5" x14ac:dyDescent="0.3">
      <c r="A1058" s="7" t="s">
        <v>1019</v>
      </c>
      <c r="B1058" s="7">
        <v>2015</v>
      </c>
      <c r="C1058" s="18" t="s">
        <v>1095</v>
      </c>
      <c r="D1058" s="16" t="s">
        <v>1021</v>
      </c>
      <c r="E1058" s="16" t="s">
        <v>1021</v>
      </c>
      <c r="F1058" s="16" t="s">
        <v>1021</v>
      </c>
      <c r="G1058" s="7"/>
      <c r="H1058" s="7"/>
      <c r="I1058" s="7"/>
    </row>
    <row r="1059" spans="1:9" ht="16.5" x14ac:dyDescent="0.3">
      <c r="A1059" s="7" t="s">
        <v>1019</v>
      </c>
      <c r="B1059" s="7">
        <v>2015</v>
      </c>
      <c r="C1059" s="18" t="s">
        <v>1096</v>
      </c>
      <c r="D1059" s="16" t="s">
        <v>1021</v>
      </c>
      <c r="E1059" s="16" t="s">
        <v>1021</v>
      </c>
      <c r="F1059" s="16" t="s">
        <v>1021</v>
      </c>
      <c r="G1059" s="7"/>
      <c r="H1059" s="7"/>
      <c r="I1059" s="7"/>
    </row>
    <row r="1060" spans="1:9" ht="16.5" x14ac:dyDescent="0.3">
      <c r="A1060" s="7" t="s">
        <v>1019</v>
      </c>
      <c r="B1060" s="7">
        <v>2015</v>
      </c>
      <c r="C1060" s="18" t="s">
        <v>1097</v>
      </c>
      <c r="D1060" s="16" t="s">
        <v>1021</v>
      </c>
      <c r="E1060" s="16" t="s">
        <v>1021</v>
      </c>
      <c r="F1060" s="16" t="s">
        <v>1021</v>
      </c>
      <c r="G1060" s="7"/>
      <c r="H1060" s="7"/>
      <c r="I1060" s="7"/>
    </row>
    <row r="1061" spans="1:9" ht="16.5" x14ac:dyDescent="0.3">
      <c r="A1061" s="7" t="s">
        <v>1019</v>
      </c>
      <c r="B1061" s="7">
        <v>2015</v>
      </c>
      <c r="C1061" s="18" t="s">
        <v>1098</v>
      </c>
      <c r="D1061" s="16" t="s">
        <v>1021</v>
      </c>
      <c r="E1061" s="16" t="s">
        <v>1021</v>
      </c>
      <c r="F1061" s="16" t="s">
        <v>1021</v>
      </c>
      <c r="G1061" s="7"/>
      <c r="H1061" s="7"/>
      <c r="I1061" s="7"/>
    </row>
    <row r="1062" spans="1:9" ht="16.5" x14ac:dyDescent="0.3">
      <c r="A1062" s="7" t="s">
        <v>1019</v>
      </c>
      <c r="B1062" s="7">
        <v>2015</v>
      </c>
      <c r="C1062" s="18" t="s">
        <v>1099</v>
      </c>
      <c r="D1062" s="16" t="s">
        <v>1021</v>
      </c>
      <c r="E1062" s="16" t="s">
        <v>1021</v>
      </c>
      <c r="F1062" s="16" t="s">
        <v>1021</v>
      </c>
      <c r="G1062" s="7"/>
      <c r="H1062" s="7"/>
      <c r="I1062" s="7"/>
    </row>
    <row r="1063" spans="1:9" ht="16.5" x14ac:dyDescent="0.3">
      <c r="A1063" s="7" t="s">
        <v>1019</v>
      </c>
      <c r="B1063" s="7">
        <v>2015</v>
      </c>
      <c r="C1063" s="18" t="s">
        <v>1100</v>
      </c>
      <c r="D1063" s="16" t="s">
        <v>1021</v>
      </c>
      <c r="E1063" s="16" t="s">
        <v>1021</v>
      </c>
      <c r="F1063" s="16" t="s">
        <v>1021</v>
      </c>
      <c r="G1063" s="7"/>
      <c r="H1063" s="7"/>
      <c r="I1063" s="7"/>
    </row>
    <row r="1064" spans="1:9" ht="16.5" x14ac:dyDescent="0.3">
      <c r="A1064" s="7" t="s">
        <v>1019</v>
      </c>
      <c r="B1064" s="7">
        <v>2015</v>
      </c>
      <c r="C1064" s="18" t="s">
        <v>1101</v>
      </c>
      <c r="D1064" s="16" t="s">
        <v>1021</v>
      </c>
      <c r="E1064" s="16" t="s">
        <v>1021</v>
      </c>
      <c r="F1064" s="16" t="s">
        <v>1021</v>
      </c>
      <c r="G1064" s="7"/>
      <c r="H1064" s="7"/>
      <c r="I1064" s="7"/>
    </row>
    <row r="1065" spans="1:9" ht="16.5" x14ac:dyDescent="0.3">
      <c r="A1065" s="7" t="s">
        <v>1019</v>
      </c>
      <c r="B1065" s="7">
        <v>2015</v>
      </c>
      <c r="C1065" s="18" t="s">
        <v>51</v>
      </c>
      <c r="D1065" s="16" t="s">
        <v>1021</v>
      </c>
      <c r="E1065" s="16" t="s">
        <v>1021</v>
      </c>
      <c r="F1065" s="16" t="s">
        <v>1021</v>
      </c>
      <c r="G1065" s="7"/>
      <c r="H1065" s="7"/>
      <c r="I1065" s="7"/>
    </row>
    <row r="1066" spans="1:9" ht="16.5" x14ac:dyDescent="0.3">
      <c r="A1066" s="7" t="s">
        <v>1019</v>
      </c>
      <c r="B1066" s="7">
        <v>2015</v>
      </c>
      <c r="C1066" s="18" t="s">
        <v>1102</v>
      </c>
      <c r="D1066" s="16" t="s">
        <v>1021</v>
      </c>
      <c r="E1066" s="16" t="s">
        <v>1021</v>
      </c>
      <c r="F1066" s="16" t="s">
        <v>1021</v>
      </c>
      <c r="G1066" s="7"/>
      <c r="H1066" s="7"/>
      <c r="I1066" s="7"/>
    </row>
    <row r="1067" spans="1:9" ht="16.5" x14ac:dyDescent="0.3">
      <c r="A1067" s="7" t="s">
        <v>1019</v>
      </c>
      <c r="B1067" s="7">
        <v>2015</v>
      </c>
      <c r="C1067" s="18" t="s">
        <v>1103</v>
      </c>
      <c r="D1067" s="16" t="s">
        <v>1021</v>
      </c>
      <c r="E1067" s="16" t="s">
        <v>1021</v>
      </c>
      <c r="F1067" s="16" t="s">
        <v>1021</v>
      </c>
      <c r="G1067" s="7"/>
      <c r="H1067" s="7"/>
      <c r="I1067" s="7"/>
    </row>
    <row r="1068" spans="1:9" ht="16.5" x14ac:dyDescent="0.3">
      <c r="A1068" s="7" t="s">
        <v>1019</v>
      </c>
      <c r="B1068" s="7">
        <v>2015</v>
      </c>
      <c r="C1068" s="18" t="s">
        <v>1104</v>
      </c>
      <c r="D1068" s="16" t="s">
        <v>1021</v>
      </c>
      <c r="E1068" s="16" t="s">
        <v>1021</v>
      </c>
      <c r="F1068" s="16" t="s">
        <v>1021</v>
      </c>
      <c r="G1068" s="7"/>
      <c r="H1068" s="7"/>
      <c r="I1068" s="7"/>
    </row>
    <row r="1069" spans="1:9" ht="16.5" x14ac:dyDescent="0.3">
      <c r="A1069" s="7" t="s">
        <v>1019</v>
      </c>
      <c r="B1069" s="7">
        <v>2015</v>
      </c>
      <c r="C1069" s="18" t="s">
        <v>1105</v>
      </c>
      <c r="D1069" s="16" t="s">
        <v>1021</v>
      </c>
      <c r="E1069" s="16" t="s">
        <v>1021</v>
      </c>
      <c r="F1069" s="16" t="s">
        <v>1021</v>
      </c>
      <c r="G1069" s="7"/>
      <c r="H1069" s="7"/>
      <c r="I1069" s="7"/>
    </row>
    <row r="1070" spans="1:9" ht="16.5" x14ac:dyDescent="0.3">
      <c r="A1070" s="7" t="s">
        <v>1019</v>
      </c>
      <c r="B1070" s="7">
        <v>2015</v>
      </c>
      <c r="C1070" s="18" t="s">
        <v>1106</v>
      </c>
      <c r="D1070" s="16" t="s">
        <v>1021</v>
      </c>
      <c r="E1070" s="16" t="s">
        <v>1021</v>
      </c>
      <c r="F1070" s="16" t="s">
        <v>1021</v>
      </c>
      <c r="G1070" s="7"/>
      <c r="H1070" s="7"/>
      <c r="I1070" s="7"/>
    </row>
    <row r="1071" spans="1:9" ht="16.5" x14ac:dyDescent="0.3">
      <c r="A1071" s="7" t="s">
        <v>1019</v>
      </c>
      <c r="B1071" s="7">
        <v>2015</v>
      </c>
      <c r="C1071" s="18" t="s">
        <v>1107</v>
      </c>
      <c r="D1071" s="16" t="s">
        <v>1021</v>
      </c>
      <c r="E1071" s="16" t="s">
        <v>1021</v>
      </c>
      <c r="F1071" s="16" t="s">
        <v>1021</v>
      </c>
      <c r="G1071" s="7"/>
      <c r="H1071" s="7"/>
      <c r="I1071" s="7"/>
    </row>
    <row r="1072" spans="1:9" ht="16.5" x14ac:dyDescent="0.3">
      <c r="A1072" s="7" t="s">
        <v>1019</v>
      </c>
      <c r="B1072" s="7">
        <v>2015</v>
      </c>
      <c r="C1072" s="18" t="s">
        <v>1108</v>
      </c>
      <c r="D1072" s="16" t="s">
        <v>1021</v>
      </c>
      <c r="E1072" s="16" t="s">
        <v>1021</v>
      </c>
      <c r="F1072" s="16" t="s">
        <v>1021</v>
      </c>
      <c r="G1072" s="7"/>
      <c r="H1072" s="7"/>
      <c r="I1072" s="7"/>
    </row>
    <row r="1073" spans="1:9" ht="16.5" x14ac:dyDescent="0.3">
      <c r="A1073" s="7" t="s">
        <v>1019</v>
      </c>
      <c r="B1073" s="7">
        <v>2015</v>
      </c>
      <c r="C1073" s="18" t="s">
        <v>220</v>
      </c>
      <c r="D1073" s="16" t="s">
        <v>1021</v>
      </c>
      <c r="E1073" s="16" t="s">
        <v>1021</v>
      </c>
      <c r="F1073" s="16" t="s">
        <v>1021</v>
      </c>
      <c r="G1073" s="7"/>
      <c r="H1073" s="7"/>
      <c r="I1073" s="7"/>
    </row>
    <row r="1074" spans="1:9" ht="16.5" x14ac:dyDescent="0.3">
      <c r="A1074" s="7" t="s">
        <v>1019</v>
      </c>
      <c r="B1074" s="7">
        <v>2015</v>
      </c>
      <c r="C1074" s="18" t="s">
        <v>1109</v>
      </c>
      <c r="D1074" s="16" t="s">
        <v>1021</v>
      </c>
      <c r="E1074" s="16" t="s">
        <v>1021</v>
      </c>
      <c r="F1074" s="16" t="s">
        <v>1021</v>
      </c>
      <c r="G1074" s="7"/>
      <c r="H1074" s="7"/>
      <c r="I1074" s="7"/>
    </row>
    <row r="1075" spans="1:9" ht="16.5" x14ac:dyDescent="0.3">
      <c r="A1075" s="7" t="s">
        <v>1019</v>
      </c>
      <c r="B1075" s="7">
        <v>2015</v>
      </c>
      <c r="C1075" s="18" t="s">
        <v>1110</v>
      </c>
      <c r="D1075" s="16" t="s">
        <v>1021</v>
      </c>
      <c r="E1075" s="16" t="s">
        <v>1021</v>
      </c>
      <c r="F1075" s="16" t="s">
        <v>1021</v>
      </c>
      <c r="G1075" s="7"/>
      <c r="H1075" s="7"/>
      <c r="I1075" s="7"/>
    </row>
    <row r="1076" spans="1:9" ht="16.5" x14ac:dyDescent="0.3">
      <c r="A1076" s="7" t="s">
        <v>1019</v>
      </c>
      <c r="B1076" s="7">
        <v>2015</v>
      </c>
      <c r="C1076" s="18" t="s">
        <v>1111</v>
      </c>
      <c r="D1076" s="16" t="s">
        <v>1021</v>
      </c>
      <c r="E1076" s="16" t="s">
        <v>1021</v>
      </c>
      <c r="F1076" s="16" t="s">
        <v>1021</v>
      </c>
      <c r="G1076" s="7"/>
      <c r="H1076" s="7"/>
      <c r="I1076" s="7"/>
    </row>
    <row r="1077" spans="1:9" ht="16.5" x14ac:dyDescent="0.3">
      <c r="A1077" s="7" t="s">
        <v>1019</v>
      </c>
      <c r="B1077" s="7">
        <v>2015</v>
      </c>
      <c r="C1077" s="18" t="s">
        <v>1112</v>
      </c>
      <c r="D1077" s="16" t="s">
        <v>1021</v>
      </c>
      <c r="E1077" s="16" t="s">
        <v>1021</v>
      </c>
      <c r="F1077" s="16" t="s">
        <v>1021</v>
      </c>
      <c r="G1077" s="7"/>
      <c r="H1077" s="7"/>
      <c r="I1077" s="7"/>
    </row>
    <row r="1078" spans="1:9" ht="16.5" x14ac:dyDescent="0.3">
      <c r="A1078" s="7" t="s">
        <v>1019</v>
      </c>
      <c r="B1078" s="7">
        <v>2015</v>
      </c>
      <c r="C1078" s="18" t="s">
        <v>1113</v>
      </c>
      <c r="D1078" s="16" t="s">
        <v>1021</v>
      </c>
      <c r="E1078" s="16" t="s">
        <v>1021</v>
      </c>
      <c r="F1078" s="16" t="s">
        <v>1021</v>
      </c>
      <c r="G1078" s="7"/>
      <c r="H1078" s="7"/>
      <c r="I1078" s="7"/>
    </row>
    <row r="1079" spans="1:9" ht="16.5" x14ac:dyDescent="0.3">
      <c r="A1079" s="7" t="s">
        <v>1019</v>
      </c>
      <c r="B1079" s="7">
        <v>2015</v>
      </c>
      <c r="C1079" s="18" t="s">
        <v>1114</v>
      </c>
      <c r="D1079" s="16" t="s">
        <v>1021</v>
      </c>
      <c r="E1079" s="16" t="s">
        <v>1021</v>
      </c>
      <c r="F1079" s="16" t="s">
        <v>1021</v>
      </c>
      <c r="G1079" s="7"/>
      <c r="H1079" s="7"/>
      <c r="I1079" s="7"/>
    </row>
    <row r="1080" spans="1:9" ht="16.5" x14ac:dyDescent="0.3">
      <c r="A1080" s="7" t="s">
        <v>1019</v>
      </c>
      <c r="B1080" s="7">
        <v>2015</v>
      </c>
      <c r="C1080" s="18" t="s">
        <v>1115</v>
      </c>
      <c r="D1080" s="16" t="s">
        <v>1021</v>
      </c>
      <c r="E1080" s="16" t="s">
        <v>1021</v>
      </c>
      <c r="F1080" s="16" t="s">
        <v>1021</v>
      </c>
      <c r="G1080" s="7"/>
      <c r="H1080" s="7"/>
      <c r="I1080" s="7"/>
    </row>
    <row r="1081" spans="1:9" ht="16.5" x14ac:dyDescent="0.3">
      <c r="A1081" s="7" t="s">
        <v>1019</v>
      </c>
      <c r="B1081" s="7">
        <v>2015</v>
      </c>
      <c r="C1081" s="18" t="s">
        <v>1116</v>
      </c>
      <c r="D1081" s="16" t="s">
        <v>1021</v>
      </c>
      <c r="E1081" s="16" t="s">
        <v>1021</v>
      </c>
      <c r="F1081" s="16" t="s">
        <v>1021</v>
      </c>
      <c r="G1081" s="7"/>
      <c r="H1081" s="7"/>
      <c r="I1081" s="7"/>
    </row>
    <row r="1082" spans="1:9" ht="16.5" x14ac:dyDescent="0.3">
      <c r="A1082" s="7" t="s">
        <v>1019</v>
      </c>
      <c r="B1082" s="7">
        <v>2015</v>
      </c>
      <c r="C1082" s="18" t="s">
        <v>1117</v>
      </c>
      <c r="D1082" s="16" t="s">
        <v>1021</v>
      </c>
      <c r="E1082" s="16" t="s">
        <v>1021</v>
      </c>
      <c r="F1082" s="16" t="s">
        <v>1021</v>
      </c>
      <c r="G1082" s="7"/>
      <c r="H1082" s="7"/>
      <c r="I1082" s="7"/>
    </row>
    <row r="1083" spans="1:9" ht="16.5" x14ac:dyDescent="0.3">
      <c r="A1083" s="7" t="s">
        <v>1019</v>
      </c>
      <c r="B1083" s="7">
        <v>2015</v>
      </c>
      <c r="C1083" s="18" t="s">
        <v>1118</v>
      </c>
      <c r="D1083" s="16" t="s">
        <v>1021</v>
      </c>
      <c r="E1083" s="16" t="s">
        <v>1021</v>
      </c>
      <c r="F1083" s="16" t="s">
        <v>1021</v>
      </c>
      <c r="G1083" s="7"/>
      <c r="H1083" s="7"/>
      <c r="I1083" s="7"/>
    </row>
    <row r="1084" spans="1:9" ht="16.5" x14ac:dyDescent="0.3">
      <c r="A1084" s="7" t="s">
        <v>1019</v>
      </c>
      <c r="B1084" s="7">
        <v>2015</v>
      </c>
      <c r="C1084" s="18" t="s">
        <v>1119</v>
      </c>
      <c r="D1084" s="16" t="s">
        <v>1021</v>
      </c>
      <c r="E1084" s="16" t="s">
        <v>1021</v>
      </c>
      <c r="F1084" s="16" t="s">
        <v>1021</v>
      </c>
      <c r="G1084" s="7"/>
      <c r="H1084" s="7"/>
      <c r="I1084" s="7"/>
    </row>
    <row r="1085" spans="1:9" ht="16.5" x14ac:dyDescent="0.3">
      <c r="A1085" s="7" t="s">
        <v>1019</v>
      </c>
      <c r="B1085" s="7">
        <v>2015</v>
      </c>
      <c r="C1085" s="18" t="s">
        <v>1120</v>
      </c>
      <c r="D1085" s="16" t="s">
        <v>1021</v>
      </c>
      <c r="E1085" s="16" t="s">
        <v>1021</v>
      </c>
      <c r="F1085" s="16" t="s">
        <v>1021</v>
      </c>
      <c r="G1085" s="7"/>
      <c r="H1085" s="7"/>
      <c r="I1085" s="7"/>
    </row>
    <row r="1086" spans="1:9" ht="16.5" x14ac:dyDescent="0.3">
      <c r="A1086" s="7" t="s">
        <v>1019</v>
      </c>
      <c r="B1086" s="7">
        <v>2015</v>
      </c>
      <c r="C1086" s="18" t="s">
        <v>1121</v>
      </c>
      <c r="D1086" s="16" t="s">
        <v>1021</v>
      </c>
      <c r="E1086" s="16" t="s">
        <v>1021</v>
      </c>
      <c r="F1086" s="16" t="s">
        <v>1021</v>
      </c>
      <c r="G1086" s="7"/>
      <c r="H1086" s="7"/>
      <c r="I1086" s="7"/>
    </row>
    <row r="1087" spans="1:9" ht="16.5" x14ac:dyDescent="0.3">
      <c r="A1087" s="7" t="s">
        <v>1019</v>
      </c>
      <c r="B1087" s="7">
        <v>2015</v>
      </c>
      <c r="C1087" s="18" t="s">
        <v>1122</v>
      </c>
      <c r="D1087" s="16" t="s">
        <v>1021</v>
      </c>
      <c r="E1087" s="16" t="s">
        <v>1021</v>
      </c>
      <c r="F1087" s="16" t="s">
        <v>1021</v>
      </c>
      <c r="G1087" s="7"/>
      <c r="H1087" s="7"/>
      <c r="I1087" s="7"/>
    </row>
    <row r="1088" spans="1:9" ht="16.5" x14ac:dyDescent="0.3">
      <c r="A1088" s="7" t="s">
        <v>1019</v>
      </c>
      <c r="B1088" s="7">
        <v>2015</v>
      </c>
      <c r="C1088" s="18" t="s">
        <v>1123</v>
      </c>
      <c r="D1088" s="16" t="s">
        <v>1021</v>
      </c>
      <c r="E1088" s="16" t="s">
        <v>1021</v>
      </c>
      <c r="F1088" s="16" t="s">
        <v>1021</v>
      </c>
      <c r="G1088" s="7"/>
      <c r="H1088" s="7"/>
      <c r="I1088" s="7"/>
    </row>
    <row r="1089" spans="1:9" ht="16.5" x14ac:dyDescent="0.3">
      <c r="A1089" s="7" t="s">
        <v>1019</v>
      </c>
      <c r="B1089" s="7">
        <v>2015</v>
      </c>
      <c r="C1089" s="18" t="s">
        <v>1124</v>
      </c>
      <c r="D1089" s="16" t="s">
        <v>1021</v>
      </c>
      <c r="E1089" s="16" t="s">
        <v>1021</v>
      </c>
      <c r="F1089" s="16" t="s">
        <v>1021</v>
      </c>
      <c r="G1089" s="7"/>
      <c r="H1089" s="7"/>
      <c r="I1089" s="7"/>
    </row>
    <row r="1090" spans="1:9" ht="16.5" x14ac:dyDescent="0.3">
      <c r="A1090" s="7" t="s">
        <v>1019</v>
      </c>
      <c r="B1090" s="7">
        <v>2015</v>
      </c>
      <c r="C1090" s="18" t="s">
        <v>1125</v>
      </c>
      <c r="D1090" s="16" t="s">
        <v>1021</v>
      </c>
      <c r="E1090" s="16" t="s">
        <v>1021</v>
      </c>
      <c r="F1090" s="16" t="s">
        <v>1021</v>
      </c>
      <c r="G1090" s="7"/>
      <c r="H1090" s="7"/>
      <c r="I1090" s="7"/>
    </row>
    <row r="1091" spans="1:9" ht="16.5" x14ac:dyDescent="0.3">
      <c r="A1091" s="7" t="s">
        <v>1019</v>
      </c>
      <c r="B1091" s="7">
        <v>2015</v>
      </c>
      <c r="C1091" s="18" t="s">
        <v>1126</v>
      </c>
      <c r="D1091" s="16" t="s">
        <v>1021</v>
      </c>
      <c r="E1091" s="16" t="s">
        <v>1021</v>
      </c>
      <c r="F1091" s="16" t="s">
        <v>1021</v>
      </c>
      <c r="G1091" s="7"/>
      <c r="H1091" s="7"/>
      <c r="I1091" s="7"/>
    </row>
    <row r="1092" spans="1:9" ht="16.5" x14ac:dyDescent="0.3">
      <c r="A1092" s="7" t="s">
        <v>1019</v>
      </c>
      <c r="B1092" s="7">
        <v>2015</v>
      </c>
      <c r="C1092" s="18" t="s">
        <v>1053</v>
      </c>
      <c r="D1092" s="16" t="s">
        <v>1021</v>
      </c>
      <c r="E1092" s="16" t="s">
        <v>1021</v>
      </c>
      <c r="F1092" s="16" t="s">
        <v>1021</v>
      </c>
      <c r="G1092" s="7"/>
      <c r="H1092" s="7"/>
      <c r="I1092" s="7"/>
    </row>
    <row r="1093" spans="1:9" ht="16.5" x14ac:dyDescent="0.3">
      <c r="A1093" s="7" t="s">
        <v>1019</v>
      </c>
      <c r="B1093" s="7">
        <v>2015</v>
      </c>
      <c r="C1093" s="18" t="s">
        <v>1127</v>
      </c>
      <c r="D1093" s="16" t="s">
        <v>1021</v>
      </c>
      <c r="E1093" s="16" t="s">
        <v>1021</v>
      </c>
      <c r="F1093" s="16" t="s">
        <v>1021</v>
      </c>
      <c r="G1093" s="7"/>
      <c r="H1093" s="7"/>
      <c r="I1093" s="7"/>
    </row>
    <row r="1094" spans="1:9" ht="16.5" x14ac:dyDescent="0.3">
      <c r="A1094" s="7" t="s">
        <v>1019</v>
      </c>
      <c r="B1094" s="7">
        <v>2015</v>
      </c>
      <c r="C1094" s="18" t="s">
        <v>1128</v>
      </c>
      <c r="D1094" s="16" t="s">
        <v>1021</v>
      </c>
      <c r="E1094" s="16" t="s">
        <v>1021</v>
      </c>
      <c r="F1094" s="16" t="s">
        <v>1021</v>
      </c>
      <c r="G1094" s="7"/>
      <c r="H1094" s="7"/>
      <c r="I1094" s="7"/>
    </row>
    <row r="1095" spans="1:9" ht="16.5" x14ac:dyDescent="0.3">
      <c r="A1095" s="7" t="s">
        <v>1019</v>
      </c>
      <c r="B1095" s="7">
        <v>2015</v>
      </c>
      <c r="C1095" s="18" t="s">
        <v>1129</v>
      </c>
      <c r="D1095" s="16" t="s">
        <v>1021</v>
      </c>
      <c r="E1095" s="16" t="s">
        <v>1021</v>
      </c>
      <c r="F1095" s="16" t="s">
        <v>1021</v>
      </c>
      <c r="G1095" s="7"/>
      <c r="H1095" s="7"/>
      <c r="I1095" s="7"/>
    </row>
    <row r="1096" spans="1:9" ht="16.5" x14ac:dyDescent="0.3">
      <c r="A1096" s="7" t="s">
        <v>1019</v>
      </c>
      <c r="B1096" s="7">
        <v>2015</v>
      </c>
      <c r="C1096" s="18" t="s">
        <v>1130</v>
      </c>
      <c r="D1096" s="16" t="s">
        <v>1021</v>
      </c>
      <c r="E1096" s="16" t="s">
        <v>1021</v>
      </c>
      <c r="F1096" s="16" t="s">
        <v>1021</v>
      </c>
      <c r="G1096" s="7"/>
      <c r="H1096" s="7"/>
      <c r="I1096" s="7"/>
    </row>
    <row r="1097" spans="1:9" ht="16.5" x14ac:dyDescent="0.3">
      <c r="A1097" s="7" t="s">
        <v>1019</v>
      </c>
      <c r="B1097" s="7">
        <v>2015</v>
      </c>
      <c r="C1097" s="18" t="s">
        <v>1131</v>
      </c>
      <c r="D1097" s="16" t="s">
        <v>1021</v>
      </c>
      <c r="E1097" s="16" t="s">
        <v>1021</v>
      </c>
      <c r="F1097" s="16" t="s">
        <v>1021</v>
      </c>
      <c r="G1097" s="7"/>
      <c r="H1097" s="7"/>
      <c r="I1097" s="7"/>
    </row>
    <row r="1098" spans="1:9" ht="16.5" x14ac:dyDescent="0.3">
      <c r="A1098" s="7" t="s">
        <v>1019</v>
      </c>
      <c r="B1098" s="7">
        <v>2015</v>
      </c>
      <c r="C1098" s="18" t="s">
        <v>1132</v>
      </c>
      <c r="D1098" s="16" t="s">
        <v>1021</v>
      </c>
      <c r="E1098" s="16" t="s">
        <v>1021</v>
      </c>
      <c r="F1098" s="16" t="s">
        <v>1021</v>
      </c>
      <c r="G1098" s="7"/>
      <c r="H1098" s="7"/>
      <c r="I1098" s="7"/>
    </row>
    <row r="1099" spans="1:9" ht="16.5" x14ac:dyDescent="0.3">
      <c r="A1099" s="7" t="s">
        <v>1019</v>
      </c>
      <c r="B1099" s="7">
        <v>2015</v>
      </c>
      <c r="C1099" s="18" t="s">
        <v>1133</v>
      </c>
      <c r="D1099" s="16" t="s">
        <v>1021</v>
      </c>
      <c r="E1099" s="16" t="s">
        <v>1021</v>
      </c>
      <c r="F1099" s="16" t="s">
        <v>1021</v>
      </c>
      <c r="G1099" s="7"/>
      <c r="H1099" s="7"/>
      <c r="I1099" s="7"/>
    </row>
    <row r="1100" spans="1:9" ht="16.5" x14ac:dyDescent="0.3">
      <c r="A1100" s="7" t="s">
        <v>1019</v>
      </c>
      <c r="B1100" s="7">
        <v>2015</v>
      </c>
      <c r="C1100" s="18" t="s">
        <v>1134</v>
      </c>
      <c r="D1100" s="16" t="s">
        <v>1021</v>
      </c>
      <c r="E1100" s="16" t="s">
        <v>1021</v>
      </c>
      <c r="F1100" s="16" t="s">
        <v>1021</v>
      </c>
      <c r="G1100" s="7"/>
      <c r="H1100" s="7"/>
      <c r="I1100" s="7"/>
    </row>
    <row r="1101" spans="1:9" ht="16.5" x14ac:dyDescent="0.3">
      <c r="A1101" s="7" t="s">
        <v>1019</v>
      </c>
      <c r="B1101" s="7">
        <v>2015</v>
      </c>
      <c r="C1101" s="18" t="s">
        <v>1135</v>
      </c>
      <c r="D1101" s="16" t="s">
        <v>1021</v>
      </c>
      <c r="E1101" s="16" t="s">
        <v>1021</v>
      </c>
      <c r="F1101" s="16" t="s">
        <v>1021</v>
      </c>
      <c r="G1101" s="7"/>
      <c r="H1101" s="7"/>
      <c r="I1101" s="7"/>
    </row>
    <row r="1102" spans="1:9" ht="16.5" x14ac:dyDescent="0.3">
      <c r="A1102" s="7" t="s">
        <v>1019</v>
      </c>
      <c r="B1102" s="7">
        <v>2015</v>
      </c>
      <c r="C1102" s="18" t="s">
        <v>1136</v>
      </c>
      <c r="D1102" s="16" t="s">
        <v>1021</v>
      </c>
      <c r="E1102" s="16" t="s">
        <v>1021</v>
      </c>
      <c r="F1102" s="16" t="s">
        <v>1021</v>
      </c>
      <c r="G1102" s="7"/>
      <c r="H1102" s="7"/>
      <c r="I1102" s="7"/>
    </row>
    <row r="1103" spans="1:9" ht="16.5" x14ac:dyDescent="0.3">
      <c r="A1103" s="7" t="s">
        <v>1019</v>
      </c>
      <c r="B1103" s="7">
        <v>2015</v>
      </c>
      <c r="C1103" s="18" t="s">
        <v>126</v>
      </c>
      <c r="D1103" s="16" t="s">
        <v>1021</v>
      </c>
      <c r="E1103" s="16" t="s">
        <v>1021</v>
      </c>
      <c r="F1103" s="16" t="s">
        <v>1021</v>
      </c>
      <c r="G1103" s="7"/>
      <c r="H1103" s="7"/>
      <c r="I1103" s="7"/>
    </row>
    <row r="1104" spans="1:9" ht="16.5" x14ac:dyDescent="0.3">
      <c r="A1104" s="7" t="s">
        <v>1019</v>
      </c>
      <c r="B1104" s="7">
        <v>2015</v>
      </c>
      <c r="C1104" s="18" t="s">
        <v>1137</v>
      </c>
      <c r="D1104" s="16" t="s">
        <v>1021</v>
      </c>
      <c r="E1104" s="16" t="s">
        <v>1021</v>
      </c>
      <c r="F1104" s="16" t="s">
        <v>1021</v>
      </c>
      <c r="G1104" s="7"/>
      <c r="H1104" s="7"/>
      <c r="I1104" s="7"/>
    </row>
    <row r="1105" spans="1:9" ht="16.5" x14ac:dyDescent="0.3">
      <c r="A1105" s="7" t="s">
        <v>1019</v>
      </c>
      <c r="B1105" s="7">
        <v>2015</v>
      </c>
      <c r="C1105" s="18" t="s">
        <v>1138</v>
      </c>
      <c r="D1105" s="16" t="s">
        <v>1021</v>
      </c>
      <c r="E1105" s="16" t="s">
        <v>1021</v>
      </c>
      <c r="F1105" s="16" t="s">
        <v>1021</v>
      </c>
      <c r="G1105" s="7"/>
      <c r="H1105" s="7"/>
      <c r="I1105" s="7"/>
    </row>
    <row r="1106" spans="1:9" ht="16.5" x14ac:dyDescent="0.3">
      <c r="A1106" s="7" t="s">
        <v>1019</v>
      </c>
      <c r="B1106" s="7">
        <v>2015</v>
      </c>
      <c r="C1106" s="18" t="s">
        <v>1139</v>
      </c>
      <c r="D1106" s="16" t="s">
        <v>1021</v>
      </c>
      <c r="E1106" s="16" t="s">
        <v>1021</v>
      </c>
      <c r="F1106" s="16" t="s">
        <v>1021</v>
      </c>
      <c r="G1106" s="7"/>
      <c r="H1106" s="7"/>
      <c r="I1106" s="7"/>
    </row>
    <row r="1107" spans="1:9" ht="16.5" x14ac:dyDescent="0.3">
      <c r="A1107" s="7" t="s">
        <v>1019</v>
      </c>
      <c r="B1107" s="7">
        <v>2015</v>
      </c>
      <c r="C1107" s="18" t="s">
        <v>1140</v>
      </c>
      <c r="D1107" s="16" t="s">
        <v>1021</v>
      </c>
      <c r="E1107" s="16" t="s">
        <v>1021</v>
      </c>
      <c r="F1107" s="16" t="s">
        <v>1021</v>
      </c>
      <c r="G1107" s="7"/>
      <c r="H1107" s="7"/>
      <c r="I1107" s="7"/>
    </row>
    <row r="1108" spans="1:9" ht="16.5" x14ac:dyDescent="0.3">
      <c r="A1108" s="7" t="s">
        <v>1019</v>
      </c>
      <c r="B1108" s="7">
        <v>2015</v>
      </c>
      <c r="C1108" s="18" t="s">
        <v>1141</v>
      </c>
      <c r="D1108" s="16" t="s">
        <v>1021</v>
      </c>
      <c r="E1108" s="16" t="s">
        <v>1021</v>
      </c>
      <c r="F1108" s="16" t="s">
        <v>1021</v>
      </c>
      <c r="G1108" s="7"/>
      <c r="H1108" s="7"/>
      <c r="I1108" s="7"/>
    </row>
    <row r="1109" spans="1:9" ht="16.5" x14ac:dyDescent="0.3">
      <c r="A1109" s="7" t="s">
        <v>1019</v>
      </c>
      <c r="B1109" s="7">
        <v>2015</v>
      </c>
      <c r="C1109" s="18" t="s">
        <v>1142</v>
      </c>
      <c r="D1109" s="16" t="s">
        <v>1021</v>
      </c>
      <c r="E1109" s="16" t="s">
        <v>1021</v>
      </c>
      <c r="F1109" s="16" t="s">
        <v>1021</v>
      </c>
      <c r="G1109" s="7"/>
      <c r="H1109" s="7"/>
      <c r="I1109" s="7"/>
    </row>
    <row r="1110" spans="1:9" ht="16.5" x14ac:dyDescent="0.3">
      <c r="A1110" s="7" t="s">
        <v>1019</v>
      </c>
      <c r="B1110" s="7">
        <v>2015</v>
      </c>
      <c r="C1110" s="18" t="s">
        <v>1143</v>
      </c>
      <c r="D1110" s="16" t="s">
        <v>1021</v>
      </c>
      <c r="E1110" s="16" t="s">
        <v>1021</v>
      </c>
      <c r="F1110" s="16" t="s">
        <v>1021</v>
      </c>
      <c r="G1110" s="7"/>
      <c r="H1110" s="7"/>
      <c r="I1110" s="7"/>
    </row>
    <row r="1111" spans="1:9" ht="16.5" x14ac:dyDescent="0.3">
      <c r="A1111" s="7" t="s">
        <v>1019</v>
      </c>
      <c r="B1111" s="7">
        <v>2015</v>
      </c>
      <c r="C1111" s="18" t="s">
        <v>1144</v>
      </c>
      <c r="D1111" s="16" t="s">
        <v>1021</v>
      </c>
      <c r="E1111" s="16" t="s">
        <v>1021</v>
      </c>
      <c r="F1111" s="16" t="s">
        <v>1021</v>
      </c>
      <c r="G1111" s="7"/>
      <c r="H1111" s="7"/>
      <c r="I1111" s="7"/>
    </row>
    <row r="1112" spans="1:9" ht="16.5" x14ac:dyDescent="0.3">
      <c r="A1112" s="7" t="s">
        <v>1019</v>
      </c>
      <c r="B1112" s="7">
        <v>2015</v>
      </c>
      <c r="C1112" s="18" t="s">
        <v>1145</v>
      </c>
      <c r="D1112" s="16" t="s">
        <v>1021</v>
      </c>
      <c r="E1112" s="16" t="s">
        <v>1021</v>
      </c>
      <c r="F1112" s="16" t="s">
        <v>1021</v>
      </c>
      <c r="G1112" s="7"/>
      <c r="H1112" s="7"/>
      <c r="I1112" s="7"/>
    </row>
    <row r="1113" spans="1:9" ht="16.5" x14ac:dyDescent="0.3">
      <c r="A1113" s="7" t="s">
        <v>1019</v>
      </c>
      <c r="B1113" s="7">
        <v>2015</v>
      </c>
      <c r="C1113" s="18" t="s">
        <v>1146</v>
      </c>
      <c r="D1113" s="16" t="s">
        <v>1021</v>
      </c>
      <c r="E1113" s="16" t="s">
        <v>1021</v>
      </c>
      <c r="F1113" s="16" t="s">
        <v>1021</v>
      </c>
      <c r="G1113" s="7"/>
      <c r="H1113" s="7"/>
      <c r="I1113" s="7"/>
    </row>
    <row r="1114" spans="1:9" ht="16.5" x14ac:dyDescent="0.3">
      <c r="A1114" s="7" t="s">
        <v>1019</v>
      </c>
      <c r="B1114" s="7">
        <v>2015</v>
      </c>
      <c r="C1114" s="18" t="s">
        <v>1147</v>
      </c>
      <c r="D1114" s="16" t="s">
        <v>1021</v>
      </c>
      <c r="E1114" s="16" t="s">
        <v>1021</v>
      </c>
      <c r="F1114" s="16" t="s">
        <v>1021</v>
      </c>
      <c r="G1114" s="7"/>
      <c r="H1114" s="7"/>
      <c r="I1114" s="7"/>
    </row>
    <row r="1115" spans="1:9" ht="16.5" x14ac:dyDescent="0.3">
      <c r="A1115" s="7" t="s">
        <v>1019</v>
      </c>
      <c r="B1115" s="7">
        <v>2015</v>
      </c>
      <c r="C1115" s="18" t="s">
        <v>1148</v>
      </c>
      <c r="D1115" s="16" t="s">
        <v>1021</v>
      </c>
      <c r="E1115" s="16" t="s">
        <v>1021</v>
      </c>
      <c r="F1115" s="16" t="s">
        <v>1021</v>
      </c>
      <c r="G1115" s="7"/>
      <c r="H1115" s="7"/>
      <c r="I1115" s="7"/>
    </row>
    <row r="1116" spans="1:9" ht="16.5" x14ac:dyDescent="0.3">
      <c r="A1116" s="7" t="s">
        <v>1019</v>
      </c>
      <c r="B1116" s="7">
        <v>2015</v>
      </c>
      <c r="C1116" s="18" t="s">
        <v>75</v>
      </c>
      <c r="D1116" s="16" t="s">
        <v>1021</v>
      </c>
      <c r="E1116" s="16" t="s">
        <v>1021</v>
      </c>
      <c r="F1116" s="16" t="s">
        <v>1021</v>
      </c>
      <c r="G1116" s="7"/>
      <c r="H1116" s="7"/>
      <c r="I1116" s="7"/>
    </row>
    <row r="1117" spans="1:9" ht="16.5" x14ac:dyDescent="0.3">
      <c r="A1117" s="7" t="s">
        <v>1019</v>
      </c>
      <c r="B1117" s="7">
        <v>2015</v>
      </c>
      <c r="C1117" s="18" t="s">
        <v>76</v>
      </c>
      <c r="D1117" s="16" t="s">
        <v>1021</v>
      </c>
      <c r="E1117" s="16" t="s">
        <v>1021</v>
      </c>
      <c r="F1117" s="16" t="s">
        <v>1021</v>
      </c>
      <c r="G1117" s="7"/>
      <c r="H1117" s="7"/>
      <c r="I1117" s="7"/>
    </row>
    <row r="1118" spans="1:9" ht="16.5" x14ac:dyDescent="0.3">
      <c r="A1118" s="7" t="s">
        <v>1019</v>
      </c>
      <c r="B1118" s="7">
        <v>2015</v>
      </c>
      <c r="C1118" s="18" t="s">
        <v>493</v>
      </c>
      <c r="D1118" s="16" t="s">
        <v>1021</v>
      </c>
      <c r="E1118" s="16" t="s">
        <v>1021</v>
      </c>
      <c r="F1118" s="16" t="s">
        <v>1021</v>
      </c>
      <c r="G1118" s="7"/>
      <c r="H1118" s="7"/>
      <c r="I1118" s="7"/>
    </row>
    <row r="1119" spans="1:9" ht="16.5" x14ac:dyDescent="0.3">
      <c r="A1119" s="7" t="s">
        <v>1019</v>
      </c>
      <c r="B1119" s="7">
        <v>2015</v>
      </c>
      <c r="C1119" s="18" t="s">
        <v>1149</v>
      </c>
      <c r="D1119" s="16" t="s">
        <v>1021</v>
      </c>
      <c r="E1119" s="16" t="s">
        <v>1021</v>
      </c>
      <c r="F1119" s="16" t="s">
        <v>1021</v>
      </c>
      <c r="G1119" s="7"/>
      <c r="H1119" s="7"/>
      <c r="I1119" s="7"/>
    </row>
    <row r="1120" spans="1:9" ht="16.5" x14ac:dyDescent="0.3">
      <c r="A1120" s="7" t="s">
        <v>1019</v>
      </c>
      <c r="B1120" s="7">
        <v>2015</v>
      </c>
      <c r="C1120" s="18" t="s">
        <v>1150</v>
      </c>
      <c r="D1120" s="16" t="s">
        <v>1021</v>
      </c>
      <c r="E1120" s="16" t="s">
        <v>1021</v>
      </c>
      <c r="F1120" s="16" t="s">
        <v>1021</v>
      </c>
      <c r="G1120" s="7"/>
      <c r="H1120" s="7"/>
      <c r="I1120" s="7"/>
    </row>
    <row r="1121" spans="1:9" ht="16.5" x14ac:dyDescent="0.3">
      <c r="A1121" s="7" t="s">
        <v>1019</v>
      </c>
      <c r="B1121" s="7">
        <v>2015</v>
      </c>
      <c r="C1121" s="18" t="s">
        <v>1151</v>
      </c>
      <c r="D1121" s="16" t="s">
        <v>1021</v>
      </c>
      <c r="E1121" s="16" t="s">
        <v>1021</v>
      </c>
      <c r="F1121" s="16" t="s">
        <v>1021</v>
      </c>
      <c r="G1121" s="7"/>
      <c r="H1121" s="7"/>
      <c r="I1121" s="7"/>
    </row>
    <row r="1122" spans="1:9" ht="16.5" x14ac:dyDescent="0.3">
      <c r="A1122" s="7" t="s">
        <v>1019</v>
      </c>
      <c r="B1122" s="7">
        <v>2015</v>
      </c>
      <c r="C1122" s="18" t="s">
        <v>1152</v>
      </c>
      <c r="D1122" s="16" t="s">
        <v>1021</v>
      </c>
      <c r="E1122" s="16" t="s">
        <v>1021</v>
      </c>
      <c r="F1122" s="16" t="s">
        <v>1021</v>
      </c>
      <c r="G1122" s="7"/>
      <c r="H1122" s="7"/>
      <c r="I1122" s="7"/>
    </row>
    <row r="1123" spans="1:9" ht="16.5" x14ac:dyDescent="0.3">
      <c r="A1123" s="7" t="s">
        <v>1019</v>
      </c>
      <c r="B1123" s="7">
        <v>2015</v>
      </c>
      <c r="C1123" s="18" t="s">
        <v>1153</v>
      </c>
      <c r="D1123" s="7">
        <v>13</v>
      </c>
      <c r="E1123" s="7">
        <v>87</v>
      </c>
      <c r="F1123" s="7">
        <v>100</v>
      </c>
      <c r="G1123" s="7"/>
      <c r="H1123" s="7"/>
      <c r="I1123" s="7"/>
    </row>
    <row r="1124" spans="1:9" ht="16.5" x14ac:dyDescent="0.3">
      <c r="A1124" s="7" t="s">
        <v>1019</v>
      </c>
      <c r="B1124" s="7">
        <v>2015</v>
      </c>
      <c r="C1124" s="18" t="s">
        <v>1154</v>
      </c>
      <c r="D1124" s="16" t="s">
        <v>1021</v>
      </c>
      <c r="E1124" s="16" t="s">
        <v>1021</v>
      </c>
      <c r="F1124" s="16" t="s">
        <v>1021</v>
      </c>
      <c r="G1124" s="7"/>
      <c r="H1124" s="7"/>
      <c r="I1124" s="7"/>
    </row>
    <row r="1125" spans="1:9" ht="16.5" x14ac:dyDescent="0.3">
      <c r="A1125" s="7" t="s">
        <v>1019</v>
      </c>
      <c r="B1125" s="7">
        <v>2015</v>
      </c>
      <c r="C1125" s="18" t="s">
        <v>1155</v>
      </c>
      <c r="D1125" s="16" t="s">
        <v>1021</v>
      </c>
      <c r="E1125" s="16" t="s">
        <v>1021</v>
      </c>
      <c r="F1125" s="16" t="s">
        <v>1021</v>
      </c>
      <c r="G1125" s="7"/>
      <c r="H1125" s="7"/>
      <c r="I1125" s="7"/>
    </row>
    <row r="1126" spans="1:9" ht="16.5" x14ac:dyDescent="0.3">
      <c r="A1126" s="7" t="s">
        <v>1019</v>
      </c>
      <c r="B1126" s="7">
        <v>2015</v>
      </c>
      <c r="C1126" s="18" t="s">
        <v>1156</v>
      </c>
      <c r="D1126" s="7">
        <v>6</v>
      </c>
      <c r="E1126" s="7">
        <v>0</v>
      </c>
      <c r="F1126" s="7">
        <v>6</v>
      </c>
      <c r="G1126" s="7"/>
      <c r="H1126" s="7"/>
      <c r="I1126" s="7"/>
    </row>
    <row r="1127" spans="1:9" ht="16.5" x14ac:dyDescent="0.3">
      <c r="A1127" s="7" t="s">
        <v>1019</v>
      </c>
      <c r="B1127" s="7">
        <v>2015</v>
      </c>
      <c r="C1127" s="18" t="s">
        <v>1157</v>
      </c>
      <c r="D1127" s="16" t="s">
        <v>1021</v>
      </c>
      <c r="E1127" s="16" t="s">
        <v>1021</v>
      </c>
      <c r="F1127" s="16" t="s">
        <v>1021</v>
      </c>
      <c r="G1127" s="7"/>
      <c r="H1127" s="7"/>
      <c r="I1127" s="7"/>
    </row>
    <row r="1128" spans="1:9" ht="16.5" x14ac:dyDescent="0.3">
      <c r="A1128" s="7" t="s">
        <v>1019</v>
      </c>
      <c r="B1128" s="7">
        <v>2015</v>
      </c>
      <c r="C1128" s="18" t="s">
        <v>1158</v>
      </c>
      <c r="D1128" s="16" t="s">
        <v>1021</v>
      </c>
      <c r="E1128" s="16" t="s">
        <v>1021</v>
      </c>
      <c r="F1128" s="16" t="s">
        <v>1021</v>
      </c>
      <c r="G1128" s="7"/>
      <c r="H1128" s="7"/>
      <c r="I1128" s="7"/>
    </row>
    <row r="1129" spans="1:9" ht="16.5" x14ac:dyDescent="0.3">
      <c r="A1129" s="7" t="s">
        <v>1019</v>
      </c>
      <c r="B1129" s="7">
        <v>2015</v>
      </c>
      <c r="C1129" s="18" t="s">
        <v>1159</v>
      </c>
      <c r="D1129" s="16" t="s">
        <v>1021</v>
      </c>
      <c r="E1129" s="16" t="s">
        <v>1021</v>
      </c>
      <c r="F1129" s="16" t="s">
        <v>1021</v>
      </c>
      <c r="G1129" s="7"/>
      <c r="H1129" s="7"/>
      <c r="I1129" s="7"/>
    </row>
    <row r="1130" spans="1:9" ht="16.5" x14ac:dyDescent="0.3">
      <c r="A1130" s="7" t="s">
        <v>1019</v>
      </c>
      <c r="B1130" s="7">
        <v>2015</v>
      </c>
      <c r="C1130" s="18" t="s">
        <v>1160</v>
      </c>
      <c r="D1130" s="16" t="s">
        <v>1021</v>
      </c>
      <c r="E1130" s="16" t="s">
        <v>1021</v>
      </c>
      <c r="F1130" s="16" t="s">
        <v>1021</v>
      </c>
      <c r="G1130" s="7"/>
      <c r="H1130" s="7"/>
      <c r="I1130" s="7"/>
    </row>
    <row r="1131" spans="1:9" ht="16.5" x14ac:dyDescent="0.3">
      <c r="A1131" s="7" t="s">
        <v>1019</v>
      </c>
      <c r="B1131" s="7">
        <v>2015</v>
      </c>
      <c r="C1131" s="18" t="s">
        <v>1161</v>
      </c>
      <c r="D1131" s="16" t="s">
        <v>1021</v>
      </c>
      <c r="E1131" s="16" t="s">
        <v>1021</v>
      </c>
      <c r="F1131" s="16" t="s">
        <v>1021</v>
      </c>
      <c r="G1131" s="7"/>
      <c r="H1131" s="7"/>
      <c r="I1131" s="7"/>
    </row>
    <row r="1132" spans="1:9" ht="16.5" x14ac:dyDescent="0.3">
      <c r="A1132" s="7" t="s">
        <v>1019</v>
      </c>
      <c r="B1132" s="7">
        <v>2015</v>
      </c>
      <c r="C1132" s="18" t="s">
        <v>1162</v>
      </c>
      <c r="D1132" s="16" t="s">
        <v>1021</v>
      </c>
      <c r="E1132" s="16" t="s">
        <v>1021</v>
      </c>
      <c r="F1132" s="16" t="s">
        <v>1021</v>
      </c>
      <c r="G1132" s="7"/>
      <c r="H1132" s="7"/>
      <c r="I1132" s="7"/>
    </row>
    <row r="1133" spans="1:9" ht="16.5" x14ac:dyDescent="0.3">
      <c r="A1133" s="7" t="s">
        <v>1019</v>
      </c>
      <c r="B1133" s="7">
        <v>2015</v>
      </c>
      <c r="C1133" s="18" t="s">
        <v>1163</v>
      </c>
      <c r="D1133" s="16" t="s">
        <v>1021</v>
      </c>
      <c r="E1133" s="16" t="s">
        <v>1021</v>
      </c>
      <c r="F1133" s="16" t="s">
        <v>1021</v>
      </c>
      <c r="G1133" s="7"/>
      <c r="H1133" s="7"/>
      <c r="I1133" s="7"/>
    </row>
    <row r="1134" spans="1:9" ht="16.5" x14ac:dyDescent="0.3">
      <c r="A1134" s="7" t="s">
        <v>1019</v>
      </c>
      <c r="B1134" s="7">
        <v>2015</v>
      </c>
      <c r="C1134" s="18" t="s">
        <v>1164</v>
      </c>
      <c r="D1134" s="7">
        <v>1</v>
      </c>
      <c r="E1134" s="7">
        <v>80</v>
      </c>
      <c r="F1134" s="7">
        <v>81</v>
      </c>
      <c r="G1134" s="7"/>
      <c r="H1134" s="7"/>
      <c r="I1134" s="7"/>
    </row>
    <row r="1135" spans="1:9" ht="16.5" x14ac:dyDescent="0.3">
      <c r="A1135" s="7" t="s">
        <v>1019</v>
      </c>
      <c r="B1135" s="7">
        <v>2015</v>
      </c>
      <c r="C1135" s="18" t="s">
        <v>1165</v>
      </c>
      <c r="D1135" s="16" t="s">
        <v>1021</v>
      </c>
      <c r="E1135" s="16" t="s">
        <v>1021</v>
      </c>
      <c r="F1135" s="16" t="s">
        <v>1021</v>
      </c>
      <c r="G1135" s="7"/>
      <c r="H1135" s="7"/>
      <c r="I1135" s="7"/>
    </row>
    <row r="1136" spans="1:9" ht="16.5" x14ac:dyDescent="0.3">
      <c r="A1136" s="7" t="s">
        <v>1019</v>
      </c>
      <c r="B1136" s="7">
        <v>2015</v>
      </c>
      <c r="C1136" s="18" t="s">
        <v>1166</v>
      </c>
      <c r="D1136" s="16" t="s">
        <v>1021</v>
      </c>
      <c r="E1136" s="16" t="s">
        <v>1021</v>
      </c>
      <c r="F1136" s="16" t="s">
        <v>1021</v>
      </c>
      <c r="G1136" s="7"/>
      <c r="H1136" s="7"/>
      <c r="I1136" s="7"/>
    </row>
    <row r="1137" spans="1:9" ht="16.5" x14ac:dyDescent="0.3">
      <c r="A1137" s="7" t="s">
        <v>1019</v>
      </c>
      <c r="B1137" s="7">
        <v>2015</v>
      </c>
      <c r="C1137" s="18" t="s">
        <v>1167</v>
      </c>
      <c r="D1137" s="16" t="s">
        <v>1021</v>
      </c>
      <c r="E1137" s="16" t="s">
        <v>1021</v>
      </c>
      <c r="F1137" s="16" t="s">
        <v>1021</v>
      </c>
      <c r="G1137" s="7"/>
      <c r="H1137" s="7"/>
      <c r="I1137" s="7"/>
    </row>
    <row r="1138" spans="1:9" ht="16.5" x14ac:dyDescent="0.3">
      <c r="A1138" s="7" t="s">
        <v>1019</v>
      </c>
      <c r="B1138" s="7">
        <v>2015</v>
      </c>
      <c r="C1138" s="18" t="s">
        <v>1168</v>
      </c>
      <c r="D1138" s="16" t="s">
        <v>1021</v>
      </c>
      <c r="E1138" s="16" t="s">
        <v>1021</v>
      </c>
      <c r="F1138" s="16" t="s">
        <v>1021</v>
      </c>
      <c r="G1138" s="7"/>
      <c r="H1138" s="7"/>
      <c r="I1138" s="7"/>
    </row>
    <row r="1139" spans="1:9" ht="16.5" x14ac:dyDescent="0.3">
      <c r="A1139" s="7" t="s">
        <v>1019</v>
      </c>
      <c r="B1139" s="7">
        <v>2015</v>
      </c>
      <c r="C1139" s="18" t="s">
        <v>1169</v>
      </c>
      <c r="D1139" s="16" t="s">
        <v>1021</v>
      </c>
      <c r="E1139" s="16" t="s">
        <v>1021</v>
      </c>
      <c r="F1139" s="16" t="s">
        <v>1021</v>
      </c>
      <c r="G1139" s="7"/>
      <c r="H1139" s="7"/>
      <c r="I1139" s="7"/>
    </row>
    <row r="1140" spans="1:9" ht="16.5" x14ac:dyDescent="0.3">
      <c r="A1140" s="7" t="s">
        <v>1019</v>
      </c>
      <c r="B1140" s="7">
        <v>2015</v>
      </c>
      <c r="C1140" s="18" t="s">
        <v>1170</v>
      </c>
      <c r="D1140" s="16" t="s">
        <v>1021</v>
      </c>
      <c r="E1140" s="16" t="s">
        <v>1021</v>
      </c>
      <c r="F1140" s="16" t="s">
        <v>1021</v>
      </c>
      <c r="G1140" s="7"/>
      <c r="H1140" s="7"/>
      <c r="I1140" s="7"/>
    </row>
    <row r="1141" spans="1:9" ht="16.5" x14ac:dyDescent="0.3">
      <c r="A1141" s="7" t="s">
        <v>1019</v>
      </c>
      <c r="B1141" s="7">
        <v>2015</v>
      </c>
      <c r="C1141" s="18" t="s">
        <v>1171</v>
      </c>
      <c r="D1141" s="16" t="s">
        <v>1021</v>
      </c>
      <c r="E1141" s="16" t="s">
        <v>1021</v>
      </c>
      <c r="F1141" s="16" t="s">
        <v>1021</v>
      </c>
      <c r="G1141" s="7"/>
      <c r="H1141" s="7"/>
      <c r="I1141" s="7"/>
    </row>
    <row r="1142" spans="1:9" ht="16.5" x14ac:dyDescent="0.3">
      <c r="A1142" s="7" t="s">
        <v>1019</v>
      </c>
      <c r="B1142" s="7">
        <v>2015</v>
      </c>
      <c r="C1142" s="18" t="s">
        <v>1102</v>
      </c>
      <c r="D1142" s="7">
        <v>1</v>
      </c>
      <c r="E1142" s="7">
        <v>0</v>
      </c>
      <c r="F1142" s="7">
        <v>1</v>
      </c>
      <c r="G1142" s="7"/>
      <c r="H1142" s="7"/>
      <c r="I1142" s="7"/>
    </row>
    <row r="1143" spans="1:9" ht="16.5" x14ac:dyDescent="0.3">
      <c r="A1143" s="7" t="s">
        <v>1019</v>
      </c>
      <c r="B1143" s="7">
        <v>2015</v>
      </c>
      <c r="C1143" s="18" t="s">
        <v>1172</v>
      </c>
      <c r="D1143" s="16" t="s">
        <v>1021</v>
      </c>
      <c r="E1143" s="16" t="s">
        <v>1021</v>
      </c>
      <c r="F1143" s="16" t="s">
        <v>1021</v>
      </c>
      <c r="G1143" s="7"/>
      <c r="H1143" s="7"/>
      <c r="I1143" s="7"/>
    </row>
    <row r="1144" spans="1:9" ht="16.5" x14ac:dyDescent="0.3">
      <c r="A1144" s="7" t="s">
        <v>1019</v>
      </c>
      <c r="B1144" s="7">
        <v>2015</v>
      </c>
      <c r="C1144" s="18" t="s">
        <v>1173</v>
      </c>
      <c r="D1144" s="16" t="s">
        <v>1021</v>
      </c>
      <c r="E1144" s="16" t="s">
        <v>1021</v>
      </c>
      <c r="F1144" s="16" t="s">
        <v>1021</v>
      </c>
      <c r="G1144" s="7"/>
      <c r="H1144" s="7"/>
      <c r="I1144" s="7"/>
    </row>
    <row r="1145" spans="1:9" ht="16.5" x14ac:dyDescent="0.3">
      <c r="A1145" s="7" t="s">
        <v>1019</v>
      </c>
      <c r="B1145" s="7">
        <v>2015</v>
      </c>
      <c r="C1145" s="18" t="s">
        <v>1174</v>
      </c>
      <c r="D1145" s="16" t="s">
        <v>1021</v>
      </c>
      <c r="E1145" s="16" t="s">
        <v>1021</v>
      </c>
      <c r="F1145" s="16" t="s">
        <v>1021</v>
      </c>
      <c r="G1145" s="7"/>
      <c r="H1145" s="7"/>
      <c r="I1145" s="7"/>
    </row>
    <row r="1146" spans="1:9" ht="16.5" x14ac:dyDescent="0.3">
      <c r="A1146" s="7" t="s">
        <v>1019</v>
      </c>
      <c r="B1146" s="7">
        <v>2015</v>
      </c>
      <c r="C1146" s="18" t="s">
        <v>489</v>
      </c>
      <c r="D1146" s="7">
        <v>0</v>
      </c>
      <c r="E1146" s="7">
        <v>1</v>
      </c>
      <c r="F1146" s="7">
        <v>1</v>
      </c>
      <c r="G1146" s="7"/>
      <c r="H1146" s="7"/>
      <c r="I1146" s="7"/>
    </row>
    <row r="1147" spans="1:9" ht="16.5" x14ac:dyDescent="0.3">
      <c r="A1147" s="7" t="s">
        <v>1019</v>
      </c>
      <c r="B1147" s="7">
        <v>2015</v>
      </c>
      <c r="C1147" s="18" t="s">
        <v>1147</v>
      </c>
      <c r="D1147" s="16" t="s">
        <v>1021</v>
      </c>
      <c r="E1147" s="16" t="s">
        <v>1021</v>
      </c>
      <c r="F1147" s="16" t="s">
        <v>1021</v>
      </c>
      <c r="G1147" s="7"/>
      <c r="H1147" s="7"/>
      <c r="I1147" s="7"/>
    </row>
    <row r="1148" spans="1:9" ht="16.5" x14ac:dyDescent="0.3">
      <c r="A1148" s="7" t="s">
        <v>1019</v>
      </c>
      <c r="B1148" s="7">
        <v>2015</v>
      </c>
      <c r="C1148" s="18" t="s">
        <v>1175</v>
      </c>
      <c r="D1148" s="16" t="s">
        <v>1021</v>
      </c>
      <c r="E1148" s="16" t="s">
        <v>1021</v>
      </c>
      <c r="F1148" s="16" t="s">
        <v>1021</v>
      </c>
      <c r="G1148" s="7"/>
      <c r="H1148" s="7"/>
      <c r="I1148" s="7"/>
    </row>
    <row r="1149" spans="1:9" ht="16.5" x14ac:dyDescent="0.3">
      <c r="A1149" s="7" t="s">
        <v>1019</v>
      </c>
      <c r="B1149" s="7">
        <v>2015</v>
      </c>
      <c r="C1149" s="18" t="s">
        <v>1176</v>
      </c>
      <c r="D1149" s="7">
        <v>0</v>
      </c>
      <c r="E1149" s="7">
        <v>2</v>
      </c>
      <c r="F1149" s="7">
        <v>2</v>
      </c>
      <c r="G1149" s="7"/>
      <c r="H1149" s="7"/>
      <c r="I1149" s="7"/>
    </row>
    <row r="1150" spans="1:9" ht="16.5" x14ac:dyDescent="0.3">
      <c r="A1150" s="7" t="s">
        <v>1019</v>
      </c>
      <c r="B1150" s="7">
        <v>2015</v>
      </c>
      <c r="C1150" s="18" t="s">
        <v>1177</v>
      </c>
      <c r="D1150" s="16" t="s">
        <v>1021</v>
      </c>
      <c r="E1150" s="16" t="s">
        <v>1021</v>
      </c>
      <c r="F1150" s="16" t="s">
        <v>1021</v>
      </c>
      <c r="G1150" s="7"/>
      <c r="H1150" s="7"/>
      <c r="I1150" s="7"/>
    </row>
    <row r="1151" spans="1:9" ht="16.5" x14ac:dyDescent="0.3">
      <c r="A1151" s="7" t="s">
        <v>1019</v>
      </c>
      <c r="B1151" s="7">
        <v>2015</v>
      </c>
      <c r="C1151" s="18" t="s">
        <v>1178</v>
      </c>
      <c r="D1151" s="16" t="s">
        <v>1021</v>
      </c>
      <c r="E1151" s="16" t="s">
        <v>1021</v>
      </c>
      <c r="F1151" s="16" t="s">
        <v>1021</v>
      </c>
      <c r="G1151" s="7"/>
      <c r="H1151" s="7"/>
      <c r="I1151" s="7"/>
    </row>
    <row r="1152" spans="1:9" ht="16.5" x14ac:dyDescent="0.3">
      <c r="A1152" s="7" t="s">
        <v>1019</v>
      </c>
      <c r="B1152" s="7">
        <v>2015</v>
      </c>
      <c r="C1152" s="18" t="s">
        <v>1179</v>
      </c>
      <c r="D1152" s="16" t="s">
        <v>1021</v>
      </c>
      <c r="E1152" s="16" t="s">
        <v>1021</v>
      </c>
      <c r="F1152" s="16" t="s">
        <v>1021</v>
      </c>
      <c r="G1152" s="7"/>
      <c r="H1152" s="7"/>
      <c r="I1152" s="7"/>
    </row>
    <row r="1153" spans="1:9" ht="16.5" x14ac:dyDescent="0.3">
      <c r="A1153" s="7" t="s">
        <v>1019</v>
      </c>
      <c r="B1153" s="7">
        <v>2015</v>
      </c>
      <c r="C1153" s="18" t="s">
        <v>893</v>
      </c>
      <c r="D1153" s="7">
        <v>282</v>
      </c>
      <c r="E1153" s="7">
        <v>661</v>
      </c>
      <c r="F1153" s="7">
        <v>943</v>
      </c>
      <c r="G1153" s="7"/>
      <c r="H1153" s="7"/>
      <c r="I1153" s="7"/>
    </row>
    <row r="1154" spans="1:9" ht="16.5" x14ac:dyDescent="0.3">
      <c r="A1154" s="7" t="s">
        <v>1019</v>
      </c>
      <c r="B1154" s="7">
        <v>2015</v>
      </c>
      <c r="C1154" s="18" t="s">
        <v>1180</v>
      </c>
      <c r="D1154" s="7">
        <v>114</v>
      </c>
      <c r="E1154" s="7">
        <v>322</v>
      </c>
      <c r="F1154" s="7">
        <v>436</v>
      </c>
      <c r="G1154" s="7"/>
      <c r="H1154" s="7"/>
      <c r="I1154" s="7"/>
    </row>
    <row r="1155" spans="1:9" ht="16.5" x14ac:dyDescent="0.3">
      <c r="A1155" s="7" t="s">
        <v>1019</v>
      </c>
      <c r="B1155" s="7">
        <v>2015</v>
      </c>
      <c r="C1155" s="18" t="s">
        <v>1181</v>
      </c>
      <c r="D1155" s="7">
        <v>2</v>
      </c>
      <c r="E1155" s="7">
        <v>0</v>
      </c>
      <c r="F1155" s="7">
        <v>2</v>
      </c>
      <c r="G1155" s="7"/>
      <c r="H1155" s="7"/>
      <c r="I1155" s="7"/>
    </row>
    <row r="1156" spans="1:9" ht="16.5" x14ac:dyDescent="0.3">
      <c r="A1156" s="7" t="s">
        <v>1019</v>
      </c>
      <c r="B1156" s="7">
        <v>2015</v>
      </c>
      <c r="C1156" s="18" t="s">
        <v>1182</v>
      </c>
      <c r="D1156" s="16" t="s">
        <v>1021</v>
      </c>
      <c r="E1156" s="16" t="s">
        <v>1021</v>
      </c>
      <c r="F1156" s="16" t="s">
        <v>1021</v>
      </c>
      <c r="G1156" s="7"/>
      <c r="H1156" s="7"/>
      <c r="I1156" s="7"/>
    </row>
    <row r="1157" spans="1:9" ht="16.5" x14ac:dyDescent="0.3">
      <c r="A1157" s="7" t="s">
        <v>1019</v>
      </c>
      <c r="B1157" s="7">
        <v>2015</v>
      </c>
      <c r="C1157" s="18" t="s">
        <v>1183</v>
      </c>
      <c r="D1157" s="16" t="s">
        <v>1021</v>
      </c>
      <c r="E1157" s="16" t="s">
        <v>1021</v>
      </c>
      <c r="F1157" s="16" t="s">
        <v>1021</v>
      </c>
      <c r="G1157" s="7"/>
      <c r="H1157" s="7"/>
      <c r="I1157" s="7"/>
    </row>
    <row r="1158" spans="1:9" ht="16.5" x14ac:dyDescent="0.3">
      <c r="A1158" s="7" t="s">
        <v>1019</v>
      </c>
      <c r="B1158" s="7">
        <v>2015</v>
      </c>
      <c r="C1158" s="18" t="s">
        <v>1184</v>
      </c>
      <c r="D1158" s="16" t="s">
        <v>1021</v>
      </c>
      <c r="E1158" s="16" t="s">
        <v>1021</v>
      </c>
      <c r="F1158" s="16" t="s">
        <v>1021</v>
      </c>
      <c r="G1158" s="7"/>
      <c r="H1158" s="7"/>
      <c r="I1158" s="7"/>
    </row>
    <row r="1159" spans="1:9" ht="16.5" x14ac:dyDescent="0.3">
      <c r="A1159" s="7" t="s">
        <v>1019</v>
      </c>
      <c r="B1159" s="7">
        <v>2015</v>
      </c>
      <c r="C1159" s="18" t="s">
        <v>1185</v>
      </c>
      <c r="D1159" s="16" t="s">
        <v>1021</v>
      </c>
      <c r="E1159" s="16" t="s">
        <v>1021</v>
      </c>
      <c r="F1159" s="16" t="s">
        <v>1021</v>
      </c>
      <c r="G1159" s="7"/>
      <c r="H1159" s="7"/>
      <c r="I1159" s="7"/>
    </row>
    <row r="1160" spans="1:9" ht="16.5" x14ac:dyDescent="0.3">
      <c r="A1160" s="7" t="s">
        <v>1019</v>
      </c>
      <c r="B1160" s="7">
        <v>2015</v>
      </c>
      <c r="C1160" s="18" t="s">
        <v>1186</v>
      </c>
      <c r="D1160" s="7">
        <v>6</v>
      </c>
      <c r="E1160" s="7">
        <v>33</v>
      </c>
      <c r="F1160" s="7">
        <v>39</v>
      </c>
      <c r="G1160" s="7"/>
      <c r="H1160" s="7"/>
      <c r="I1160" s="7"/>
    </row>
    <row r="1161" spans="1:9" ht="16.5" x14ac:dyDescent="0.3">
      <c r="A1161" s="7" t="s">
        <v>1019</v>
      </c>
      <c r="B1161" s="7">
        <v>2015</v>
      </c>
      <c r="C1161" s="18" t="s">
        <v>384</v>
      </c>
      <c r="D1161" s="7">
        <v>1</v>
      </c>
      <c r="E1161" s="7">
        <v>7</v>
      </c>
      <c r="F1161" s="7">
        <v>8</v>
      </c>
      <c r="G1161" s="7"/>
      <c r="H1161" s="7"/>
      <c r="I1161" s="7"/>
    </row>
    <row r="1162" spans="1:9" ht="16.5" x14ac:dyDescent="0.3">
      <c r="A1162" s="7" t="s">
        <v>1019</v>
      </c>
      <c r="B1162" s="7">
        <v>2015</v>
      </c>
      <c r="C1162" s="18" t="s">
        <v>1187</v>
      </c>
      <c r="D1162" s="16" t="s">
        <v>1021</v>
      </c>
      <c r="E1162" s="16" t="s">
        <v>1021</v>
      </c>
      <c r="F1162" s="16" t="s">
        <v>1021</v>
      </c>
      <c r="G1162" s="7"/>
      <c r="H1162" s="7"/>
      <c r="I1162" s="7"/>
    </row>
    <row r="1163" spans="1:9" ht="16.5" x14ac:dyDescent="0.3">
      <c r="A1163" s="7" t="s">
        <v>1019</v>
      </c>
      <c r="B1163" s="7">
        <v>2015</v>
      </c>
      <c r="C1163" s="18" t="s">
        <v>1188</v>
      </c>
      <c r="D1163" s="16" t="s">
        <v>1021</v>
      </c>
      <c r="E1163" s="16" t="s">
        <v>1021</v>
      </c>
      <c r="F1163" s="16" t="s">
        <v>1021</v>
      </c>
      <c r="G1163" s="7"/>
      <c r="H1163" s="7"/>
      <c r="I1163" s="7"/>
    </row>
    <row r="1164" spans="1:9" ht="16.5" x14ac:dyDescent="0.3">
      <c r="A1164" s="7" t="s">
        <v>1019</v>
      </c>
      <c r="B1164" s="7">
        <v>2015</v>
      </c>
      <c r="C1164" s="18" t="s">
        <v>220</v>
      </c>
      <c r="D1164" s="16" t="s">
        <v>1021</v>
      </c>
      <c r="E1164" s="16" t="s">
        <v>1021</v>
      </c>
      <c r="F1164" s="16" t="s">
        <v>1021</v>
      </c>
      <c r="G1164" s="7"/>
      <c r="H1164" s="7"/>
      <c r="I1164" s="7"/>
    </row>
    <row r="1165" spans="1:9" ht="16.5" x14ac:dyDescent="0.3">
      <c r="A1165" s="7" t="s">
        <v>1019</v>
      </c>
      <c r="B1165" s="7">
        <v>2015</v>
      </c>
      <c r="C1165" s="18" t="s">
        <v>1189</v>
      </c>
      <c r="D1165" s="16" t="s">
        <v>1021</v>
      </c>
      <c r="E1165" s="16" t="s">
        <v>1021</v>
      </c>
      <c r="F1165" s="16" t="s">
        <v>1021</v>
      </c>
      <c r="G1165" s="7"/>
      <c r="H1165" s="7"/>
      <c r="I1165" s="7"/>
    </row>
    <row r="1166" spans="1:9" ht="16.5" x14ac:dyDescent="0.3">
      <c r="A1166" s="7" t="s">
        <v>1019</v>
      </c>
      <c r="B1166" s="7">
        <v>2015</v>
      </c>
      <c r="C1166" s="18" t="s">
        <v>1190</v>
      </c>
      <c r="D1166" s="16" t="s">
        <v>1021</v>
      </c>
      <c r="E1166" s="16" t="s">
        <v>1021</v>
      </c>
      <c r="F1166" s="16" t="s">
        <v>1021</v>
      </c>
      <c r="G1166" s="7"/>
      <c r="H1166" s="7"/>
      <c r="I1166" s="7"/>
    </row>
    <row r="1167" spans="1:9" ht="16.5" x14ac:dyDescent="0.3">
      <c r="A1167" s="7" t="s">
        <v>1019</v>
      </c>
      <c r="B1167" s="7">
        <v>2015</v>
      </c>
      <c r="C1167" s="18" t="s">
        <v>958</v>
      </c>
      <c r="D1167" s="16" t="s">
        <v>1021</v>
      </c>
      <c r="E1167" s="16" t="s">
        <v>1021</v>
      </c>
      <c r="F1167" s="16" t="s">
        <v>1021</v>
      </c>
      <c r="G1167" s="7"/>
      <c r="H1167" s="7"/>
      <c r="I1167" s="7"/>
    </row>
    <row r="1168" spans="1:9" ht="16.5" x14ac:dyDescent="0.3">
      <c r="A1168" s="7" t="s">
        <v>1019</v>
      </c>
      <c r="B1168" s="7">
        <v>2015</v>
      </c>
      <c r="C1168" s="18" t="s">
        <v>1191</v>
      </c>
      <c r="D1168" s="7">
        <v>0</v>
      </c>
      <c r="E1168" s="7">
        <v>56</v>
      </c>
      <c r="F1168" s="7">
        <v>56</v>
      </c>
      <c r="G1168" s="7"/>
      <c r="H1168" s="7"/>
      <c r="I1168" s="7"/>
    </row>
    <row r="1169" spans="1:9" ht="16.5" x14ac:dyDescent="0.3">
      <c r="A1169" s="7" t="s">
        <v>1019</v>
      </c>
      <c r="B1169" s="7">
        <v>2015</v>
      </c>
      <c r="C1169" s="18" t="s">
        <v>1192</v>
      </c>
      <c r="D1169" s="16" t="s">
        <v>1021</v>
      </c>
      <c r="E1169" s="16" t="s">
        <v>1021</v>
      </c>
      <c r="F1169" s="16" t="s">
        <v>1021</v>
      </c>
      <c r="G1169" s="7"/>
      <c r="H1169" s="7"/>
      <c r="I1169" s="7"/>
    </row>
    <row r="1170" spans="1:9" ht="16.5" x14ac:dyDescent="0.3">
      <c r="A1170" s="7" t="s">
        <v>1019</v>
      </c>
      <c r="B1170" s="7">
        <v>2015</v>
      </c>
      <c r="C1170" s="18" t="s">
        <v>1193</v>
      </c>
      <c r="D1170" s="16" t="s">
        <v>1021</v>
      </c>
      <c r="E1170" s="16" t="s">
        <v>1021</v>
      </c>
      <c r="F1170" s="16" t="s">
        <v>1021</v>
      </c>
      <c r="G1170" s="7"/>
      <c r="H1170" s="7"/>
      <c r="I1170" s="7"/>
    </row>
    <row r="1171" spans="1:9" ht="16.5" x14ac:dyDescent="0.3">
      <c r="A1171" s="7" t="s">
        <v>1019</v>
      </c>
      <c r="B1171" s="7">
        <v>2015</v>
      </c>
      <c r="C1171" s="18" t="s">
        <v>1008</v>
      </c>
      <c r="D1171" s="7">
        <v>13</v>
      </c>
      <c r="E1171" s="7">
        <v>40</v>
      </c>
      <c r="F1171" s="7">
        <v>53</v>
      </c>
      <c r="G1171" s="7"/>
      <c r="H1171" s="7"/>
      <c r="I1171" s="7"/>
    </row>
    <row r="1172" spans="1:9" ht="16.5" x14ac:dyDescent="0.3">
      <c r="A1172" s="7" t="s">
        <v>1019</v>
      </c>
      <c r="B1172" s="7">
        <v>2015</v>
      </c>
      <c r="C1172" s="18" t="s">
        <v>1194</v>
      </c>
      <c r="D1172" s="16" t="s">
        <v>1021</v>
      </c>
      <c r="E1172" s="16" t="s">
        <v>1021</v>
      </c>
      <c r="F1172" s="16" t="s">
        <v>1021</v>
      </c>
      <c r="G1172" s="7"/>
      <c r="H1172" s="7"/>
      <c r="I1172" s="7"/>
    </row>
    <row r="1173" spans="1:9" ht="16.5" x14ac:dyDescent="0.3">
      <c r="A1173" s="7" t="s">
        <v>1019</v>
      </c>
      <c r="B1173" s="7">
        <v>2015</v>
      </c>
      <c r="C1173" s="18" t="s">
        <v>1195</v>
      </c>
      <c r="D1173" s="16" t="s">
        <v>1021</v>
      </c>
      <c r="E1173" s="16" t="s">
        <v>1021</v>
      </c>
      <c r="F1173" s="16" t="s">
        <v>1021</v>
      </c>
      <c r="G1173" s="7"/>
      <c r="H1173" s="7"/>
      <c r="I1173" s="7"/>
    </row>
    <row r="1174" spans="1:9" ht="16.5" x14ac:dyDescent="0.3">
      <c r="A1174" s="7" t="s">
        <v>1019</v>
      </c>
      <c r="B1174" s="7">
        <v>2015</v>
      </c>
      <c r="C1174" s="18" t="s">
        <v>1196</v>
      </c>
      <c r="D1174" s="16" t="s">
        <v>1021</v>
      </c>
      <c r="E1174" s="16" t="s">
        <v>1021</v>
      </c>
      <c r="F1174" s="16" t="s">
        <v>1021</v>
      </c>
      <c r="G1174" s="7"/>
      <c r="H1174" s="7"/>
      <c r="I1174" s="7"/>
    </row>
    <row r="1175" spans="1:9" ht="16.5" x14ac:dyDescent="0.3">
      <c r="A1175" s="7" t="s">
        <v>1019</v>
      </c>
      <c r="B1175" s="7">
        <v>2015</v>
      </c>
      <c r="C1175" s="18" t="s">
        <v>1197</v>
      </c>
      <c r="D1175" s="16" t="s">
        <v>1021</v>
      </c>
      <c r="E1175" s="16" t="s">
        <v>1021</v>
      </c>
      <c r="F1175" s="16" t="s">
        <v>1021</v>
      </c>
      <c r="G1175" s="7"/>
      <c r="H1175" s="7"/>
      <c r="I1175" s="7"/>
    </row>
    <row r="1176" spans="1:9" ht="16.5" x14ac:dyDescent="0.3">
      <c r="A1176" s="7" t="s">
        <v>1019</v>
      </c>
      <c r="B1176" s="7">
        <v>2015</v>
      </c>
      <c r="C1176" s="18" t="s">
        <v>1198</v>
      </c>
      <c r="D1176" s="16" t="s">
        <v>1021</v>
      </c>
      <c r="E1176" s="16" t="s">
        <v>1021</v>
      </c>
      <c r="F1176" s="16" t="s">
        <v>1021</v>
      </c>
      <c r="G1176" s="7"/>
      <c r="H1176" s="7"/>
      <c r="I1176" s="7"/>
    </row>
    <row r="1177" spans="1:9" ht="16.5" x14ac:dyDescent="0.3">
      <c r="A1177" s="7" t="s">
        <v>1019</v>
      </c>
      <c r="B1177" s="7">
        <v>2015</v>
      </c>
      <c r="C1177" s="18" t="s">
        <v>1199</v>
      </c>
      <c r="D1177" s="16" t="s">
        <v>1021</v>
      </c>
      <c r="E1177" s="16" t="s">
        <v>1021</v>
      </c>
      <c r="F1177" s="16" t="s">
        <v>1021</v>
      </c>
      <c r="G1177" s="7"/>
      <c r="H1177" s="7"/>
      <c r="I1177" s="7"/>
    </row>
    <row r="1178" spans="1:9" ht="16.5" x14ac:dyDescent="0.3">
      <c r="A1178" s="7" t="s">
        <v>1019</v>
      </c>
      <c r="B1178" s="7">
        <v>2015</v>
      </c>
      <c r="C1178" s="18" t="s">
        <v>1200</v>
      </c>
      <c r="D1178" s="7">
        <v>2</v>
      </c>
      <c r="E1178" s="7">
        <v>25</v>
      </c>
      <c r="F1178" s="7">
        <v>27</v>
      </c>
      <c r="G1178" s="7"/>
      <c r="H1178" s="7"/>
      <c r="I1178" s="7"/>
    </row>
    <row r="1179" spans="1:9" ht="16.5" x14ac:dyDescent="0.3">
      <c r="A1179" s="7" t="s">
        <v>1019</v>
      </c>
      <c r="B1179" s="7">
        <v>2015</v>
      </c>
      <c r="C1179" s="18" t="s">
        <v>1201</v>
      </c>
      <c r="D1179" s="7">
        <v>30</v>
      </c>
      <c r="E1179" s="7">
        <v>0</v>
      </c>
      <c r="F1179" s="7">
        <v>30</v>
      </c>
      <c r="G1179" s="7"/>
      <c r="H1179" s="7"/>
      <c r="I1179" s="7"/>
    </row>
    <row r="1180" spans="1:9" ht="16.5" x14ac:dyDescent="0.3">
      <c r="A1180" s="7" t="s">
        <v>1019</v>
      </c>
      <c r="B1180" s="7">
        <v>2015</v>
      </c>
      <c r="C1180" s="18" t="s">
        <v>1202</v>
      </c>
      <c r="D1180" s="7">
        <v>2</v>
      </c>
      <c r="E1180" s="7">
        <v>125</v>
      </c>
      <c r="F1180" s="7">
        <v>127</v>
      </c>
      <c r="G1180" s="7"/>
      <c r="H1180" s="7"/>
      <c r="I1180" s="7"/>
    </row>
    <row r="1181" spans="1:9" ht="16.5" x14ac:dyDescent="0.3">
      <c r="A1181" s="7" t="s">
        <v>1019</v>
      </c>
      <c r="B1181" s="7">
        <v>2015</v>
      </c>
      <c r="C1181" s="18" t="s">
        <v>1203</v>
      </c>
      <c r="D1181" s="16" t="s">
        <v>1021</v>
      </c>
      <c r="E1181" s="16" t="s">
        <v>1021</v>
      </c>
      <c r="F1181" s="16" t="s">
        <v>1021</v>
      </c>
      <c r="G1181" s="7"/>
      <c r="H1181" s="7"/>
      <c r="I1181" s="7"/>
    </row>
    <row r="1182" spans="1:9" ht="16.5" x14ac:dyDescent="0.3">
      <c r="A1182" s="7" t="s">
        <v>1019</v>
      </c>
      <c r="B1182" s="7">
        <v>2015</v>
      </c>
      <c r="C1182" s="18" t="s">
        <v>1204</v>
      </c>
      <c r="D1182" s="16" t="s">
        <v>1021</v>
      </c>
      <c r="E1182" s="16" t="s">
        <v>1021</v>
      </c>
      <c r="F1182" s="16" t="s">
        <v>1021</v>
      </c>
      <c r="G1182" s="7"/>
      <c r="H1182" s="7"/>
      <c r="I1182" s="7"/>
    </row>
    <row r="1183" spans="1:9" ht="16.5" x14ac:dyDescent="0.3">
      <c r="A1183" s="7" t="s">
        <v>1019</v>
      </c>
      <c r="B1183" s="7">
        <v>2015</v>
      </c>
      <c r="C1183" s="18" t="s">
        <v>1205</v>
      </c>
      <c r="D1183" s="16" t="s">
        <v>1021</v>
      </c>
      <c r="E1183" s="16" t="s">
        <v>1021</v>
      </c>
      <c r="F1183" s="16" t="s">
        <v>1021</v>
      </c>
      <c r="G1183" s="7"/>
      <c r="H1183" s="7"/>
      <c r="I1183" s="7"/>
    </row>
    <row r="1184" spans="1:9" ht="16.5" x14ac:dyDescent="0.3">
      <c r="A1184" s="7" t="s">
        <v>1019</v>
      </c>
      <c r="B1184" s="7">
        <v>2015</v>
      </c>
      <c r="C1184" s="18" t="s">
        <v>1206</v>
      </c>
      <c r="D1184" s="16" t="s">
        <v>1021</v>
      </c>
      <c r="E1184" s="16" t="s">
        <v>1021</v>
      </c>
      <c r="F1184" s="16" t="s">
        <v>1021</v>
      </c>
      <c r="G1184" s="7"/>
      <c r="H1184" s="7"/>
      <c r="I1184" s="7"/>
    </row>
    <row r="1185" spans="1:9" ht="16.5" x14ac:dyDescent="0.3">
      <c r="A1185" s="7" t="s">
        <v>1019</v>
      </c>
      <c r="B1185" s="7">
        <v>2015</v>
      </c>
      <c r="C1185" s="18" t="s">
        <v>1207</v>
      </c>
      <c r="D1185" s="7">
        <v>57</v>
      </c>
      <c r="E1185" s="7">
        <v>34</v>
      </c>
      <c r="F1185" s="7">
        <v>91</v>
      </c>
      <c r="G1185" s="7"/>
      <c r="H1185" s="7"/>
      <c r="I1185" s="7"/>
    </row>
    <row r="1186" spans="1:9" ht="16.5" x14ac:dyDescent="0.3">
      <c r="A1186" s="7" t="s">
        <v>1019</v>
      </c>
      <c r="B1186" s="7">
        <v>2015</v>
      </c>
      <c r="C1186" s="18" t="s">
        <v>134</v>
      </c>
      <c r="D1186" s="16" t="s">
        <v>1021</v>
      </c>
      <c r="E1186" s="16" t="s">
        <v>1021</v>
      </c>
      <c r="F1186" s="16" t="s">
        <v>1021</v>
      </c>
      <c r="G1186" s="7"/>
      <c r="H1186" s="7"/>
      <c r="I1186" s="7"/>
    </row>
    <row r="1187" spans="1:9" ht="16.5" x14ac:dyDescent="0.3">
      <c r="A1187" s="7" t="s">
        <v>1019</v>
      </c>
      <c r="B1187" s="7">
        <v>2015</v>
      </c>
      <c r="C1187" s="18" t="s">
        <v>1208</v>
      </c>
      <c r="D1187" s="7">
        <v>1</v>
      </c>
      <c r="E1187" s="7">
        <v>2</v>
      </c>
      <c r="F1187" s="7">
        <v>3</v>
      </c>
      <c r="G1187" s="7"/>
      <c r="H1187" s="7"/>
      <c r="I1187" s="7"/>
    </row>
    <row r="1188" spans="1:9" ht="16.5" x14ac:dyDescent="0.3">
      <c r="A1188" s="7" t="s">
        <v>1019</v>
      </c>
      <c r="B1188" s="7">
        <v>2015</v>
      </c>
      <c r="C1188" s="18" t="s">
        <v>1209</v>
      </c>
      <c r="D1188" s="16" t="s">
        <v>1021</v>
      </c>
      <c r="E1188" s="16" t="s">
        <v>1021</v>
      </c>
      <c r="F1188" s="16" t="s">
        <v>1021</v>
      </c>
      <c r="G1188" s="7"/>
      <c r="H1188" s="7"/>
      <c r="I1188" s="7"/>
    </row>
    <row r="1189" spans="1:9" ht="16.5" x14ac:dyDescent="0.3">
      <c r="A1189" s="7" t="s">
        <v>1019</v>
      </c>
      <c r="B1189" s="7">
        <v>2015</v>
      </c>
      <c r="C1189" s="18" t="s">
        <v>51</v>
      </c>
      <c r="D1189" s="16" t="s">
        <v>1021</v>
      </c>
      <c r="E1189" s="16" t="s">
        <v>1021</v>
      </c>
      <c r="F1189" s="16" t="s">
        <v>1021</v>
      </c>
      <c r="G1189" s="7"/>
      <c r="H1189" s="7"/>
      <c r="I1189" s="7"/>
    </row>
    <row r="1190" spans="1:9" ht="16.5" x14ac:dyDescent="0.3">
      <c r="A1190" s="7" t="s">
        <v>1019</v>
      </c>
      <c r="B1190" s="7">
        <v>2015</v>
      </c>
      <c r="C1190" s="18" t="s">
        <v>1210</v>
      </c>
      <c r="D1190" s="16" t="s">
        <v>1021</v>
      </c>
      <c r="E1190" s="16" t="s">
        <v>1021</v>
      </c>
      <c r="F1190" s="16" t="s">
        <v>1021</v>
      </c>
      <c r="G1190" s="7"/>
      <c r="H1190" s="7"/>
      <c r="I1190" s="7"/>
    </row>
    <row r="1191" spans="1:9" ht="16.5" x14ac:dyDescent="0.3">
      <c r="A1191" s="7" t="s">
        <v>1019</v>
      </c>
      <c r="B1191" s="7">
        <v>2015</v>
      </c>
      <c r="C1191" s="18" t="s">
        <v>1211</v>
      </c>
      <c r="D1191" s="16" t="s">
        <v>1021</v>
      </c>
      <c r="E1191" s="16" t="s">
        <v>1021</v>
      </c>
      <c r="F1191" s="16" t="s">
        <v>1021</v>
      </c>
      <c r="G1191" s="7"/>
      <c r="H1191" s="7"/>
      <c r="I1191" s="7"/>
    </row>
    <row r="1192" spans="1:9" ht="16.5" x14ac:dyDescent="0.3">
      <c r="A1192" s="7" t="s">
        <v>1019</v>
      </c>
      <c r="B1192" s="7">
        <v>2015</v>
      </c>
      <c r="C1192" s="18" t="s">
        <v>554</v>
      </c>
      <c r="D1192" s="16" t="s">
        <v>1021</v>
      </c>
      <c r="E1192" s="16" t="s">
        <v>1021</v>
      </c>
      <c r="F1192" s="16" t="s">
        <v>1021</v>
      </c>
      <c r="G1192" s="7"/>
      <c r="H1192" s="7"/>
      <c r="I1192" s="7"/>
    </row>
    <row r="1193" spans="1:9" ht="16.5" x14ac:dyDescent="0.3">
      <c r="A1193" s="7" t="s">
        <v>1019</v>
      </c>
      <c r="B1193" s="7">
        <v>2015</v>
      </c>
      <c r="C1193" s="18" t="s">
        <v>75</v>
      </c>
      <c r="D1193" s="16" t="s">
        <v>1021</v>
      </c>
      <c r="E1193" s="16" t="s">
        <v>1021</v>
      </c>
      <c r="F1193" s="16" t="s">
        <v>1021</v>
      </c>
      <c r="G1193" s="7"/>
      <c r="H1193" s="7"/>
      <c r="I1193" s="7"/>
    </row>
    <row r="1194" spans="1:9" ht="16.5" x14ac:dyDescent="0.3">
      <c r="A1194" s="7" t="s">
        <v>1019</v>
      </c>
      <c r="B1194" s="7">
        <v>2015</v>
      </c>
      <c r="C1194" s="18" t="s">
        <v>1212</v>
      </c>
      <c r="D1194" s="16" t="s">
        <v>1021</v>
      </c>
      <c r="E1194" s="16" t="s">
        <v>1021</v>
      </c>
      <c r="F1194" s="16" t="s">
        <v>1021</v>
      </c>
      <c r="G1194" s="7"/>
      <c r="H1194" s="7"/>
      <c r="I1194" s="7"/>
    </row>
    <row r="1195" spans="1:9" ht="16.5" x14ac:dyDescent="0.3">
      <c r="A1195" s="7" t="s">
        <v>1019</v>
      </c>
      <c r="B1195" s="7">
        <v>2015</v>
      </c>
      <c r="C1195" s="18" t="s">
        <v>1213</v>
      </c>
      <c r="D1195" s="16" t="s">
        <v>1021</v>
      </c>
      <c r="E1195" s="16" t="s">
        <v>1021</v>
      </c>
      <c r="F1195" s="16" t="s">
        <v>1021</v>
      </c>
      <c r="G1195" s="7"/>
      <c r="H1195" s="7"/>
      <c r="I1195" s="7"/>
    </row>
    <row r="1196" spans="1:9" ht="16.5" x14ac:dyDescent="0.3">
      <c r="A1196" s="7" t="s">
        <v>1019</v>
      </c>
      <c r="B1196" s="7">
        <v>2015</v>
      </c>
      <c r="C1196" s="18" t="s">
        <v>1214</v>
      </c>
      <c r="D1196" s="16" t="s">
        <v>1021</v>
      </c>
      <c r="E1196" s="16" t="s">
        <v>1021</v>
      </c>
      <c r="F1196" s="16" t="s">
        <v>1021</v>
      </c>
      <c r="G1196" s="7"/>
      <c r="H1196" s="7"/>
      <c r="I1196" s="7"/>
    </row>
    <row r="1197" spans="1:9" ht="16.5" x14ac:dyDescent="0.3">
      <c r="A1197" s="7" t="s">
        <v>1019</v>
      </c>
      <c r="B1197" s="7">
        <v>2015</v>
      </c>
      <c r="C1197" s="18" t="s">
        <v>1215</v>
      </c>
      <c r="D1197" s="16" t="s">
        <v>1021</v>
      </c>
      <c r="E1197" s="16" t="s">
        <v>1021</v>
      </c>
      <c r="F1197" s="16" t="s">
        <v>1021</v>
      </c>
      <c r="G1197" s="7"/>
      <c r="H1197" s="7"/>
      <c r="I1197" s="7"/>
    </row>
    <row r="1198" spans="1:9" ht="16.5" x14ac:dyDescent="0.3">
      <c r="A1198" s="7" t="s">
        <v>1019</v>
      </c>
      <c r="B1198" s="7">
        <v>2015</v>
      </c>
      <c r="C1198" s="18" t="s">
        <v>1216</v>
      </c>
      <c r="D1198" s="16" t="s">
        <v>1021</v>
      </c>
      <c r="E1198" s="16" t="s">
        <v>1021</v>
      </c>
      <c r="F1198" s="16" t="s">
        <v>1021</v>
      </c>
      <c r="G1198" s="7"/>
      <c r="H1198" s="7"/>
      <c r="I1198" s="7"/>
    </row>
    <row r="1199" spans="1:9" ht="16.5" x14ac:dyDescent="0.3">
      <c r="A1199" s="7" t="s">
        <v>1019</v>
      </c>
      <c r="B1199" s="7">
        <v>2015</v>
      </c>
      <c r="C1199" s="18" t="s">
        <v>1217</v>
      </c>
      <c r="D1199" s="16" t="s">
        <v>1021</v>
      </c>
      <c r="E1199" s="16" t="s">
        <v>1021</v>
      </c>
      <c r="F1199" s="16" t="s">
        <v>1021</v>
      </c>
      <c r="G1199" s="7"/>
      <c r="H1199" s="7"/>
      <c r="I1199" s="7"/>
    </row>
    <row r="1200" spans="1:9" ht="16.5" x14ac:dyDescent="0.3">
      <c r="A1200" s="7" t="s">
        <v>1019</v>
      </c>
      <c r="B1200" s="7">
        <v>2015</v>
      </c>
      <c r="C1200" s="18" t="s">
        <v>1218</v>
      </c>
      <c r="D1200" s="16" t="s">
        <v>1021</v>
      </c>
      <c r="E1200" s="16" t="s">
        <v>1021</v>
      </c>
      <c r="F1200" s="16" t="s">
        <v>1021</v>
      </c>
      <c r="G1200" s="7"/>
      <c r="H1200" s="7"/>
      <c r="I1200" s="7"/>
    </row>
    <row r="1201" spans="1:9" ht="16.5" x14ac:dyDescent="0.3">
      <c r="A1201" s="7" t="s">
        <v>1019</v>
      </c>
      <c r="B1201" s="7">
        <v>2015</v>
      </c>
      <c r="C1201" s="18" t="s">
        <v>1219</v>
      </c>
      <c r="D1201" s="16" t="s">
        <v>1021</v>
      </c>
      <c r="E1201" s="16" t="s">
        <v>1021</v>
      </c>
      <c r="F1201" s="16" t="s">
        <v>1021</v>
      </c>
      <c r="G1201" s="7"/>
      <c r="H1201" s="7"/>
      <c r="I1201" s="7"/>
    </row>
    <row r="1202" spans="1:9" ht="16.5" x14ac:dyDescent="0.3">
      <c r="A1202" s="7" t="s">
        <v>1019</v>
      </c>
      <c r="B1202" s="7">
        <v>2015</v>
      </c>
      <c r="C1202" s="18" t="s">
        <v>1220</v>
      </c>
      <c r="D1202" s="16" t="s">
        <v>1021</v>
      </c>
      <c r="E1202" s="16" t="s">
        <v>1021</v>
      </c>
      <c r="F1202" s="16" t="s">
        <v>1021</v>
      </c>
      <c r="G1202" s="7"/>
      <c r="H1202" s="7"/>
      <c r="I1202" s="7"/>
    </row>
    <row r="1203" spans="1:9" ht="16.5" x14ac:dyDescent="0.3">
      <c r="A1203" s="7" t="s">
        <v>1019</v>
      </c>
      <c r="B1203" s="7">
        <v>2015</v>
      </c>
      <c r="C1203" s="18" t="s">
        <v>894</v>
      </c>
      <c r="D1203" s="7">
        <v>168</v>
      </c>
      <c r="E1203" s="7">
        <v>339</v>
      </c>
      <c r="F1203" s="7">
        <v>507</v>
      </c>
      <c r="G1203" s="7"/>
      <c r="H1203" s="7"/>
      <c r="I1203" s="7"/>
    </row>
    <row r="1204" spans="1:9" ht="16.5" x14ac:dyDescent="0.3">
      <c r="A1204" s="7" t="s">
        <v>1019</v>
      </c>
      <c r="B1204" s="7">
        <v>2015</v>
      </c>
      <c r="C1204" s="18" t="s">
        <v>1055</v>
      </c>
      <c r="D1204" s="7">
        <v>11</v>
      </c>
      <c r="E1204" s="7">
        <v>39</v>
      </c>
      <c r="F1204" s="7">
        <v>50</v>
      </c>
      <c r="G1204" s="7"/>
      <c r="H1204" s="7"/>
      <c r="I1204" s="7"/>
    </row>
    <row r="1205" spans="1:9" ht="16.5" x14ac:dyDescent="0.3">
      <c r="A1205" s="7" t="s">
        <v>1019</v>
      </c>
      <c r="B1205" s="7">
        <v>2015</v>
      </c>
      <c r="C1205" s="18" t="s">
        <v>1221</v>
      </c>
      <c r="D1205" s="16" t="s">
        <v>1021</v>
      </c>
      <c r="E1205" s="16" t="s">
        <v>1021</v>
      </c>
      <c r="F1205" s="16" t="s">
        <v>1021</v>
      </c>
      <c r="G1205" s="7"/>
      <c r="H1205" s="7"/>
      <c r="I1205" s="7"/>
    </row>
    <row r="1206" spans="1:9" ht="16.5" x14ac:dyDescent="0.3">
      <c r="A1206" s="7" t="s">
        <v>1019</v>
      </c>
      <c r="B1206" s="7">
        <v>2015</v>
      </c>
      <c r="C1206" s="18" t="s">
        <v>984</v>
      </c>
      <c r="D1206" s="16" t="s">
        <v>1021</v>
      </c>
      <c r="E1206" s="16" t="s">
        <v>1021</v>
      </c>
      <c r="F1206" s="16" t="s">
        <v>1021</v>
      </c>
      <c r="G1206" s="7"/>
      <c r="H1206" s="7"/>
      <c r="I1206" s="7"/>
    </row>
    <row r="1207" spans="1:9" ht="16.5" x14ac:dyDescent="0.3">
      <c r="A1207" s="7" t="s">
        <v>1019</v>
      </c>
      <c r="B1207" s="7">
        <v>2015</v>
      </c>
      <c r="C1207" s="18" t="s">
        <v>1222</v>
      </c>
      <c r="D1207" s="16" t="s">
        <v>1021</v>
      </c>
      <c r="E1207" s="16" t="s">
        <v>1021</v>
      </c>
      <c r="F1207" s="16" t="s">
        <v>1021</v>
      </c>
      <c r="G1207" s="7"/>
      <c r="H1207" s="7"/>
      <c r="I1207" s="7"/>
    </row>
    <row r="1208" spans="1:9" ht="16.5" x14ac:dyDescent="0.3">
      <c r="A1208" s="7" t="s">
        <v>1019</v>
      </c>
      <c r="B1208" s="7">
        <v>2015</v>
      </c>
      <c r="C1208" s="18" t="s">
        <v>1223</v>
      </c>
      <c r="D1208" s="16" t="s">
        <v>1021</v>
      </c>
      <c r="E1208" s="16" t="s">
        <v>1021</v>
      </c>
      <c r="F1208" s="16" t="s">
        <v>1021</v>
      </c>
      <c r="G1208" s="7"/>
      <c r="H1208" s="7"/>
      <c r="I1208" s="7"/>
    </row>
    <row r="1209" spans="1:9" ht="16.5" x14ac:dyDescent="0.3">
      <c r="A1209" s="7" t="s">
        <v>1019</v>
      </c>
      <c r="B1209" s="7">
        <v>2015</v>
      </c>
      <c r="C1209" s="18" t="s">
        <v>1224</v>
      </c>
      <c r="D1209" s="16" t="s">
        <v>1021</v>
      </c>
      <c r="E1209" s="16" t="s">
        <v>1021</v>
      </c>
      <c r="F1209" s="16" t="s">
        <v>1021</v>
      </c>
      <c r="G1209" s="7"/>
      <c r="H1209" s="7"/>
      <c r="I1209" s="7"/>
    </row>
    <row r="1210" spans="1:9" ht="16.5" x14ac:dyDescent="0.3">
      <c r="A1210" s="7" t="s">
        <v>1019</v>
      </c>
      <c r="B1210" s="7">
        <v>2015</v>
      </c>
      <c r="C1210" s="18" t="s">
        <v>1225</v>
      </c>
      <c r="D1210" s="16" t="s">
        <v>1021</v>
      </c>
      <c r="E1210" s="16" t="s">
        <v>1021</v>
      </c>
      <c r="F1210" s="16" t="s">
        <v>1021</v>
      </c>
      <c r="G1210" s="7"/>
      <c r="H1210" s="7"/>
      <c r="I1210" s="7"/>
    </row>
    <row r="1211" spans="1:9" ht="16.5" x14ac:dyDescent="0.3">
      <c r="A1211" s="7" t="s">
        <v>1019</v>
      </c>
      <c r="B1211" s="7">
        <v>2015</v>
      </c>
      <c r="C1211" s="18" t="s">
        <v>1226</v>
      </c>
      <c r="D1211" s="16" t="s">
        <v>1021</v>
      </c>
      <c r="E1211" s="16" t="s">
        <v>1021</v>
      </c>
      <c r="F1211" s="16" t="s">
        <v>1021</v>
      </c>
      <c r="G1211" s="7"/>
      <c r="H1211" s="7"/>
      <c r="I1211" s="7"/>
    </row>
    <row r="1212" spans="1:9" ht="16.5" x14ac:dyDescent="0.3">
      <c r="A1212" s="7" t="s">
        <v>1019</v>
      </c>
      <c r="B1212" s="7">
        <v>2015</v>
      </c>
      <c r="C1212" s="18" t="s">
        <v>1227</v>
      </c>
      <c r="D1212" s="16" t="s">
        <v>1021</v>
      </c>
      <c r="E1212" s="16" t="s">
        <v>1021</v>
      </c>
      <c r="F1212" s="16" t="s">
        <v>1021</v>
      </c>
      <c r="G1212" s="7"/>
      <c r="H1212" s="7"/>
      <c r="I1212" s="7"/>
    </row>
    <row r="1213" spans="1:9" ht="16.5" x14ac:dyDescent="0.3">
      <c r="A1213" s="7" t="s">
        <v>1019</v>
      </c>
      <c r="B1213" s="7">
        <v>2015</v>
      </c>
      <c r="C1213" s="18" t="s">
        <v>1228</v>
      </c>
      <c r="D1213" s="7">
        <v>23</v>
      </c>
      <c r="E1213" s="7">
        <v>92</v>
      </c>
      <c r="F1213" s="7">
        <v>115</v>
      </c>
      <c r="G1213" s="7"/>
      <c r="H1213" s="7"/>
      <c r="I1213" s="7"/>
    </row>
    <row r="1214" spans="1:9" ht="16.5" x14ac:dyDescent="0.3">
      <c r="A1214" s="7" t="s">
        <v>1019</v>
      </c>
      <c r="B1214" s="7">
        <v>2015</v>
      </c>
      <c r="C1214" s="18" t="s">
        <v>1229</v>
      </c>
      <c r="D1214" s="16" t="s">
        <v>1021</v>
      </c>
      <c r="E1214" s="16" t="s">
        <v>1021</v>
      </c>
      <c r="F1214" s="16" t="s">
        <v>1021</v>
      </c>
      <c r="G1214" s="7"/>
      <c r="H1214" s="7"/>
      <c r="I1214" s="7"/>
    </row>
    <row r="1215" spans="1:9" ht="16.5" x14ac:dyDescent="0.3">
      <c r="A1215" s="7" t="s">
        <v>1019</v>
      </c>
      <c r="B1215" s="7">
        <v>2015</v>
      </c>
      <c r="C1215" s="18" t="s">
        <v>1230</v>
      </c>
      <c r="D1215" s="16" t="s">
        <v>1021</v>
      </c>
      <c r="E1215" s="16" t="s">
        <v>1021</v>
      </c>
      <c r="F1215" s="16" t="s">
        <v>1021</v>
      </c>
      <c r="G1215" s="7"/>
      <c r="H1215" s="7"/>
      <c r="I1215" s="7"/>
    </row>
    <row r="1216" spans="1:9" ht="16.5" x14ac:dyDescent="0.3">
      <c r="A1216" s="7" t="s">
        <v>1019</v>
      </c>
      <c r="B1216" s="7">
        <v>2015</v>
      </c>
      <c r="C1216" s="18" t="s">
        <v>1231</v>
      </c>
      <c r="D1216" s="16" t="s">
        <v>1021</v>
      </c>
      <c r="E1216" s="16" t="s">
        <v>1021</v>
      </c>
      <c r="F1216" s="16" t="s">
        <v>1021</v>
      </c>
      <c r="G1216" s="7"/>
      <c r="H1216" s="7"/>
      <c r="I1216" s="7"/>
    </row>
    <row r="1217" spans="1:9" ht="16.5" x14ac:dyDescent="0.3">
      <c r="A1217" s="7" t="s">
        <v>1019</v>
      </c>
      <c r="B1217" s="7">
        <v>2015</v>
      </c>
      <c r="C1217" s="18" t="s">
        <v>1232</v>
      </c>
      <c r="D1217" s="7">
        <v>4</v>
      </c>
      <c r="E1217" s="7">
        <v>4</v>
      </c>
      <c r="F1217" s="7">
        <v>8</v>
      </c>
      <c r="G1217" s="7"/>
      <c r="H1217" s="7"/>
      <c r="I1217" s="7"/>
    </row>
    <row r="1218" spans="1:9" ht="16.5" x14ac:dyDescent="0.3">
      <c r="A1218" s="7" t="s">
        <v>1019</v>
      </c>
      <c r="B1218" s="7">
        <v>2015</v>
      </c>
      <c r="C1218" s="18" t="s">
        <v>958</v>
      </c>
      <c r="D1218" s="16" t="s">
        <v>1021</v>
      </c>
      <c r="E1218" s="16" t="s">
        <v>1021</v>
      </c>
      <c r="F1218" s="16" t="s">
        <v>1021</v>
      </c>
      <c r="G1218" s="7"/>
      <c r="H1218" s="7"/>
      <c r="I1218" s="7"/>
    </row>
    <row r="1219" spans="1:9" ht="16.5" x14ac:dyDescent="0.3">
      <c r="A1219" s="7" t="s">
        <v>1019</v>
      </c>
      <c r="B1219" s="7">
        <v>2015</v>
      </c>
      <c r="C1219" s="18" t="s">
        <v>1233</v>
      </c>
      <c r="D1219" s="16" t="s">
        <v>1021</v>
      </c>
      <c r="E1219" s="16" t="s">
        <v>1021</v>
      </c>
      <c r="F1219" s="16" t="s">
        <v>1021</v>
      </c>
      <c r="G1219" s="7"/>
      <c r="H1219" s="7"/>
      <c r="I1219" s="7"/>
    </row>
    <row r="1220" spans="1:9" ht="16.5" x14ac:dyDescent="0.3">
      <c r="A1220" s="7" t="s">
        <v>1019</v>
      </c>
      <c r="B1220" s="7">
        <v>2015</v>
      </c>
      <c r="C1220" s="18" t="s">
        <v>1234</v>
      </c>
      <c r="D1220" s="16" t="s">
        <v>1021</v>
      </c>
      <c r="E1220" s="16" t="s">
        <v>1021</v>
      </c>
      <c r="F1220" s="16" t="s">
        <v>1021</v>
      </c>
      <c r="G1220" s="7"/>
      <c r="H1220" s="7"/>
      <c r="I1220" s="7"/>
    </row>
    <row r="1221" spans="1:9" ht="16.5" x14ac:dyDescent="0.3">
      <c r="A1221" s="7" t="s">
        <v>1019</v>
      </c>
      <c r="B1221" s="7">
        <v>2015</v>
      </c>
      <c r="C1221" s="18" t="s">
        <v>1235</v>
      </c>
      <c r="D1221" s="16" t="s">
        <v>1021</v>
      </c>
      <c r="E1221" s="16" t="s">
        <v>1021</v>
      </c>
      <c r="F1221" s="16" t="s">
        <v>1021</v>
      </c>
      <c r="G1221" s="7"/>
      <c r="H1221" s="7"/>
      <c r="I1221" s="7"/>
    </row>
    <row r="1222" spans="1:9" ht="16.5" x14ac:dyDescent="0.3">
      <c r="A1222" s="7" t="s">
        <v>1019</v>
      </c>
      <c r="B1222" s="7">
        <v>2015</v>
      </c>
      <c r="C1222" s="18" t="s">
        <v>1236</v>
      </c>
      <c r="D1222" s="16" t="s">
        <v>1021</v>
      </c>
      <c r="E1222" s="16" t="s">
        <v>1021</v>
      </c>
      <c r="F1222" s="16" t="s">
        <v>1021</v>
      </c>
      <c r="G1222" s="7"/>
      <c r="H1222" s="7"/>
      <c r="I1222" s="7"/>
    </row>
    <row r="1223" spans="1:9" ht="16.5" x14ac:dyDescent="0.3">
      <c r="A1223" s="7" t="s">
        <v>1019</v>
      </c>
      <c r="B1223" s="7">
        <v>2015</v>
      </c>
      <c r="C1223" s="18" t="s">
        <v>1237</v>
      </c>
      <c r="D1223" s="16" t="s">
        <v>1021</v>
      </c>
      <c r="E1223" s="16" t="s">
        <v>1021</v>
      </c>
      <c r="F1223" s="16" t="s">
        <v>1021</v>
      </c>
      <c r="G1223" s="7"/>
      <c r="H1223" s="7"/>
      <c r="I1223" s="7"/>
    </row>
    <row r="1224" spans="1:9" ht="16.5" x14ac:dyDescent="0.3">
      <c r="A1224" s="7" t="s">
        <v>1019</v>
      </c>
      <c r="B1224" s="7">
        <v>2015</v>
      </c>
      <c r="C1224" s="18" t="s">
        <v>1238</v>
      </c>
      <c r="D1224" s="16" t="s">
        <v>1021</v>
      </c>
      <c r="E1224" s="16" t="s">
        <v>1021</v>
      </c>
      <c r="F1224" s="16" t="s">
        <v>1021</v>
      </c>
      <c r="G1224" s="7"/>
      <c r="H1224" s="7"/>
      <c r="I1224" s="7"/>
    </row>
    <row r="1225" spans="1:9" ht="16.5" x14ac:dyDescent="0.3">
      <c r="A1225" s="7" t="s">
        <v>1019</v>
      </c>
      <c r="B1225" s="7">
        <v>2015</v>
      </c>
      <c r="C1225" s="18" t="s">
        <v>1239</v>
      </c>
      <c r="D1225" s="16" t="s">
        <v>1021</v>
      </c>
      <c r="E1225" s="16" t="s">
        <v>1021</v>
      </c>
      <c r="F1225" s="16" t="s">
        <v>1021</v>
      </c>
      <c r="G1225" s="7"/>
      <c r="H1225" s="7"/>
      <c r="I1225" s="7"/>
    </row>
    <row r="1226" spans="1:9" ht="16.5" x14ac:dyDescent="0.3">
      <c r="A1226" s="7" t="s">
        <v>1019</v>
      </c>
      <c r="B1226" s="7">
        <v>2015</v>
      </c>
      <c r="C1226" s="18" t="s">
        <v>1240</v>
      </c>
      <c r="D1226" s="16" t="s">
        <v>1021</v>
      </c>
      <c r="E1226" s="16" t="s">
        <v>1021</v>
      </c>
      <c r="F1226" s="16" t="s">
        <v>1021</v>
      </c>
      <c r="G1226" s="7"/>
      <c r="H1226" s="7"/>
      <c r="I1226" s="7"/>
    </row>
    <row r="1227" spans="1:9" ht="16.5" x14ac:dyDescent="0.3">
      <c r="A1227" s="7" t="s">
        <v>1019</v>
      </c>
      <c r="B1227" s="7">
        <v>2015</v>
      </c>
      <c r="C1227" s="18" t="s">
        <v>1241</v>
      </c>
      <c r="D1227" s="7">
        <v>67</v>
      </c>
      <c r="E1227" s="7">
        <v>122</v>
      </c>
      <c r="F1227" s="7">
        <v>189</v>
      </c>
      <c r="G1227" s="7"/>
      <c r="H1227" s="7"/>
      <c r="I1227" s="7"/>
    </row>
    <row r="1228" spans="1:9" ht="16.5" x14ac:dyDescent="0.3">
      <c r="A1228" s="7" t="s">
        <v>1019</v>
      </c>
      <c r="B1228" s="7">
        <v>2015</v>
      </c>
      <c r="C1228" s="18" t="s">
        <v>1242</v>
      </c>
      <c r="D1228" s="16" t="s">
        <v>1021</v>
      </c>
      <c r="E1228" s="16" t="s">
        <v>1021</v>
      </c>
      <c r="F1228" s="16" t="s">
        <v>1021</v>
      </c>
      <c r="G1228" s="7"/>
      <c r="H1228" s="7"/>
      <c r="I1228" s="7"/>
    </row>
    <row r="1229" spans="1:9" ht="16.5" x14ac:dyDescent="0.3">
      <c r="A1229" s="7" t="s">
        <v>1019</v>
      </c>
      <c r="B1229" s="7">
        <v>2015</v>
      </c>
      <c r="C1229" s="18" t="s">
        <v>1243</v>
      </c>
      <c r="D1229" s="16" t="s">
        <v>1021</v>
      </c>
      <c r="E1229" s="16" t="s">
        <v>1021</v>
      </c>
      <c r="F1229" s="16" t="s">
        <v>1021</v>
      </c>
      <c r="G1229" s="7"/>
      <c r="H1229" s="7"/>
      <c r="I1229" s="7"/>
    </row>
    <row r="1230" spans="1:9" ht="16.5" x14ac:dyDescent="0.3">
      <c r="A1230" s="7" t="s">
        <v>1019</v>
      </c>
      <c r="B1230" s="7">
        <v>2015</v>
      </c>
      <c r="C1230" s="18" t="s">
        <v>1244</v>
      </c>
      <c r="D1230" s="16" t="s">
        <v>1021</v>
      </c>
      <c r="E1230" s="16" t="s">
        <v>1021</v>
      </c>
      <c r="F1230" s="16" t="s">
        <v>1021</v>
      </c>
      <c r="G1230" s="7"/>
      <c r="H1230" s="7"/>
      <c r="I1230" s="7"/>
    </row>
    <row r="1231" spans="1:9" ht="16.5" x14ac:dyDescent="0.3">
      <c r="A1231" s="7" t="s">
        <v>1019</v>
      </c>
      <c r="B1231" s="7">
        <v>2015</v>
      </c>
      <c r="C1231" s="18" t="s">
        <v>1245</v>
      </c>
      <c r="D1231" s="16" t="s">
        <v>1021</v>
      </c>
      <c r="E1231" s="16" t="s">
        <v>1021</v>
      </c>
      <c r="F1231" s="16" t="s">
        <v>1021</v>
      </c>
      <c r="G1231" s="7"/>
      <c r="H1231" s="7"/>
      <c r="I1231" s="7"/>
    </row>
    <row r="1232" spans="1:9" ht="16.5" x14ac:dyDescent="0.3">
      <c r="A1232" s="7" t="s">
        <v>1019</v>
      </c>
      <c r="B1232" s="7">
        <v>2015</v>
      </c>
      <c r="C1232" s="18" t="s">
        <v>1246</v>
      </c>
      <c r="D1232" s="16" t="s">
        <v>1021</v>
      </c>
      <c r="E1232" s="16" t="s">
        <v>1021</v>
      </c>
      <c r="F1232" s="16" t="s">
        <v>1021</v>
      </c>
      <c r="G1232" s="7"/>
      <c r="H1232" s="7"/>
      <c r="I1232" s="7"/>
    </row>
    <row r="1233" spans="1:9" ht="16.5" x14ac:dyDescent="0.3">
      <c r="A1233" s="7" t="s">
        <v>1019</v>
      </c>
      <c r="B1233" s="7">
        <v>2015</v>
      </c>
      <c r="C1233" s="18" t="s">
        <v>1247</v>
      </c>
      <c r="D1233" s="16" t="s">
        <v>1021</v>
      </c>
      <c r="E1233" s="16" t="s">
        <v>1021</v>
      </c>
      <c r="F1233" s="16" t="s">
        <v>1021</v>
      </c>
      <c r="G1233" s="7"/>
      <c r="H1233" s="7"/>
      <c r="I1233" s="7"/>
    </row>
    <row r="1234" spans="1:9" ht="16.5" x14ac:dyDescent="0.3">
      <c r="A1234" s="7" t="s">
        <v>1019</v>
      </c>
      <c r="B1234" s="7">
        <v>2015</v>
      </c>
      <c r="C1234" s="18" t="s">
        <v>1248</v>
      </c>
      <c r="D1234" s="16" t="s">
        <v>1021</v>
      </c>
      <c r="E1234" s="16" t="s">
        <v>1021</v>
      </c>
      <c r="F1234" s="16" t="s">
        <v>1021</v>
      </c>
      <c r="G1234" s="7"/>
      <c r="H1234" s="7"/>
      <c r="I1234" s="7"/>
    </row>
    <row r="1235" spans="1:9" ht="16.5" x14ac:dyDescent="0.3">
      <c r="A1235" s="7" t="s">
        <v>1019</v>
      </c>
      <c r="B1235" s="7">
        <v>2015</v>
      </c>
      <c r="C1235" s="18" t="s">
        <v>1249</v>
      </c>
      <c r="D1235" s="16" t="s">
        <v>1021</v>
      </c>
      <c r="E1235" s="16" t="s">
        <v>1021</v>
      </c>
      <c r="F1235" s="16" t="s">
        <v>1021</v>
      </c>
      <c r="G1235" s="7"/>
      <c r="H1235" s="7"/>
      <c r="I1235" s="7"/>
    </row>
    <row r="1236" spans="1:9" ht="16.5" x14ac:dyDescent="0.3">
      <c r="A1236" s="7" t="s">
        <v>1019</v>
      </c>
      <c r="B1236" s="7">
        <v>2015</v>
      </c>
      <c r="C1236" s="18" t="s">
        <v>1250</v>
      </c>
      <c r="D1236" s="7">
        <v>3</v>
      </c>
      <c r="E1236" s="7"/>
      <c r="F1236" s="7">
        <v>3</v>
      </c>
      <c r="G1236" s="7"/>
      <c r="H1236" s="7"/>
      <c r="I1236" s="7"/>
    </row>
    <row r="1237" spans="1:9" ht="16.5" x14ac:dyDescent="0.3">
      <c r="A1237" s="7" t="s">
        <v>1019</v>
      </c>
      <c r="B1237" s="7">
        <v>2015</v>
      </c>
      <c r="C1237" s="18" t="s">
        <v>358</v>
      </c>
      <c r="D1237" s="16" t="s">
        <v>1021</v>
      </c>
      <c r="E1237" s="16" t="s">
        <v>1021</v>
      </c>
      <c r="F1237" s="16" t="s">
        <v>1021</v>
      </c>
      <c r="G1237" s="7"/>
      <c r="H1237" s="7"/>
      <c r="I1237" s="7"/>
    </row>
    <row r="1238" spans="1:9" ht="16.5" x14ac:dyDescent="0.3">
      <c r="A1238" s="7" t="s">
        <v>1019</v>
      </c>
      <c r="B1238" s="7">
        <v>2015</v>
      </c>
      <c r="C1238" s="18" t="s">
        <v>1251</v>
      </c>
      <c r="D1238" s="16" t="s">
        <v>1021</v>
      </c>
      <c r="E1238" s="16" t="s">
        <v>1021</v>
      </c>
      <c r="F1238" s="16" t="s">
        <v>1021</v>
      </c>
      <c r="G1238" s="7"/>
      <c r="H1238" s="7"/>
      <c r="I1238" s="7"/>
    </row>
    <row r="1239" spans="1:9" ht="16.5" x14ac:dyDescent="0.3">
      <c r="A1239" s="7" t="s">
        <v>1019</v>
      </c>
      <c r="B1239" s="7">
        <v>2015</v>
      </c>
      <c r="C1239" s="18" t="s">
        <v>51</v>
      </c>
      <c r="D1239" s="16" t="s">
        <v>1021</v>
      </c>
      <c r="E1239" s="16" t="s">
        <v>1021</v>
      </c>
      <c r="F1239" s="16" t="s">
        <v>1021</v>
      </c>
      <c r="G1239" s="7"/>
      <c r="H1239" s="7"/>
      <c r="I1239" s="7"/>
    </row>
    <row r="1240" spans="1:9" ht="16.5" x14ac:dyDescent="0.3">
      <c r="A1240" s="7" t="s">
        <v>1019</v>
      </c>
      <c r="B1240" s="7">
        <v>2015</v>
      </c>
      <c r="C1240" s="18" t="s">
        <v>1252</v>
      </c>
      <c r="D1240" s="16" t="s">
        <v>1021</v>
      </c>
      <c r="E1240" s="16" t="s">
        <v>1021</v>
      </c>
      <c r="F1240" s="16" t="s">
        <v>1021</v>
      </c>
      <c r="G1240" s="7"/>
      <c r="H1240" s="7"/>
      <c r="I1240" s="7"/>
    </row>
    <row r="1241" spans="1:9" ht="16.5" x14ac:dyDescent="0.3">
      <c r="A1241" s="7" t="s">
        <v>1019</v>
      </c>
      <c r="B1241" s="7">
        <v>2015</v>
      </c>
      <c r="C1241" s="18" t="s">
        <v>1253</v>
      </c>
      <c r="D1241" s="16" t="s">
        <v>1021</v>
      </c>
      <c r="E1241" s="16" t="s">
        <v>1021</v>
      </c>
      <c r="F1241" s="16" t="s">
        <v>1021</v>
      </c>
      <c r="G1241" s="7"/>
      <c r="H1241" s="7"/>
      <c r="I1241" s="7"/>
    </row>
    <row r="1242" spans="1:9" ht="16.5" x14ac:dyDescent="0.3">
      <c r="A1242" s="7" t="s">
        <v>1019</v>
      </c>
      <c r="B1242" s="7">
        <v>2015</v>
      </c>
      <c r="C1242" s="18" t="s">
        <v>1254</v>
      </c>
      <c r="D1242" s="7">
        <v>49</v>
      </c>
      <c r="E1242" s="7">
        <v>82</v>
      </c>
      <c r="F1242" s="7">
        <v>131</v>
      </c>
      <c r="G1242" s="7"/>
      <c r="H1242" s="7"/>
      <c r="I1242" s="7"/>
    </row>
    <row r="1243" spans="1:9" ht="16.5" x14ac:dyDescent="0.3">
      <c r="A1243" s="7" t="s">
        <v>1019</v>
      </c>
      <c r="B1243" s="7">
        <v>2015</v>
      </c>
      <c r="C1243" s="18" t="s">
        <v>1255</v>
      </c>
      <c r="D1243" s="16" t="s">
        <v>1021</v>
      </c>
      <c r="E1243" s="16" t="s">
        <v>1021</v>
      </c>
      <c r="F1243" s="16" t="s">
        <v>1021</v>
      </c>
      <c r="G1243" s="7"/>
      <c r="H1243" s="7"/>
      <c r="I1243" s="7"/>
    </row>
    <row r="1244" spans="1:9" ht="16.5" x14ac:dyDescent="0.3">
      <c r="A1244" s="7" t="s">
        <v>1019</v>
      </c>
      <c r="B1244" s="7">
        <v>2015</v>
      </c>
      <c r="C1244" s="18" t="s">
        <v>366</v>
      </c>
      <c r="D1244" s="16" t="s">
        <v>1021</v>
      </c>
      <c r="E1244" s="16" t="s">
        <v>1021</v>
      </c>
      <c r="F1244" s="16" t="s">
        <v>1021</v>
      </c>
      <c r="G1244" s="7"/>
      <c r="H1244" s="7"/>
      <c r="I1244" s="7"/>
    </row>
    <row r="1245" spans="1:9" ht="16.5" x14ac:dyDescent="0.3">
      <c r="A1245" s="7" t="s">
        <v>1019</v>
      </c>
      <c r="B1245" s="7">
        <v>2015</v>
      </c>
      <c r="C1245" s="18" t="s">
        <v>228</v>
      </c>
      <c r="D1245" s="16" t="s">
        <v>1021</v>
      </c>
      <c r="E1245" s="16" t="s">
        <v>1021</v>
      </c>
      <c r="F1245" s="16" t="s">
        <v>1021</v>
      </c>
      <c r="G1245" s="7"/>
      <c r="H1245" s="7"/>
      <c r="I1245" s="7"/>
    </row>
    <row r="1246" spans="1:9" ht="16.5" x14ac:dyDescent="0.3">
      <c r="A1246" s="7" t="s">
        <v>1019</v>
      </c>
      <c r="B1246" s="7">
        <v>2015</v>
      </c>
      <c r="C1246" s="18" t="s">
        <v>1078</v>
      </c>
      <c r="D1246" s="16" t="s">
        <v>1021</v>
      </c>
      <c r="E1246" s="16" t="s">
        <v>1021</v>
      </c>
      <c r="F1246" s="16" t="s">
        <v>1021</v>
      </c>
      <c r="G1246" s="7"/>
      <c r="H1246" s="7"/>
      <c r="I1246" s="7"/>
    </row>
    <row r="1247" spans="1:9" ht="16.5" x14ac:dyDescent="0.3">
      <c r="A1247" s="7" t="s">
        <v>1019</v>
      </c>
      <c r="B1247" s="7">
        <v>2015</v>
      </c>
      <c r="C1247" s="18" t="s">
        <v>536</v>
      </c>
      <c r="D1247" s="16" t="s">
        <v>1021</v>
      </c>
      <c r="E1247" s="16" t="s">
        <v>1021</v>
      </c>
      <c r="F1247" s="16" t="s">
        <v>1021</v>
      </c>
      <c r="G1247" s="7"/>
      <c r="H1247" s="7"/>
      <c r="I1247" s="7"/>
    </row>
    <row r="1248" spans="1:9" ht="16.5" x14ac:dyDescent="0.3">
      <c r="A1248" s="7" t="s">
        <v>1019</v>
      </c>
      <c r="B1248" s="7">
        <v>2015</v>
      </c>
      <c r="C1248" s="18" t="s">
        <v>1256</v>
      </c>
      <c r="D1248" s="16" t="s">
        <v>1021</v>
      </c>
      <c r="E1248" s="16" t="s">
        <v>1021</v>
      </c>
      <c r="F1248" s="16" t="s">
        <v>1021</v>
      </c>
      <c r="G1248" s="7"/>
      <c r="H1248" s="7"/>
      <c r="I1248" s="7"/>
    </row>
    <row r="1249" spans="1:9" ht="16.5" x14ac:dyDescent="0.3">
      <c r="A1249" s="7" t="s">
        <v>1019</v>
      </c>
      <c r="B1249" s="7">
        <v>2015</v>
      </c>
      <c r="C1249" s="18" t="s">
        <v>1257</v>
      </c>
      <c r="D1249" s="7">
        <v>11</v>
      </c>
      <c r="E1249" s="7"/>
      <c r="F1249" s="7">
        <v>11</v>
      </c>
      <c r="G1249" s="7"/>
      <c r="H1249" s="7"/>
      <c r="I1249" s="7"/>
    </row>
    <row r="1250" spans="1:9" ht="16.5" x14ac:dyDescent="0.3">
      <c r="A1250" s="7" t="s">
        <v>1019</v>
      </c>
      <c r="B1250" s="7">
        <v>2015</v>
      </c>
      <c r="C1250" s="18" t="s">
        <v>1258</v>
      </c>
      <c r="D1250" s="16" t="s">
        <v>1021</v>
      </c>
      <c r="E1250" s="16" t="s">
        <v>1021</v>
      </c>
      <c r="F1250" s="16" t="s">
        <v>1021</v>
      </c>
      <c r="G1250" s="7"/>
      <c r="H1250" s="7"/>
      <c r="I1250" s="7"/>
    </row>
    <row r="1251" spans="1:9" ht="16.5" x14ac:dyDescent="0.3">
      <c r="A1251" s="7" t="s">
        <v>1019</v>
      </c>
      <c r="B1251" s="7">
        <v>2015</v>
      </c>
      <c r="C1251" s="18" t="s">
        <v>1259</v>
      </c>
      <c r="D1251" s="16" t="s">
        <v>1021</v>
      </c>
      <c r="E1251" s="16" t="s">
        <v>1021</v>
      </c>
      <c r="F1251" s="16" t="s">
        <v>1021</v>
      </c>
      <c r="G1251" s="7"/>
      <c r="H1251" s="7"/>
      <c r="I1251" s="7"/>
    </row>
    <row r="1252" spans="1:9" ht="16.5" x14ac:dyDescent="0.3">
      <c r="A1252" s="7" t="s">
        <v>1019</v>
      </c>
      <c r="B1252" s="7">
        <v>2015</v>
      </c>
      <c r="C1252" s="18" t="s">
        <v>1260</v>
      </c>
      <c r="D1252" s="16" t="s">
        <v>1021</v>
      </c>
      <c r="E1252" s="16" t="s">
        <v>1021</v>
      </c>
      <c r="F1252" s="16" t="s">
        <v>1021</v>
      </c>
      <c r="G1252" s="7"/>
      <c r="H1252" s="7"/>
      <c r="I1252" s="7"/>
    </row>
    <row r="1253" spans="1:9" ht="16.5" x14ac:dyDescent="0.3">
      <c r="A1253" s="7" t="s">
        <v>1019</v>
      </c>
      <c r="B1253" s="7">
        <v>2015</v>
      </c>
      <c r="C1253" s="18" t="s">
        <v>1261</v>
      </c>
      <c r="D1253" s="16" t="s">
        <v>1021</v>
      </c>
      <c r="E1253" s="16" t="s">
        <v>1021</v>
      </c>
      <c r="F1253" s="16" t="s">
        <v>1021</v>
      </c>
      <c r="G1253" s="7"/>
      <c r="H1253" s="7"/>
      <c r="I1253" s="7"/>
    </row>
    <row r="1254" spans="1:9" ht="16.5" x14ac:dyDescent="0.3">
      <c r="A1254" s="7" t="s">
        <v>1019</v>
      </c>
      <c r="B1254" s="7">
        <v>2015</v>
      </c>
      <c r="C1254" s="18" t="s">
        <v>1262</v>
      </c>
      <c r="D1254" s="16" t="s">
        <v>1021</v>
      </c>
      <c r="E1254" s="16" t="s">
        <v>1021</v>
      </c>
      <c r="F1254" s="16" t="s">
        <v>1021</v>
      </c>
      <c r="G1254" s="7"/>
      <c r="H1254" s="7"/>
      <c r="I1254" s="7"/>
    </row>
    <row r="1255" spans="1:9" ht="16.5" x14ac:dyDescent="0.3">
      <c r="A1255" s="7" t="s">
        <v>1019</v>
      </c>
      <c r="B1255" s="7">
        <v>2015</v>
      </c>
      <c r="C1255" s="18" t="s">
        <v>1263</v>
      </c>
      <c r="D1255" s="16" t="s">
        <v>1021</v>
      </c>
      <c r="E1255" s="16" t="s">
        <v>1021</v>
      </c>
      <c r="F1255" s="16" t="s">
        <v>1021</v>
      </c>
      <c r="G1255" s="7"/>
      <c r="H1255" s="7"/>
      <c r="I1255" s="7"/>
    </row>
    <row r="1256" spans="1:9" ht="16.5" x14ac:dyDescent="0.3">
      <c r="A1256" s="7" t="s">
        <v>1019</v>
      </c>
      <c r="B1256" s="7">
        <v>2015</v>
      </c>
      <c r="C1256" s="18" t="s">
        <v>1264</v>
      </c>
      <c r="D1256" s="16" t="s">
        <v>1021</v>
      </c>
      <c r="E1256" s="16" t="s">
        <v>1021</v>
      </c>
      <c r="F1256" s="16" t="s">
        <v>1021</v>
      </c>
      <c r="G1256" s="7"/>
      <c r="H1256" s="7"/>
      <c r="I1256" s="7"/>
    </row>
    <row r="1257" spans="1:9" ht="16.5" x14ac:dyDescent="0.3">
      <c r="A1257" s="7" t="s">
        <v>1019</v>
      </c>
      <c r="B1257" s="7">
        <v>2015</v>
      </c>
      <c r="C1257" s="18" t="s">
        <v>1265</v>
      </c>
      <c r="D1257" s="16" t="s">
        <v>1021</v>
      </c>
      <c r="E1257" s="16" t="s">
        <v>1021</v>
      </c>
      <c r="F1257" s="16" t="s">
        <v>1021</v>
      </c>
      <c r="G1257" s="7"/>
      <c r="H1257" s="7"/>
      <c r="I1257" s="7"/>
    </row>
    <row r="1258" spans="1:9" ht="16.5" x14ac:dyDescent="0.3">
      <c r="A1258" s="7" t="s">
        <v>1019</v>
      </c>
      <c r="B1258" s="7">
        <v>2015</v>
      </c>
      <c r="C1258" s="18" t="s">
        <v>1266</v>
      </c>
      <c r="D1258" s="16" t="s">
        <v>1021</v>
      </c>
      <c r="E1258" s="16" t="s">
        <v>1021</v>
      </c>
      <c r="F1258" s="16" t="s">
        <v>1021</v>
      </c>
      <c r="G1258" s="7"/>
      <c r="H1258" s="7"/>
      <c r="I1258" s="7"/>
    </row>
    <row r="1259" spans="1:9" ht="16.5" x14ac:dyDescent="0.3">
      <c r="A1259" s="7" t="s">
        <v>1019</v>
      </c>
      <c r="B1259" s="7">
        <v>2015</v>
      </c>
      <c r="C1259" s="18" t="s">
        <v>1267</v>
      </c>
      <c r="D1259" s="16" t="s">
        <v>1021</v>
      </c>
      <c r="E1259" s="16" t="s">
        <v>1021</v>
      </c>
      <c r="F1259" s="16" t="s">
        <v>1021</v>
      </c>
      <c r="G1259" s="7"/>
      <c r="H1259" s="7"/>
      <c r="I1259" s="7"/>
    </row>
    <row r="1260" spans="1:9" ht="16.5" x14ac:dyDescent="0.3">
      <c r="A1260" s="7" t="s">
        <v>1019</v>
      </c>
      <c r="B1260" s="7">
        <v>2015</v>
      </c>
      <c r="C1260" s="18" t="s">
        <v>1268</v>
      </c>
      <c r="D1260" s="16" t="s">
        <v>1021</v>
      </c>
      <c r="E1260" s="16" t="s">
        <v>1021</v>
      </c>
      <c r="F1260" s="16" t="s">
        <v>1021</v>
      </c>
      <c r="G1260" s="7"/>
      <c r="H1260" s="7"/>
      <c r="I1260" s="7"/>
    </row>
    <row r="1261" spans="1:9" ht="16.5" x14ac:dyDescent="0.3">
      <c r="A1261" s="7" t="s">
        <v>1019</v>
      </c>
      <c r="B1261" s="7">
        <v>2015</v>
      </c>
      <c r="C1261" s="18" t="s">
        <v>1269</v>
      </c>
      <c r="D1261" s="16" t="s">
        <v>1021</v>
      </c>
      <c r="E1261" s="16" t="s">
        <v>1021</v>
      </c>
      <c r="F1261" s="16" t="s">
        <v>1021</v>
      </c>
      <c r="G1261" s="7"/>
      <c r="H1261" s="7"/>
      <c r="I1261" s="7"/>
    </row>
    <row r="1262" spans="1:9" ht="16.5" x14ac:dyDescent="0.3">
      <c r="A1262" s="7" t="s">
        <v>1019</v>
      </c>
      <c r="B1262" s="7">
        <v>2015</v>
      </c>
      <c r="C1262" s="18" t="s">
        <v>1270</v>
      </c>
      <c r="D1262" s="16" t="s">
        <v>1021</v>
      </c>
      <c r="E1262" s="16" t="s">
        <v>1021</v>
      </c>
      <c r="F1262" s="16" t="s">
        <v>1021</v>
      </c>
      <c r="G1262" s="7"/>
      <c r="H1262" s="7"/>
      <c r="I1262" s="7"/>
    </row>
    <row r="1263" spans="1:9" ht="16.5" x14ac:dyDescent="0.3">
      <c r="A1263" s="7" t="s">
        <v>1019</v>
      </c>
      <c r="B1263" s="7">
        <v>2015</v>
      </c>
      <c r="C1263" s="18" t="s">
        <v>1271</v>
      </c>
      <c r="D1263" s="16" t="s">
        <v>1021</v>
      </c>
      <c r="E1263" s="16" t="s">
        <v>1021</v>
      </c>
      <c r="F1263" s="16" t="s">
        <v>1021</v>
      </c>
      <c r="G1263" s="7"/>
      <c r="H1263" s="7"/>
      <c r="I1263" s="7"/>
    </row>
    <row r="1264" spans="1:9" ht="16.5" x14ac:dyDescent="0.3">
      <c r="A1264" s="7" t="s">
        <v>1019</v>
      </c>
      <c r="B1264" s="7">
        <v>2015</v>
      </c>
      <c r="C1264" s="18" t="s">
        <v>1272</v>
      </c>
      <c r="D1264" s="16" t="s">
        <v>1021</v>
      </c>
      <c r="E1264" s="16" t="s">
        <v>1021</v>
      </c>
      <c r="F1264" s="16" t="s">
        <v>1021</v>
      </c>
      <c r="G1264" s="7"/>
      <c r="H1264" s="7"/>
      <c r="I1264" s="7"/>
    </row>
    <row r="1265" spans="1:9" ht="16.5" x14ac:dyDescent="0.3">
      <c r="A1265" s="7" t="s">
        <v>1019</v>
      </c>
      <c r="B1265" s="7">
        <v>2015</v>
      </c>
      <c r="C1265" s="18" t="s">
        <v>1273</v>
      </c>
      <c r="D1265" s="16" t="s">
        <v>1021</v>
      </c>
      <c r="E1265" s="16" t="s">
        <v>1021</v>
      </c>
      <c r="F1265" s="16" t="s">
        <v>1021</v>
      </c>
      <c r="G1265" s="7"/>
      <c r="H1265" s="7"/>
      <c r="I1265" s="7"/>
    </row>
    <row r="1266" spans="1:9" ht="16.5" x14ac:dyDescent="0.3">
      <c r="A1266" s="7" t="s">
        <v>1019</v>
      </c>
      <c r="B1266" s="7">
        <v>2015</v>
      </c>
      <c r="C1266" s="18" t="s">
        <v>1274</v>
      </c>
      <c r="D1266" s="16" t="s">
        <v>1021</v>
      </c>
      <c r="E1266" s="16" t="s">
        <v>1021</v>
      </c>
      <c r="F1266" s="16" t="s">
        <v>1021</v>
      </c>
      <c r="G1266" s="7"/>
      <c r="H1266" s="7"/>
      <c r="I1266" s="7"/>
    </row>
    <row r="1267" spans="1:9" ht="16.5" x14ac:dyDescent="0.3">
      <c r="A1267" s="7" t="s">
        <v>1019</v>
      </c>
      <c r="B1267" s="7">
        <v>2015</v>
      </c>
      <c r="C1267" s="18" t="s">
        <v>1275</v>
      </c>
      <c r="D1267" s="16" t="s">
        <v>1021</v>
      </c>
      <c r="E1267" s="16" t="s">
        <v>1021</v>
      </c>
      <c r="F1267" s="16" t="s">
        <v>1021</v>
      </c>
      <c r="G1267" s="7"/>
      <c r="H1267" s="7"/>
      <c r="I1267" s="7"/>
    </row>
    <row r="1268" spans="1:9" ht="16.5" x14ac:dyDescent="0.3">
      <c r="A1268" s="7" t="s">
        <v>1019</v>
      </c>
      <c r="B1268" s="7">
        <v>2015</v>
      </c>
      <c r="C1268" s="18" t="s">
        <v>1276</v>
      </c>
      <c r="D1268" s="16" t="s">
        <v>1021</v>
      </c>
      <c r="E1268" s="16" t="s">
        <v>1021</v>
      </c>
      <c r="F1268" s="16" t="s">
        <v>1021</v>
      </c>
      <c r="G1268" s="7"/>
      <c r="H1268" s="7"/>
      <c r="I1268" s="7"/>
    </row>
    <row r="1269" spans="1:9" ht="16.5" x14ac:dyDescent="0.3">
      <c r="A1269" s="7" t="s">
        <v>1019</v>
      </c>
      <c r="B1269" s="7">
        <v>2015</v>
      </c>
      <c r="C1269" s="18" t="s">
        <v>1277</v>
      </c>
      <c r="D1269" s="16" t="s">
        <v>1021</v>
      </c>
      <c r="E1269" s="16" t="s">
        <v>1021</v>
      </c>
      <c r="F1269" s="16" t="s">
        <v>1021</v>
      </c>
      <c r="G1269" s="7"/>
      <c r="H1269" s="7"/>
      <c r="I1269" s="7"/>
    </row>
    <row r="1270" spans="1:9" ht="16.5" x14ac:dyDescent="0.3">
      <c r="A1270" s="7" t="s">
        <v>1019</v>
      </c>
      <c r="B1270" s="7">
        <v>2015</v>
      </c>
      <c r="C1270" s="18" t="s">
        <v>1278</v>
      </c>
      <c r="D1270" s="16" t="s">
        <v>1021</v>
      </c>
      <c r="E1270" s="16" t="s">
        <v>1021</v>
      </c>
      <c r="F1270" s="16" t="s">
        <v>1021</v>
      </c>
      <c r="G1270" s="7"/>
      <c r="H1270" s="7"/>
      <c r="I1270" s="7"/>
    </row>
    <row r="1271" spans="1:9" ht="16.5" x14ac:dyDescent="0.3">
      <c r="A1271" s="7" t="s">
        <v>1019</v>
      </c>
      <c r="B1271" s="7">
        <v>2015</v>
      </c>
      <c r="C1271" s="18" t="s">
        <v>1279</v>
      </c>
      <c r="D1271" s="16" t="s">
        <v>1021</v>
      </c>
      <c r="E1271" s="16" t="s">
        <v>1021</v>
      </c>
      <c r="F1271" s="16" t="s">
        <v>1021</v>
      </c>
      <c r="G1271" s="7"/>
      <c r="H1271" s="7"/>
      <c r="I1271" s="7"/>
    </row>
    <row r="1272" spans="1:9" ht="16.5" x14ac:dyDescent="0.3">
      <c r="A1272" s="7" t="s">
        <v>1019</v>
      </c>
      <c r="B1272" s="7">
        <v>2015</v>
      </c>
      <c r="C1272" s="18" t="s">
        <v>1280</v>
      </c>
      <c r="D1272" s="16" t="s">
        <v>1021</v>
      </c>
      <c r="E1272" s="16" t="s">
        <v>1021</v>
      </c>
      <c r="F1272" s="16" t="s">
        <v>1021</v>
      </c>
      <c r="G1272" s="7"/>
      <c r="H1272" s="7"/>
      <c r="I1272" s="7"/>
    </row>
    <row r="1273" spans="1:9" ht="16.5" x14ac:dyDescent="0.3">
      <c r="A1273" s="7" t="s">
        <v>1019</v>
      </c>
      <c r="B1273" s="7">
        <v>2015</v>
      </c>
      <c r="C1273" s="18" t="s">
        <v>360</v>
      </c>
      <c r="D1273" s="16" t="s">
        <v>1021</v>
      </c>
      <c r="E1273" s="16" t="s">
        <v>1021</v>
      </c>
      <c r="F1273" s="16" t="s">
        <v>1021</v>
      </c>
      <c r="G1273" s="7"/>
      <c r="H1273" s="7"/>
      <c r="I1273" s="7"/>
    </row>
    <row r="1274" spans="1:9" ht="16.5" x14ac:dyDescent="0.3">
      <c r="A1274" s="7" t="s">
        <v>1019</v>
      </c>
      <c r="B1274" s="7">
        <v>2015</v>
      </c>
      <c r="C1274" s="18" t="s">
        <v>153</v>
      </c>
      <c r="D1274" s="16" t="s">
        <v>1021</v>
      </c>
      <c r="E1274" s="16" t="s">
        <v>1021</v>
      </c>
      <c r="F1274" s="16" t="s">
        <v>1021</v>
      </c>
      <c r="G1274" s="7"/>
      <c r="H1274" s="7"/>
      <c r="I1274" s="7"/>
    </row>
    <row r="1275" spans="1:9" ht="16.5" x14ac:dyDescent="0.3">
      <c r="A1275" s="7" t="s">
        <v>1019</v>
      </c>
      <c r="B1275" s="7">
        <v>2015</v>
      </c>
      <c r="C1275" s="18" t="s">
        <v>1281</v>
      </c>
      <c r="D1275" s="16" t="s">
        <v>1021</v>
      </c>
      <c r="E1275" s="16" t="s">
        <v>1021</v>
      </c>
      <c r="F1275" s="16" t="s">
        <v>1021</v>
      </c>
      <c r="G1275" s="7"/>
      <c r="H1275" s="7"/>
      <c r="I1275" s="7"/>
    </row>
    <row r="1276" spans="1:9" ht="16.5" x14ac:dyDescent="0.3">
      <c r="A1276" s="7" t="s">
        <v>1019</v>
      </c>
      <c r="B1276" s="7">
        <v>2015</v>
      </c>
      <c r="C1276" s="18" t="s">
        <v>1282</v>
      </c>
      <c r="D1276" s="16" t="s">
        <v>1021</v>
      </c>
      <c r="E1276" s="16" t="s">
        <v>1021</v>
      </c>
      <c r="F1276" s="16" t="s">
        <v>1021</v>
      </c>
      <c r="G1276" s="7"/>
      <c r="H1276" s="7"/>
      <c r="I1276" s="7"/>
    </row>
    <row r="1277" spans="1:9" ht="16.5" x14ac:dyDescent="0.3">
      <c r="A1277" s="7" t="s">
        <v>1019</v>
      </c>
      <c r="B1277" s="7">
        <v>2015</v>
      </c>
      <c r="C1277" s="18" t="s">
        <v>1283</v>
      </c>
      <c r="D1277" s="16" t="s">
        <v>1021</v>
      </c>
      <c r="E1277" s="16" t="s">
        <v>1021</v>
      </c>
      <c r="F1277" s="16" t="s">
        <v>1021</v>
      </c>
      <c r="G1277" s="7"/>
      <c r="H1277" s="7"/>
      <c r="I1277" s="7"/>
    </row>
    <row r="1278" spans="1:9" ht="16.5" x14ac:dyDescent="0.3">
      <c r="A1278" s="7" t="s">
        <v>1019</v>
      </c>
      <c r="B1278" s="7">
        <v>2015</v>
      </c>
      <c r="C1278" s="18" t="s">
        <v>1284</v>
      </c>
      <c r="D1278" s="16" t="s">
        <v>1021</v>
      </c>
      <c r="E1278" s="16" t="s">
        <v>1021</v>
      </c>
      <c r="F1278" s="16" t="s">
        <v>1021</v>
      </c>
      <c r="G1278" s="7"/>
      <c r="H1278" s="7"/>
      <c r="I1278" s="7"/>
    </row>
    <row r="1279" spans="1:9" ht="16.5" x14ac:dyDescent="0.3">
      <c r="A1279" s="7" t="s">
        <v>1019</v>
      </c>
      <c r="B1279" s="7">
        <v>2015</v>
      </c>
      <c r="C1279" s="18" t="s">
        <v>1285</v>
      </c>
      <c r="D1279" s="16" t="s">
        <v>1021</v>
      </c>
      <c r="E1279" s="16" t="s">
        <v>1021</v>
      </c>
      <c r="F1279" s="16" t="s">
        <v>1021</v>
      </c>
      <c r="G1279" s="7"/>
      <c r="H1279" s="7"/>
      <c r="I1279" s="7"/>
    </row>
    <row r="1280" spans="1:9" ht="16.5" x14ac:dyDescent="0.3">
      <c r="A1280" s="7" t="s">
        <v>1019</v>
      </c>
      <c r="B1280" s="7">
        <v>2015</v>
      </c>
      <c r="C1280" s="18" t="s">
        <v>1286</v>
      </c>
      <c r="D1280" s="16" t="s">
        <v>1021</v>
      </c>
      <c r="E1280" s="16" t="s">
        <v>1021</v>
      </c>
      <c r="F1280" s="16" t="s">
        <v>1021</v>
      </c>
      <c r="G1280" s="7"/>
      <c r="H1280" s="7"/>
      <c r="I1280" s="7"/>
    </row>
    <row r="1281" spans="1:9" ht="16.5" x14ac:dyDescent="0.3">
      <c r="A1281" s="7" t="s">
        <v>1019</v>
      </c>
      <c r="B1281" s="7">
        <v>2015</v>
      </c>
      <c r="C1281" s="18" t="s">
        <v>1287</v>
      </c>
      <c r="D1281" s="16" t="s">
        <v>1021</v>
      </c>
      <c r="E1281" s="16" t="s">
        <v>1021</v>
      </c>
      <c r="F1281" s="16" t="s">
        <v>1021</v>
      </c>
      <c r="G1281" s="7"/>
      <c r="H1281" s="7"/>
      <c r="I1281" s="7"/>
    </row>
    <row r="1282" spans="1:9" ht="16.5" x14ac:dyDescent="0.3">
      <c r="A1282" s="7" t="s">
        <v>1019</v>
      </c>
      <c r="B1282" s="7">
        <v>2015</v>
      </c>
      <c r="C1282" s="18" t="s">
        <v>1288</v>
      </c>
      <c r="D1282" s="16" t="s">
        <v>1021</v>
      </c>
      <c r="E1282" s="16" t="s">
        <v>1021</v>
      </c>
      <c r="F1282" s="16" t="s">
        <v>1021</v>
      </c>
      <c r="G1282" s="7"/>
      <c r="H1282" s="7"/>
      <c r="I1282" s="7"/>
    </row>
    <row r="1283" spans="1:9" ht="16.5" x14ac:dyDescent="0.3">
      <c r="A1283" s="7" t="s">
        <v>1019</v>
      </c>
      <c r="B1283" s="7">
        <v>2015</v>
      </c>
      <c r="C1283" s="18" t="s">
        <v>1289</v>
      </c>
      <c r="D1283" s="16" t="s">
        <v>1021</v>
      </c>
      <c r="E1283" s="16" t="s">
        <v>1021</v>
      </c>
      <c r="F1283" s="16" t="s">
        <v>1021</v>
      </c>
      <c r="G1283" s="7"/>
      <c r="H1283" s="7"/>
      <c r="I1283" s="7"/>
    </row>
    <row r="1284" spans="1:9" ht="16.5" x14ac:dyDescent="0.3">
      <c r="A1284" s="7" t="s">
        <v>1019</v>
      </c>
      <c r="B1284" s="7">
        <v>2015</v>
      </c>
      <c r="C1284" s="18" t="s">
        <v>1290</v>
      </c>
      <c r="D1284" s="16" t="s">
        <v>1021</v>
      </c>
      <c r="E1284" s="16" t="s">
        <v>1021</v>
      </c>
      <c r="F1284" s="16" t="s">
        <v>1021</v>
      </c>
      <c r="G1284" s="7"/>
      <c r="H1284" s="7"/>
      <c r="I1284" s="7"/>
    </row>
    <row r="1285" spans="1:9" ht="16.5" x14ac:dyDescent="0.3">
      <c r="A1285" s="7" t="s">
        <v>1019</v>
      </c>
      <c r="B1285" s="7">
        <v>2015</v>
      </c>
      <c r="C1285" s="18" t="s">
        <v>1291</v>
      </c>
      <c r="D1285" s="16" t="s">
        <v>1021</v>
      </c>
      <c r="E1285" s="16" t="s">
        <v>1021</v>
      </c>
      <c r="F1285" s="16" t="s">
        <v>1021</v>
      </c>
      <c r="G1285" s="7"/>
      <c r="H1285" s="7"/>
      <c r="I1285" s="7"/>
    </row>
    <row r="1286" spans="1:9" ht="16.5" x14ac:dyDescent="0.3">
      <c r="A1286" s="7" t="s">
        <v>1019</v>
      </c>
      <c r="B1286" s="7">
        <v>2015</v>
      </c>
      <c r="C1286" s="18" t="s">
        <v>1292</v>
      </c>
      <c r="D1286" s="16" t="s">
        <v>1021</v>
      </c>
      <c r="E1286" s="16" t="s">
        <v>1021</v>
      </c>
      <c r="F1286" s="16" t="s">
        <v>1021</v>
      </c>
      <c r="G1286" s="7"/>
      <c r="H1286" s="7"/>
      <c r="I1286" s="7"/>
    </row>
    <row r="1287" spans="1:9" ht="16.5" x14ac:dyDescent="0.3">
      <c r="A1287" s="7" t="s">
        <v>1019</v>
      </c>
      <c r="B1287" s="7">
        <v>2015</v>
      </c>
      <c r="C1287" s="18" t="s">
        <v>1293</v>
      </c>
      <c r="D1287" s="16" t="s">
        <v>1021</v>
      </c>
      <c r="E1287" s="16" t="s">
        <v>1021</v>
      </c>
      <c r="F1287" s="16" t="s">
        <v>1021</v>
      </c>
      <c r="G1287" s="7"/>
      <c r="H1287" s="7"/>
      <c r="I1287" s="7"/>
    </row>
    <row r="1288" spans="1:9" ht="16.5" x14ac:dyDescent="0.3">
      <c r="A1288" s="7" t="s">
        <v>1019</v>
      </c>
      <c r="B1288" s="7">
        <v>2015</v>
      </c>
      <c r="C1288" s="18" t="s">
        <v>154</v>
      </c>
      <c r="D1288" s="16" t="s">
        <v>1021</v>
      </c>
      <c r="E1288" s="16" t="s">
        <v>1021</v>
      </c>
      <c r="F1288" s="16" t="s">
        <v>1021</v>
      </c>
      <c r="G1288" s="7"/>
      <c r="H1288" s="7"/>
      <c r="I1288" s="7"/>
    </row>
    <row r="1289" spans="1:9" ht="16.5" x14ac:dyDescent="0.3">
      <c r="A1289" s="7" t="s">
        <v>1019</v>
      </c>
      <c r="B1289" s="7">
        <v>2015</v>
      </c>
      <c r="C1289" s="18" t="s">
        <v>1289</v>
      </c>
      <c r="D1289" s="16" t="s">
        <v>1021</v>
      </c>
      <c r="E1289" s="16" t="s">
        <v>1021</v>
      </c>
      <c r="F1289" s="16" t="s">
        <v>1021</v>
      </c>
      <c r="G1289" s="7"/>
      <c r="H1289" s="7"/>
      <c r="I1289" s="7"/>
    </row>
    <row r="1290" spans="1:9" ht="16.5" x14ac:dyDescent="0.3">
      <c r="A1290" s="7" t="s">
        <v>1019</v>
      </c>
      <c r="B1290" s="7">
        <v>2015</v>
      </c>
      <c r="C1290" s="18" t="s">
        <v>403</v>
      </c>
      <c r="D1290" s="7">
        <v>66</v>
      </c>
      <c r="E1290" s="7">
        <v>1387</v>
      </c>
      <c r="F1290" s="7">
        <v>1453</v>
      </c>
      <c r="G1290" s="7"/>
      <c r="H1290" s="7"/>
      <c r="I1290" s="7"/>
    </row>
    <row r="1291" spans="1:9" ht="16.5" x14ac:dyDescent="0.3">
      <c r="A1291" s="7" t="s">
        <v>1019</v>
      </c>
      <c r="B1291" s="7">
        <v>2015</v>
      </c>
      <c r="C1291" s="18" t="s">
        <v>1294</v>
      </c>
      <c r="D1291" s="16" t="s">
        <v>1021</v>
      </c>
      <c r="E1291" s="16" t="s">
        <v>1021</v>
      </c>
      <c r="F1291" s="16" t="s">
        <v>1021</v>
      </c>
      <c r="G1291" s="7"/>
      <c r="H1291" s="7"/>
      <c r="I1291" s="7"/>
    </row>
    <row r="1292" spans="1:9" ht="16.5" x14ac:dyDescent="0.3">
      <c r="A1292" s="7" t="s">
        <v>1019</v>
      </c>
      <c r="B1292" s="7">
        <v>2015</v>
      </c>
      <c r="C1292" s="18" t="s">
        <v>1295</v>
      </c>
      <c r="D1292" s="16" t="s">
        <v>1021</v>
      </c>
      <c r="E1292" s="16" t="s">
        <v>1021</v>
      </c>
      <c r="F1292" s="16" t="s">
        <v>1021</v>
      </c>
      <c r="G1292" s="7"/>
      <c r="H1292" s="7"/>
      <c r="I1292" s="7"/>
    </row>
    <row r="1293" spans="1:9" ht="16.5" x14ac:dyDescent="0.3">
      <c r="A1293" s="7" t="s">
        <v>1019</v>
      </c>
      <c r="B1293" s="7">
        <v>2015</v>
      </c>
      <c r="C1293" s="18" t="s">
        <v>1296</v>
      </c>
      <c r="D1293" s="16" t="s">
        <v>1021</v>
      </c>
      <c r="E1293" s="16" t="s">
        <v>1021</v>
      </c>
      <c r="F1293" s="16" t="s">
        <v>1021</v>
      </c>
      <c r="G1293" s="7"/>
      <c r="H1293" s="7"/>
      <c r="I1293" s="7"/>
    </row>
    <row r="1294" spans="1:9" ht="16.5" x14ac:dyDescent="0.3">
      <c r="A1294" s="7" t="s">
        <v>1019</v>
      </c>
      <c r="B1294" s="7">
        <v>2015</v>
      </c>
      <c r="C1294" s="18" t="s">
        <v>1297</v>
      </c>
      <c r="D1294" s="16" t="s">
        <v>1021</v>
      </c>
      <c r="E1294" s="16" t="s">
        <v>1021</v>
      </c>
      <c r="F1294" s="16" t="s">
        <v>1021</v>
      </c>
      <c r="G1294" s="7"/>
      <c r="H1294" s="7"/>
      <c r="I1294" s="7"/>
    </row>
    <row r="1295" spans="1:9" ht="16.5" x14ac:dyDescent="0.3">
      <c r="A1295" s="7" t="s">
        <v>1019</v>
      </c>
      <c r="B1295" s="7">
        <v>2015</v>
      </c>
      <c r="C1295" s="18" t="s">
        <v>1294</v>
      </c>
      <c r="D1295" s="16" t="s">
        <v>1021</v>
      </c>
      <c r="E1295" s="16" t="s">
        <v>1021</v>
      </c>
      <c r="F1295" s="16" t="s">
        <v>1021</v>
      </c>
      <c r="G1295" s="7"/>
      <c r="H1295" s="7"/>
      <c r="I1295" s="7"/>
    </row>
    <row r="1296" spans="1:9" ht="16.5" x14ac:dyDescent="0.3">
      <c r="A1296" s="7" t="s">
        <v>1019</v>
      </c>
      <c r="B1296" s="7">
        <v>2015</v>
      </c>
      <c r="C1296" s="18" t="s">
        <v>1298</v>
      </c>
      <c r="D1296" s="16" t="s">
        <v>1021</v>
      </c>
      <c r="E1296" s="16" t="s">
        <v>1021</v>
      </c>
      <c r="F1296" s="16" t="s">
        <v>1021</v>
      </c>
      <c r="G1296" s="7"/>
      <c r="H1296" s="7"/>
      <c r="I1296" s="7"/>
    </row>
    <row r="1297" spans="1:9" ht="16.5" x14ac:dyDescent="0.3">
      <c r="A1297" s="7" t="s">
        <v>1019</v>
      </c>
      <c r="B1297" s="7">
        <v>2015</v>
      </c>
      <c r="C1297" s="18" t="s">
        <v>1299</v>
      </c>
      <c r="D1297" s="16" t="s">
        <v>1021</v>
      </c>
      <c r="E1297" s="16" t="s">
        <v>1021</v>
      </c>
      <c r="F1297" s="16" t="s">
        <v>1021</v>
      </c>
      <c r="G1297" s="7"/>
      <c r="H1297" s="7"/>
      <c r="I1297" s="7"/>
    </row>
    <row r="1298" spans="1:9" ht="16.5" x14ac:dyDescent="0.3">
      <c r="A1298" s="7" t="s">
        <v>1019</v>
      </c>
      <c r="B1298" s="7">
        <v>2015</v>
      </c>
      <c r="C1298" s="18" t="s">
        <v>1300</v>
      </c>
      <c r="D1298" s="16" t="s">
        <v>1021</v>
      </c>
      <c r="E1298" s="16" t="s">
        <v>1021</v>
      </c>
      <c r="F1298" s="16" t="s">
        <v>1021</v>
      </c>
      <c r="G1298" s="7"/>
      <c r="H1298" s="7"/>
      <c r="I1298" s="7"/>
    </row>
    <row r="1299" spans="1:9" ht="16.5" x14ac:dyDescent="0.3">
      <c r="A1299" s="7" t="s">
        <v>1019</v>
      </c>
      <c r="B1299" s="7">
        <v>2015</v>
      </c>
      <c r="C1299" s="18" t="s">
        <v>1301</v>
      </c>
      <c r="D1299" s="16" t="s">
        <v>1021</v>
      </c>
      <c r="E1299" s="16" t="s">
        <v>1021</v>
      </c>
      <c r="F1299" s="16" t="s">
        <v>1021</v>
      </c>
      <c r="G1299" s="7"/>
      <c r="H1299" s="7"/>
      <c r="I1299" s="7"/>
    </row>
    <row r="1300" spans="1:9" ht="16.5" x14ac:dyDescent="0.3">
      <c r="A1300" s="7" t="s">
        <v>1019</v>
      </c>
      <c r="B1300" s="7">
        <v>2015</v>
      </c>
      <c r="C1300" s="18" t="s">
        <v>895</v>
      </c>
      <c r="D1300" s="7">
        <v>17</v>
      </c>
      <c r="E1300" s="7">
        <v>26</v>
      </c>
      <c r="F1300" s="7">
        <v>43</v>
      </c>
      <c r="G1300" s="7"/>
      <c r="H1300" s="7"/>
      <c r="I1300" s="7"/>
    </row>
    <row r="1301" spans="1:9" ht="16.5" x14ac:dyDescent="0.3">
      <c r="A1301" s="7" t="s">
        <v>1019</v>
      </c>
      <c r="B1301" s="7">
        <v>2015</v>
      </c>
      <c r="C1301" s="18" t="s">
        <v>426</v>
      </c>
      <c r="D1301" s="16" t="s">
        <v>1021</v>
      </c>
      <c r="E1301" s="16" t="s">
        <v>1021</v>
      </c>
      <c r="F1301" s="16" t="s">
        <v>1021</v>
      </c>
      <c r="G1301" s="7"/>
      <c r="H1301" s="7"/>
      <c r="I1301" s="7"/>
    </row>
    <row r="1302" spans="1:9" ht="16.5" x14ac:dyDescent="0.3">
      <c r="A1302" s="7" t="s">
        <v>1019</v>
      </c>
      <c r="B1302" s="7">
        <v>2015</v>
      </c>
      <c r="C1302" s="18" t="s">
        <v>1302</v>
      </c>
      <c r="D1302" s="7">
        <v>17</v>
      </c>
      <c r="E1302" s="7">
        <v>26</v>
      </c>
      <c r="F1302" s="7">
        <v>43</v>
      </c>
      <c r="G1302" s="7"/>
      <c r="H1302" s="7"/>
      <c r="I1302" s="7"/>
    </row>
    <row r="1303" spans="1:9" ht="16.5" x14ac:dyDescent="0.3">
      <c r="A1303" s="7" t="s">
        <v>1019</v>
      </c>
      <c r="B1303" s="7">
        <v>2015</v>
      </c>
      <c r="C1303" s="18" t="s">
        <v>1303</v>
      </c>
      <c r="D1303" s="16" t="s">
        <v>1021</v>
      </c>
      <c r="E1303" s="16" t="s">
        <v>1021</v>
      </c>
      <c r="F1303" s="16" t="s">
        <v>1021</v>
      </c>
      <c r="G1303" s="7"/>
      <c r="H1303" s="7"/>
      <c r="I1303" s="7"/>
    </row>
    <row r="1304" spans="1:9" ht="16.5" x14ac:dyDescent="0.3">
      <c r="A1304" s="7" t="s">
        <v>1019</v>
      </c>
      <c r="B1304" s="7">
        <v>2015</v>
      </c>
      <c r="C1304" s="18" t="s">
        <v>215</v>
      </c>
      <c r="D1304" s="16" t="s">
        <v>1021</v>
      </c>
      <c r="E1304" s="16" t="s">
        <v>1021</v>
      </c>
      <c r="F1304" s="16" t="s">
        <v>1021</v>
      </c>
      <c r="G1304" s="7"/>
      <c r="H1304" s="7"/>
      <c r="I1304" s="7"/>
    </row>
    <row r="1305" spans="1:9" ht="16.5" x14ac:dyDescent="0.3">
      <c r="A1305" s="7" t="s">
        <v>1019</v>
      </c>
      <c r="B1305" s="7">
        <v>2015</v>
      </c>
      <c r="C1305" s="18" t="s">
        <v>429</v>
      </c>
      <c r="D1305" s="16" t="s">
        <v>1021</v>
      </c>
      <c r="E1305" s="16" t="s">
        <v>1021</v>
      </c>
      <c r="F1305" s="16" t="s">
        <v>1021</v>
      </c>
      <c r="G1305" s="7"/>
      <c r="H1305" s="7"/>
      <c r="I1305" s="7"/>
    </row>
    <row r="1306" spans="1:9" ht="16.5" x14ac:dyDescent="0.3">
      <c r="A1306" s="7" t="s">
        <v>1019</v>
      </c>
      <c r="B1306" s="7">
        <v>2015</v>
      </c>
      <c r="C1306" s="18" t="s">
        <v>1304</v>
      </c>
      <c r="D1306" s="16" t="s">
        <v>1021</v>
      </c>
      <c r="E1306" s="16" t="s">
        <v>1021</v>
      </c>
      <c r="F1306" s="16" t="s">
        <v>1021</v>
      </c>
      <c r="G1306" s="7"/>
      <c r="H1306" s="7"/>
      <c r="I1306" s="7"/>
    </row>
    <row r="1307" spans="1:9" ht="16.5" x14ac:dyDescent="0.3">
      <c r="A1307" s="7" t="s">
        <v>1019</v>
      </c>
      <c r="B1307" s="7">
        <v>2015</v>
      </c>
      <c r="C1307" s="18" t="s">
        <v>427</v>
      </c>
      <c r="D1307" s="16" t="s">
        <v>1021</v>
      </c>
      <c r="E1307" s="16" t="s">
        <v>1021</v>
      </c>
      <c r="F1307" s="16" t="s">
        <v>1021</v>
      </c>
      <c r="G1307" s="7"/>
      <c r="H1307" s="7"/>
      <c r="I1307" s="7"/>
    </row>
    <row r="1308" spans="1:9" ht="16.5" x14ac:dyDescent="0.3">
      <c r="A1308" s="7" t="s">
        <v>1019</v>
      </c>
      <c r="B1308" s="7">
        <v>2015</v>
      </c>
      <c r="C1308" s="18" t="s">
        <v>1305</v>
      </c>
      <c r="D1308" s="16" t="s">
        <v>1021</v>
      </c>
      <c r="E1308" s="16" t="s">
        <v>1021</v>
      </c>
      <c r="F1308" s="16" t="s">
        <v>1021</v>
      </c>
      <c r="G1308" s="7"/>
      <c r="H1308" s="7"/>
      <c r="I1308" s="7"/>
    </row>
    <row r="1309" spans="1:9" ht="16.5" x14ac:dyDescent="0.3">
      <c r="A1309" s="7" t="s">
        <v>1019</v>
      </c>
      <c r="B1309" s="7">
        <v>2015</v>
      </c>
      <c r="C1309" s="18" t="s">
        <v>428</v>
      </c>
      <c r="D1309" s="16" t="s">
        <v>1021</v>
      </c>
      <c r="E1309" s="16" t="s">
        <v>1021</v>
      </c>
      <c r="F1309" s="16" t="s">
        <v>1021</v>
      </c>
      <c r="G1309" s="7"/>
      <c r="H1309" s="7"/>
      <c r="I1309" s="7"/>
    </row>
    <row r="1310" spans="1:9" ht="16.5" x14ac:dyDescent="0.3">
      <c r="A1310" s="7" t="s">
        <v>1019</v>
      </c>
      <c r="B1310" s="7">
        <v>2015</v>
      </c>
      <c r="C1310" s="18" t="s">
        <v>1306</v>
      </c>
      <c r="D1310" s="16" t="s">
        <v>1021</v>
      </c>
      <c r="E1310" s="16" t="s">
        <v>1021</v>
      </c>
      <c r="F1310" s="16" t="s">
        <v>1021</v>
      </c>
      <c r="G1310" s="7"/>
      <c r="H1310" s="7"/>
      <c r="I1310" s="7"/>
    </row>
    <row r="1311" spans="1:9" ht="16.5" x14ac:dyDescent="0.3">
      <c r="A1311" s="7" t="s">
        <v>1019</v>
      </c>
      <c r="B1311" s="7">
        <v>2015</v>
      </c>
      <c r="C1311" s="18" t="s">
        <v>1307</v>
      </c>
      <c r="D1311" s="16" t="s">
        <v>1021</v>
      </c>
      <c r="E1311" s="16" t="s">
        <v>1021</v>
      </c>
      <c r="F1311" s="16" t="s">
        <v>1021</v>
      </c>
      <c r="G1311" s="7"/>
      <c r="H1311" s="7"/>
      <c r="I1311" s="7"/>
    </row>
    <row r="1312" spans="1:9" ht="16.5" x14ac:dyDescent="0.3">
      <c r="A1312" s="7" t="s">
        <v>1019</v>
      </c>
      <c r="B1312" s="7">
        <v>2015</v>
      </c>
      <c r="C1312" s="18" t="s">
        <v>1308</v>
      </c>
      <c r="D1312" s="16" t="s">
        <v>1021</v>
      </c>
      <c r="E1312" s="16" t="s">
        <v>1021</v>
      </c>
      <c r="F1312" s="16" t="s">
        <v>1021</v>
      </c>
      <c r="G1312" s="7"/>
      <c r="H1312" s="7"/>
      <c r="I1312" s="7"/>
    </row>
    <row r="1313" spans="1:9" ht="16.5" x14ac:dyDescent="0.3">
      <c r="A1313" s="7" t="s">
        <v>1019</v>
      </c>
      <c r="B1313" s="7">
        <v>2015</v>
      </c>
      <c r="C1313" s="18" t="s">
        <v>1309</v>
      </c>
      <c r="D1313" s="16" t="s">
        <v>1021</v>
      </c>
      <c r="E1313" s="16" t="s">
        <v>1021</v>
      </c>
      <c r="F1313" s="16" t="s">
        <v>1021</v>
      </c>
      <c r="G1313" s="7"/>
      <c r="H1313" s="7"/>
      <c r="I1313" s="7"/>
    </row>
    <row r="1314" spans="1:9" ht="16.5" x14ac:dyDescent="0.3">
      <c r="A1314" s="7" t="s">
        <v>1019</v>
      </c>
      <c r="B1314" s="7">
        <v>2015</v>
      </c>
      <c r="C1314" s="18" t="s">
        <v>1310</v>
      </c>
      <c r="D1314" s="16" t="s">
        <v>1021</v>
      </c>
      <c r="E1314" s="16" t="s">
        <v>1021</v>
      </c>
      <c r="F1314" s="16" t="s">
        <v>1021</v>
      </c>
      <c r="G1314" s="7"/>
      <c r="H1314" s="7"/>
      <c r="I1314" s="7"/>
    </row>
    <row r="1315" spans="1:9" ht="16.5" x14ac:dyDescent="0.3">
      <c r="A1315" s="7" t="s">
        <v>1019</v>
      </c>
      <c r="B1315" s="7">
        <v>2015</v>
      </c>
      <c r="C1315" s="18" t="s">
        <v>1311</v>
      </c>
      <c r="D1315" s="16" t="s">
        <v>1021</v>
      </c>
      <c r="E1315" s="16" t="s">
        <v>1021</v>
      </c>
      <c r="F1315" s="16" t="s">
        <v>1021</v>
      </c>
      <c r="G1315" s="7"/>
      <c r="H1315" s="7"/>
      <c r="I1315" s="7"/>
    </row>
    <row r="1316" spans="1:9" ht="16.5" x14ac:dyDescent="0.3">
      <c r="A1316" s="7" t="s">
        <v>1019</v>
      </c>
      <c r="B1316" s="7">
        <v>2015</v>
      </c>
      <c r="C1316" s="18" t="s">
        <v>1312</v>
      </c>
      <c r="D1316" s="16" t="s">
        <v>1021</v>
      </c>
      <c r="E1316" s="16" t="s">
        <v>1021</v>
      </c>
      <c r="F1316" s="16" t="s">
        <v>1021</v>
      </c>
      <c r="G1316" s="7"/>
      <c r="H1316" s="7"/>
      <c r="I1316" s="7"/>
    </row>
    <row r="1317" spans="1:9" ht="16.5" x14ac:dyDescent="0.3">
      <c r="A1317" s="7" t="s">
        <v>1019</v>
      </c>
      <c r="B1317" s="7">
        <v>2015</v>
      </c>
      <c r="C1317" s="18" t="s">
        <v>1313</v>
      </c>
      <c r="D1317" s="16" t="s">
        <v>1021</v>
      </c>
      <c r="E1317" s="16" t="s">
        <v>1021</v>
      </c>
      <c r="F1317" s="16" t="s">
        <v>1021</v>
      </c>
      <c r="G1317" s="7"/>
      <c r="H1317" s="7"/>
      <c r="I1317" s="7"/>
    </row>
    <row r="1318" spans="1:9" ht="16.5" x14ac:dyDescent="0.3">
      <c r="A1318" s="7" t="s">
        <v>1019</v>
      </c>
      <c r="B1318" s="7">
        <v>2015</v>
      </c>
      <c r="C1318" s="18" t="s">
        <v>1314</v>
      </c>
      <c r="D1318" s="16" t="s">
        <v>1021</v>
      </c>
      <c r="E1318" s="16" t="s">
        <v>1021</v>
      </c>
      <c r="F1318" s="16" t="s">
        <v>1021</v>
      </c>
      <c r="G1318" s="7"/>
      <c r="H1318" s="7"/>
      <c r="I1318" s="7"/>
    </row>
    <row r="1319" spans="1:9" ht="16.5" x14ac:dyDescent="0.3">
      <c r="A1319" s="7" t="s">
        <v>1019</v>
      </c>
      <c r="B1319" s="7">
        <v>2015</v>
      </c>
      <c r="C1319" s="18" t="s">
        <v>1315</v>
      </c>
      <c r="D1319" s="16" t="s">
        <v>1021</v>
      </c>
      <c r="E1319" s="16" t="s">
        <v>1021</v>
      </c>
      <c r="F1319" s="16" t="s">
        <v>1021</v>
      </c>
      <c r="G1319" s="7"/>
      <c r="H1319" s="7"/>
      <c r="I1319" s="7"/>
    </row>
    <row r="1320" spans="1:9" ht="16.5" x14ac:dyDescent="0.3">
      <c r="A1320" s="7" t="s">
        <v>1019</v>
      </c>
      <c r="B1320" s="7">
        <v>2015</v>
      </c>
      <c r="C1320" s="18" t="s">
        <v>1316</v>
      </c>
      <c r="D1320" s="16" t="s">
        <v>1021</v>
      </c>
      <c r="E1320" s="16" t="s">
        <v>1021</v>
      </c>
      <c r="F1320" s="16" t="s">
        <v>1021</v>
      </c>
      <c r="G1320" s="7"/>
      <c r="H1320" s="7"/>
      <c r="I1320" s="7"/>
    </row>
    <row r="1321" spans="1:9" ht="16.5" x14ac:dyDescent="0.3">
      <c r="A1321" s="7" t="s">
        <v>1019</v>
      </c>
      <c r="B1321" s="7">
        <v>2015</v>
      </c>
      <c r="C1321" s="18" t="s">
        <v>328</v>
      </c>
      <c r="D1321" s="16" t="s">
        <v>1021</v>
      </c>
      <c r="E1321" s="16" t="s">
        <v>1021</v>
      </c>
      <c r="F1321" s="16" t="s">
        <v>1021</v>
      </c>
      <c r="G1321" s="7"/>
      <c r="H1321" s="7"/>
      <c r="I1321" s="7"/>
    </row>
    <row r="1322" spans="1:9" ht="16.5" x14ac:dyDescent="0.3">
      <c r="A1322" s="7" t="s">
        <v>1019</v>
      </c>
      <c r="B1322" s="7">
        <v>2015</v>
      </c>
      <c r="C1322" s="18" t="s">
        <v>1317</v>
      </c>
      <c r="D1322" s="16" t="s">
        <v>1021</v>
      </c>
      <c r="E1322" s="16" t="s">
        <v>1021</v>
      </c>
      <c r="F1322" s="16" t="s">
        <v>1021</v>
      </c>
      <c r="G1322" s="7"/>
      <c r="H1322" s="7"/>
      <c r="I1322" s="7"/>
    </row>
    <row r="1323" spans="1:9" ht="16.5" x14ac:dyDescent="0.3">
      <c r="A1323" s="7" t="s">
        <v>1019</v>
      </c>
      <c r="B1323" s="7">
        <v>2015</v>
      </c>
      <c r="C1323" s="18" t="s">
        <v>1318</v>
      </c>
      <c r="D1323" s="16" t="s">
        <v>1021</v>
      </c>
      <c r="E1323" s="16" t="s">
        <v>1021</v>
      </c>
      <c r="F1323" s="16" t="s">
        <v>1021</v>
      </c>
      <c r="G1323" s="7"/>
      <c r="H1323" s="7"/>
      <c r="I1323" s="7"/>
    </row>
    <row r="1324" spans="1:9" ht="16.5" x14ac:dyDescent="0.3">
      <c r="A1324" s="7" t="s">
        <v>1019</v>
      </c>
      <c r="B1324" s="7">
        <v>2015</v>
      </c>
      <c r="C1324" s="18" t="s">
        <v>1319</v>
      </c>
      <c r="D1324" s="7">
        <v>23</v>
      </c>
      <c r="E1324" s="7">
        <v>1189</v>
      </c>
      <c r="F1324" s="7">
        <v>1212</v>
      </c>
      <c r="G1324" s="7"/>
      <c r="H1324" s="7"/>
      <c r="I1324" s="7"/>
    </row>
    <row r="1325" spans="1:9" ht="16.5" x14ac:dyDescent="0.3">
      <c r="A1325" s="7" t="s">
        <v>1019</v>
      </c>
      <c r="B1325" s="7">
        <v>2015</v>
      </c>
      <c r="C1325" s="18" t="s">
        <v>1320</v>
      </c>
      <c r="D1325" s="7">
        <v>7</v>
      </c>
      <c r="E1325" s="7">
        <v>114</v>
      </c>
      <c r="F1325" s="7">
        <v>121</v>
      </c>
      <c r="G1325" s="7"/>
      <c r="H1325" s="7"/>
      <c r="I1325" s="7"/>
    </row>
    <row r="1326" spans="1:9" ht="16.5" x14ac:dyDescent="0.3">
      <c r="A1326" s="7" t="s">
        <v>1019</v>
      </c>
      <c r="B1326" s="7">
        <v>2015</v>
      </c>
      <c r="C1326" s="18" t="s">
        <v>1321</v>
      </c>
      <c r="D1326" s="16" t="s">
        <v>1021</v>
      </c>
      <c r="E1326" s="16" t="s">
        <v>1021</v>
      </c>
      <c r="F1326" s="16" t="s">
        <v>1021</v>
      </c>
      <c r="G1326" s="7"/>
      <c r="H1326" s="7"/>
      <c r="I1326" s="7"/>
    </row>
    <row r="1327" spans="1:9" ht="16.5" x14ac:dyDescent="0.3">
      <c r="A1327" s="7" t="s">
        <v>1019</v>
      </c>
      <c r="B1327" s="7">
        <v>2015</v>
      </c>
      <c r="C1327" s="18" t="s">
        <v>1322</v>
      </c>
      <c r="D1327" s="7">
        <v>5</v>
      </c>
      <c r="E1327" s="7">
        <v>1002</v>
      </c>
      <c r="F1327" s="7">
        <v>1007</v>
      </c>
      <c r="G1327" s="7"/>
      <c r="H1327" s="7"/>
      <c r="I1327" s="7"/>
    </row>
    <row r="1328" spans="1:9" ht="16.5" x14ac:dyDescent="0.3">
      <c r="A1328" s="7" t="s">
        <v>1019</v>
      </c>
      <c r="B1328" s="7">
        <v>2015</v>
      </c>
      <c r="C1328" s="18" t="s">
        <v>75</v>
      </c>
      <c r="D1328" s="16" t="s">
        <v>1021</v>
      </c>
      <c r="E1328" s="16" t="s">
        <v>1021</v>
      </c>
      <c r="F1328" s="16" t="s">
        <v>1021</v>
      </c>
      <c r="G1328" s="7"/>
      <c r="H1328" s="7"/>
      <c r="I1328" s="7"/>
    </row>
    <row r="1329" spans="1:9" ht="16.5" x14ac:dyDescent="0.3">
      <c r="A1329" s="7" t="s">
        <v>1019</v>
      </c>
      <c r="B1329" s="7">
        <v>2015</v>
      </c>
      <c r="C1329" s="18" t="s">
        <v>536</v>
      </c>
      <c r="D1329" s="16" t="s">
        <v>1021</v>
      </c>
      <c r="E1329" s="16" t="s">
        <v>1021</v>
      </c>
      <c r="F1329" s="16" t="s">
        <v>1021</v>
      </c>
      <c r="G1329" s="7"/>
      <c r="H1329" s="7"/>
      <c r="I1329" s="7"/>
    </row>
    <row r="1330" spans="1:9" ht="16.5" x14ac:dyDescent="0.3">
      <c r="A1330" s="7" t="s">
        <v>1019</v>
      </c>
      <c r="B1330" s="7">
        <v>2015</v>
      </c>
      <c r="C1330" s="18" t="s">
        <v>1323</v>
      </c>
      <c r="D1330" s="16" t="s">
        <v>1021</v>
      </c>
      <c r="E1330" s="16" t="s">
        <v>1021</v>
      </c>
      <c r="F1330" s="16" t="s">
        <v>1021</v>
      </c>
      <c r="G1330" s="7"/>
      <c r="H1330" s="7"/>
      <c r="I1330" s="7"/>
    </row>
    <row r="1331" spans="1:9" ht="16.5" x14ac:dyDescent="0.3">
      <c r="A1331" s="7" t="s">
        <v>1019</v>
      </c>
      <c r="B1331" s="7">
        <v>2015</v>
      </c>
      <c r="C1331" s="18" t="s">
        <v>1324</v>
      </c>
      <c r="D1331" s="7">
        <v>2</v>
      </c>
      <c r="E1331" s="7">
        <v>7</v>
      </c>
      <c r="F1331" s="7">
        <v>9</v>
      </c>
      <c r="G1331" s="7"/>
      <c r="H1331" s="7"/>
      <c r="I1331" s="7"/>
    </row>
    <row r="1332" spans="1:9" ht="16.5" x14ac:dyDescent="0.3">
      <c r="A1332" s="7" t="s">
        <v>1019</v>
      </c>
      <c r="B1332" s="7">
        <v>2015</v>
      </c>
      <c r="C1332" s="18" t="s">
        <v>1325</v>
      </c>
      <c r="D1332" s="16" t="s">
        <v>1021</v>
      </c>
      <c r="E1332" s="16" t="s">
        <v>1021</v>
      </c>
      <c r="F1332" s="16" t="s">
        <v>1021</v>
      </c>
      <c r="G1332" s="7"/>
      <c r="H1332" s="7"/>
      <c r="I1332" s="7"/>
    </row>
    <row r="1333" spans="1:9" ht="16.5" x14ac:dyDescent="0.3">
      <c r="A1333" s="7" t="s">
        <v>1019</v>
      </c>
      <c r="B1333" s="7">
        <v>2015</v>
      </c>
      <c r="C1333" s="18" t="s">
        <v>1326</v>
      </c>
      <c r="D1333" s="16" t="s">
        <v>1021</v>
      </c>
      <c r="E1333" s="16" t="s">
        <v>1021</v>
      </c>
      <c r="F1333" s="16" t="s">
        <v>1021</v>
      </c>
      <c r="G1333" s="7"/>
      <c r="H1333" s="7"/>
      <c r="I1333" s="7"/>
    </row>
    <row r="1334" spans="1:9" ht="16.5" x14ac:dyDescent="0.3">
      <c r="A1334" s="7" t="s">
        <v>1019</v>
      </c>
      <c r="B1334" s="7">
        <v>2015</v>
      </c>
      <c r="C1334" s="18" t="s">
        <v>1327</v>
      </c>
      <c r="D1334" s="16" t="s">
        <v>1021</v>
      </c>
      <c r="E1334" s="16" t="s">
        <v>1021</v>
      </c>
      <c r="F1334" s="16" t="s">
        <v>1021</v>
      </c>
      <c r="G1334" s="7"/>
      <c r="H1334" s="7"/>
      <c r="I1334" s="7"/>
    </row>
    <row r="1335" spans="1:9" ht="16.5" x14ac:dyDescent="0.3">
      <c r="A1335" s="7" t="s">
        <v>1019</v>
      </c>
      <c r="B1335" s="7">
        <v>2015</v>
      </c>
      <c r="C1335" s="18" t="s">
        <v>1328</v>
      </c>
      <c r="D1335" s="16" t="s">
        <v>1021</v>
      </c>
      <c r="E1335" s="16" t="s">
        <v>1021</v>
      </c>
      <c r="F1335" s="16" t="s">
        <v>1021</v>
      </c>
      <c r="G1335" s="7"/>
      <c r="H1335" s="7"/>
      <c r="I1335" s="7"/>
    </row>
    <row r="1336" spans="1:9" ht="16.5" x14ac:dyDescent="0.3">
      <c r="A1336" s="7" t="s">
        <v>1019</v>
      </c>
      <c r="B1336" s="7">
        <v>2015</v>
      </c>
      <c r="C1336" s="18" t="s">
        <v>1329</v>
      </c>
      <c r="D1336" s="7">
        <v>3</v>
      </c>
      <c r="E1336" s="7">
        <v>50</v>
      </c>
      <c r="F1336" s="7">
        <v>53</v>
      </c>
      <c r="G1336" s="7"/>
      <c r="H1336" s="7"/>
      <c r="I1336" s="7"/>
    </row>
    <row r="1337" spans="1:9" ht="16.5" x14ac:dyDescent="0.3">
      <c r="A1337" s="7" t="s">
        <v>1019</v>
      </c>
      <c r="B1337" s="7">
        <v>2015</v>
      </c>
      <c r="C1337" s="18" t="s">
        <v>1330</v>
      </c>
      <c r="D1337" s="16" t="s">
        <v>1021</v>
      </c>
      <c r="E1337" s="16" t="s">
        <v>1021</v>
      </c>
      <c r="F1337" s="16" t="s">
        <v>1021</v>
      </c>
      <c r="G1337" s="7"/>
      <c r="H1337" s="7"/>
      <c r="I1337" s="7"/>
    </row>
    <row r="1338" spans="1:9" ht="16.5" x14ac:dyDescent="0.3">
      <c r="A1338" s="7" t="s">
        <v>1019</v>
      </c>
      <c r="B1338" s="7">
        <v>2015</v>
      </c>
      <c r="C1338" s="18" t="s">
        <v>1331</v>
      </c>
      <c r="D1338" s="7">
        <v>5</v>
      </c>
      <c r="E1338" s="7">
        <v>1</v>
      </c>
      <c r="F1338" s="7">
        <v>6</v>
      </c>
      <c r="G1338" s="7"/>
      <c r="H1338" s="7"/>
      <c r="I1338" s="7"/>
    </row>
    <row r="1339" spans="1:9" ht="16.5" x14ac:dyDescent="0.3">
      <c r="A1339" s="7" t="s">
        <v>1019</v>
      </c>
      <c r="B1339" s="7">
        <v>2015</v>
      </c>
      <c r="C1339" s="18" t="s">
        <v>1332</v>
      </c>
      <c r="D1339" s="16" t="s">
        <v>1021</v>
      </c>
      <c r="E1339" s="16" t="s">
        <v>1021</v>
      </c>
      <c r="F1339" s="16" t="s">
        <v>1021</v>
      </c>
      <c r="G1339" s="7"/>
      <c r="H1339" s="7"/>
      <c r="I1339" s="7"/>
    </row>
    <row r="1340" spans="1:9" ht="16.5" x14ac:dyDescent="0.3">
      <c r="A1340" s="7" t="s">
        <v>1019</v>
      </c>
      <c r="B1340" s="7">
        <v>2015</v>
      </c>
      <c r="C1340" s="18" t="s">
        <v>564</v>
      </c>
      <c r="D1340" s="16" t="s">
        <v>1021</v>
      </c>
      <c r="E1340" s="16" t="s">
        <v>1021</v>
      </c>
      <c r="F1340" s="16" t="s">
        <v>1021</v>
      </c>
      <c r="G1340" s="7"/>
      <c r="H1340" s="7"/>
      <c r="I1340" s="7"/>
    </row>
    <row r="1341" spans="1:9" ht="16.5" x14ac:dyDescent="0.3">
      <c r="A1341" s="7" t="s">
        <v>1019</v>
      </c>
      <c r="B1341" s="7">
        <v>2015</v>
      </c>
      <c r="C1341" s="18" t="s">
        <v>1333</v>
      </c>
      <c r="D1341" s="16" t="s">
        <v>1021</v>
      </c>
      <c r="E1341" s="16" t="s">
        <v>1021</v>
      </c>
      <c r="F1341" s="16" t="s">
        <v>1021</v>
      </c>
      <c r="G1341" s="7"/>
      <c r="H1341" s="7"/>
      <c r="I1341" s="7"/>
    </row>
    <row r="1342" spans="1:9" ht="16.5" x14ac:dyDescent="0.3">
      <c r="A1342" s="7" t="s">
        <v>1019</v>
      </c>
      <c r="B1342" s="7">
        <v>2015</v>
      </c>
      <c r="C1342" s="18" t="s">
        <v>1334</v>
      </c>
      <c r="D1342" s="16" t="s">
        <v>1021</v>
      </c>
      <c r="E1342" s="16" t="s">
        <v>1021</v>
      </c>
      <c r="F1342" s="16" t="s">
        <v>1021</v>
      </c>
      <c r="G1342" s="7"/>
      <c r="H1342" s="7"/>
      <c r="I1342" s="7"/>
    </row>
    <row r="1343" spans="1:9" ht="16.5" x14ac:dyDescent="0.3">
      <c r="A1343" s="7" t="s">
        <v>1019</v>
      </c>
      <c r="B1343" s="7">
        <v>2015</v>
      </c>
      <c r="C1343" s="18" t="s">
        <v>1335</v>
      </c>
      <c r="D1343" s="16" t="s">
        <v>1021</v>
      </c>
      <c r="E1343" s="16" t="s">
        <v>1021</v>
      </c>
      <c r="F1343" s="16" t="s">
        <v>1021</v>
      </c>
      <c r="G1343" s="7"/>
      <c r="H1343" s="7"/>
      <c r="I1343" s="7"/>
    </row>
    <row r="1344" spans="1:9" ht="16.5" x14ac:dyDescent="0.3">
      <c r="A1344" s="7" t="s">
        <v>1019</v>
      </c>
      <c r="B1344" s="7">
        <v>2015</v>
      </c>
      <c r="C1344" s="18" t="s">
        <v>1336</v>
      </c>
      <c r="D1344" s="16" t="s">
        <v>1021</v>
      </c>
      <c r="E1344" s="16" t="s">
        <v>1021</v>
      </c>
      <c r="F1344" s="16" t="s">
        <v>1021</v>
      </c>
      <c r="G1344" s="7"/>
      <c r="H1344" s="7"/>
      <c r="I1344" s="7"/>
    </row>
    <row r="1345" spans="1:9" ht="16.5" x14ac:dyDescent="0.3">
      <c r="A1345" s="7" t="s">
        <v>1019</v>
      </c>
      <c r="B1345" s="7">
        <v>2015</v>
      </c>
      <c r="C1345" s="18" t="s">
        <v>1337</v>
      </c>
      <c r="D1345" s="16" t="s">
        <v>1021</v>
      </c>
      <c r="E1345" s="16" t="s">
        <v>1021</v>
      </c>
      <c r="F1345" s="16" t="s">
        <v>1021</v>
      </c>
      <c r="G1345" s="7"/>
      <c r="H1345" s="7"/>
      <c r="I1345" s="7"/>
    </row>
    <row r="1346" spans="1:9" ht="16.5" x14ac:dyDescent="0.3">
      <c r="A1346" s="7" t="s">
        <v>1019</v>
      </c>
      <c r="B1346" s="7">
        <v>2015</v>
      </c>
      <c r="C1346" s="18" t="s">
        <v>1338</v>
      </c>
      <c r="D1346" s="16" t="s">
        <v>1021</v>
      </c>
      <c r="E1346" s="16" t="s">
        <v>1021</v>
      </c>
      <c r="F1346" s="16" t="s">
        <v>1021</v>
      </c>
      <c r="G1346" s="7"/>
      <c r="H1346" s="7"/>
      <c r="I1346" s="7"/>
    </row>
    <row r="1347" spans="1:9" ht="16.5" x14ac:dyDescent="0.3">
      <c r="A1347" s="7" t="s">
        <v>1019</v>
      </c>
      <c r="B1347" s="7">
        <v>2015</v>
      </c>
      <c r="C1347" s="18" t="s">
        <v>1319</v>
      </c>
      <c r="D1347" s="16" t="s">
        <v>1021</v>
      </c>
      <c r="E1347" s="16" t="s">
        <v>1021</v>
      </c>
      <c r="F1347" s="16" t="s">
        <v>1021</v>
      </c>
      <c r="G1347" s="7"/>
      <c r="H1347" s="7"/>
      <c r="I1347" s="7"/>
    </row>
    <row r="1348" spans="1:9" ht="16.5" x14ac:dyDescent="0.3">
      <c r="A1348" s="7" t="s">
        <v>1019</v>
      </c>
      <c r="B1348" s="7">
        <v>2015</v>
      </c>
      <c r="C1348" s="18" t="s">
        <v>554</v>
      </c>
      <c r="D1348" s="16" t="s">
        <v>1021</v>
      </c>
      <c r="E1348" s="16" t="s">
        <v>1021</v>
      </c>
      <c r="F1348" s="16" t="s">
        <v>1021</v>
      </c>
      <c r="G1348" s="7"/>
      <c r="H1348" s="7"/>
      <c r="I1348" s="7"/>
    </row>
    <row r="1349" spans="1:9" ht="16.5" x14ac:dyDescent="0.3">
      <c r="A1349" s="7" t="s">
        <v>1019</v>
      </c>
      <c r="B1349" s="7">
        <v>2015</v>
      </c>
      <c r="C1349" s="18" t="s">
        <v>1339</v>
      </c>
      <c r="D1349" s="16" t="s">
        <v>1021</v>
      </c>
      <c r="E1349" s="16" t="s">
        <v>1021</v>
      </c>
      <c r="F1349" s="16" t="s">
        <v>1021</v>
      </c>
      <c r="G1349" s="7"/>
      <c r="H1349" s="7"/>
      <c r="I1349" s="7"/>
    </row>
    <row r="1350" spans="1:9" ht="16.5" x14ac:dyDescent="0.3">
      <c r="A1350" s="7" t="s">
        <v>1019</v>
      </c>
      <c r="B1350" s="7">
        <v>2015</v>
      </c>
      <c r="C1350" s="18" t="s">
        <v>1340</v>
      </c>
      <c r="D1350" s="16" t="s">
        <v>1021</v>
      </c>
      <c r="E1350" s="16" t="s">
        <v>1021</v>
      </c>
      <c r="F1350" s="16" t="s">
        <v>1021</v>
      </c>
      <c r="G1350" s="7"/>
      <c r="H1350" s="7"/>
      <c r="I1350" s="7"/>
    </row>
    <row r="1351" spans="1:9" ht="16.5" x14ac:dyDescent="0.3">
      <c r="A1351" s="7" t="s">
        <v>1019</v>
      </c>
      <c r="B1351" s="7">
        <v>2015</v>
      </c>
      <c r="C1351" s="18" t="s">
        <v>1341</v>
      </c>
      <c r="D1351" s="16" t="s">
        <v>1021</v>
      </c>
      <c r="E1351" s="16" t="s">
        <v>1021</v>
      </c>
      <c r="F1351" s="16" t="s">
        <v>1021</v>
      </c>
      <c r="G1351" s="7"/>
      <c r="H1351" s="7"/>
      <c r="I1351" s="7"/>
    </row>
    <row r="1352" spans="1:9" ht="16.5" x14ac:dyDescent="0.3">
      <c r="A1352" s="7" t="s">
        <v>1019</v>
      </c>
      <c r="B1352" s="7">
        <v>2015</v>
      </c>
      <c r="C1352" s="18" t="s">
        <v>1342</v>
      </c>
      <c r="D1352" s="16" t="s">
        <v>1021</v>
      </c>
      <c r="E1352" s="16" t="s">
        <v>1021</v>
      </c>
      <c r="F1352" s="16" t="s">
        <v>1021</v>
      </c>
      <c r="G1352" s="7"/>
      <c r="H1352" s="7"/>
      <c r="I1352" s="7"/>
    </row>
    <row r="1353" spans="1:9" ht="16.5" x14ac:dyDescent="0.3">
      <c r="A1353" s="7" t="s">
        <v>1019</v>
      </c>
      <c r="B1353" s="7">
        <v>2015</v>
      </c>
      <c r="C1353" s="18" t="s">
        <v>1343</v>
      </c>
      <c r="D1353" s="16" t="s">
        <v>1021</v>
      </c>
      <c r="E1353" s="16" t="s">
        <v>1021</v>
      </c>
      <c r="F1353" s="16" t="s">
        <v>1021</v>
      </c>
      <c r="G1353" s="7"/>
      <c r="H1353" s="7"/>
      <c r="I1353" s="7"/>
    </row>
    <row r="1354" spans="1:9" ht="16.5" x14ac:dyDescent="0.3">
      <c r="A1354" s="7" t="s">
        <v>1019</v>
      </c>
      <c r="B1354" s="7">
        <v>2015</v>
      </c>
      <c r="C1354" s="18" t="s">
        <v>1344</v>
      </c>
      <c r="D1354" s="16" t="s">
        <v>1021</v>
      </c>
      <c r="E1354" s="16" t="s">
        <v>1021</v>
      </c>
      <c r="F1354" s="16" t="s">
        <v>1021</v>
      </c>
      <c r="G1354" s="7"/>
      <c r="H1354" s="7"/>
      <c r="I1354" s="7"/>
    </row>
    <row r="1355" spans="1:9" ht="16.5" x14ac:dyDescent="0.3">
      <c r="A1355" s="7" t="s">
        <v>1019</v>
      </c>
      <c r="B1355" s="7">
        <v>2015</v>
      </c>
      <c r="C1355" s="18" t="s">
        <v>1345</v>
      </c>
      <c r="D1355" s="16" t="s">
        <v>1021</v>
      </c>
      <c r="E1355" s="16" t="s">
        <v>1021</v>
      </c>
      <c r="F1355" s="16" t="s">
        <v>1021</v>
      </c>
      <c r="G1355" s="7"/>
      <c r="H1355" s="7"/>
      <c r="I1355" s="7"/>
    </row>
    <row r="1356" spans="1:9" ht="16.5" x14ac:dyDescent="0.3">
      <c r="A1356" s="7" t="s">
        <v>1019</v>
      </c>
      <c r="B1356" s="7">
        <v>2015</v>
      </c>
      <c r="C1356" s="18" t="s">
        <v>1346</v>
      </c>
      <c r="D1356" s="16" t="s">
        <v>1021</v>
      </c>
      <c r="E1356" s="16" t="s">
        <v>1021</v>
      </c>
      <c r="F1356" s="16" t="s">
        <v>1021</v>
      </c>
      <c r="G1356" s="7"/>
      <c r="H1356" s="7"/>
      <c r="I1356" s="7"/>
    </row>
    <row r="1357" spans="1:9" ht="16.5" x14ac:dyDescent="0.3">
      <c r="A1357" s="7" t="s">
        <v>1019</v>
      </c>
      <c r="B1357" s="7">
        <v>2015</v>
      </c>
      <c r="C1357" s="18" t="s">
        <v>1347</v>
      </c>
      <c r="D1357" s="16" t="s">
        <v>1021</v>
      </c>
      <c r="E1357" s="16" t="s">
        <v>1021</v>
      </c>
      <c r="F1357" s="16" t="s">
        <v>1021</v>
      </c>
      <c r="G1357" s="7"/>
      <c r="H1357" s="7"/>
      <c r="I1357" s="7"/>
    </row>
    <row r="1358" spans="1:9" ht="16.5" x14ac:dyDescent="0.3">
      <c r="A1358" s="7" t="s">
        <v>1019</v>
      </c>
      <c r="B1358" s="7">
        <v>2015</v>
      </c>
      <c r="C1358" s="18" t="s">
        <v>1348</v>
      </c>
      <c r="D1358" s="16" t="s">
        <v>1021</v>
      </c>
      <c r="E1358" s="16" t="s">
        <v>1021</v>
      </c>
      <c r="F1358" s="16" t="s">
        <v>1021</v>
      </c>
      <c r="G1358" s="7"/>
      <c r="H1358" s="7"/>
      <c r="I1358" s="7"/>
    </row>
    <row r="1359" spans="1:9" ht="16.5" x14ac:dyDescent="0.3">
      <c r="A1359" s="7" t="s">
        <v>1019</v>
      </c>
      <c r="B1359" s="7">
        <v>2015</v>
      </c>
      <c r="C1359" s="18" t="s">
        <v>1349</v>
      </c>
      <c r="D1359" s="16" t="s">
        <v>1021</v>
      </c>
      <c r="E1359" s="16" t="s">
        <v>1021</v>
      </c>
      <c r="F1359" s="16" t="s">
        <v>1021</v>
      </c>
      <c r="G1359" s="7"/>
      <c r="H1359" s="7"/>
      <c r="I1359" s="7"/>
    </row>
    <row r="1360" spans="1:9" ht="16.5" x14ac:dyDescent="0.3">
      <c r="A1360" s="7" t="s">
        <v>1019</v>
      </c>
      <c r="B1360" s="7">
        <v>2015</v>
      </c>
      <c r="C1360" s="18" t="s">
        <v>1350</v>
      </c>
      <c r="D1360" s="16" t="s">
        <v>1021</v>
      </c>
      <c r="E1360" s="16" t="s">
        <v>1021</v>
      </c>
      <c r="F1360" s="16" t="s">
        <v>1021</v>
      </c>
      <c r="G1360" s="7"/>
      <c r="H1360" s="7"/>
      <c r="I1360" s="7"/>
    </row>
    <row r="1361" spans="1:9" ht="16.5" x14ac:dyDescent="0.3">
      <c r="A1361" s="7" t="s">
        <v>1019</v>
      </c>
      <c r="B1361" s="7">
        <v>2015</v>
      </c>
      <c r="C1361" s="18" t="s">
        <v>1351</v>
      </c>
      <c r="D1361" s="16" t="s">
        <v>1021</v>
      </c>
      <c r="E1361" s="16" t="s">
        <v>1021</v>
      </c>
      <c r="F1361" s="16" t="s">
        <v>1021</v>
      </c>
      <c r="G1361" s="7"/>
      <c r="H1361" s="7"/>
      <c r="I1361" s="7"/>
    </row>
    <row r="1362" spans="1:9" ht="16.5" x14ac:dyDescent="0.3">
      <c r="A1362" s="7" t="s">
        <v>1019</v>
      </c>
      <c r="B1362" s="7">
        <v>2015</v>
      </c>
      <c r="C1362" s="18" t="s">
        <v>1352</v>
      </c>
      <c r="D1362" s="16" t="s">
        <v>1021</v>
      </c>
      <c r="E1362" s="16" t="s">
        <v>1021</v>
      </c>
      <c r="F1362" s="16" t="s">
        <v>1021</v>
      </c>
      <c r="G1362" s="7"/>
      <c r="H1362" s="7"/>
      <c r="I1362" s="7"/>
    </row>
    <row r="1363" spans="1:9" ht="16.5" x14ac:dyDescent="0.3">
      <c r="A1363" s="7" t="s">
        <v>1019</v>
      </c>
      <c r="B1363" s="7">
        <v>2015</v>
      </c>
      <c r="C1363" s="18" t="s">
        <v>1353</v>
      </c>
      <c r="D1363" s="16" t="s">
        <v>1021</v>
      </c>
      <c r="E1363" s="16" t="s">
        <v>1021</v>
      </c>
      <c r="F1363" s="16" t="s">
        <v>1021</v>
      </c>
      <c r="G1363" s="7"/>
      <c r="H1363" s="7"/>
      <c r="I1363" s="7"/>
    </row>
    <row r="1364" spans="1:9" ht="16.5" x14ac:dyDescent="0.3">
      <c r="A1364" s="7" t="s">
        <v>1019</v>
      </c>
      <c r="B1364" s="7">
        <v>2015</v>
      </c>
      <c r="C1364" s="18" t="s">
        <v>1354</v>
      </c>
      <c r="D1364" s="16" t="s">
        <v>1021</v>
      </c>
      <c r="E1364" s="16" t="s">
        <v>1021</v>
      </c>
      <c r="F1364" s="16" t="s">
        <v>1021</v>
      </c>
      <c r="G1364" s="7"/>
      <c r="H1364" s="7"/>
      <c r="I1364" s="7"/>
    </row>
    <row r="1365" spans="1:9" ht="16.5" x14ac:dyDescent="0.3">
      <c r="A1365" s="7" t="s">
        <v>1019</v>
      </c>
      <c r="B1365" s="7">
        <v>2015</v>
      </c>
      <c r="C1365" s="18" t="s">
        <v>1355</v>
      </c>
      <c r="D1365" s="16" t="s">
        <v>1021</v>
      </c>
      <c r="E1365" s="16" t="s">
        <v>1021</v>
      </c>
      <c r="F1365" s="16" t="s">
        <v>1021</v>
      </c>
      <c r="G1365" s="7"/>
      <c r="H1365" s="7"/>
      <c r="I1365" s="7"/>
    </row>
    <row r="1366" spans="1:9" ht="16.5" x14ac:dyDescent="0.3">
      <c r="A1366" s="7" t="s">
        <v>1019</v>
      </c>
      <c r="B1366" s="7">
        <v>2015</v>
      </c>
      <c r="C1366" s="18" t="s">
        <v>1356</v>
      </c>
      <c r="D1366" s="16" t="s">
        <v>1021</v>
      </c>
      <c r="E1366" s="16" t="s">
        <v>1021</v>
      </c>
      <c r="F1366" s="16" t="s">
        <v>1021</v>
      </c>
      <c r="G1366" s="7"/>
      <c r="H1366" s="7"/>
      <c r="I1366" s="7"/>
    </row>
    <row r="1367" spans="1:9" ht="16.5" x14ac:dyDescent="0.3">
      <c r="A1367" s="7" t="s">
        <v>1019</v>
      </c>
      <c r="B1367" s="7">
        <v>2015</v>
      </c>
      <c r="C1367" s="18" t="s">
        <v>896</v>
      </c>
      <c r="D1367" s="16" t="s">
        <v>1021</v>
      </c>
      <c r="E1367" s="16" t="s">
        <v>1021</v>
      </c>
      <c r="F1367" s="16" t="s">
        <v>1021</v>
      </c>
      <c r="G1367" s="7"/>
      <c r="H1367" s="7"/>
      <c r="I1367" s="7"/>
    </row>
    <row r="1368" spans="1:9" ht="16.5" x14ac:dyDescent="0.3">
      <c r="A1368" s="7" t="s">
        <v>1019</v>
      </c>
      <c r="B1368" s="7">
        <v>2015</v>
      </c>
      <c r="C1368" s="18" t="s">
        <v>406</v>
      </c>
      <c r="D1368" s="16" t="s">
        <v>1021</v>
      </c>
      <c r="E1368" s="16" t="s">
        <v>1021</v>
      </c>
      <c r="F1368" s="16" t="s">
        <v>1021</v>
      </c>
      <c r="G1368" s="7"/>
      <c r="H1368" s="7"/>
      <c r="I1368" s="7"/>
    </row>
    <row r="1369" spans="1:9" ht="16.5" x14ac:dyDescent="0.3">
      <c r="A1369" s="7" t="s">
        <v>1019</v>
      </c>
      <c r="B1369" s="7">
        <v>2015</v>
      </c>
      <c r="C1369" s="18" t="s">
        <v>407</v>
      </c>
      <c r="D1369" s="16" t="s">
        <v>1021</v>
      </c>
      <c r="E1369" s="16" t="s">
        <v>1021</v>
      </c>
      <c r="F1369" s="16" t="s">
        <v>1021</v>
      </c>
      <c r="G1369" s="7"/>
      <c r="H1369" s="7"/>
      <c r="I1369" s="7"/>
    </row>
    <row r="1370" spans="1:9" ht="16.5" x14ac:dyDescent="0.3">
      <c r="A1370" s="7" t="s">
        <v>1019</v>
      </c>
      <c r="B1370" s="7">
        <v>2015</v>
      </c>
      <c r="C1370" s="18" t="s">
        <v>408</v>
      </c>
      <c r="D1370" s="16" t="s">
        <v>1021</v>
      </c>
      <c r="E1370" s="16" t="s">
        <v>1021</v>
      </c>
      <c r="F1370" s="16" t="s">
        <v>1021</v>
      </c>
      <c r="G1370" s="7"/>
      <c r="H1370" s="7"/>
      <c r="I1370" s="7"/>
    </row>
    <row r="1371" spans="1:9" ht="16.5" x14ac:dyDescent="0.3">
      <c r="A1371" s="7" t="s">
        <v>1019</v>
      </c>
      <c r="B1371" s="7">
        <v>2015</v>
      </c>
      <c r="C1371" s="18" t="s">
        <v>409</v>
      </c>
      <c r="D1371" s="16" t="s">
        <v>1021</v>
      </c>
      <c r="E1371" s="16" t="s">
        <v>1021</v>
      </c>
      <c r="F1371" s="16" t="s">
        <v>1021</v>
      </c>
      <c r="G1371" s="7"/>
      <c r="H1371" s="7"/>
      <c r="I1371" s="7"/>
    </row>
    <row r="1372" spans="1:9" ht="16.5" x14ac:dyDescent="0.3">
      <c r="A1372" s="7" t="s">
        <v>1019</v>
      </c>
      <c r="B1372" s="7">
        <v>2015</v>
      </c>
      <c r="C1372" s="18" t="s">
        <v>410</v>
      </c>
      <c r="D1372" s="16" t="s">
        <v>1021</v>
      </c>
      <c r="E1372" s="16" t="s">
        <v>1021</v>
      </c>
      <c r="F1372" s="16" t="s">
        <v>1021</v>
      </c>
      <c r="G1372" s="7"/>
      <c r="H1372" s="7"/>
      <c r="I1372" s="7"/>
    </row>
    <row r="1373" spans="1:9" ht="16.5" x14ac:dyDescent="0.3">
      <c r="A1373" s="7" t="s">
        <v>1019</v>
      </c>
      <c r="B1373" s="7">
        <v>2015</v>
      </c>
      <c r="C1373" s="18" t="s">
        <v>416</v>
      </c>
      <c r="D1373" s="16" t="s">
        <v>1021</v>
      </c>
      <c r="E1373" s="16" t="s">
        <v>1021</v>
      </c>
      <c r="F1373" s="16" t="s">
        <v>1021</v>
      </c>
      <c r="G1373" s="7"/>
      <c r="H1373" s="7"/>
      <c r="I1373" s="7"/>
    </row>
    <row r="1374" spans="1:9" ht="16.5" x14ac:dyDescent="0.3">
      <c r="A1374" s="7" t="s">
        <v>1019</v>
      </c>
      <c r="B1374" s="7">
        <v>2015</v>
      </c>
      <c r="C1374" s="18" t="s">
        <v>417</v>
      </c>
      <c r="D1374" s="16" t="s">
        <v>1021</v>
      </c>
      <c r="E1374" s="16" t="s">
        <v>1021</v>
      </c>
      <c r="F1374" s="16" t="s">
        <v>1021</v>
      </c>
      <c r="G1374" s="7"/>
      <c r="H1374" s="7"/>
      <c r="I1374" s="7"/>
    </row>
    <row r="1375" spans="1:9" ht="16.5" x14ac:dyDescent="0.3">
      <c r="A1375" s="7" t="s">
        <v>1019</v>
      </c>
      <c r="B1375" s="7">
        <v>2015</v>
      </c>
      <c r="C1375" s="18" t="s">
        <v>419</v>
      </c>
      <c r="D1375" s="16" t="s">
        <v>1021</v>
      </c>
      <c r="E1375" s="16" t="s">
        <v>1021</v>
      </c>
      <c r="F1375" s="16" t="s">
        <v>1021</v>
      </c>
      <c r="G1375" s="7"/>
      <c r="H1375" s="7"/>
      <c r="I1375" s="7"/>
    </row>
    <row r="1376" spans="1:9" ht="16.5" x14ac:dyDescent="0.3">
      <c r="A1376" s="7" t="s">
        <v>1019</v>
      </c>
      <c r="B1376" s="7">
        <v>2015</v>
      </c>
      <c r="C1376" s="18" t="s">
        <v>152</v>
      </c>
      <c r="D1376" s="16" t="s">
        <v>1021</v>
      </c>
      <c r="E1376" s="16" t="s">
        <v>1021</v>
      </c>
      <c r="F1376" s="16" t="s">
        <v>1021</v>
      </c>
      <c r="G1376" s="7"/>
      <c r="H1376" s="7"/>
      <c r="I1376" s="7"/>
    </row>
    <row r="1377" spans="1:9" ht="16.5" x14ac:dyDescent="0.3">
      <c r="A1377" s="7" t="s">
        <v>1019</v>
      </c>
      <c r="B1377" s="7">
        <v>2015</v>
      </c>
      <c r="C1377" s="18" t="s">
        <v>115</v>
      </c>
      <c r="D1377" s="16" t="s">
        <v>1021</v>
      </c>
      <c r="E1377" s="16" t="s">
        <v>1021</v>
      </c>
      <c r="F1377" s="16" t="s">
        <v>1021</v>
      </c>
      <c r="G1377" s="7"/>
      <c r="H1377" s="7"/>
      <c r="I1377" s="7"/>
    </row>
    <row r="1378" spans="1:9" ht="16.5" x14ac:dyDescent="0.3">
      <c r="A1378" s="7" t="s">
        <v>1019</v>
      </c>
      <c r="B1378" s="7">
        <v>2015</v>
      </c>
      <c r="C1378" s="18" t="s">
        <v>554</v>
      </c>
      <c r="D1378" s="16" t="s">
        <v>1021</v>
      </c>
      <c r="E1378" s="16" t="s">
        <v>1021</v>
      </c>
      <c r="F1378" s="16" t="s">
        <v>1021</v>
      </c>
      <c r="G1378" s="7"/>
      <c r="H1378" s="7"/>
      <c r="I1378" s="7"/>
    </row>
    <row r="1379" spans="1:9" ht="16.5" x14ac:dyDescent="0.3">
      <c r="A1379" s="7" t="s">
        <v>1019</v>
      </c>
      <c r="B1379" s="7">
        <v>2015</v>
      </c>
      <c r="C1379" s="18" t="s">
        <v>153</v>
      </c>
      <c r="D1379" s="16" t="s">
        <v>1021</v>
      </c>
      <c r="E1379" s="16" t="s">
        <v>1021</v>
      </c>
      <c r="F1379" s="16" t="s">
        <v>1021</v>
      </c>
      <c r="G1379" s="7"/>
      <c r="H1379" s="7"/>
      <c r="I1379" s="7"/>
    </row>
    <row r="1380" spans="1:9" ht="16.5" x14ac:dyDescent="0.3">
      <c r="A1380" s="7" t="s">
        <v>1019</v>
      </c>
      <c r="B1380" s="7">
        <v>2015</v>
      </c>
      <c r="C1380" s="18" t="s">
        <v>331</v>
      </c>
      <c r="D1380" s="16" t="s">
        <v>1021</v>
      </c>
      <c r="E1380" s="16" t="s">
        <v>1021</v>
      </c>
      <c r="F1380" s="16" t="s">
        <v>1021</v>
      </c>
      <c r="G1380" s="7"/>
      <c r="H1380" s="7"/>
      <c r="I1380" s="7"/>
    </row>
    <row r="1381" spans="1:9" ht="16.5" x14ac:dyDescent="0.3">
      <c r="A1381" s="7" t="s">
        <v>1019</v>
      </c>
      <c r="B1381" s="7">
        <v>2015</v>
      </c>
      <c r="C1381" s="18" t="s">
        <v>194</v>
      </c>
      <c r="D1381" s="16" t="s">
        <v>1021</v>
      </c>
      <c r="E1381" s="16" t="s">
        <v>1021</v>
      </c>
      <c r="F1381" s="16" t="s">
        <v>1021</v>
      </c>
      <c r="G1381" s="7"/>
      <c r="H1381" s="7"/>
      <c r="I1381" s="7"/>
    </row>
    <row r="1382" spans="1:9" ht="16.5" x14ac:dyDescent="0.3">
      <c r="A1382" s="7" t="s">
        <v>1019</v>
      </c>
      <c r="B1382" s="7">
        <v>2015</v>
      </c>
      <c r="C1382" s="18" t="s">
        <v>411</v>
      </c>
      <c r="D1382" s="16" t="s">
        <v>1021</v>
      </c>
      <c r="E1382" s="16" t="s">
        <v>1021</v>
      </c>
      <c r="F1382" s="16" t="s">
        <v>1021</v>
      </c>
      <c r="G1382" s="7"/>
      <c r="H1382" s="7"/>
      <c r="I1382" s="7"/>
    </row>
    <row r="1383" spans="1:9" ht="16.5" x14ac:dyDescent="0.3">
      <c r="A1383" s="7" t="s">
        <v>1019</v>
      </c>
      <c r="B1383" s="7">
        <v>2015</v>
      </c>
      <c r="C1383" s="18" t="s">
        <v>412</v>
      </c>
      <c r="D1383" s="16" t="s">
        <v>1021</v>
      </c>
      <c r="E1383" s="16" t="s">
        <v>1021</v>
      </c>
      <c r="F1383" s="16" t="s">
        <v>1021</v>
      </c>
      <c r="G1383" s="7"/>
      <c r="H1383" s="7"/>
      <c r="I1383" s="7"/>
    </row>
    <row r="1384" spans="1:9" ht="16.5" x14ac:dyDescent="0.3">
      <c r="A1384" s="7" t="s">
        <v>1019</v>
      </c>
      <c r="B1384" s="7">
        <v>2015</v>
      </c>
      <c r="C1384" s="18" t="s">
        <v>413</v>
      </c>
      <c r="D1384" s="16" t="s">
        <v>1021</v>
      </c>
      <c r="E1384" s="16" t="s">
        <v>1021</v>
      </c>
      <c r="F1384" s="16" t="s">
        <v>1021</v>
      </c>
      <c r="G1384" s="7"/>
      <c r="H1384" s="7"/>
      <c r="I1384" s="7"/>
    </row>
    <row r="1385" spans="1:9" ht="16.5" x14ac:dyDescent="0.3">
      <c r="A1385" s="7" t="s">
        <v>1019</v>
      </c>
      <c r="B1385" s="7">
        <v>2015</v>
      </c>
      <c r="C1385" s="18" t="s">
        <v>414</v>
      </c>
      <c r="D1385" s="16" t="s">
        <v>1021</v>
      </c>
      <c r="E1385" s="16" t="s">
        <v>1021</v>
      </c>
      <c r="F1385" s="16" t="s">
        <v>1021</v>
      </c>
      <c r="G1385" s="7"/>
      <c r="H1385" s="7"/>
      <c r="I1385" s="7"/>
    </row>
    <row r="1386" spans="1:9" ht="16.5" x14ac:dyDescent="0.3">
      <c r="A1386" s="7" t="s">
        <v>1019</v>
      </c>
      <c r="B1386" s="7">
        <v>2015</v>
      </c>
      <c r="C1386" s="18" t="s">
        <v>415</v>
      </c>
      <c r="D1386" s="16" t="s">
        <v>1021</v>
      </c>
      <c r="E1386" s="16" t="s">
        <v>1021</v>
      </c>
      <c r="F1386" s="16" t="s">
        <v>1021</v>
      </c>
      <c r="G1386" s="7"/>
      <c r="H1386" s="7"/>
      <c r="I1386" s="7"/>
    </row>
    <row r="1387" spans="1:9" ht="16.5" x14ac:dyDescent="0.3">
      <c r="A1387" s="7" t="s">
        <v>1019</v>
      </c>
      <c r="B1387" s="7">
        <v>2015</v>
      </c>
      <c r="C1387" s="18" t="s">
        <v>418</v>
      </c>
      <c r="D1387" s="16" t="s">
        <v>1021</v>
      </c>
      <c r="E1387" s="16" t="s">
        <v>1021</v>
      </c>
      <c r="F1387" s="16" t="s">
        <v>1021</v>
      </c>
      <c r="G1387" s="7"/>
      <c r="H1387" s="7"/>
      <c r="I1387" s="7"/>
    </row>
    <row r="1388" spans="1:9" ht="16.5" x14ac:dyDescent="0.3">
      <c r="A1388" s="7" t="s">
        <v>1019</v>
      </c>
      <c r="B1388" s="7">
        <v>2015</v>
      </c>
      <c r="C1388" s="18" t="s">
        <v>420</v>
      </c>
      <c r="D1388" s="16" t="s">
        <v>1021</v>
      </c>
      <c r="E1388" s="16" t="s">
        <v>1021</v>
      </c>
      <c r="F1388" s="16" t="s">
        <v>1021</v>
      </c>
      <c r="G1388" s="7"/>
      <c r="H1388" s="7"/>
      <c r="I1388" s="7"/>
    </row>
    <row r="1389" spans="1:9" ht="16.5" x14ac:dyDescent="0.3">
      <c r="A1389" s="7" t="s">
        <v>1019</v>
      </c>
      <c r="B1389" s="7">
        <v>2015</v>
      </c>
      <c r="C1389" s="18" t="s">
        <v>421</v>
      </c>
      <c r="D1389" s="16" t="s">
        <v>1021</v>
      </c>
      <c r="E1389" s="16" t="s">
        <v>1021</v>
      </c>
      <c r="F1389" s="16" t="s">
        <v>1021</v>
      </c>
      <c r="G1389" s="7"/>
      <c r="H1389" s="7"/>
      <c r="I1389" s="7"/>
    </row>
    <row r="1390" spans="1:9" ht="16.5" x14ac:dyDescent="0.3">
      <c r="A1390" s="7" t="s">
        <v>1019</v>
      </c>
      <c r="B1390" s="7">
        <v>2015</v>
      </c>
      <c r="C1390" s="18" t="s">
        <v>423</v>
      </c>
      <c r="D1390" s="16" t="s">
        <v>1021</v>
      </c>
      <c r="E1390" s="16" t="s">
        <v>1021</v>
      </c>
      <c r="F1390" s="16" t="s">
        <v>1021</v>
      </c>
      <c r="G1390" s="7"/>
      <c r="H1390" s="7"/>
      <c r="I1390" s="7"/>
    </row>
    <row r="1391" spans="1:9" ht="16.5" x14ac:dyDescent="0.3">
      <c r="A1391" s="7" t="s">
        <v>1019</v>
      </c>
      <c r="B1391" s="7">
        <v>2015</v>
      </c>
      <c r="C1391" s="18" t="s">
        <v>424</v>
      </c>
      <c r="D1391" s="16" t="s">
        <v>1021</v>
      </c>
      <c r="E1391" s="16" t="s">
        <v>1021</v>
      </c>
      <c r="F1391" s="16" t="s">
        <v>1021</v>
      </c>
      <c r="G1391" s="7"/>
      <c r="H1391" s="7"/>
      <c r="I1391" s="7"/>
    </row>
    <row r="1392" spans="1:9" ht="16.5" x14ac:dyDescent="0.3">
      <c r="A1392" s="7" t="s">
        <v>1019</v>
      </c>
      <c r="B1392" s="7">
        <v>2015</v>
      </c>
      <c r="C1392" s="18" t="s">
        <v>897</v>
      </c>
      <c r="D1392" s="7">
        <v>26</v>
      </c>
      <c r="E1392" s="7">
        <v>172</v>
      </c>
      <c r="F1392" s="7">
        <v>198</v>
      </c>
      <c r="G1392" s="7"/>
      <c r="H1392" s="7"/>
      <c r="I1392" s="7"/>
    </row>
    <row r="1393" spans="1:9" ht="16.5" x14ac:dyDescent="0.3">
      <c r="A1393" s="7" t="s">
        <v>1019</v>
      </c>
      <c r="B1393" s="7">
        <v>2015</v>
      </c>
      <c r="C1393" s="18" t="s">
        <v>433</v>
      </c>
      <c r="D1393" s="16" t="s">
        <v>1021</v>
      </c>
      <c r="E1393" s="16" t="s">
        <v>1021</v>
      </c>
      <c r="F1393" s="16" t="s">
        <v>1021</v>
      </c>
      <c r="G1393" s="7"/>
      <c r="H1393" s="7"/>
      <c r="I1393" s="7"/>
    </row>
    <row r="1394" spans="1:9" ht="16.5" x14ac:dyDescent="0.3">
      <c r="A1394" s="7" t="s">
        <v>1019</v>
      </c>
      <c r="B1394" s="7">
        <v>2015</v>
      </c>
      <c r="C1394" s="18" t="s">
        <v>1357</v>
      </c>
      <c r="D1394" s="16" t="s">
        <v>1021</v>
      </c>
      <c r="E1394" s="16" t="s">
        <v>1021</v>
      </c>
      <c r="F1394" s="16" t="s">
        <v>1021</v>
      </c>
      <c r="G1394" s="7"/>
      <c r="H1394" s="7"/>
      <c r="I1394" s="7"/>
    </row>
    <row r="1395" spans="1:9" ht="16.5" x14ac:dyDescent="0.3">
      <c r="A1395" s="7" t="s">
        <v>1019</v>
      </c>
      <c r="B1395" s="7">
        <v>2015</v>
      </c>
      <c r="C1395" s="18" t="s">
        <v>436</v>
      </c>
      <c r="D1395" s="16" t="s">
        <v>1021</v>
      </c>
      <c r="E1395" s="16" t="s">
        <v>1021</v>
      </c>
      <c r="F1395" s="16" t="s">
        <v>1021</v>
      </c>
      <c r="G1395" s="7"/>
      <c r="H1395" s="7"/>
      <c r="I1395" s="7"/>
    </row>
    <row r="1396" spans="1:9" ht="16.5" x14ac:dyDescent="0.3">
      <c r="A1396" s="7" t="s">
        <v>1019</v>
      </c>
      <c r="B1396" s="7">
        <v>2015</v>
      </c>
      <c r="C1396" s="18" t="s">
        <v>1358</v>
      </c>
      <c r="D1396" s="16" t="s">
        <v>1021</v>
      </c>
      <c r="E1396" s="16" t="s">
        <v>1021</v>
      </c>
      <c r="F1396" s="16" t="s">
        <v>1021</v>
      </c>
      <c r="G1396" s="7"/>
      <c r="H1396" s="7"/>
      <c r="I1396" s="7"/>
    </row>
    <row r="1397" spans="1:9" ht="16.5" x14ac:dyDescent="0.3">
      <c r="A1397" s="7" t="s">
        <v>1019</v>
      </c>
      <c r="B1397" s="7">
        <v>2015</v>
      </c>
      <c r="C1397" s="18" t="s">
        <v>1359</v>
      </c>
      <c r="D1397" s="16" t="s">
        <v>1021</v>
      </c>
      <c r="E1397" s="16" t="s">
        <v>1021</v>
      </c>
      <c r="F1397" s="16" t="s">
        <v>1021</v>
      </c>
      <c r="G1397" s="7"/>
      <c r="H1397" s="7"/>
      <c r="I1397" s="7"/>
    </row>
    <row r="1398" spans="1:9" ht="16.5" x14ac:dyDescent="0.3">
      <c r="A1398" s="7" t="s">
        <v>1019</v>
      </c>
      <c r="B1398" s="7">
        <v>2015</v>
      </c>
      <c r="C1398" s="18" t="s">
        <v>443</v>
      </c>
      <c r="D1398" s="16" t="s">
        <v>1021</v>
      </c>
      <c r="E1398" s="16" t="s">
        <v>1021</v>
      </c>
      <c r="F1398" s="16" t="s">
        <v>1021</v>
      </c>
      <c r="G1398" s="7"/>
      <c r="H1398" s="7"/>
      <c r="I1398" s="7"/>
    </row>
    <row r="1399" spans="1:9" ht="16.5" x14ac:dyDescent="0.3">
      <c r="A1399" s="7" t="s">
        <v>1019</v>
      </c>
      <c r="B1399" s="7">
        <v>2015</v>
      </c>
      <c r="C1399" s="18" t="s">
        <v>1360</v>
      </c>
      <c r="D1399" s="16" t="s">
        <v>1021</v>
      </c>
      <c r="E1399" s="16" t="s">
        <v>1021</v>
      </c>
      <c r="F1399" s="16" t="s">
        <v>1021</v>
      </c>
      <c r="G1399" s="7"/>
      <c r="H1399" s="7"/>
      <c r="I1399" s="7"/>
    </row>
    <row r="1400" spans="1:9" ht="16.5" x14ac:dyDescent="0.3">
      <c r="A1400" s="7" t="s">
        <v>1019</v>
      </c>
      <c r="B1400" s="7">
        <v>2015</v>
      </c>
      <c r="C1400" s="18" t="s">
        <v>1361</v>
      </c>
      <c r="D1400" s="16" t="s">
        <v>1021</v>
      </c>
      <c r="E1400" s="16" t="s">
        <v>1021</v>
      </c>
      <c r="F1400" s="16" t="s">
        <v>1021</v>
      </c>
      <c r="G1400" s="7"/>
      <c r="H1400" s="7"/>
      <c r="I1400" s="7"/>
    </row>
    <row r="1401" spans="1:9" ht="16.5" x14ac:dyDescent="0.3">
      <c r="A1401" s="7" t="s">
        <v>1019</v>
      </c>
      <c r="B1401" s="7">
        <v>2015</v>
      </c>
      <c r="C1401" s="18" t="s">
        <v>447</v>
      </c>
      <c r="D1401" s="16" t="s">
        <v>1021</v>
      </c>
      <c r="E1401" s="16" t="s">
        <v>1021</v>
      </c>
      <c r="F1401" s="16" t="s">
        <v>1021</v>
      </c>
      <c r="G1401" s="7"/>
      <c r="H1401" s="7"/>
      <c r="I1401" s="7"/>
    </row>
    <row r="1402" spans="1:9" ht="16.5" x14ac:dyDescent="0.3">
      <c r="A1402" s="7" t="s">
        <v>1019</v>
      </c>
      <c r="B1402" s="7">
        <v>2015</v>
      </c>
      <c r="C1402" s="18" t="s">
        <v>449</v>
      </c>
      <c r="D1402" s="16" t="s">
        <v>1021</v>
      </c>
      <c r="E1402" s="16" t="s">
        <v>1021</v>
      </c>
      <c r="F1402" s="16" t="s">
        <v>1021</v>
      </c>
      <c r="G1402" s="7"/>
      <c r="H1402" s="7"/>
      <c r="I1402" s="7"/>
    </row>
    <row r="1403" spans="1:9" ht="16.5" x14ac:dyDescent="0.3">
      <c r="A1403" s="7" t="s">
        <v>1019</v>
      </c>
      <c r="B1403" s="7">
        <v>2015</v>
      </c>
      <c r="C1403" s="18" t="s">
        <v>1362</v>
      </c>
      <c r="D1403" s="16" t="s">
        <v>1021</v>
      </c>
      <c r="E1403" s="16" t="s">
        <v>1021</v>
      </c>
      <c r="F1403" s="16" t="s">
        <v>1021</v>
      </c>
      <c r="G1403" s="7"/>
      <c r="H1403" s="7"/>
      <c r="I1403" s="7"/>
    </row>
    <row r="1404" spans="1:9" ht="16.5" x14ac:dyDescent="0.3">
      <c r="A1404" s="7" t="s">
        <v>1019</v>
      </c>
      <c r="B1404" s="7">
        <v>2015</v>
      </c>
      <c r="C1404" s="18" t="s">
        <v>434</v>
      </c>
      <c r="D1404" s="7">
        <v>1</v>
      </c>
      <c r="E1404" s="7">
        <v>7</v>
      </c>
      <c r="F1404" s="7">
        <v>8</v>
      </c>
      <c r="G1404" s="7"/>
      <c r="H1404" s="7"/>
      <c r="I1404" s="7"/>
    </row>
    <row r="1405" spans="1:9" ht="16.5" x14ac:dyDescent="0.3">
      <c r="A1405" s="7" t="s">
        <v>1019</v>
      </c>
      <c r="B1405" s="7">
        <v>2015</v>
      </c>
      <c r="C1405" s="18" t="s">
        <v>1363</v>
      </c>
      <c r="D1405" s="7">
        <v>25</v>
      </c>
      <c r="E1405" s="7">
        <v>135</v>
      </c>
      <c r="F1405" s="7">
        <v>160</v>
      </c>
      <c r="G1405" s="7"/>
      <c r="H1405" s="7"/>
      <c r="I1405" s="7"/>
    </row>
    <row r="1406" spans="1:9" ht="16.5" x14ac:dyDescent="0.3">
      <c r="A1406" s="7" t="s">
        <v>1019</v>
      </c>
      <c r="B1406" s="7">
        <v>2015</v>
      </c>
      <c r="C1406" s="18" t="s">
        <v>435</v>
      </c>
      <c r="D1406" s="16" t="s">
        <v>1021</v>
      </c>
      <c r="E1406" s="16" t="s">
        <v>1021</v>
      </c>
      <c r="F1406" s="16" t="s">
        <v>1021</v>
      </c>
      <c r="G1406" s="7"/>
      <c r="H1406" s="7"/>
      <c r="I1406" s="7"/>
    </row>
    <row r="1407" spans="1:9" ht="16.5" x14ac:dyDescent="0.3">
      <c r="A1407" s="7" t="s">
        <v>1019</v>
      </c>
      <c r="B1407" s="7">
        <v>2015</v>
      </c>
      <c r="C1407" s="18" t="s">
        <v>437</v>
      </c>
      <c r="D1407" s="16" t="s">
        <v>1021</v>
      </c>
      <c r="E1407" s="16" t="s">
        <v>1021</v>
      </c>
      <c r="F1407" s="16" t="s">
        <v>1021</v>
      </c>
      <c r="G1407" s="7"/>
      <c r="H1407" s="7"/>
      <c r="I1407" s="7"/>
    </row>
    <row r="1408" spans="1:9" ht="16.5" x14ac:dyDescent="0.3">
      <c r="A1408" s="7" t="s">
        <v>1019</v>
      </c>
      <c r="B1408" s="7">
        <v>2015</v>
      </c>
      <c r="C1408" s="18" t="s">
        <v>438</v>
      </c>
      <c r="D1408" s="16" t="s">
        <v>1021</v>
      </c>
      <c r="E1408" s="16" t="s">
        <v>1021</v>
      </c>
      <c r="F1408" s="16" t="s">
        <v>1021</v>
      </c>
      <c r="G1408" s="7"/>
      <c r="H1408" s="7"/>
      <c r="I1408" s="7"/>
    </row>
    <row r="1409" spans="1:9" ht="16.5" x14ac:dyDescent="0.3">
      <c r="A1409" s="7" t="s">
        <v>1019</v>
      </c>
      <c r="B1409" s="7">
        <v>2015</v>
      </c>
      <c r="C1409" s="18" t="s">
        <v>1364</v>
      </c>
      <c r="D1409" s="16" t="s">
        <v>1021</v>
      </c>
      <c r="E1409" s="16" t="s">
        <v>1021</v>
      </c>
      <c r="F1409" s="16" t="s">
        <v>1021</v>
      </c>
      <c r="G1409" s="7"/>
      <c r="H1409" s="7"/>
      <c r="I1409" s="7"/>
    </row>
    <row r="1410" spans="1:9" ht="16.5" x14ac:dyDescent="0.3">
      <c r="A1410" s="7" t="s">
        <v>1019</v>
      </c>
      <c r="B1410" s="7">
        <v>2015</v>
      </c>
      <c r="C1410" s="18" t="s">
        <v>439</v>
      </c>
      <c r="D1410" s="16" t="s">
        <v>1021</v>
      </c>
      <c r="E1410" s="16" t="s">
        <v>1021</v>
      </c>
      <c r="F1410" s="16" t="s">
        <v>1021</v>
      </c>
      <c r="G1410" s="7"/>
      <c r="H1410" s="7"/>
      <c r="I1410" s="7"/>
    </row>
    <row r="1411" spans="1:9" ht="16.5" x14ac:dyDescent="0.3">
      <c r="A1411" s="7" t="s">
        <v>1019</v>
      </c>
      <c r="B1411" s="7">
        <v>2015</v>
      </c>
      <c r="C1411" s="18" t="s">
        <v>1365</v>
      </c>
      <c r="D1411" s="16" t="s">
        <v>1021</v>
      </c>
      <c r="E1411" s="16" t="s">
        <v>1021</v>
      </c>
      <c r="F1411" s="16" t="s">
        <v>1021</v>
      </c>
      <c r="G1411" s="7"/>
      <c r="H1411" s="7"/>
      <c r="I1411" s="7"/>
    </row>
    <row r="1412" spans="1:9" ht="16.5" x14ac:dyDescent="0.3">
      <c r="A1412" s="7" t="s">
        <v>1019</v>
      </c>
      <c r="B1412" s="7">
        <v>2015</v>
      </c>
      <c r="C1412" s="18" t="s">
        <v>442</v>
      </c>
      <c r="D1412" s="7"/>
      <c r="E1412" s="7">
        <v>30</v>
      </c>
      <c r="F1412" s="7">
        <v>30</v>
      </c>
      <c r="G1412" s="7"/>
      <c r="H1412" s="7"/>
      <c r="I1412" s="7"/>
    </row>
    <row r="1413" spans="1:9" ht="16.5" x14ac:dyDescent="0.3">
      <c r="A1413" s="7" t="s">
        <v>1019</v>
      </c>
      <c r="B1413" s="7">
        <v>2015</v>
      </c>
      <c r="C1413" s="18" t="s">
        <v>1366</v>
      </c>
      <c r="D1413" s="16" t="s">
        <v>1021</v>
      </c>
      <c r="E1413" s="16" t="s">
        <v>1021</v>
      </c>
      <c r="F1413" s="16" t="s">
        <v>1021</v>
      </c>
      <c r="G1413" s="7"/>
      <c r="H1413" s="7"/>
      <c r="I1413" s="7"/>
    </row>
    <row r="1414" spans="1:9" ht="16.5" x14ac:dyDescent="0.3">
      <c r="A1414" s="7" t="s">
        <v>1019</v>
      </c>
      <c r="B1414" s="7">
        <v>2015</v>
      </c>
      <c r="C1414" s="18" t="s">
        <v>444</v>
      </c>
      <c r="D1414" s="16" t="s">
        <v>1021</v>
      </c>
      <c r="E1414" s="16" t="s">
        <v>1021</v>
      </c>
      <c r="F1414" s="16" t="s">
        <v>1021</v>
      </c>
      <c r="G1414" s="7"/>
      <c r="H1414" s="7"/>
      <c r="I1414" s="7"/>
    </row>
    <row r="1415" spans="1:9" ht="16.5" x14ac:dyDescent="0.3">
      <c r="A1415" s="7" t="s">
        <v>1019</v>
      </c>
      <c r="B1415" s="7">
        <v>2015</v>
      </c>
      <c r="C1415" s="18" t="s">
        <v>448</v>
      </c>
      <c r="D1415" s="16" t="s">
        <v>1021</v>
      </c>
      <c r="E1415" s="16" t="s">
        <v>1021</v>
      </c>
      <c r="F1415" s="16" t="s">
        <v>1021</v>
      </c>
      <c r="G1415" s="7"/>
      <c r="H1415" s="7"/>
      <c r="I1415" s="7"/>
    </row>
    <row r="1416" spans="1:9" ht="16.5" x14ac:dyDescent="0.3">
      <c r="A1416" s="7" t="s">
        <v>1019</v>
      </c>
      <c r="B1416" s="7">
        <v>2015</v>
      </c>
      <c r="C1416" s="18" t="s">
        <v>1367</v>
      </c>
      <c r="D1416" s="16" t="s">
        <v>1021</v>
      </c>
      <c r="E1416" s="16" t="s">
        <v>1021</v>
      </c>
      <c r="F1416" s="16" t="s">
        <v>1021</v>
      </c>
      <c r="G1416" s="7"/>
      <c r="H1416" s="7"/>
      <c r="I1416" s="7"/>
    </row>
    <row r="1417" spans="1:9" ht="16.5" x14ac:dyDescent="0.3">
      <c r="A1417" s="7" t="s">
        <v>1019</v>
      </c>
      <c r="B1417" s="7">
        <v>2015</v>
      </c>
      <c r="C1417" s="18" t="s">
        <v>451</v>
      </c>
      <c r="D1417" s="16" t="s">
        <v>1021</v>
      </c>
      <c r="E1417" s="16" t="s">
        <v>1021</v>
      </c>
      <c r="F1417" s="16" t="s">
        <v>1021</v>
      </c>
      <c r="G1417" s="7"/>
      <c r="H1417" s="7"/>
      <c r="I1417" s="7"/>
    </row>
    <row r="1418" spans="1:9" ht="16.5" x14ac:dyDescent="0.3">
      <c r="A1418" s="7" t="s">
        <v>1019</v>
      </c>
      <c r="B1418" s="7">
        <v>2015</v>
      </c>
      <c r="C1418" s="18" t="s">
        <v>1368</v>
      </c>
      <c r="D1418" s="16" t="s">
        <v>1021</v>
      </c>
      <c r="E1418" s="16" t="s">
        <v>1021</v>
      </c>
      <c r="F1418" s="16" t="s">
        <v>1021</v>
      </c>
      <c r="G1418" s="7"/>
      <c r="H1418" s="7"/>
      <c r="I1418" s="7"/>
    </row>
    <row r="1419" spans="1:9" ht="16.5" x14ac:dyDescent="0.3">
      <c r="A1419" s="7" t="s">
        <v>1019</v>
      </c>
      <c r="B1419" s="7">
        <v>2015</v>
      </c>
      <c r="C1419" s="18" t="s">
        <v>470</v>
      </c>
      <c r="D1419" s="16" t="s">
        <v>1021</v>
      </c>
      <c r="E1419" s="16" t="s">
        <v>1021</v>
      </c>
      <c r="F1419" s="16" t="s">
        <v>1021</v>
      </c>
      <c r="G1419" s="7"/>
      <c r="H1419" s="7"/>
      <c r="I1419" s="7"/>
    </row>
    <row r="1420" spans="1:9" ht="16.5" x14ac:dyDescent="0.3">
      <c r="A1420" s="7" t="s">
        <v>1019</v>
      </c>
      <c r="B1420" s="7">
        <v>2015</v>
      </c>
      <c r="C1420" s="18" t="s">
        <v>1369</v>
      </c>
      <c r="D1420" s="16" t="s">
        <v>1021</v>
      </c>
      <c r="E1420" s="16" t="s">
        <v>1021</v>
      </c>
      <c r="F1420" s="16" t="s">
        <v>1021</v>
      </c>
      <c r="G1420" s="7"/>
      <c r="H1420" s="7"/>
      <c r="I1420" s="7"/>
    </row>
    <row r="1421" spans="1:9" ht="16.5" x14ac:dyDescent="0.3">
      <c r="A1421" s="7" t="s">
        <v>1019</v>
      </c>
      <c r="B1421" s="7">
        <v>2015</v>
      </c>
      <c r="C1421" s="18" t="s">
        <v>1370</v>
      </c>
      <c r="D1421" s="16" t="s">
        <v>1021</v>
      </c>
      <c r="E1421" s="16" t="s">
        <v>1021</v>
      </c>
      <c r="F1421" s="16" t="s">
        <v>1021</v>
      </c>
      <c r="G1421" s="7"/>
      <c r="H1421" s="7"/>
      <c r="I1421" s="7"/>
    </row>
    <row r="1422" spans="1:9" ht="16.5" x14ac:dyDescent="0.3">
      <c r="A1422" s="7" t="s">
        <v>1019</v>
      </c>
      <c r="B1422" s="7">
        <v>2015</v>
      </c>
      <c r="C1422" s="18" t="s">
        <v>1371</v>
      </c>
      <c r="D1422" s="16" t="s">
        <v>1021</v>
      </c>
      <c r="E1422" s="16" t="s">
        <v>1021</v>
      </c>
      <c r="F1422" s="16" t="s">
        <v>1021</v>
      </c>
      <c r="G1422" s="7"/>
      <c r="H1422" s="7"/>
      <c r="I1422" s="7"/>
    </row>
    <row r="1423" spans="1:9" ht="16.5" x14ac:dyDescent="0.3">
      <c r="A1423" s="7" t="s">
        <v>1019</v>
      </c>
      <c r="B1423" s="7">
        <v>2015</v>
      </c>
      <c r="C1423" s="18" t="s">
        <v>1372</v>
      </c>
      <c r="D1423" s="16" t="s">
        <v>1021</v>
      </c>
      <c r="E1423" s="16" t="s">
        <v>1021</v>
      </c>
      <c r="F1423" s="16" t="s">
        <v>1021</v>
      </c>
      <c r="G1423" s="7"/>
      <c r="H1423" s="7"/>
      <c r="I1423" s="7"/>
    </row>
    <row r="1424" spans="1:9" ht="16.5" x14ac:dyDescent="0.3">
      <c r="A1424" s="7" t="s">
        <v>1019</v>
      </c>
      <c r="B1424" s="7">
        <v>2015</v>
      </c>
      <c r="C1424" s="18" t="s">
        <v>225</v>
      </c>
      <c r="D1424" s="16" t="s">
        <v>1021</v>
      </c>
      <c r="E1424" s="16" t="s">
        <v>1021</v>
      </c>
      <c r="F1424" s="16" t="s">
        <v>1021</v>
      </c>
      <c r="G1424" s="7"/>
      <c r="H1424" s="7"/>
      <c r="I1424" s="7"/>
    </row>
    <row r="1425" spans="1:9" ht="16.5" x14ac:dyDescent="0.3">
      <c r="A1425" s="7" t="s">
        <v>1019</v>
      </c>
      <c r="B1425" s="7">
        <v>2015</v>
      </c>
      <c r="C1425" s="18" t="s">
        <v>1373</v>
      </c>
      <c r="D1425" s="16" t="s">
        <v>1021</v>
      </c>
      <c r="E1425" s="16" t="s">
        <v>1021</v>
      </c>
      <c r="F1425" s="16" t="s">
        <v>1021</v>
      </c>
      <c r="G1425" s="7"/>
      <c r="H1425" s="7"/>
      <c r="I1425" s="7"/>
    </row>
    <row r="1426" spans="1:9" ht="16.5" x14ac:dyDescent="0.3">
      <c r="A1426" s="7" t="s">
        <v>1019</v>
      </c>
      <c r="B1426" s="7">
        <v>2015</v>
      </c>
      <c r="C1426" s="18" t="s">
        <v>1374</v>
      </c>
      <c r="D1426" s="16" t="s">
        <v>1021</v>
      </c>
      <c r="E1426" s="16" t="s">
        <v>1021</v>
      </c>
      <c r="F1426" s="16" t="s">
        <v>1021</v>
      </c>
      <c r="G1426" s="7"/>
      <c r="H1426" s="7"/>
      <c r="I1426" s="7"/>
    </row>
    <row r="1427" spans="1:9" ht="16.5" x14ac:dyDescent="0.3">
      <c r="A1427" s="7" t="s">
        <v>1019</v>
      </c>
      <c r="B1427" s="7">
        <v>2015</v>
      </c>
      <c r="C1427" s="18" t="s">
        <v>1375</v>
      </c>
      <c r="D1427" s="16" t="s">
        <v>1021</v>
      </c>
      <c r="E1427" s="16" t="s">
        <v>1021</v>
      </c>
      <c r="F1427" s="16" t="s">
        <v>1021</v>
      </c>
      <c r="G1427" s="7"/>
      <c r="H1427" s="7"/>
      <c r="I1427" s="7"/>
    </row>
    <row r="1428" spans="1:9" ht="16.5" x14ac:dyDescent="0.3">
      <c r="A1428" s="7" t="s">
        <v>1019</v>
      </c>
      <c r="B1428" s="7">
        <v>2015</v>
      </c>
      <c r="C1428" s="18" t="s">
        <v>1376</v>
      </c>
      <c r="D1428" s="16" t="s">
        <v>1021</v>
      </c>
      <c r="E1428" s="16" t="s">
        <v>1021</v>
      </c>
      <c r="F1428" s="16" t="s">
        <v>1021</v>
      </c>
      <c r="G1428" s="7"/>
      <c r="H1428" s="7"/>
      <c r="I1428" s="7"/>
    </row>
    <row r="1429" spans="1:9" ht="16.5" x14ac:dyDescent="0.3">
      <c r="A1429" s="7" t="s">
        <v>1019</v>
      </c>
      <c r="B1429" s="7">
        <v>2015</v>
      </c>
      <c r="C1429" s="18" t="s">
        <v>1377</v>
      </c>
      <c r="D1429" s="16" t="s">
        <v>1021</v>
      </c>
      <c r="E1429" s="16" t="s">
        <v>1021</v>
      </c>
      <c r="F1429" s="16" t="s">
        <v>1021</v>
      </c>
      <c r="G1429" s="7"/>
      <c r="H1429" s="7"/>
      <c r="I1429" s="7"/>
    </row>
    <row r="1430" spans="1:9" ht="16.5" x14ac:dyDescent="0.3">
      <c r="A1430" s="7" t="s">
        <v>1019</v>
      </c>
      <c r="B1430" s="7">
        <v>2015</v>
      </c>
      <c r="C1430" s="18" t="s">
        <v>1244</v>
      </c>
      <c r="D1430" s="16" t="s">
        <v>1021</v>
      </c>
      <c r="E1430" s="16" t="s">
        <v>1021</v>
      </c>
      <c r="F1430" s="16" t="s">
        <v>1021</v>
      </c>
      <c r="G1430" s="7"/>
      <c r="H1430" s="7"/>
      <c r="I1430" s="7"/>
    </row>
    <row r="1431" spans="1:9" ht="16.5" x14ac:dyDescent="0.3">
      <c r="A1431" s="7" t="s">
        <v>1019</v>
      </c>
      <c r="B1431" s="7">
        <v>2015</v>
      </c>
      <c r="C1431" s="18" t="s">
        <v>1378</v>
      </c>
      <c r="D1431" s="16" t="s">
        <v>1021</v>
      </c>
      <c r="E1431" s="16" t="s">
        <v>1021</v>
      </c>
      <c r="F1431" s="16" t="s">
        <v>1021</v>
      </c>
      <c r="G1431" s="7"/>
      <c r="H1431" s="7"/>
      <c r="I1431" s="7"/>
    </row>
    <row r="1432" spans="1:9" ht="16.5" x14ac:dyDescent="0.3">
      <c r="A1432" s="7" t="s">
        <v>1019</v>
      </c>
      <c r="B1432" s="7">
        <v>2015</v>
      </c>
      <c r="C1432" s="18" t="s">
        <v>1379</v>
      </c>
      <c r="D1432" s="16" t="s">
        <v>1021</v>
      </c>
      <c r="E1432" s="16" t="s">
        <v>1021</v>
      </c>
      <c r="F1432" s="16" t="s">
        <v>1021</v>
      </c>
      <c r="G1432" s="7"/>
      <c r="H1432" s="7"/>
      <c r="I1432" s="7"/>
    </row>
    <row r="1433" spans="1:9" ht="16.5" x14ac:dyDescent="0.3">
      <c r="A1433" s="7" t="s">
        <v>1019</v>
      </c>
      <c r="B1433" s="7">
        <v>2015</v>
      </c>
      <c r="C1433" s="18" t="s">
        <v>228</v>
      </c>
      <c r="D1433" s="16" t="s">
        <v>1021</v>
      </c>
      <c r="E1433" s="16" t="s">
        <v>1021</v>
      </c>
      <c r="F1433" s="16" t="s">
        <v>1021</v>
      </c>
      <c r="G1433" s="7"/>
      <c r="H1433" s="7"/>
      <c r="I1433" s="7"/>
    </row>
    <row r="1434" spans="1:9" ht="16.5" x14ac:dyDescent="0.3">
      <c r="A1434" s="7" t="s">
        <v>1019</v>
      </c>
      <c r="B1434" s="7">
        <v>2015</v>
      </c>
      <c r="C1434" s="18" t="s">
        <v>1380</v>
      </c>
      <c r="D1434" s="16" t="s">
        <v>1021</v>
      </c>
      <c r="E1434" s="16" t="s">
        <v>1021</v>
      </c>
      <c r="F1434" s="16" t="s">
        <v>1021</v>
      </c>
      <c r="G1434" s="7"/>
      <c r="H1434" s="7"/>
      <c r="I1434" s="7"/>
    </row>
    <row r="1435" spans="1:9" ht="16.5" x14ac:dyDescent="0.3">
      <c r="A1435" s="7" t="s">
        <v>1019</v>
      </c>
      <c r="B1435" s="7">
        <v>2015</v>
      </c>
      <c r="C1435" s="18" t="s">
        <v>1381</v>
      </c>
      <c r="D1435" s="16" t="s">
        <v>1021</v>
      </c>
      <c r="E1435" s="16" t="s">
        <v>1021</v>
      </c>
      <c r="F1435" s="16" t="s">
        <v>1021</v>
      </c>
      <c r="G1435" s="7"/>
      <c r="H1435" s="7"/>
      <c r="I1435" s="7"/>
    </row>
    <row r="1436" spans="1:9" ht="16.5" x14ac:dyDescent="0.3">
      <c r="A1436" s="7" t="s">
        <v>1019</v>
      </c>
      <c r="B1436" s="7">
        <v>2015</v>
      </c>
      <c r="C1436" s="18" t="s">
        <v>1382</v>
      </c>
      <c r="D1436" s="16" t="s">
        <v>1021</v>
      </c>
      <c r="E1436" s="16" t="s">
        <v>1021</v>
      </c>
      <c r="F1436" s="16" t="s">
        <v>1021</v>
      </c>
      <c r="G1436" s="7"/>
      <c r="H1436" s="7"/>
      <c r="I1436" s="7"/>
    </row>
    <row r="1437" spans="1:9" ht="16.5" x14ac:dyDescent="0.3">
      <c r="A1437" s="7" t="s">
        <v>1019</v>
      </c>
      <c r="B1437" s="7">
        <v>2015</v>
      </c>
      <c r="C1437" s="18" t="s">
        <v>1258</v>
      </c>
      <c r="D1437" s="16" t="s">
        <v>1021</v>
      </c>
      <c r="E1437" s="16" t="s">
        <v>1021</v>
      </c>
      <c r="F1437" s="16" t="s">
        <v>1021</v>
      </c>
      <c r="G1437" s="7"/>
      <c r="H1437" s="7"/>
      <c r="I1437" s="7"/>
    </row>
    <row r="1438" spans="1:9" ht="16.5" x14ac:dyDescent="0.3">
      <c r="A1438" s="7" t="s">
        <v>1019</v>
      </c>
      <c r="B1438" s="7">
        <v>2015</v>
      </c>
      <c r="C1438" s="18" t="s">
        <v>950</v>
      </c>
      <c r="D1438" s="7">
        <v>60</v>
      </c>
      <c r="E1438" s="7">
        <v>21</v>
      </c>
      <c r="F1438" s="7">
        <v>81</v>
      </c>
      <c r="G1438" s="7"/>
      <c r="H1438" s="7"/>
      <c r="I1438" s="7"/>
    </row>
    <row r="1439" spans="1:9" ht="16.5" x14ac:dyDescent="0.3">
      <c r="A1439" s="7" t="s">
        <v>1019</v>
      </c>
      <c r="B1439" s="7">
        <v>2015</v>
      </c>
      <c r="C1439" s="18" t="s">
        <v>1383</v>
      </c>
      <c r="D1439" s="16" t="s">
        <v>1021</v>
      </c>
      <c r="E1439" s="16" t="s">
        <v>1021</v>
      </c>
      <c r="F1439" s="16" t="s">
        <v>1021</v>
      </c>
      <c r="G1439" s="7"/>
      <c r="H1439" s="7"/>
      <c r="I1439" s="7"/>
    </row>
    <row r="1440" spans="1:9" ht="16.5" x14ac:dyDescent="0.3">
      <c r="A1440" s="7" t="s">
        <v>1019</v>
      </c>
      <c r="B1440" s="7">
        <v>2015</v>
      </c>
      <c r="C1440" s="18" t="s">
        <v>1384</v>
      </c>
      <c r="D1440" s="16" t="s">
        <v>1021</v>
      </c>
      <c r="E1440" s="16" t="s">
        <v>1021</v>
      </c>
      <c r="F1440" s="16" t="s">
        <v>1021</v>
      </c>
      <c r="G1440" s="7"/>
      <c r="H1440" s="7"/>
      <c r="I1440" s="7"/>
    </row>
    <row r="1441" spans="1:9" ht="16.5" x14ac:dyDescent="0.3">
      <c r="A1441" s="7" t="s">
        <v>1019</v>
      </c>
      <c r="B1441" s="7">
        <v>2015</v>
      </c>
      <c r="C1441" s="18" t="s">
        <v>1385</v>
      </c>
      <c r="D1441" s="16" t="s">
        <v>1021</v>
      </c>
      <c r="E1441" s="16" t="s">
        <v>1021</v>
      </c>
      <c r="F1441" s="16" t="s">
        <v>1021</v>
      </c>
      <c r="G1441" s="7"/>
      <c r="H1441" s="7"/>
      <c r="I1441" s="7"/>
    </row>
    <row r="1442" spans="1:9" ht="16.5" x14ac:dyDescent="0.3">
      <c r="A1442" s="7" t="s">
        <v>1019</v>
      </c>
      <c r="B1442" s="7">
        <v>2015</v>
      </c>
      <c r="C1442" s="18" t="s">
        <v>1386</v>
      </c>
      <c r="D1442" s="16" t="s">
        <v>1021</v>
      </c>
      <c r="E1442" s="16" t="s">
        <v>1021</v>
      </c>
      <c r="F1442" s="16" t="s">
        <v>1021</v>
      </c>
      <c r="G1442" s="7"/>
      <c r="H1442" s="7"/>
      <c r="I1442" s="7"/>
    </row>
    <row r="1443" spans="1:9" ht="16.5" x14ac:dyDescent="0.3">
      <c r="A1443" s="7" t="s">
        <v>1019</v>
      </c>
      <c r="B1443" s="7">
        <v>2015</v>
      </c>
      <c r="C1443" s="18" t="s">
        <v>1387</v>
      </c>
      <c r="D1443" s="16" t="s">
        <v>1021</v>
      </c>
      <c r="E1443" s="16" t="s">
        <v>1021</v>
      </c>
      <c r="F1443" s="16" t="s">
        <v>1021</v>
      </c>
      <c r="G1443" s="7"/>
      <c r="H1443" s="7"/>
      <c r="I1443" s="7"/>
    </row>
    <row r="1444" spans="1:9" ht="16.5" x14ac:dyDescent="0.3">
      <c r="A1444" s="7" t="s">
        <v>1019</v>
      </c>
      <c r="B1444" s="7">
        <v>2015</v>
      </c>
      <c r="C1444" s="18" t="s">
        <v>1388</v>
      </c>
      <c r="D1444" s="16" t="s">
        <v>1021</v>
      </c>
      <c r="E1444" s="16" t="s">
        <v>1021</v>
      </c>
      <c r="F1444" s="16" t="s">
        <v>1021</v>
      </c>
      <c r="G1444" s="7"/>
      <c r="H1444" s="7"/>
      <c r="I1444" s="7"/>
    </row>
    <row r="1445" spans="1:9" ht="16.5" x14ac:dyDescent="0.3">
      <c r="A1445" s="7" t="s">
        <v>1019</v>
      </c>
      <c r="B1445" s="7">
        <v>2015</v>
      </c>
      <c r="C1445" s="18" t="s">
        <v>1389</v>
      </c>
      <c r="D1445" s="16" t="s">
        <v>1021</v>
      </c>
      <c r="E1445" s="16" t="s">
        <v>1021</v>
      </c>
      <c r="F1445" s="16" t="s">
        <v>1021</v>
      </c>
      <c r="G1445" s="7"/>
      <c r="H1445" s="7"/>
      <c r="I1445" s="7"/>
    </row>
    <row r="1446" spans="1:9" ht="16.5" x14ac:dyDescent="0.3">
      <c r="A1446" s="7" t="s">
        <v>1019</v>
      </c>
      <c r="B1446" s="7">
        <v>2015</v>
      </c>
      <c r="C1446" s="18" t="s">
        <v>1390</v>
      </c>
      <c r="D1446" s="16" t="s">
        <v>1021</v>
      </c>
      <c r="E1446" s="16" t="s">
        <v>1021</v>
      </c>
      <c r="F1446" s="16" t="s">
        <v>1021</v>
      </c>
      <c r="G1446" s="7"/>
      <c r="H1446" s="7"/>
      <c r="I1446" s="7"/>
    </row>
    <row r="1447" spans="1:9" ht="16.5" x14ac:dyDescent="0.3">
      <c r="A1447" s="7" t="s">
        <v>1019</v>
      </c>
      <c r="B1447" s="7">
        <v>2015</v>
      </c>
      <c r="C1447" s="18" t="s">
        <v>1391</v>
      </c>
      <c r="D1447" s="16" t="s">
        <v>1021</v>
      </c>
      <c r="E1447" s="16" t="s">
        <v>1021</v>
      </c>
      <c r="F1447" s="16" t="s">
        <v>1021</v>
      </c>
      <c r="G1447" s="7"/>
      <c r="H1447" s="7"/>
      <c r="I1447" s="7"/>
    </row>
    <row r="1448" spans="1:9" ht="16.5" x14ac:dyDescent="0.3">
      <c r="A1448" s="7" t="s">
        <v>1019</v>
      </c>
      <c r="B1448" s="7">
        <v>2015</v>
      </c>
      <c r="C1448" s="18" t="s">
        <v>1392</v>
      </c>
      <c r="D1448" s="16" t="s">
        <v>1021</v>
      </c>
      <c r="E1448" s="16" t="s">
        <v>1021</v>
      </c>
      <c r="F1448" s="16" t="s">
        <v>1021</v>
      </c>
      <c r="G1448" s="7"/>
      <c r="H1448" s="7"/>
      <c r="I1448" s="7"/>
    </row>
    <row r="1449" spans="1:9" ht="16.5" x14ac:dyDescent="0.3">
      <c r="A1449" s="7" t="s">
        <v>1019</v>
      </c>
      <c r="B1449" s="7">
        <v>2015</v>
      </c>
      <c r="C1449" s="18" t="s">
        <v>1278</v>
      </c>
      <c r="D1449" s="16" t="s">
        <v>1021</v>
      </c>
      <c r="E1449" s="16" t="s">
        <v>1021</v>
      </c>
      <c r="F1449" s="16" t="s">
        <v>1021</v>
      </c>
      <c r="G1449" s="7"/>
      <c r="H1449" s="7"/>
      <c r="I1449" s="7"/>
    </row>
    <row r="1450" spans="1:9" ht="16.5" x14ac:dyDescent="0.3">
      <c r="A1450" s="7" t="s">
        <v>1019</v>
      </c>
      <c r="B1450" s="7">
        <v>2015</v>
      </c>
      <c r="C1450" s="18" t="s">
        <v>1393</v>
      </c>
      <c r="D1450" s="16" t="s">
        <v>1021</v>
      </c>
      <c r="E1450" s="16" t="s">
        <v>1021</v>
      </c>
      <c r="F1450" s="16" t="s">
        <v>1021</v>
      </c>
      <c r="G1450" s="7"/>
      <c r="H1450" s="7"/>
      <c r="I1450" s="7"/>
    </row>
    <row r="1451" spans="1:9" ht="16.5" x14ac:dyDescent="0.3">
      <c r="A1451" s="7" t="s">
        <v>1019</v>
      </c>
      <c r="B1451" s="7">
        <v>2015</v>
      </c>
      <c r="C1451" s="18" t="s">
        <v>1394</v>
      </c>
      <c r="D1451" s="16" t="s">
        <v>1021</v>
      </c>
      <c r="E1451" s="16" t="s">
        <v>1021</v>
      </c>
      <c r="F1451" s="16" t="s">
        <v>1021</v>
      </c>
      <c r="G1451" s="7"/>
      <c r="H1451" s="7"/>
      <c r="I1451" s="7"/>
    </row>
    <row r="1452" spans="1:9" ht="16.5" x14ac:dyDescent="0.3">
      <c r="A1452" s="7" t="s">
        <v>1019</v>
      </c>
      <c r="B1452" s="7">
        <v>2015</v>
      </c>
      <c r="C1452" s="18" t="s">
        <v>1395</v>
      </c>
      <c r="D1452" s="16" t="s">
        <v>1021</v>
      </c>
      <c r="E1452" s="16" t="s">
        <v>1021</v>
      </c>
      <c r="F1452" s="16" t="s">
        <v>1021</v>
      </c>
      <c r="G1452" s="7"/>
      <c r="H1452" s="7"/>
      <c r="I1452" s="7"/>
    </row>
    <row r="1453" spans="1:9" ht="16.5" x14ac:dyDescent="0.3">
      <c r="A1453" s="7" t="s">
        <v>1019</v>
      </c>
      <c r="B1453" s="7">
        <v>2015</v>
      </c>
      <c r="C1453" s="18" t="s">
        <v>1396</v>
      </c>
      <c r="D1453" s="16" t="s">
        <v>1021</v>
      </c>
      <c r="E1453" s="16" t="s">
        <v>1021</v>
      </c>
      <c r="F1453" s="16" t="s">
        <v>1021</v>
      </c>
      <c r="G1453" s="7"/>
      <c r="H1453" s="7"/>
      <c r="I1453" s="7"/>
    </row>
    <row r="1454" spans="1:9" ht="16.5" x14ac:dyDescent="0.3">
      <c r="A1454" s="7" t="s">
        <v>1019</v>
      </c>
      <c r="B1454" s="7">
        <v>2015</v>
      </c>
      <c r="C1454" s="18" t="s">
        <v>1397</v>
      </c>
      <c r="D1454" s="16" t="s">
        <v>1021</v>
      </c>
      <c r="E1454" s="16" t="s">
        <v>1021</v>
      </c>
      <c r="F1454" s="16" t="s">
        <v>1021</v>
      </c>
      <c r="G1454" s="7"/>
      <c r="H1454" s="7"/>
      <c r="I1454" s="7"/>
    </row>
    <row r="1455" spans="1:9" ht="16.5" x14ac:dyDescent="0.3">
      <c r="A1455" s="7" t="s">
        <v>1019</v>
      </c>
      <c r="B1455" s="7">
        <v>2015</v>
      </c>
      <c r="C1455" s="18" t="s">
        <v>1398</v>
      </c>
      <c r="D1455" s="16" t="s">
        <v>1021</v>
      </c>
      <c r="E1455" s="16" t="s">
        <v>1021</v>
      </c>
      <c r="F1455" s="16" t="s">
        <v>1021</v>
      </c>
      <c r="G1455" s="7"/>
      <c r="H1455" s="7"/>
      <c r="I1455" s="7"/>
    </row>
    <row r="1456" spans="1:9" ht="16.5" x14ac:dyDescent="0.3">
      <c r="A1456" s="7" t="s">
        <v>1019</v>
      </c>
      <c r="B1456" s="7">
        <v>2015</v>
      </c>
      <c r="C1456" s="18" t="s">
        <v>1399</v>
      </c>
      <c r="D1456" s="16" t="s">
        <v>1021</v>
      </c>
      <c r="E1456" s="16" t="s">
        <v>1021</v>
      </c>
      <c r="F1456" s="16" t="s">
        <v>1021</v>
      </c>
      <c r="G1456" s="7"/>
      <c r="H1456" s="7"/>
      <c r="I1456" s="7"/>
    </row>
    <row r="1457" spans="1:9" ht="16.5" x14ac:dyDescent="0.3">
      <c r="A1457" s="7" t="s">
        <v>1019</v>
      </c>
      <c r="B1457" s="7">
        <v>2015</v>
      </c>
      <c r="C1457" s="18" t="s">
        <v>193</v>
      </c>
      <c r="D1457" s="16" t="s">
        <v>1021</v>
      </c>
      <c r="E1457" s="16" t="s">
        <v>1021</v>
      </c>
      <c r="F1457" s="16" t="s">
        <v>1021</v>
      </c>
      <c r="G1457" s="7"/>
      <c r="H1457" s="7"/>
      <c r="I1457" s="7"/>
    </row>
    <row r="1458" spans="1:9" ht="16.5" x14ac:dyDescent="0.3">
      <c r="A1458" s="7" t="s">
        <v>1019</v>
      </c>
      <c r="B1458" s="7">
        <v>2015</v>
      </c>
      <c r="C1458" s="18" t="s">
        <v>1400</v>
      </c>
      <c r="D1458" s="16" t="s">
        <v>1021</v>
      </c>
      <c r="E1458" s="16" t="s">
        <v>1021</v>
      </c>
      <c r="F1458" s="16" t="s">
        <v>1021</v>
      </c>
      <c r="G1458" s="7"/>
      <c r="H1458" s="7"/>
      <c r="I1458" s="7"/>
    </row>
    <row r="1459" spans="1:9" ht="16.5" x14ac:dyDescent="0.3">
      <c r="A1459" s="7" t="s">
        <v>1019</v>
      </c>
      <c r="B1459" s="7">
        <v>2015</v>
      </c>
      <c r="C1459" s="18" t="s">
        <v>1401</v>
      </c>
      <c r="D1459" s="16" t="s">
        <v>1021</v>
      </c>
      <c r="E1459" s="16" t="s">
        <v>1021</v>
      </c>
      <c r="F1459" s="16" t="s">
        <v>1021</v>
      </c>
      <c r="G1459" s="7"/>
      <c r="H1459" s="7"/>
      <c r="I1459" s="7"/>
    </row>
    <row r="1460" spans="1:9" ht="16.5" x14ac:dyDescent="0.3">
      <c r="A1460" s="7" t="s">
        <v>1019</v>
      </c>
      <c r="B1460" s="7">
        <v>2015</v>
      </c>
      <c r="C1460" s="18" t="s">
        <v>1402</v>
      </c>
      <c r="D1460" s="16" t="s">
        <v>1021</v>
      </c>
      <c r="E1460" s="16" t="s">
        <v>1021</v>
      </c>
      <c r="F1460" s="16" t="s">
        <v>1021</v>
      </c>
      <c r="G1460" s="7"/>
      <c r="H1460" s="7"/>
      <c r="I1460" s="7"/>
    </row>
    <row r="1461" spans="1:9" ht="16.5" x14ac:dyDescent="0.3">
      <c r="A1461" s="7" t="s">
        <v>1019</v>
      </c>
      <c r="B1461" s="7">
        <v>2015</v>
      </c>
      <c r="C1461" s="18" t="s">
        <v>1403</v>
      </c>
      <c r="D1461" s="16" t="s">
        <v>1021</v>
      </c>
      <c r="E1461" s="16" t="s">
        <v>1021</v>
      </c>
      <c r="F1461" s="16" t="s">
        <v>1021</v>
      </c>
      <c r="G1461" s="7"/>
      <c r="H1461" s="7"/>
      <c r="I1461" s="7"/>
    </row>
    <row r="1462" spans="1:9" ht="16.5" x14ac:dyDescent="0.3">
      <c r="A1462" s="7" t="s">
        <v>1019</v>
      </c>
      <c r="B1462" s="7">
        <v>2015</v>
      </c>
      <c r="C1462" s="18" t="s">
        <v>1404</v>
      </c>
      <c r="D1462" s="16" t="s">
        <v>1021</v>
      </c>
      <c r="E1462" s="16" t="s">
        <v>1021</v>
      </c>
      <c r="F1462" s="16" t="s">
        <v>1021</v>
      </c>
      <c r="G1462" s="7"/>
      <c r="H1462" s="7"/>
      <c r="I1462" s="7"/>
    </row>
    <row r="1463" spans="1:9" ht="16.5" x14ac:dyDescent="0.3">
      <c r="A1463" s="7" t="s">
        <v>1019</v>
      </c>
      <c r="B1463" s="7">
        <v>2015</v>
      </c>
      <c r="C1463" s="18" t="s">
        <v>1405</v>
      </c>
      <c r="D1463" s="16" t="s">
        <v>1021</v>
      </c>
      <c r="E1463" s="16" t="s">
        <v>1021</v>
      </c>
      <c r="F1463" s="16" t="s">
        <v>1021</v>
      </c>
      <c r="G1463" s="7"/>
      <c r="H1463" s="7"/>
      <c r="I1463" s="7"/>
    </row>
    <row r="1464" spans="1:9" ht="16.5" x14ac:dyDescent="0.3">
      <c r="A1464" s="7" t="s">
        <v>1019</v>
      </c>
      <c r="B1464" s="7">
        <v>2015</v>
      </c>
      <c r="C1464" s="18" t="s">
        <v>1406</v>
      </c>
      <c r="D1464" s="16" t="s">
        <v>1021</v>
      </c>
      <c r="E1464" s="16" t="s">
        <v>1021</v>
      </c>
      <c r="F1464" s="16" t="s">
        <v>1021</v>
      </c>
      <c r="G1464" s="7"/>
      <c r="H1464" s="7"/>
      <c r="I1464" s="7"/>
    </row>
    <row r="1465" spans="1:9" ht="16.5" x14ac:dyDescent="0.3">
      <c r="A1465" s="7" t="s">
        <v>1019</v>
      </c>
      <c r="B1465" s="7">
        <v>2015</v>
      </c>
      <c r="C1465" s="18" t="s">
        <v>1407</v>
      </c>
      <c r="D1465" s="16" t="s">
        <v>1021</v>
      </c>
      <c r="E1465" s="16" t="s">
        <v>1021</v>
      </c>
      <c r="F1465" s="16" t="s">
        <v>1021</v>
      </c>
      <c r="G1465" s="7"/>
      <c r="H1465" s="7"/>
      <c r="I1465" s="7"/>
    </row>
    <row r="1466" spans="1:9" ht="16.5" x14ac:dyDescent="0.3">
      <c r="A1466" s="7" t="s">
        <v>1019</v>
      </c>
      <c r="B1466" s="7">
        <v>2015</v>
      </c>
      <c r="C1466" s="18" t="s">
        <v>1408</v>
      </c>
      <c r="D1466" s="16" t="s">
        <v>1021</v>
      </c>
      <c r="E1466" s="16" t="s">
        <v>1021</v>
      </c>
      <c r="F1466" s="16" t="s">
        <v>1021</v>
      </c>
      <c r="G1466" s="7"/>
      <c r="H1466" s="7"/>
      <c r="I1466" s="7"/>
    </row>
    <row r="1467" spans="1:9" ht="16.5" x14ac:dyDescent="0.3">
      <c r="A1467" s="7" t="s">
        <v>1019</v>
      </c>
      <c r="B1467" s="7">
        <v>2015</v>
      </c>
      <c r="C1467" s="18" t="s">
        <v>1409</v>
      </c>
      <c r="D1467" s="7">
        <v>60</v>
      </c>
      <c r="E1467" s="7">
        <v>21</v>
      </c>
      <c r="F1467" s="7">
        <v>81</v>
      </c>
      <c r="G1467" s="7"/>
      <c r="H1467" s="7"/>
      <c r="I1467" s="7"/>
    </row>
    <row r="1468" spans="1:9" ht="16.5" x14ac:dyDescent="0.3">
      <c r="A1468" s="7" t="s">
        <v>1019</v>
      </c>
      <c r="B1468" s="7">
        <v>2015</v>
      </c>
      <c r="C1468" s="18" t="s">
        <v>937</v>
      </c>
      <c r="D1468" s="16" t="s">
        <v>1021</v>
      </c>
      <c r="E1468" s="16" t="s">
        <v>1021</v>
      </c>
      <c r="F1468" s="16" t="s">
        <v>1021</v>
      </c>
      <c r="G1468" s="7"/>
      <c r="H1468" s="7"/>
      <c r="I1468" s="7"/>
    </row>
    <row r="1469" spans="1:9" ht="16.5" x14ac:dyDescent="0.3">
      <c r="A1469" s="7" t="s">
        <v>1019</v>
      </c>
      <c r="B1469" s="7">
        <v>2015</v>
      </c>
      <c r="C1469" s="18" t="s">
        <v>1410</v>
      </c>
      <c r="D1469" s="16" t="s">
        <v>1021</v>
      </c>
      <c r="E1469" s="16" t="s">
        <v>1021</v>
      </c>
      <c r="F1469" s="16" t="s">
        <v>1021</v>
      </c>
      <c r="G1469" s="7"/>
      <c r="H1469" s="7"/>
      <c r="I1469" s="7"/>
    </row>
    <row r="1470" spans="1:9" ht="16.5" x14ac:dyDescent="0.3">
      <c r="A1470" s="7" t="s">
        <v>1019</v>
      </c>
      <c r="B1470" s="7">
        <v>2015</v>
      </c>
      <c r="C1470" s="18" t="s">
        <v>1411</v>
      </c>
      <c r="D1470" s="16" t="s">
        <v>1021</v>
      </c>
      <c r="E1470" s="16" t="s">
        <v>1021</v>
      </c>
      <c r="F1470" s="16" t="s">
        <v>1021</v>
      </c>
      <c r="G1470" s="7"/>
      <c r="H1470" s="7"/>
      <c r="I1470" s="7"/>
    </row>
    <row r="1471" spans="1:9" ht="16.5" x14ac:dyDescent="0.3">
      <c r="A1471" s="7" t="s">
        <v>1019</v>
      </c>
      <c r="B1471" s="7">
        <v>2015</v>
      </c>
      <c r="C1471" s="18" t="s">
        <v>1412</v>
      </c>
      <c r="D1471" s="16" t="s">
        <v>1021</v>
      </c>
      <c r="E1471" s="16" t="s">
        <v>1021</v>
      </c>
      <c r="F1471" s="16" t="s">
        <v>1021</v>
      </c>
      <c r="G1471" s="7"/>
      <c r="H1471" s="7"/>
      <c r="I1471" s="7"/>
    </row>
    <row r="1472" spans="1:9" ht="16.5" x14ac:dyDescent="0.3">
      <c r="A1472" s="7" t="s">
        <v>1019</v>
      </c>
      <c r="B1472" s="7">
        <v>2015</v>
      </c>
      <c r="C1472" s="18" t="s">
        <v>1413</v>
      </c>
      <c r="D1472" s="16" t="s">
        <v>1021</v>
      </c>
      <c r="E1472" s="16" t="s">
        <v>1021</v>
      </c>
      <c r="F1472" s="16" t="s">
        <v>1021</v>
      </c>
      <c r="G1472" s="7"/>
      <c r="H1472" s="7"/>
      <c r="I1472" s="7"/>
    </row>
    <row r="1473" spans="1:9" ht="16.5" x14ac:dyDescent="0.3">
      <c r="A1473" s="7" t="s">
        <v>1019</v>
      </c>
      <c r="B1473" s="7">
        <v>2015</v>
      </c>
      <c r="C1473" s="18" t="s">
        <v>1414</v>
      </c>
      <c r="D1473" s="16" t="s">
        <v>1021</v>
      </c>
      <c r="E1473" s="16" t="s">
        <v>1021</v>
      </c>
      <c r="F1473" s="16" t="s">
        <v>1021</v>
      </c>
      <c r="G1473" s="7"/>
      <c r="H1473" s="7"/>
      <c r="I1473" s="7"/>
    </row>
    <row r="1474" spans="1:9" ht="16.5" x14ac:dyDescent="0.3">
      <c r="A1474" s="7" t="s">
        <v>1019</v>
      </c>
      <c r="B1474" s="7">
        <v>2015</v>
      </c>
      <c r="C1474" s="18" t="s">
        <v>1415</v>
      </c>
      <c r="D1474" s="16" t="s">
        <v>1021</v>
      </c>
      <c r="E1474" s="16" t="s">
        <v>1021</v>
      </c>
      <c r="F1474" s="16" t="s">
        <v>1021</v>
      </c>
      <c r="G1474" s="7"/>
      <c r="H1474" s="7"/>
      <c r="I1474" s="7"/>
    </row>
    <row r="1475" spans="1:9" ht="16.5" x14ac:dyDescent="0.3">
      <c r="A1475" s="7" t="s">
        <v>1019</v>
      </c>
      <c r="B1475" s="7">
        <v>2015</v>
      </c>
      <c r="C1475" s="18" t="s">
        <v>1416</v>
      </c>
      <c r="D1475" s="16" t="s">
        <v>1021</v>
      </c>
      <c r="E1475" s="16" t="s">
        <v>1021</v>
      </c>
      <c r="F1475" s="16" t="s">
        <v>1021</v>
      </c>
      <c r="G1475" s="7"/>
      <c r="H1475" s="7"/>
      <c r="I1475" s="7"/>
    </row>
    <row r="1476" spans="1:9" ht="16.5" x14ac:dyDescent="0.3">
      <c r="A1476" s="7" t="s">
        <v>1019</v>
      </c>
      <c r="B1476" s="7">
        <v>2015</v>
      </c>
      <c r="C1476" s="18" t="s">
        <v>1417</v>
      </c>
      <c r="D1476" s="16" t="s">
        <v>1021</v>
      </c>
      <c r="E1476" s="16" t="s">
        <v>1021</v>
      </c>
      <c r="F1476" s="16" t="s">
        <v>1021</v>
      </c>
      <c r="G1476" s="7"/>
      <c r="H1476" s="7"/>
      <c r="I1476" s="7"/>
    </row>
    <row r="1477" spans="1:9" ht="16.5" x14ac:dyDescent="0.3">
      <c r="A1477" s="7" t="s">
        <v>1019</v>
      </c>
      <c r="B1477" s="7">
        <v>2015</v>
      </c>
      <c r="C1477" s="18" t="s">
        <v>1418</v>
      </c>
      <c r="D1477" s="16" t="s">
        <v>1021</v>
      </c>
      <c r="E1477" s="16" t="s">
        <v>1021</v>
      </c>
      <c r="F1477" s="16" t="s">
        <v>1021</v>
      </c>
      <c r="G1477" s="7"/>
      <c r="H1477" s="7"/>
      <c r="I1477" s="7"/>
    </row>
    <row r="1478" spans="1:9" ht="16.5" x14ac:dyDescent="0.3">
      <c r="A1478" s="7" t="s">
        <v>1019</v>
      </c>
      <c r="B1478" s="7">
        <v>2015</v>
      </c>
      <c r="C1478" s="18" t="s">
        <v>1419</v>
      </c>
      <c r="D1478" s="16" t="s">
        <v>1021</v>
      </c>
      <c r="E1478" s="16" t="s">
        <v>1021</v>
      </c>
      <c r="F1478" s="16" t="s">
        <v>1021</v>
      </c>
      <c r="G1478" s="7"/>
      <c r="H1478" s="7"/>
      <c r="I1478" s="7"/>
    </row>
    <row r="1479" spans="1:9" ht="16.5" x14ac:dyDescent="0.3">
      <c r="A1479" s="7" t="s">
        <v>1019</v>
      </c>
      <c r="B1479" s="7">
        <v>2015</v>
      </c>
      <c r="C1479" s="18" t="s">
        <v>1420</v>
      </c>
      <c r="D1479" s="16" t="s">
        <v>1021</v>
      </c>
      <c r="E1479" s="16" t="s">
        <v>1021</v>
      </c>
      <c r="F1479" s="16" t="s">
        <v>1021</v>
      </c>
      <c r="G1479" s="7"/>
      <c r="H1479" s="7"/>
      <c r="I1479" s="7"/>
    </row>
    <row r="1480" spans="1:9" ht="16.5" x14ac:dyDescent="0.3">
      <c r="A1480" s="7" t="s">
        <v>1019</v>
      </c>
      <c r="B1480" s="7">
        <v>2015</v>
      </c>
      <c r="C1480" s="18" t="s">
        <v>1421</v>
      </c>
      <c r="D1480" s="16" t="s">
        <v>1021</v>
      </c>
      <c r="E1480" s="16" t="s">
        <v>1021</v>
      </c>
      <c r="F1480" s="16" t="s">
        <v>1021</v>
      </c>
      <c r="G1480" s="7"/>
      <c r="H1480" s="7"/>
      <c r="I1480" s="7"/>
    </row>
    <row r="1481" spans="1:9" ht="16.5" x14ac:dyDescent="0.3">
      <c r="A1481" s="7" t="s">
        <v>1019</v>
      </c>
      <c r="B1481" s="7">
        <v>2015</v>
      </c>
      <c r="C1481" s="18" t="s">
        <v>1422</v>
      </c>
      <c r="D1481" s="16" t="s">
        <v>1021</v>
      </c>
      <c r="E1481" s="16" t="s">
        <v>1021</v>
      </c>
      <c r="F1481" s="16" t="s">
        <v>1021</v>
      </c>
      <c r="G1481" s="7"/>
      <c r="H1481" s="7"/>
      <c r="I1481" s="7"/>
    </row>
    <row r="1482" spans="1:9" ht="16.5" x14ac:dyDescent="0.3">
      <c r="A1482" s="7" t="s">
        <v>1019</v>
      </c>
      <c r="B1482" s="7">
        <v>2015</v>
      </c>
      <c r="C1482" s="18" t="s">
        <v>1423</v>
      </c>
      <c r="D1482" s="16" t="s">
        <v>1021</v>
      </c>
      <c r="E1482" s="16" t="s">
        <v>1021</v>
      </c>
      <c r="F1482" s="16" t="s">
        <v>1021</v>
      </c>
      <c r="G1482" s="7"/>
      <c r="H1482" s="7"/>
      <c r="I1482" s="7"/>
    </row>
    <row r="1483" spans="1:9" ht="16.5" x14ac:dyDescent="0.3">
      <c r="A1483" s="7" t="s">
        <v>1019</v>
      </c>
      <c r="B1483" s="7">
        <v>2015</v>
      </c>
      <c r="C1483" s="18" t="s">
        <v>1424</v>
      </c>
      <c r="D1483" s="16" t="s">
        <v>1021</v>
      </c>
      <c r="E1483" s="16" t="s">
        <v>1021</v>
      </c>
      <c r="F1483" s="16" t="s">
        <v>1021</v>
      </c>
      <c r="G1483" s="7"/>
      <c r="H1483" s="7"/>
      <c r="I1483" s="7"/>
    </row>
    <row r="1484" spans="1:9" ht="16.5" x14ac:dyDescent="0.3">
      <c r="A1484" s="7" t="s">
        <v>1019</v>
      </c>
      <c r="B1484" s="7">
        <v>2015</v>
      </c>
      <c r="C1484" s="18" t="s">
        <v>1425</v>
      </c>
      <c r="D1484" s="16" t="s">
        <v>1021</v>
      </c>
      <c r="E1484" s="16" t="s">
        <v>1021</v>
      </c>
      <c r="F1484" s="16" t="s">
        <v>1021</v>
      </c>
      <c r="G1484" s="7"/>
      <c r="H1484" s="7"/>
      <c r="I1484" s="7"/>
    </row>
    <row r="1485" spans="1:9" ht="16.5" x14ac:dyDescent="0.3">
      <c r="A1485" s="7" t="s">
        <v>1019</v>
      </c>
      <c r="B1485" s="7">
        <v>2015</v>
      </c>
      <c r="C1485" s="18" t="s">
        <v>226</v>
      </c>
      <c r="D1485" s="16" t="s">
        <v>1021</v>
      </c>
      <c r="E1485" s="16" t="s">
        <v>1021</v>
      </c>
      <c r="F1485" s="16" t="s">
        <v>1021</v>
      </c>
      <c r="G1485" s="7"/>
      <c r="H1485" s="7"/>
      <c r="I1485" s="7"/>
    </row>
    <row r="1486" spans="1:9" ht="16.5" x14ac:dyDescent="0.3">
      <c r="A1486" s="7" t="s">
        <v>1019</v>
      </c>
      <c r="B1486" s="7">
        <v>2015</v>
      </c>
      <c r="C1486" s="18" t="s">
        <v>1426</v>
      </c>
      <c r="D1486" s="16" t="s">
        <v>1021</v>
      </c>
      <c r="E1486" s="16" t="s">
        <v>1021</v>
      </c>
      <c r="F1486" s="16" t="s">
        <v>1021</v>
      </c>
      <c r="G1486" s="7"/>
      <c r="H1486" s="7"/>
      <c r="I1486" s="7"/>
    </row>
    <row r="1487" spans="1:9" ht="16.5" x14ac:dyDescent="0.3">
      <c r="A1487" s="7" t="s">
        <v>1019</v>
      </c>
      <c r="B1487" s="7">
        <v>2015</v>
      </c>
      <c r="C1487" s="18" t="s">
        <v>75</v>
      </c>
      <c r="D1487" s="16" t="s">
        <v>1021</v>
      </c>
      <c r="E1487" s="16" t="s">
        <v>1021</v>
      </c>
      <c r="F1487" s="16" t="s">
        <v>1021</v>
      </c>
      <c r="G1487" s="7"/>
      <c r="H1487" s="7"/>
      <c r="I1487" s="7"/>
    </row>
    <row r="1488" spans="1:9" ht="16.5" x14ac:dyDescent="0.3">
      <c r="A1488" s="7" t="s">
        <v>1019</v>
      </c>
      <c r="B1488" s="7">
        <v>2015</v>
      </c>
      <c r="C1488" s="18" t="s">
        <v>188</v>
      </c>
      <c r="D1488" s="16" t="s">
        <v>1021</v>
      </c>
      <c r="E1488" s="16" t="s">
        <v>1021</v>
      </c>
      <c r="F1488" s="16" t="s">
        <v>1021</v>
      </c>
      <c r="G1488" s="7"/>
      <c r="H1488" s="7"/>
      <c r="I1488" s="7"/>
    </row>
    <row r="1489" spans="1:9" ht="16.5" x14ac:dyDescent="0.3">
      <c r="A1489" s="7" t="s">
        <v>1019</v>
      </c>
      <c r="B1489" s="7">
        <v>2015</v>
      </c>
      <c r="C1489" s="18" t="s">
        <v>1427</v>
      </c>
      <c r="D1489" s="16" t="s">
        <v>1021</v>
      </c>
      <c r="E1489" s="16" t="s">
        <v>1021</v>
      </c>
      <c r="F1489" s="16" t="s">
        <v>1021</v>
      </c>
      <c r="G1489" s="7"/>
      <c r="H1489" s="7"/>
      <c r="I1489" s="7"/>
    </row>
    <row r="1490" spans="1:9" ht="16.5" x14ac:dyDescent="0.3">
      <c r="A1490" s="7" t="s">
        <v>1019</v>
      </c>
      <c r="B1490" s="7">
        <v>2015</v>
      </c>
      <c r="C1490" s="18" t="s">
        <v>1428</v>
      </c>
      <c r="D1490" s="16" t="s">
        <v>1021</v>
      </c>
      <c r="E1490" s="16" t="s">
        <v>1021</v>
      </c>
      <c r="F1490" s="16" t="s">
        <v>1021</v>
      </c>
      <c r="G1490" s="7"/>
      <c r="H1490" s="7"/>
      <c r="I1490" s="7"/>
    </row>
    <row r="1491" spans="1:9" ht="16.5" x14ac:dyDescent="0.3">
      <c r="A1491" s="7" t="s">
        <v>1019</v>
      </c>
      <c r="B1491" s="7">
        <v>2015</v>
      </c>
      <c r="C1491" s="18" t="s">
        <v>1429</v>
      </c>
      <c r="D1491" s="16" t="s">
        <v>1021</v>
      </c>
      <c r="E1491" s="16" t="s">
        <v>1021</v>
      </c>
      <c r="F1491" s="16" t="s">
        <v>1021</v>
      </c>
      <c r="G1491" s="7"/>
      <c r="H1491" s="7"/>
      <c r="I1491" s="7"/>
    </row>
    <row r="1492" spans="1:9" ht="16.5" x14ac:dyDescent="0.3">
      <c r="A1492" s="7" t="s">
        <v>1019</v>
      </c>
      <c r="B1492" s="7">
        <v>2015</v>
      </c>
      <c r="C1492" s="18" t="s">
        <v>1430</v>
      </c>
      <c r="D1492" s="16" t="s">
        <v>1021</v>
      </c>
      <c r="E1492" s="16" t="s">
        <v>1021</v>
      </c>
      <c r="F1492" s="16" t="s">
        <v>1021</v>
      </c>
      <c r="G1492" s="7"/>
      <c r="H1492" s="7"/>
      <c r="I1492" s="7"/>
    </row>
    <row r="1493" spans="1:9" ht="16.5" x14ac:dyDescent="0.3">
      <c r="A1493" s="7" t="s">
        <v>1019</v>
      </c>
      <c r="B1493" s="7">
        <v>2015</v>
      </c>
      <c r="C1493" s="18" t="s">
        <v>1431</v>
      </c>
      <c r="D1493" s="16" t="s">
        <v>1021</v>
      </c>
      <c r="E1493" s="16" t="s">
        <v>1021</v>
      </c>
      <c r="F1493" s="16" t="s">
        <v>1021</v>
      </c>
      <c r="G1493" s="7"/>
      <c r="H1493" s="7"/>
      <c r="I1493" s="7"/>
    </row>
    <row r="1494" spans="1:9" ht="16.5" x14ac:dyDescent="0.3">
      <c r="A1494" s="7" t="s">
        <v>1019</v>
      </c>
      <c r="B1494" s="7">
        <v>2015</v>
      </c>
      <c r="C1494" s="18" t="s">
        <v>1432</v>
      </c>
      <c r="D1494" s="16" t="s">
        <v>1021</v>
      </c>
      <c r="E1494" s="16" t="s">
        <v>1021</v>
      </c>
      <c r="F1494" s="16" t="s">
        <v>1021</v>
      </c>
      <c r="G1494" s="7"/>
      <c r="H1494" s="7"/>
      <c r="I1494" s="7"/>
    </row>
    <row r="1495" spans="1:9" ht="16.5" x14ac:dyDescent="0.3">
      <c r="A1495" s="7" t="s">
        <v>1019</v>
      </c>
      <c r="B1495" s="7">
        <v>2015</v>
      </c>
      <c r="C1495" s="18" t="s">
        <v>1433</v>
      </c>
      <c r="D1495" s="7">
        <v>60</v>
      </c>
      <c r="E1495" s="7">
        <v>21</v>
      </c>
      <c r="F1495" s="7">
        <v>81</v>
      </c>
      <c r="G1495" s="7"/>
      <c r="H1495" s="7"/>
      <c r="I1495" s="7"/>
    </row>
    <row r="1496" spans="1:9" ht="16.5" x14ac:dyDescent="0.3">
      <c r="A1496" s="7" t="s">
        <v>1019</v>
      </c>
      <c r="B1496" s="7">
        <v>2015</v>
      </c>
      <c r="C1496" s="18" t="s">
        <v>1434</v>
      </c>
      <c r="D1496" s="16" t="s">
        <v>1021</v>
      </c>
      <c r="E1496" s="16" t="s">
        <v>1021</v>
      </c>
      <c r="F1496" s="16" t="s">
        <v>1021</v>
      </c>
      <c r="G1496" s="7"/>
      <c r="H1496" s="7"/>
      <c r="I1496" s="7"/>
    </row>
    <row r="1497" spans="1:9" ht="16.5" x14ac:dyDescent="0.3">
      <c r="A1497" s="7" t="s">
        <v>1019</v>
      </c>
      <c r="B1497" s="7">
        <v>2015</v>
      </c>
      <c r="C1497" s="18" t="s">
        <v>1182</v>
      </c>
      <c r="D1497" s="16" t="s">
        <v>1021</v>
      </c>
      <c r="E1497" s="16" t="s">
        <v>1021</v>
      </c>
      <c r="F1497" s="16" t="s">
        <v>1021</v>
      </c>
      <c r="G1497" s="7"/>
      <c r="H1497" s="7"/>
      <c r="I1497" s="7"/>
    </row>
    <row r="1498" spans="1:9" ht="16.5" x14ac:dyDescent="0.3">
      <c r="A1498" s="7" t="s">
        <v>1019</v>
      </c>
      <c r="B1498" s="7">
        <v>2015</v>
      </c>
      <c r="C1498" s="18" t="s">
        <v>1435</v>
      </c>
      <c r="D1498" s="16" t="s">
        <v>1021</v>
      </c>
      <c r="E1498" s="16" t="s">
        <v>1021</v>
      </c>
      <c r="F1498" s="16" t="s">
        <v>1021</v>
      </c>
      <c r="G1498" s="7"/>
      <c r="H1498" s="7"/>
      <c r="I1498" s="7"/>
    </row>
    <row r="1499" spans="1:9" ht="16.5" x14ac:dyDescent="0.3">
      <c r="A1499" s="7" t="s">
        <v>1019</v>
      </c>
      <c r="B1499" s="7">
        <v>2015</v>
      </c>
      <c r="C1499" s="18" t="s">
        <v>1436</v>
      </c>
      <c r="D1499" s="16" t="s">
        <v>1021</v>
      </c>
      <c r="E1499" s="16" t="s">
        <v>1021</v>
      </c>
      <c r="F1499" s="16" t="s">
        <v>1021</v>
      </c>
      <c r="G1499" s="7"/>
      <c r="H1499" s="7"/>
      <c r="I1499" s="7"/>
    </row>
    <row r="1500" spans="1:9" ht="16.5" x14ac:dyDescent="0.3">
      <c r="A1500" s="7" t="s">
        <v>1019</v>
      </c>
      <c r="B1500" s="7">
        <v>2015</v>
      </c>
      <c r="C1500" s="18" t="s">
        <v>1437</v>
      </c>
      <c r="D1500" s="16" t="s">
        <v>1021</v>
      </c>
      <c r="E1500" s="16" t="s">
        <v>1021</v>
      </c>
      <c r="F1500" s="16" t="s">
        <v>1021</v>
      </c>
      <c r="G1500" s="7"/>
      <c r="H1500" s="7"/>
      <c r="I1500" s="7"/>
    </row>
    <row r="1501" spans="1:9" ht="16.5" x14ac:dyDescent="0.3">
      <c r="A1501" s="7" t="s">
        <v>1019</v>
      </c>
      <c r="B1501" s="7">
        <v>2015</v>
      </c>
      <c r="C1501" s="18" t="s">
        <v>1438</v>
      </c>
      <c r="D1501" s="16" t="s">
        <v>1021</v>
      </c>
      <c r="E1501" s="16" t="s">
        <v>1021</v>
      </c>
      <c r="F1501" s="16" t="s">
        <v>1021</v>
      </c>
      <c r="G1501" s="7"/>
      <c r="H1501" s="7"/>
      <c r="I1501" s="7"/>
    </row>
    <row r="1502" spans="1:9" ht="16.5" x14ac:dyDescent="0.3">
      <c r="A1502" s="7" t="s">
        <v>1019</v>
      </c>
      <c r="B1502" s="7">
        <v>2015</v>
      </c>
      <c r="C1502" s="18" t="s">
        <v>1439</v>
      </c>
      <c r="D1502" s="16" t="s">
        <v>1021</v>
      </c>
      <c r="E1502" s="16" t="s">
        <v>1021</v>
      </c>
      <c r="F1502" s="16" t="s">
        <v>1021</v>
      </c>
      <c r="G1502" s="7"/>
      <c r="H1502" s="7"/>
      <c r="I1502" s="7"/>
    </row>
    <row r="1503" spans="1:9" ht="16.5" x14ac:dyDescent="0.3">
      <c r="A1503" s="7" t="s">
        <v>1019</v>
      </c>
      <c r="B1503" s="7">
        <v>2015</v>
      </c>
      <c r="C1503" s="18" t="s">
        <v>1440</v>
      </c>
      <c r="D1503" s="16" t="s">
        <v>1021</v>
      </c>
      <c r="E1503" s="16" t="s">
        <v>1021</v>
      </c>
      <c r="F1503" s="16" t="s">
        <v>1021</v>
      </c>
      <c r="G1503" s="7"/>
      <c r="H1503" s="7"/>
      <c r="I1503" s="7"/>
    </row>
    <row r="1504" spans="1:9" ht="16.5" x14ac:dyDescent="0.3">
      <c r="A1504" s="7" t="s">
        <v>1019</v>
      </c>
      <c r="B1504" s="7">
        <v>2015</v>
      </c>
      <c r="C1504" s="18" t="s">
        <v>1441</v>
      </c>
      <c r="D1504" s="16" t="s">
        <v>1021</v>
      </c>
      <c r="E1504" s="16" t="s">
        <v>1021</v>
      </c>
      <c r="F1504" s="16" t="s">
        <v>1021</v>
      </c>
      <c r="G1504" s="7"/>
      <c r="H1504" s="7"/>
      <c r="I1504" s="7"/>
    </row>
    <row r="1505" spans="1:9" ht="16.5" x14ac:dyDescent="0.3">
      <c r="A1505" s="7" t="s">
        <v>1019</v>
      </c>
      <c r="B1505" s="7">
        <v>2015</v>
      </c>
      <c r="C1505" s="18" t="s">
        <v>1442</v>
      </c>
      <c r="D1505" s="16" t="s">
        <v>1021</v>
      </c>
      <c r="E1505" s="16" t="s">
        <v>1021</v>
      </c>
      <c r="F1505" s="16" t="s">
        <v>1021</v>
      </c>
      <c r="G1505" s="7"/>
      <c r="H1505" s="7"/>
      <c r="I1505" s="7"/>
    </row>
    <row r="1506" spans="1:9" ht="16.5" x14ac:dyDescent="0.3">
      <c r="A1506" s="7" t="s">
        <v>1019</v>
      </c>
      <c r="B1506" s="7">
        <v>2015</v>
      </c>
      <c r="C1506" s="18" t="s">
        <v>1443</v>
      </c>
      <c r="D1506" s="16" t="s">
        <v>1021</v>
      </c>
      <c r="E1506" s="16" t="s">
        <v>1021</v>
      </c>
      <c r="F1506" s="16" t="s">
        <v>1021</v>
      </c>
      <c r="G1506" s="7"/>
      <c r="H1506" s="7"/>
      <c r="I1506" s="7"/>
    </row>
    <row r="1507" spans="1:9" ht="16.5" x14ac:dyDescent="0.3">
      <c r="A1507" s="7" t="s">
        <v>1019</v>
      </c>
      <c r="B1507" s="7">
        <v>2015</v>
      </c>
      <c r="C1507" s="18" t="s">
        <v>1444</v>
      </c>
      <c r="D1507" s="16" t="s">
        <v>1021</v>
      </c>
      <c r="E1507" s="16" t="s">
        <v>1021</v>
      </c>
      <c r="F1507" s="16" t="s">
        <v>1021</v>
      </c>
      <c r="G1507" s="7"/>
      <c r="H1507" s="7"/>
      <c r="I1507" s="7"/>
    </row>
    <row r="1508" spans="1:9" ht="16.5" x14ac:dyDescent="0.3">
      <c r="A1508" s="7" t="s">
        <v>1019</v>
      </c>
      <c r="B1508" s="7">
        <v>2015</v>
      </c>
      <c r="C1508" s="18" t="s">
        <v>1445</v>
      </c>
      <c r="D1508" s="16" t="s">
        <v>1021</v>
      </c>
      <c r="E1508" s="16" t="s">
        <v>1021</v>
      </c>
      <c r="F1508" s="16" t="s">
        <v>1021</v>
      </c>
      <c r="G1508" s="7"/>
      <c r="H1508" s="7"/>
      <c r="I1508" s="7"/>
    </row>
    <row r="1509" spans="1:9" ht="16.5" x14ac:dyDescent="0.3">
      <c r="A1509" s="7" t="s">
        <v>1019</v>
      </c>
      <c r="B1509" s="7">
        <v>2015</v>
      </c>
      <c r="C1509" s="18" t="s">
        <v>1446</v>
      </c>
      <c r="D1509" s="16" t="s">
        <v>1021</v>
      </c>
      <c r="E1509" s="16" t="s">
        <v>1021</v>
      </c>
      <c r="F1509" s="16" t="s">
        <v>1021</v>
      </c>
      <c r="G1509" s="7"/>
      <c r="H1509" s="7"/>
      <c r="I1509" s="7"/>
    </row>
    <row r="1510" spans="1:9" ht="16.5" x14ac:dyDescent="0.3">
      <c r="A1510" s="7" t="s">
        <v>1019</v>
      </c>
      <c r="B1510" s="7">
        <v>2015</v>
      </c>
      <c r="C1510" s="18" t="s">
        <v>1447</v>
      </c>
      <c r="D1510" s="16" t="s">
        <v>1021</v>
      </c>
      <c r="E1510" s="16" t="s">
        <v>1021</v>
      </c>
      <c r="F1510" s="16" t="s">
        <v>1021</v>
      </c>
      <c r="G1510" s="7"/>
      <c r="H1510" s="7"/>
      <c r="I1510" s="7"/>
    </row>
    <row r="1511" spans="1:9" ht="16.5" x14ac:dyDescent="0.3">
      <c r="A1511" s="7" t="s">
        <v>1019</v>
      </c>
      <c r="B1511" s="7">
        <v>2015</v>
      </c>
      <c r="C1511" s="18" t="s">
        <v>1448</v>
      </c>
      <c r="D1511" s="16" t="s">
        <v>1021</v>
      </c>
      <c r="E1511" s="16" t="s">
        <v>1021</v>
      </c>
      <c r="F1511" s="16" t="s">
        <v>1021</v>
      </c>
      <c r="G1511" s="7"/>
      <c r="H1511" s="7"/>
      <c r="I1511" s="7"/>
    </row>
    <row r="1512" spans="1:9" ht="16.5" x14ac:dyDescent="0.3">
      <c r="A1512" s="7" t="s">
        <v>1019</v>
      </c>
      <c r="B1512" s="7">
        <v>2015</v>
      </c>
      <c r="C1512" s="18" t="s">
        <v>1449</v>
      </c>
      <c r="D1512" s="16" t="s">
        <v>1021</v>
      </c>
      <c r="E1512" s="16" t="s">
        <v>1021</v>
      </c>
      <c r="F1512" s="16" t="s">
        <v>1021</v>
      </c>
      <c r="G1512" s="7"/>
      <c r="H1512" s="7"/>
      <c r="I1512" s="7"/>
    </row>
    <row r="1513" spans="1:9" ht="16.5" x14ac:dyDescent="0.3">
      <c r="A1513" s="7" t="s">
        <v>1019</v>
      </c>
      <c r="B1513" s="7">
        <v>2015</v>
      </c>
      <c r="C1513" s="18" t="s">
        <v>1450</v>
      </c>
      <c r="D1513" s="16" t="s">
        <v>1021</v>
      </c>
      <c r="E1513" s="16" t="s">
        <v>1021</v>
      </c>
      <c r="F1513" s="16" t="s">
        <v>1021</v>
      </c>
      <c r="G1513" s="7"/>
      <c r="H1513" s="7"/>
      <c r="I1513" s="7"/>
    </row>
    <row r="1514" spans="1:9" ht="16.5" x14ac:dyDescent="0.3">
      <c r="A1514" s="7" t="s">
        <v>1019</v>
      </c>
      <c r="B1514" s="7">
        <v>2015</v>
      </c>
      <c r="C1514" s="18" t="s">
        <v>1451</v>
      </c>
      <c r="D1514" s="16" t="s">
        <v>1021</v>
      </c>
      <c r="E1514" s="16" t="s">
        <v>1021</v>
      </c>
      <c r="F1514" s="16" t="s">
        <v>1021</v>
      </c>
      <c r="G1514" s="7"/>
      <c r="H1514" s="7"/>
      <c r="I1514" s="7"/>
    </row>
    <row r="1515" spans="1:9" ht="16.5" x14ac:dyDescent="0.3">
      <c r="A1515" s="7" t="s">
        <v>1019</v>
      </c>
      <c r="B1515" s="7">
        <v>2015</v>
      </c>
      <c r="C1515" s="18" t="s">
        <v>951</v>
      </c>
      <c r="D1515" s="7">
        <v>153</v>
      </c>
      <c r="E1515" s="7">
        <v>279</v>
      </c>
      <c r="F1515" s="7">
        <v>432</v>
      </c>
      <c r="G1515" s="7"/>
      <c r="H1515" s="7"/>
      <c r="I1515" s="7"/>
    </row>
    <row r="1516" spans="1:9" ht="16.5" x14ac:dyDescent="0.3">
      <c r="A1516" s="7" t="s">
        <v>1019</v>
      </c>
      <c r="B1516" s="7">
        <v>2015</v>
      </c>
      <c r="C1516" s="18" t="s">
        <v>1452</v>
      </c>
      <c r="D1516" s="7">
        <v>16</v>
      </c>
      <c r="E1516" s="7">
        <v>135</v>
      </c>
      <c r="F1516" s="7">
        <v>151</v>
      </c>
      <c r="G1516" s="7"/>
      <c r="H1516" s="7"/>
      <c r="I1516" s="7"/>
    </row>
    <row r="1517" spans="1:9" ht="16.5" x14ac:dyDescent="0.3">
      <c r="A1517" s="7" t="s">
        <v>1019</v>
      </c>
      <c r="B1517" s="7">
        <v>2015</v>
      </c>
      <c r="C1517" s="18" t="s">
        <v>1453</v>
      </c>
      <c r="D1517" s="16" t="s">
        <v>1021</v>
      </c>
      <c r="E1517" s="16" t="s">
        <v>1021</v>
      </c>
      <c r="F1517" s="16" t="s">
        <v>1021</v>
      </c>
      <c r="G1517" s="7"/>
      <c r="H1517" s="7"/>
      <c r="I1517" s="7"/>
    </row>
    <row r="1518" spans="1:9" ht="16.5" x14ac:dyDescent="0.3">
      <c r="A1518" s="7" t="s">
        <v>1019</v>
      </c>
      <c r="B1518" s="7">
        <v>2015</v>
      </c>
      <c r="C1518" s="18" t="s">
        <v>1454</v>
      </c>
      <c r="D1518" s="16" t="s">
        <v>1021</v>
      </c>
      <c r="E1518" s="16" t="s">
        <v>1021</v>
      </c>
      <c r="F1518" s="16" t="s">
        <v>1021</v>
      </c>
      <c r="G1518" s="7"/>
      <c r="H1518" s="7"/>
      <c r="I1518" s="7"/>
    </row>
    <row r="1519" spans="1:9" ht="16.5" x14ac:dyDescent="0.3">
      <c r="A1519" s="7" t="s">
        <v>1019</v>
      </c>
      <c r="B1519" s="7">
        <v>2015</v>
      </c>
      <c r="C1519" s="18" t="s">
        <v>1372</v>
      </c>
      <c r="D1519" s="7">
        <v>13</v>
      </c>
      <c r="E1519" s="7">
        <v>129</v>
      </c>
      <c r="F1519" s="7">
        <v>142</v>
      </c>
      <c r="G1519" s="7"/>
      <c r="H1519" s="7"/>
      <c r="I1519" s="7"/>
    </row>
    <row r="1520" spans="1:9" ht="16.5" x14ac:dyDescent="0.3">
      <c r="A1520" s="7" t="s">
        <v>1019</v>
      </c>
      <c r="B1520" s="7">
        <v>2015</v>
      </c>
      <c r="C1520" s="18" t="s">
        <v>1455</v>
      </c>
      <c r="D1520" s="7">
        <v>3</v>
      </c>
      <c r="E1520" s="7">
        <v>6</v>
      </c>
      <c r="F1520" s="7">
        <v>9</v>
      </c>
      <c r="G1520" s="7"/>
      <c r="H1520" s="7"/>
      <c r="I1520" s="7"/>
    </row>
    <row r="1521" spans="1:9" ht="16.5" x14ac:dyDescent="0.3">
      <c r="A1521" s="7" t="s">
        <v>1019</v>
      </c>
      <c r="B1521" s="7">
        <v>2015</v>
      </c>
      <c r="C1521" s="18" t="s">
        <v>1456</v>
      </c>
      <c r="D1521" s="16" t="s">
        <v>1021</v>
      </c>
      <c r="E1521" s="16" t="s">
        <v>1021</v>
      </c>
      <c r="F1521" s="16" t="s">
        <v>1021</v>
      </c>
      <c r="G1521" s="7"/>
      <c r="H1521" s="7"/>
      <c r="I1521" s="7"/>
    </row>
    <row r="1522" spans="1:9" ht="16.5" x14ac:dyDescent="0.3">
      <c r="A1522" s="7" t="s">
        <v>1019</v>
      </c>
      <c r="B1522" s="7">
        <v>2015</v>
      </c>
      <c r="C1522" s="18" t="s">
        <v>1457</v>
      </c>
      <c r="D1522" s="16" t="s">
        <v>1021</v>
      </c>
      <c r="E1522" s="16" t="s">
        <v>1021</v>
      </c>
      <c r="F1522" s="16" t="s">
        <v>1021</v>
      </c>
      <c r="G1522" s="7"/>
      <c r="H1522" s="7"/>
      <c r="I1522" s="7"/>
    </row>
    <row r="1523" spans="1:9" ht="16.5" x14ac:dyDescent="0.3">
      <c r="A1523" s="7" t="s">
        <v>1019</v>
      </c>
      <c r="B1523" s="7">
        <v>2015</v>
      </c>
      <c r="C1523" s="18" t="s">
        <v>1458</v>
      </c>
      <c r="D1523" s="16" t="s">
        <v>1021</v>
      </c>
      <c r="E1523" s="16" t="s">
        <v>1021</v>
      </c>
      <c r="F1523" s="16" t="s">
        <v>1021</v>
      </c>
      <c r="G1523" s="7"/>
      <c r="H1523" s="7"/>
      <c r="I1523" s="7"/>
    </row>
    <row r="1524" spans="1:9" ht="16.5" x14ac:dyDescent="0.3">
      <c r="A1524" s="7" t="s">
        <v>1019</v>
      </c>
      <c r="B1524" s="7">
        <v>2015</v>
      </c>
      <c r="C1524" s="18" t="s">
        <v>1459</v>
      </c>
      <c r="D1524" s="16" t="s">
        <v>1021</v>
      </c>
      <c r="E1524" s="16" t="s">
        <v>1021</v>
      </c>
      <c r="F1524" s="16" t="s">
        <v>1021</v>
      </c>
      <c r="G1524" s="7"/>
      <c r="H1524" s="7"/>
      <c r="I1524" s="7"/>
    </row>
    <row r="1525" spans="1:9" ht="16.5" x14ac:dyDescent="0.3">
      <c r="A1525" s="7" t="s">
        <v>1019</v>
      </c>
      <c r="B1525" s="7">
        <v>2015</v>
      </c>
      <c r="C1525" s="18" t="s">
        <v>1460</v>
      </c>
      <c r="D1525" s="16" t="s">
        <v>1021</v>
      </c>
      <c r="E1525" s="16" t="s">
        <v>1021</v>
      </c>
      <c r="F1525" s="16" t="s">
        <v>1021</v>
      </c>
      <c r="G1525" s="7"/>
      <c r="H1525" s="7"/>
      <c r="I1525" s="7"/>
    </row>
    <row r="1526" spans="1:9" ht="16.5" x14ac:dyDescent="0.3">
      <c r="A1526" s="7" t="s">
        <v>1019</v>
      </c>
      <c r="B1526" s="7">
        <v>2015</v>
      </c>
      <c r="C1526" s="18" t="s">
        <v>1461</v>
      </c>
      <c r="D1526" s="16" t="s">
        <v>1021</v>
      </c>
      <c r="E1526" s="16" t="s">
        <v>1021</v>
      </c>
      <c r="F1526" s="16" t="s">
        <v>1021</v>
      </c>
      <c r="G1526" s="7"/>
      <c r="H1526" s="7"/>
      <c r="I1526" s="7"/>
    </row>
    <row r="1527" spans="1:9" ht="16.5" x14ac:dyDescent="0.3">
      <c r="A1527" s="7" t="s">
        <v>1019</v>
      </c>
      <c r="B1527" s="7">
        <v>2015</v>
      </c>
      <c r="C1527" s="18" t="s">
        <v>366</v>
      </c>
      <c r="D1527" s="16" t="s">
        <v>1021</v>
      </c>
      <c r="E1527" s="16" t="s">
        <v>1021</v>
      </c>
      <c r="F1527" s="16" t="s">
        <v>1021</v>
      </c>
      <c r="G1527" s="7"/>
      <c r="H1527" s="7"/>
      <c r="I1527" s="7"/>
    </row>
    <row r="1528" spans="1:9" ht="16.5" x14ac:dyDescent="0.3">
      <c r="A1528" s="7" t="s">
        <v>1019</v>
      </c>
      <c r="B1528" s="7">
        <v>2015</v>
      </c>
      <c r="C1528" s="18" t="s">
        <v>1462</v>
      </c>
      <c r="D1528" s="16" t="s">
        <v>1021</v>
      </c>
      <c r="E1528" s="16" t="s">
        <v>1021</v>
      </c>
      <c r="F1528" s="16" t="s">
        <v>1021</v>
      </c>
      <c r="G1528" s="7"/>
      <c r="H1528" s="7"/>
      <c r="I1528" s="7"/>
    </row>
    <row r="1529" spans="1:9" ht="16.5" x14ac:dyDescent="0.3">
      <c r="A1529" s="7" t="s">
        <v>1019</v>
      </c>
      <c r="B1529" s="7">
        <v>2015</v>
      </c>
      <c r="C1529" s="18" t="s">
        <v>1463</v>
      </c>
      <c r="D1529" s="16" t="s">
        <v>1021</v>
      </c>
      <c r="E1529" s="16" t="s">
        <v>1021</v>
      </c>
      <c r="F1529" s="16" t="s">
        <v>1021</v>
      </c>
      <c r="G1529" s="7"/>
      <c r="H1529" s="7"/>
      <c r="I1529" s="7"/>
    </row>
    <row r="1530" spans="1:9" ht="16.5" x14ac:dyDescent="0.3">
      <c r="A1530" s="7" t="s">
        <v>1019</v>
      </c>
      <c r="B1530" s="7">
        <v>2015</v>
      </c>
      <c r="C1530" s="18" t="s">
        <v>1464</v>
      </c>
      <c r="D1530" s="16" t="s">
        <v>1021</v>
      </c>
      <c r="E1530" s="16" t="s">
        <v>1021</v>
      </c>
      <c r="F1530" s="16" t="s">
        <v>1021</v>
      </c>
      <c r="G1530" s="7"/>
      <c r="H1530" s="7"/>
      <c r="I1530" s="7"/>
    </row>
    <row r="1531" spans="1:9" ht="16.5" x14ac:dyDescent="0.3">
      <c r="A1531" s="7" t="s">
        <v>1019</v>
      </c>
      <c r="B1531" s="7">
        <v>2015</v>
      </c>
      <c r="C1531" s="18" t="s">
        <v>1465</v>
      </c>
      <c r="D1531" s="16" t="s">
        <v>1021</v>
      </c>
      <c r="E1531" s="16" t="s">
        <v>1021</v>
      </c>
      <c r="F1531" s="16" t="s">
        <v>1021</v>
      </c>
      <c r="G1531" s="7"/>
      <c r="H1531" s="7"/>
      <c r="I1531" s="7"/>
    </row>
    <row r="1532" spans="1:9" ht="16.5" x14ac:dyDescent="0.3">
      <c r="A1532" s="7" t="s">
        <v>1019</v>
      </c>
      <c r="B1532" s="7">
        <v>2015</v>
      </c>
      <c r="C1532" s="18" t="s">
        <v>1466</v>
      </c>
      <c r="D1532" s="16" t="s">
        <v>1021</v>
      </c>
      <c r="E1532" s="16" t="s">
        <v>1021</v>
      </c>
      <c r="F1532" s="16" t="s">
        <v>1021</v>
      </c>
      <c r="G1532" s="7"/>
      <c r="H1532" s="7"/>
      <c r="I1532" s="7"/>
    </row>
    <row r="1533" spans="1:9" ht="16.5" x14ac:dyDescent="0.3">
      <c r="A1533" s="7" t="s">
        <v>1019</v>
      </c>
      <c r="B1533" s="7">
        <v>2015</v>
      </c>
      <c r="C1533" s="18" t="s">
        <v>1467</v>
      </c>
      <c r="D1533" s="16" t="s">
        <v>1021</v>
      </c>
      <c r="E1533" s="16" t="s">
        <v>1021</v>
      </c>
      <c r="F1533" s="16" t="s">
        <v>1021</v>
      </c>
      <c r="G1533" s="7"/>
      <c r="H1533" s="7"/>
      <c r="I1533" s="7"/>
    </row>
    <row r="1534" spans="1:9" ht="16.5" x14ac:dyDescent="0.3">
      <c r="A1534" s="7" t="s">
        <v>1019</v>
      </c>
      <c r="B1534" s="7">
        <v>2015</v>
      </c>
      <c r="C1534" s="18" t="s">
        <v>1468</v>
      </c>
      <c r="D1534" s="16" t="s">
        <v>1021</v>
      </c>
      <c r="E1534" s="16" t="s">
        <v>1021</v>
      </c>
      <c r="F1534" s="16" t="s">
        <v>1021</v>
      </c>
      <c r="G1534" s="7"/>
      <c r="H1534" s="7"/>
      <c r="I1534" s="7"/>
    </row>
    <row r="1535" spans="1:9" ht="16.5" x14ac:dyDescent="0.3">
      <c r="A1535" s="7" t="s">
        <v>1019</v>
      </c>
      <c r="B1535" s="7">
        <v>2015</v>
      </c>
      <c r="C1535" s="18" t="s">
        <v>887</v>
      </c>
      <c r="D1535" s="16" t="s">
        <v>1021</v>
      </c>
      <c r="E1535" s="16" t="s">
        <v>1021</v>
      </c>
      <c r="F1535" s="16" t="s">
        <v>1021</v>
      </c>
      <c r="G1535" s="7"/>
      <c r="H1535" s="7"/>
      <c r="I1535" s="7"/>
    </row>
    <row r="1536" spans="1:9" ht="16.5" x14ac:dyDescent="0.3">
      <c r="A1536" s="7" t="s">
        <v>1019</v>
      </c>
      <c r="B1536" s="7">
        <v>2015</v>
      </c>
      <c r="C1536" s="18" t="s">
        <v>1469</v>
      </c>
      <c r="D1536" s="16" t="s">
        <v>1021</v>
      </c>
      <c r="E1536" s="16" t="s">
        <v>1021</v>
      </c>
      <c r="F1536" s="16" t="s">
        <v>1021</v>
      </c>
      <c r="G1536" s="7"/>
      <c r="H1536" s="7"/>
      <c r="I1536" s="7"/>
    </row>
    <row r="1537" spans="1:9" ht="16.5" x14ac:dyDescent="0.3">
      <c r="A1537" s="7" t="s">
        <v>1019</v>
      </c>
      <c r="B1537" s="7">
        <v>2015</v>
      </c>
      <c r="C1537" s="18" t="s">
        <v>1470</v>
      </c>
      <c r="D1537" s="16" t="s">
        <v>1021</v>
      </c>
      <c r="E1537" s="16" t="s">
        <v>1021</v>
      </c>
      <c r="F1537" s="16" t="s">
        <v>1021</v>
      </c>
      <c r="G1537" s="7"/>
      <c r="H1537" s="7"/>
      <c r="I1537" s="7"/>
    </row>
    <row r="1538" spans="1:9" ht="16.5" x14ac:dyDescent="0.3">
      <c r="A1538" s="7" t="s">
        <v>1019</v>
      </c>
      <c r="B1538" s="7">
        <v>2015</v>
      </c>
      <c r="C1538" s="18" t="s">
        <v>1471</v>
      </c>
      <c r="D1538" s="16" t="s">
        <v>1021</v>
      </c>
      <c r="E1538" s="16" t="s">
        <v>1021</v>
      </c>
      <c r="F1538" s="16" t="s">
        <v>1021</v>
      </c>
      <c r="G1538" s="7"/>
      <c r="H1538" s="7"/>
      <c r="I1538" s="7"/>
    </row>
    <row r="1539" spans="1:9" ht="16.5" x14ac:dyDescent="0.3">
      <c r="A1539" s="7" t="s">
        <v>1019</v>
      </c>
      <c r="B1539" s="7">
        <v>2015</v>
      </c>
      <c r="C1539" s="18" t="s">
        <v>1472</v>
      </c>
      <c r="D1539" s="7">
        <v>0</v>
      </c>
      <c r="E1539" s="7">
        <v>15</v>
      </c>
      <c r="F1539" s="7">
        <v>15</v>
      </c>
      <c r="G1539" s="7"/>
      <c r="H1539" s="7"/>
      <c r="I1539" s="7"/>
    </row>
    <row r="1540" spans="1:9" ht="16.5" x14ac:dyDescent="0.3">
      <c r="A1540" s="7" t="s">
        <v>1019</v>
      </c>
      <c r="B1540" s="7">
        <v>2015</v>
      </c>
      <c r="C1540" s="18" t="s">
        <v>1473</v>
      </c>
      <c r="D1540" s="16" t="s">
        <v>1021</v>
      </c>
      <c r="E1540" s="16" t="s">
        <v>1021</v>
      </c>
      <c r="F1540" s="16" t="s">
        <v>1021</v>
      </c>
      <c r="G1540" s="7"/>
      <c r="H1540" s="7"/>
      <c r="I1540" s="7"/>
    </row>
    <row r="1541" spans="1:9" ht="16.5" x14ac:dyDescent="0.3">
      <c r="A1541" s="7" t="s">
        <v>1019</v>
      </c>
      <c r="B1541" s="7">
        <v>2015</v>
      </c>
      <c r="C1541" s="18" t="s">
        <v>1474</v>
      </c>
      <c r="D1541" s="7"/>
      <c r="E1541" s="7">
        <v>14</v>
      </c>
      <c r="F1541" s="7">
        <v>14</v>
      </c>
      <c r="G1541" s="7"/>
      <c r="H1541" s="7"/>
      <c r="I1541" s="7"/>
    </row>
    <row r="1542" spans="1:9" ht="16.5" x14ac:dyDescent="0.3">
      <c r="A1542" s="7" t="s">
        <v>1019</v>
      </c>
      <c r="B1542" s="7">
        <v>2015</v>
      </c>
      <c r="C1542" s="18" t="s">
        <v>410</v>
      </c>
      <c r="D1542" s="16" t="s">
        <v>1021</v>
      </c>
      <c r="E1542" s="16" t="s">
        <v>1021</v>
      </c>
      <c r="F1542" s="16" t="s">
        <v>1021</v>
      </c>
      <c r="G1542" s="7"/>
      <c r="H1542" s="7"/>
      <c r="I1542" s="7"/>
    </row>
    <row r="1543" spans="1:9" ht="16.5" x14ac:dyDescent="0.3">
      <c r="A1543" s="7" t="s">
        <v>1019</v>
      </c>
      <c r="B1543" s="7">
        <v>2015</v>
      </c>
      <c r="C1543" s="18" t="s">
        <v>1475</v>
      </c>
      <c r="D1543" s="16" t="s">
        <v>1021</v>
      </c>
      <c r="E1543" s="16" t="s">
        <v>1021</v>
      </c>
      <c r="F1543" s="16" t="s">
        <v>1021</v>
      </c>
      <c r="G1543" s="7"/>
      <c r="H1543" s="7"/>
      <c r="I1543" s="7"/>
    </row>
    <row r="1544" spans="1:9" ht="16.5" x14ac:dyDescent="0.3">
      <c r="A1544" s="7" t="s">
        <v>1019</v>
      </c>
      <c r="B1544" s="7">
        <v>2015</v>
      </c>
      <c r="C1544" s="18" t="s">
        <v>1476</v>
      </c>
      <c r="D1544" s="7"/>
      <c r="E1544" s="7">
        <v>1</v>
      </c>
      <c r="F1544" s="7">
        <v>1</v>
      </c>
      <c r="G1544" s="7"/>
      <c r="H1544" s="7"/>
      <c r="I1544" s="7"/>
    </row>
    <row r="1545" spans="1:9" ht="16.5" x14ac:dyDescent="0.3">
      <c r="A1545" s="7" t="s">
        <v>1019</v>
      </c>
      <c r="B1545" s="7">
        <v>2015</v>
      </c>
      <c r="C1545" s="18" t="s">
        <v>1477</v>
      </c>
      <c r="D1545" s="16" t="s">
        <v>1021</v>
      </c>
      <c r="E1545" s="16" t="s">
        <v>1021</v>
      </c>
      <c r="F1545" s="16" t="s">
        <v>1021</v>
      </c>
      <c r="G1545" s="7"/>
      <c r="H1545" s="7"/>
      <c r="I1545" s="7"/>
    </row>
    <row r="1546" spans="1:9" ht="16.5" x14ac:dyDescent="0.3">
      <c r="A1546" s="7" t="s">
        <v>1019</v>
      </c>
      <c r="B1546" s="7">
        <v>2015</v>
      </c>
      <c r="C1546" s="18" t="s">
        <v>1478</v>
      </c>
      <c r="D1546" s="16" t="s">
        <v>1021</v>
      </c>
      <c r="E1546" s="16" t="s">
        <v>1021</v>
      </c>
      <c r="F1546" s="16" t="s">
        <v>1021</v>
      </c>
      <c r="G1546" s="7"/>
      <c r="H1546" s="7"/>
      <c r="I1546" s="7"/>
    </row>
    <row r="1547" spans="1:9" ht="16.5" x14ac:dyDescent="0.3">
      <c r="A1547" s="7" t="s">
        <v>1019</v>
      </c>
      <c r="B1547" s="7">
        <v>2015</v>
      </c>
      <c r="C1547" s="18" t="s">
        <v>1479</v>
      </c>
      <c r="D1547" s="16" t="s">
        <v>1021</v>
      </c>
      <c r="E1547" s="16" t="s">
        <v>1021</v>
      </c>
      <c r="F1547" s="16" t="s">
        <v>1021</v>
      </c>
      <c r="G1547" s="7"/>
      <c r="H1547" s="7"/>
      <c r="I1547" s="7"/>
    </row>
    <row r="1548" spans="1:9" ht="16.5" x14ac:dyDescent="0.3">
      <c r="A1548" s="7" t="s">
        <v>1019</v>
      </c>
      <c r="B1548" s="7">
        <v>2015</v>
      </c>
      <c r="C1548" s="18" t="s">
        <v>1480</v>
      </c>
      <c r="D1548" s="16" t="s">
        <v>1021</v>
      </c>
      <c r="E1548" s="16" t="s">
        <v>1021</v>
      </c>
      <c r="F1548" s="16" t="s">
        <v>1021</v>
      </c>
      <c r="G1548" s="7"/>
      <c r="H1548" s="7"/>
      <c r="I1548" s="7"/>
    </row>
    <row r="1549" spans="1:9" ht="16.5" x14ac:dyDescent="0.3">
      <c r="A1549" s="7" t="s">
        <v>1019</v>
      </c>
      <c r="B1549" s="7">
        <v>2015</v>
      </c>
      <c r="C1549" s="18" t="s">
        <v>1481</v>
      </c>
      <c r="D1549" s="16" t="s">
        <v>1021</v>
      </c>
      <c r="E1549" s="16" t="s">
        <v>1021</v>
      </c>
      <c r="F1549" s="16" t="s">
        <v>1021</v>
      </c>
      <c r="G1549" s="7"/>
      <c r="H1549" s="7"/>
      <c r="I1549" s="7"/>
    </row>
    <row r="1550" spans="1:9" ht="16.5" x14ac:dyDescent="0.3">
      <c r="A1550" s="7" t="s">
        <v>1019</v>
      </c>
      <c r="B1550" s="7">
        <v>2015</v>
      </c>
      <c r="C1550" s="18" t="s">
        <v>1482</v>
      </c>
      <c r="D1550" s="16" t="s">
        <v>1021</v>
      </c>
      <c r="E1550" s="16" t="s">
        <v>1021</v>
      </c>
      <c r="F1550" s="16" t="s">
        <v>1021</v>
      </c>
      <c r="G1550" s="7"/>
      <c r="H1550" s="7"/>
      <c r="I1550" s="7"/>
    </row>
    <row r="1551" spans="1:9" ht="16.5" x14ac:dyDescent="0.3">
      <c r="A1551" s="7" t="s">
        <v>1019</v>
      </c>
      <c r="B1551" s="7">
        <v>2015</v>
      </c>
      <c r="C1551" s="18" t="s">
        <v>1483</v>
      </c>
      <c r="D1551" s="16" t="s">
        <v>1021</v>
      </c>
      <c r="E1551" s="16" t="s">
        <v>1021</v>
      </c>
      <c r="F1551" s="16" t="s">
        <v>1021</v>
      </c>
      <c r="G1551" s="7"/>
      <c r="H1551" s="7"/>
      <c r="I1551" s="7"/>
    </row>
    <row r="1552" spans="1:9" ht="16.5" x14ac:dyDescent="0.3">
      <c r="A1552" s="7" t="s">
        <v>1019</v>
      </c>
      <c r="B1552" s="7">
        <v>2015</v>
      </c>
      <c r="C1552" s="18" t="s">
        <v>1484</v>
      </c>
      <c r="D1552" s="16" t="s">
        <v>1021</v>
      </c>
      <c r="E1552" s="16" t="s">
        <v>1021</v>
      </c>
      <c r="F1552" s="16" t="s">
        <v>1021</v>
      </c>
      <c r="G1552" s="7"/>
      <c r="H1552" s="7"/>
      <c r="I1552" s="7"/>
    </row>
    <row r="1553" spans="1:9" ht="16.5" x14ac:dyDescent="0.3">
      <c r="A1553" s="7" t="s">
        <v>1019</v>
      </c>
      <c r="B1553" s="7">
        <v>2015</v>
      </c>
      <c r="C1553" s="18" t="s">
        <v>1485</v>
      </c>
      <c r="D1553" s="16" t="s">
        <v>1021</v>
      </c>
      <c r="E1553" s="16" t="s">
        <v>1021</v>
      </c>
      <c r="F1553" s="16" t="s">
        <v>1021</v>
      </c>
      <c r="G1553" s="7"/>
      <c r="H1553" s="7"/>
      <c r="I1553" s="7"/>
    </row>
    <row r="1554" spans="1:9" ht="16.5" x14ac:dyDescent="0.3">
      <c r="A1554" s="7" t="s">
        <v>1019</v>
      </c>
      <c r="B1554" s="7">
        <v>2015</v>
      </c>
      <c r="C1554" s="18" t="s">
        <v>1486</v>
      </c>
      <c r="D1554" s="16" t="s">
        <v>1021</v>
      </c>
      <c r="E1554" s="16" t="s">
        <v>1021</v>
      </c>
      <c r="F1554" s="16" t="s">
        <v>1021</v>
      </c>
      <c r="G1554" s="7"/>
      <c r="H1554" s="7"/>
      <c r="I1554" s="7"/>
    </row>
    <row r="1555" spans="1:9" ht="16.5" x14ac:dyDescent="0.3">
      <c r="A1555" s="7" t="s">
        <v>1019</v>
      </c>
      <c r="B1555" s="7">
        <v>2015</v>
      </c>
      <c r="C1555" s="18" t="s">
        <v>1487</v>
      </c>
      <c r="D1555" s="16" t="s">
        <v>1021</v>
      </c>
      <c r="E1555" s="16" t="s">
        <v>1021</v>
      </c>
      <c r="F1555" s="16" t="s">
        <v>1021</v>
      </c>
      <c r="G1555" s="7"/>
      <c r="H1555" s="7"/>
      <c r="I1555" s="7"/>
    </row>
    <row r="1556" spans="1:9" ht="16.5" x14ac:dyDescent="0.3">
      <c r="A1556" s="7" t="s">
        <v>1019</v>
      </c>
      <c r="B1556" s="7">
        <v>2015</v>
      </c>
      <c r="C1556" s="18" t="s">
        <v>1488</v>
      </c>
      <c r="D1556" s="16" t="s">
        <v>1021</v>
      </c>
      <c r="E1556" s="16" t="s">
        <v>1021</v>
      </c>
      <c r="F1556" s="16" t="s">
        <v>1021</v>
      </c>
      <c r="G1556" s="7"/>
      <c r="H1556" s="7"/>
      <c r="I1556" s="7"/>
    </row>
    <row r="1557" spans="1:9" ht="16.5" x14ac:dyDescent="0.3">
      <c r="A1557" s="7" t="s">
        <v>1019</v>
      </c>
      <c r="B1557" s="7">
        <v>2015</v>
      </c>
      <c r="C1557" s="18" t="s">
        <v>999</v>
      </c>
      <c r="D1557" s="16" t="s">
        <v>1021</v>
      </c>
      <c r="E1557" s="16" t="s">
        <v>1021</v>
      </c>
      <c r="F1557" s="16" t="s">
        <v>1021</v>
      </c>
      <c r="G1557" s="7"/>
      <c r="H1557" s="7"/>
      <c r="I1557" s="7"/>
    </row>
    <row r="1558" spans="1:9" ht="16.5" x14ac:dyDescent="0.3">
      <c r="A1558" s="7" t="s">
        <v>1019</v>
      </c>
      <c r="B1558" s="7">
        <v>2015</v>
      </c>
      <c r="C1558" s="18" t="s">
        <v>1489</v>
      </c>
      <c r="D1558" s="16" t="s">
        <v>1021</v>
      </c>
      <c r="E1558" s="16" t="s">
        <v>1021</v>
      </c>
      <c r="F1558" s="16" t="s">
        <v>1021</v>
      </c>
      <c r="G1558" s="7"/>
      <c r="H1558" s="7"/>
      <c r="I1558" s="7"/>
    </row>
    <row r="1559" spans="1:9" ht="16.5" x14ac:dyDescent="0.3">
      <c r="A1559" s="7" t="s">
        <v>1019</v>
      </c>
      <c r="B1559" s="7">
        <v>2015</v>
      </c>
      <c r="C1559" s="18" t="s">
        <v>1490</v>
      </c>
      <c r="D1559" s="16" t="s">
        <v>1021</v>
      </c>
      <c r="E1559" s="16" t="s">
        <v>1021</v>
      </c>
      <c r="F1559" s="16" t="s">
        <v>1021</v>
      </c>
      <c r="G1559" s="7"/>
      <c r="H1559" s="7"/>
      <c r="I1559" s="7"/>
    </row>
    <row r="1560" spans="1:9" ht="16.5" x14ac:dyDescent="0.3">
      <c r="A1560" s="7" t="s">
        <v>1019</v>
      </c>
      <c r="B1560" s="7">
        <v>2015</v>
      </c>
      <c r="C1560" s="18" t="s">
        <v>265</v>
      </c>
      <c r="D1560" s="16" t="s">
        <v>1021</v>
      </c>
      <c r="E1560" s="16" t="s">
        <v>1021</v>
      </c>
      <c r="F1560" s="16" t="s">
        <v>1021</v>
      </c>
      <c r="G1560" s="7"/>
      <c r="H1560" s="7"/>
      <c r="I1560" s="7"/>
    </row>
    <row r="1561" spans="1:9" ht="16.5" x14ac:dyDescent="0.3">
      <c r="A1561" s="7" t="s">
        <v>1019</v>
      </c>
      <c r="B1561" s="7">
        <v>2015</v>
      </c>
      <c r="C1561" s="18" t="s">
        <v>1491</v>
      </c>
      <c r="D1561" s="16" t="s">
        <v>1021</v>
      </c>
      <c r="E1561" s="16" t="s">
        <v>1021</v>
      </c>
      <c r="F1561" s="16" t="s">
        <v>1021</v>
      </c>
      <c r="G1561" s="7"/>
      <c r="H1561" s="7"/>
      <c r="I1561" s="7"/>
    </row>
    <row r="1562" spans="1:9" ht="16.5" x14ac:dyDescent="0.3">
      <c r="A1562" s="7" t="s">
        <v>1019</v>
      </c>
      <c r="B1562" s="7">
        <v>2015</v>
      </c>
      <c r="C1562" s="18" t="s">
        <v>1492</v>
      </c>
      <c r="D1562" s="16" t="s">
        <v>1021</v>
      </c>
      <c r="E1562" s="16" t="s">
        <v>1021</v>
      </c>
      <c r="F1562" s="16" t="s">
        <v>1021</v>
      </c>
      <c r="G1562" s="7"/>
      <c r="H1562" s="7"/>
      <c r="I1562" s="7"/>
    </row>
    <row r="1563" spans="1:9" ht="16.5" x14ac:dyDescent="0.3">
      <c r="A1563" s="7" t="s">
        <v>1019</v>
      </c>
      <c r="B1563" s="7">
        <v>2015</v>
      </c>
      <c r="C1563" s="18" t="s">
        <v>1493</v>
      </c>
      <c r="D1563" s="16" t="s">
        <v>1021</v>
      </c>
      <c r="E1563" s="16" t="s">
        <v>1021</v>
      </c>
      <c r="F1563" s="16" t="s">
        <v>1021</v>
      </c>
      <c r="G1563" s="7"/>
      <c r="H1563" s="7"/>
      <c r="I1563" s="7"/>
    </row>
    <row r="1564" spans="1:9" ht="16.5" x14ac:dyDescent="0.3">
      <c r="A1564" s="7" t="s">
        <v>1019</v>
      </c>
      <c r="B1564" s="7">
        <v>2015</v>
      </c>
      <c r="C1564" s="18" t="s">
        <v>1494</v>
      </c>
      <c r="D1564" s="16" t="s">
        <v>1021</v>
      </c>
      <c r="E1564" s="16" t="s">
        <v>1021</v>
      </c>
      <c r="F1564" s="16" t="s">
        <v>1021</v>
      </c>
      <c r="G1564" s="7"/>
      <c r="H1564" s="7"/>
      <c r="I1564" s="7"/>
    </row>
    <row r="1565" spans="1:9" ht="16.5" x14ac:dyDescent="0.3">
      <c r="A1565" s="7" t="s">
        <v>1019</v>
      </c>
      <c r="B1565" s="7">
        <v>2015</v>
      </c>
      <c r="C1565" s="18" t="s">
        <v>1495</v>
      </c>
      <c r="D1565" s="16" t="s">
        <v>1021</v>
      </c>
      <c r="E1565" s="16" t="s">
        <v>1021</v>
      </c>
      <c r="F1565" s="16" t="s">
        <v>1021</v>
      </c>
      <c r="G1565" s="7"/>
      <c r="H1565" s="7"/>
      <c r="I1565" s="7"/>
    </row>
    <row r="1566" spans="1:9" ht="16.5" x14ac:dyDescent="0.3">
      <c r="A1566" s="7" t="s">
        <v>1019</v>
      </c>
      <c r="B1566" s="7">
        <v>2015</v>
      </c>
      <c r="C1566" s="18" t="s">
        <v>1496</v>
      </c>
      <c r="D1566" s="16" t="s">
        <v>1021</v>
      </c>
      <c r="E1566" s="16" t="s">
        <v>1021</v>
      </c>
      <c r="F1566" s="16" t="s">
        <v>1021</v>
      </c>
      <c r="G1566" s="7"/>
      <c r="H1566" s="7"/>
      <c r="I1566" s="7"/>
    </row>
    <row r="1567" spans="1:9" ht="16.5" x14ac:dyDescent="0.3">
      <c r="A1567" s="7" t="s">
        <v>1019</v>
      </c>
      <c r="B1567" s="7">
        <v>2015</v>
      </c>
      <c r="C1567" s="18" t="s">
        <v>1497</v>
      </c>
      <c r="D1567" s="16" t="s">
        <v>1021</v>
      </c>
      <c r="E1567" s="16" t="s">
        <v>1021</v>
      </c>
      <c r="F1567" s="16" t="s">
        <v>1021</v>
      </c>
      <c r="G1567" s="7"/>
      <c r="H1567" s="7"/>
      <c r="I1567" s="7"/>
    </row>
    <row r="1568" spans="1:9" ht="16.5" x14ac:dyDescent="0.3">
      <c r="A1568" s="7" t="s">
        <v>1019</v>
      </c>
      <c r="B1568" s="7">
        <v>2015</v>
      </c>
      <c r="C1568" s="18" t="s">
        <v>1498</v>
      </c>
      <c r="D1568" s="16" t="s">
        <v>1021</v>
      </c>
      <c r="E1568" s="16" t="s">
        <v>1021</v>
      </c>
      <c r="F1568" s="16" t="s">
        <v>1021</v>
      </c>
      <c r="G1568" s="7"/>
      <c r="H1568" s="7"/>
      <c r="I1568" s="7"/>
    </row>
    <row r="1569" spans="1:9" ht="16.5" x14ac:dyDescent="0.3">
      <c r="A1569" s="7" t="s">
        <v>1019</v>
      </c>
      <c r="B1569" s="7">
        <v>2015</v>
      </c>
      <c r="C1569" s="18" t="s">
        <v>1499</v>
      </c>
      <c r="D1569" s="16" t="s">
        <v>1021</v>
      </c>
      <c r="E1569" s="16" t="s">
        <v>1021</v>
      </c>
      <c r="F1569" s="16" t="s">
        <v>1021</v>
      </c>
      <c r="G1569" s="7"/>
      <c r="H1569" s="7"/>
      <c r="I1569" s="7"/>
    </row>
    <row r="1570" spans="1:9" ht="16.5" x14ac:dyDescent="0.3">
      <c r="A1570" s="7" t="s">
        <v>1019</v>
      </c>
      <c r="B1570" s="7">
        <v>2015</v>
      </c>
      <c r="C1570" s="18" t="s">
        <v>1500</v>
      </c>
      <c r="D1570" s="16" t="s">
        <v>1021</v>
      </c>
      <c r="E1570" s="16" t="s">
        <v>1021</v>
      </c>
      <c r="F1570" s="16" t="s">
        <v>1021</v>
      </c>
      <c r="G1570" s="7"/>
      <c r="H1570" s="7"/>
      <c r="I1570" s="7"/>
    </row>
    <row r="1571" spans="1:9" ht="16.5" x14ac:dyDescent="0.3">
      <c r="A1571" s="7" t="s">
        <v>1019</v>
      </c>
      <c r="B1571" s="7">
        <v>2015</v>
      </c>
      <c r="C1571" s="18" t="s">
        <v>1501</v>
      </c>
      <c r="D1571" s="16" t="s">
        <v>1021</v>
      </c>
      <c r="E1571" s="16" t="s">
        <v>1021</v>
      </c>
      <c r="F1571" s="16" t="s">
        <v>1021</v>
      </c>
      <c r="G1571" s="7"/>
      <c r="H1571" s="7"/>
      <c r="I1571" s="7"/>
    </row>
    <row r="1572" spans="1:9" ht="16.5" x14ac:dyDescent="0.3">
      <c r="A1572" s="7" t="s">
        <v>1019</v>
      </c>
      <c r="B1572" s="7">
        <v>2015</v>
      </c>
      <c r="C1572" s="18" t="s">
        <v>1502</v>
      </c>
      <c r="D1572" s="16" t="s">
        <v>1021</v>
      </c>
      <c r="E1572" s="16" t="s">
        <v>1021</v>
      </c>
      <c r="F1572" s="16" t="s">
        <v>1021</v>
      </c>
      <c r="G1572" s="7"/>
      <c r="H1572" s="7"/>
      <c r="I1572" s="7"/>
    </row>
    <row r="1573" spans="1:9" ht="16.5" x14ac:dyDescent="0.3">
      <c r="A1573" s="7" t="s">
        <v>1019</v>
      </c>
      <c r="B1573" s="7">
        <v>2015</v>
      </c>
      <c r="C1573" s="18" t="s">
        <v>1053</v>
      </c>
      <c r="D1573" s="16" t="s">
        <v>1021</v>
      </c>
      <c r="E1573" s="16" t="s">
        <v>1021</v>
      </c>
      <c r="F1573" s="16" t="s">
        <v>1021</v>
      </c>
      <c r="G1573" s="7"/>
      <c r="H1573" s="7"/>
      <c r="I1573" s="7"/>
    </row>
    <row r="1574" spans="1:9" ht="16.5" x14ac:dyDescent="0.3">
      <c r="A1574" s="7" t="s">
        <v>1019</v>
      </c>
      <c r="B1574" s="7">
        <v>2015</v>
      </c>
      <c r="C1574" s="18" t="s">
        <v>1503</v>
      </c>
      <c r="D1574" s="16" t="s">
        <v>1021</v>
      </c>
      <c r="E1574" s="16" t="s">
        <v>1021</v>
      </c>
      <c r="F1574" s="16" t="s">
        <v>1021</v>
      </c>
      <c r="G1574" s="7"/>
      <c r="H1574" s="7"/>
      <c r="I1574" s="7"/>
    </row>
    <row r="1575" spans="1:9" ht="16.5" x14ac:dyDescent="0.3">
      <c r="A1575" s="7" t="s">
        <v>1019</v>
      </c>
      <c r="B1575" s="7">
        <v>2015</v>
      </c>
      <c r="C1575" s="18" t="s">
        <v>1504</v>
      </c>
      <c r="D1575" s="16" t="s">
        <v>1021</v>
      </c>
      <c r="E1575" s="16" t="s">
        <v>1021</v>
      </c>
      <c r="F1575" s="16" t="s">
        <v>1021</v>
      </c>
      <c r="G1575" s="7"/>
      <c r="H1575" s="7"/>
      <c r="I1575" s="7"/>
    </row>
    <row r="1576" spans="1:9" ht="16.5" x14ac:dyDescent="0.3">
      <c r="A1576" s="7" t="s">
        <v>1019</v>
      </c>
      <c r="B1576" s="7">
        <v>2015</v>
      </c>
      <c r="C1576" s="18" t="s">
        <v>1505</v>
      </c>
      <c r="D1576" s="16" t="s">
        <v>1021</v>
      </c>
      <c r="E1576" s="16" t="s">
        <v>1021</v>
      </c>
      <c r="F1576" s="16" t="s">
        <v>1021</v>
      </c>
      <c r="G1576" s="7"/>
      <c r="H1576" s="7"/>
      <c r="I1576" s="7"/>
    </row>
    <row r="1577" spans="1:9" ht="16.5" x14ac:dyDescent="0.3">
      <c r="A1577" s="7" t="s">
        <v>1019</v>
      </c>
      <c r="B1577" s="7">
        <v>2015</v>
      </c>
      <c r="C1577" s="18" t="s">
        <v>1506</v>
      </c>
      <c r="D1577" s="16" t="s">
        <v>1021</v>
      </c>
      <c r="E1577" s="16" t="s">
        <v>1021</v>
      </c>
      <c r="F1577" s="16" t="s">
        <v>1021</v>
      </c>
      <c r="G1577" s="7"/>
      <c r="H1577" s="7"/>
      <c r="I1577" s="7"/>
    </row>
    <row r="1578" spans="1:9" ht="16.5" x14ac:dyDescent="0.3">
      <c r="A1578" s="7" t="s">
        <v>1019</v>
      </c>
      <c r="B1578" s="7">
        <v>2015</v>
      </c>
      <c r="C1578" s="18" t="s">
        <v>72</v>
      </c>
      <c r="D1578" s="16" t="s">
        <v>1021</v>
      </c>
      <c r="E1578" s="16" t="s">
        <v>1021</v>
      </c>
      <c r="F1578" s="16" t="s">
        <v>1021</v>
      </c>
      <c r="G1578" s="7"/>
      <c r="H1578" s="7"/>
      <c r="I1578" s="7"/>
    </row>
    <row r="1579" spans="1:9" ht="16.5" x14ac:dyDescent="0.3">
      <c r="A1579" s="7" t="s">
        <v>1019</v>
      </c>
      <c r="B1579" s="7">
        <v>2015</v>
      </c>
      <c r="C1579" s="18" t="s">
        <v>1507</v>
      </c>
      <c r="D1579" s="16" t="s">
        <v>1021</v>
      </c>
      <c r="E1579" s="16" t="s">
        <v>1021</v>
      </c>
      <c r="F1579" s="16" t="s">
        <v>1021</v>
      </c>
      <c r="G1579" s="7"/>
      <c r="H1579" s="7"/>
      <c r="I1579" s="7"/>
    </row>
    <row r="1580" spans="1:9" ht="16.5" x14ac:dyDescent="0.3">
      <c r="A1580" s="7" t="s">
        <v>1019</v>
      </c>
      <c r="B1580" s="7">
        <v>2015</v>
      </c>
      <c r="C1580" s="18" t="s">
        <v>1508</v>
      </c>
      <c r="D1580" s="16" t="s">
        <v>1021</v>
      </c>
      <c r="E1580" s="16" t="s">
        <v>1021</v>
      </c>
      <c r="F1580" s="16" t="s">
        <v>1021</v>
      </c>
      <c r="G1580" s="7"/>
      <c r="H1580" s="7"/>
      <c r="I1580" s="7"/>
    </row>
    <row r="1581" spans="1:9" ht="16.5" x14ac:dyDescent="0.3">
      <c r="A1581" s="7" t="s">
        <v>1019</v>
      </c>
      <c r="B1581" s="7">
        <v>2015</v>
      </c>
      <c r="C1581" s="18" t="s">
        <v>1192</v>
      </c>
      <c r="D1581" s="16" t="s">
        <v>1021</v>
      </c>
      <c r="E1581" s="16" t="s">
        <v>1021</v>
      </c>
      <c r="F1581" s="16" t="s">
        <v>1021</v>
      </c>
      <c r="G1581" s="7"/>
      <c r="H1581" s="7"/>
      <c r="I1581" s="7"/>
    </row>
    <row r="1582" spans="1:9" ht="16.5" x14ac:dyDescent="0.3">
      <c r="A1582" s="7" t="s">
        <v>1019</v>
      </c>
      <c r="B1582" s="7">
        <v>2015</v>
      </c>
      <c r="C1582" s="18" t="s">
        <v>1509</v>
      </c>
      <c r="D1582" s="16" t="s">
        <v>1021</v>
      </c>
      <c r="E1582" s="16" t="s">
        <v>1021</v>
      </c>
      <c r="F1582" s="16" t="s">
        <v>1021</v>
      </c>
      <c r="G1582" s="7"/>
      <c r="H1582" s="7"/>
      <c r="I1582" s="7"/>
    </row>
    <row r="1583" spans="1:9" ht="16.5" x14ac:dyDescent="0.3">
      <c r="A1583" s="7" t="s">
        <v>1019</v>
      </c>
      <c r="B1583" s="7">
        <v>2015</v>
      </c>
      <c r="C1583" s="18" t="s">
        <v>1510</v>
      </c>
      <c r="D1583" s="16" t="s">
        <v>1021</v>
      </c>
      <c r="E1583" s="16" t="s">
        <v>1021</v>
      </c>
      <c r="F1583" s="16" t="s">
        <v>1021</v>
      </c>
      <c r="G1583" s="7"/>
      <c r="H1583" s="7"/>
      <c r="I1583" s="7"/>
    </row>
    <row r="1584" spans="1:9" ht="16.5" x14ac:dyDescent="0.3">
      <c r="A1584" s="7" t="s">
        <v>1019</v>
      </c>
      <c r="B1584" s="7">
        <v>2015</v>
      </c>
      <c r="C1584" s="18" t="s">
        <v>1511</v>
      </c>
      <c r="D1584" s="16" t="s">
        <v>1021</v>
      </c>
      <c r="E1584" s="16" t="s">
        <v>1021</v>
      </c>
      <c r="F1584" s="16" t="s">
        <v>1021</v>
      </c>
      <c r="G1584" s="7"/>
      <c r="H1584" s="7"/>
      <c r="I1584" s="7"/>
    </row>
    <row r="1585" spans="1:9" ht="16.5" x14ac:dyDescent="0.3">
      <c r="A1585" s="7" t="s">
        <v>1019</v>
      </c>
      <c r="B1585" s="7">
        <v>2015</v>
      </c>
      <c r="C1585" s="18" t="s">
        <v>1512</v>
      </c>
      <c r="D1585" s="16" t="s">
        <v>1021</v>
      </c>
      <c r="E1585" s="16" t="s">
        <v>1021</v>
      </c>
      <c r="F1585" s="16" t="s">
        <v>1021</v>
      </c>
      <c r="G1585" s="7"/>
      <c r="H1585" s="7"/>
      <c r="I1585" s="7"/>
    </row>
    <row r="1586" spans="1:9" ht="16.5" x14ac:dyDescent="0.3">
      <c r="A1586" s="7" t="s">
        <v>1019</v>
      </c>
      <c r="B1586" s="7">
        <v>2015</v>
      </c>
      <c r="C1586" s="18" t="s">
        <v>1264</v>
      </c>
      <c r="D1586" s="16" t="s">
        <v>1021</v>
      </c>
      <c r="E1586" s="16" t="s">
        <v>1021</v>
      </c>
      <c r="F1586" s="16" t="s">
        <v>1021</v>
      </c>
      <c r="G1586" s="7"/>
      <c r="H1586" s="7"/>
      <c r="I1586" s="7"/>
    </row>
    <row r="1587" spans="1:9" ht="16.5" x14ac:dyDescent="0.3">
      <c r="A1587" s="7" t="s">
        <v>1019</v>
      </c>
      <c r="B1587" s="7">
        <v>2015</v>
      </c>
      <c r="C1587" s="18" t="s">
        <v>1513</v>
      </c>
      <c r="D1587" s="7">
        <v>137</v>
      </c>
      <c r="E1587" s="7">
        <v>129</v>
      </c>
      <c r="F1587" s="7">
        <v>266</v>
      </c>
      <c r="G1587" s="7"/>
      <c r="H1587" s="7"/>
      <c r="I1587" s="7"/>
    </row>
    <row r="1588" spans="1:9" ht="16.5" x14ac:dyDescent="0.3">
      <c r="A1588" s="7" t="s">
        <v>1019</v>
      </c>
      <c r="B1588" s="7">
        <v>2015</v>
      </c>
      <c r="C1588" s="18" t="s">
        <v>1514</v>
      </c>
      <c r="D1588" s="16" t="s">
        <v>1021</v>
      </c>
      <c r="E1588" s="16" t="s">
        <v>1021</v>
      </c>
      <c r="F1588" s="16" t="s">
        <v>1021</v>
      </c>
      <c r="G1588" s="7"/>
      <c r="H1588" s="7"/>
      <c r="I1588" s="7"/>
    </row>
    <row r="1589" spans="1:9" ht="16.5" x14ac:dyDescent="0.3">
      <c r="A1589" s="7" t="s">
        <v>1019</v>
      </c>
      <c r="B1589" s="7">
        <v>2015</v>
      </c>
      <c r="C1589" s="18" t="s">
        <v>1515</v>
      </c>
      <c r="D1589" s="16" t="s">
        <v>1021</v>
      </c>
      <c r="E1589" s="16" t="s">
        <v>1021</v>
      </c>
      <c r="F1589" s="16" t="s">
        <v>1021</v>
      </c>
      <c r="G1589" s="7"/>
      <c r="H1589" s="7"/>
      <c r="I1589" s="7"/>
    </row>
    <row r="1590" spans="1:9" ht="16.5" x14ac:dyDescent="0.3">
      <c r="A1590" s="7" t="s">
        <v>1019</v>
      </c>
      <c r="B1590" s="7">
        <v>2015</v>
      </c>
      <c r="C1590" s="18" t="s">
        <v>1516</v>
      </c>
      <c r="D1590" s="7">
        <v>12</v>
      </c>
      <c r="E1590" s="7">
        <v>8</v>
      </c>
      <c r="F1590" s="7">
        <v>20</v>
      </c>
      <c r="G1590" s="7"/>
      <c r="H1590" s="7"/>
      <c r="I1590" s="7"/>
    </row>
    <row r="1591" spans="1:9" ht="16.5" x14ac:dyDescent="0.3">
      <c r="A1591" s="7" t="s">
        <v>1019</v>
      </c>
      <c r="B1591" s="7">
        <v>2015</v>
      </c>
      <c r="C1591" s="18" t="s">
        <v>1517</v>
      </c>
      <c r="D1591" s="16" t="s">
        <v>1021</v>
      </c>
      <c r="E1591" s="16" t="s">
        <v>1021</v>
      </c>
      <c r="F1591" s="16" t="s">
        <v>1021</v>
      </c>
      <c r="G1591" s="7"/>
      <c r="H1591" s="7"/>
      <c r="I1591" s="7"/>
    </row>
    <row r="1592" spans="1:9" ht="16.5" x14ac:dyDescent="0.3">
      <c r="A1592" s="7" t="s">
        <v>1019</v>
      </c>
      <c r="B1592" s="7">
        <v>2015</v>
      </c>
      <c r="C1592" s="18" t="s">
        <v>1518</v>
      </c>
      <c r="D1592" s="7">
        <v>1</v>
      </c>
      <c r="E1592" s="7"/>
      <c r="F1592" s="7">
        <v>1</v>
      </c>
      <c r="G1592" s="7"/>
      <c r="H1592" s="7"/>
      <c r="I1592" s="7"/>
    </row>
    <row r="1593" spans="1:9" ht="16.5" x14ac:dyDescent="0.3">
      <c r="A1593" s="7" t="s">
        <v>1019</v>
      </c>
      <c r="B1593" s="7">
        <v>2015</v>
      </c>
      <c r="C1593" s="18" t="s">
        <v>1519</v>
      </c>
      <c r="D1593" s="7">
        <v>24</v>
      </c>
      <c r="E1593" s="7">
        <v>26</v>
      </c>
      <c r="F1593" s="7">
        <v>50</v>
      </c>
      <c r="G1593" s="7"/>
      <c r="H1593" s="7"/>
      <c r="I1593" s="7"/>
    </row>
    <row r="1594" spans="1:9" ht="16.5" x14ac:dyDescent="0.3">
      <c r="A1594" s="7" t="s">
        <v>1019</v>
      </c>
      <c r="B1594" s="7">
        <v>2015</v>
      </c>
      <c r="C1594" s="18" t="s">
        <v>1520</v>
      </c>
      <c r="D1594" s="16" t="s">
        <v>1021</v>
      </c>
      <c r="E1594" s="16" t="s">
        <v>1021</v>
      </c>
      <c r="F1594" s="16" t="s">
        <v>1021</v>
      </c>
      <c r="G1594" s="7"/>
      <c r="H1594" s="7"/>
      <c r="I1594" s="7"/>
    </row>
    <row r="1595" spans="1:9" ht="16.5" x14ac:dyDescent="0.3">
      <c r="A1595" s="7" t="s">
        <v>1019</v>
      </c>
      <c r="B1595" s="7">
        <v>2015</v>
      </c>
      <c r="C1595" s="18" t="s">
        <v>1521</v>
      </c>
      <c r="D1595" s="16" t="s">
        <v>1021</v>
      </c>
      <c r="E1595" s="16" t="s">
        <v>1021</v>
      </c>
      <c r="F1595" s="16" t="s">
        <v>1021</v>
      </c>
      <c r="G1595" s="7"/>
      <c r="H1595" s="7"/>
      <c r="I1595" s="7"/>
    </row>
    <row r="1596" spans="1:9" ht="16.5" x14ac:dyDescent="0.3">
      <c r="A1596" s="7" t="s">
        <v>1019</v>
      </c>
      <c r="B1596" s="7">
        <v>2015</v>
      </c>
      <c r="C1596" s="18" t="s">
        <v>1522</v>
      </c>
      <c r="D1596" s="7"/>
      <c r="E1596" s="7">
        <v>1</v>
      </c>
      <c r="F1596" s="7">
        <v>1</v>
      </c>
      <c r="G1596" s="7"/>
      <c r="H1596" s="7"/>
      <c r="I1596" s="7"/>
    </row>
    <row r="1597" spans="1:9" ht="16.5" x14ac:dyDescent="0.3">
      <c r="A1597" s="7" t="s">
        <v>1019</v>
      </c>
      <c r="B1597" s="7">
        <v>2015</v>
      </c>
      <c r="C1597" s="18" t="s">
        <v>1523</v>
      </c>
      <c r="D1597" s="16" t="s">
        <v>1021</v>
      </c>
      <c r="E1597" s="16" t="s">
        <v>1021</v>
      </c>
      <c r="F1597" s="16" t="s">
        <v>1021</v>
      </c>
      <c r="G1597" s="7"/>
      <c r="H1597" s="7"/>
      <c r="I1597" s="7"/>
    </row>
    <row r="1598" spans="1:9" ht="16.5" x14ac:dyDescent="0.3">
      <c r="A1598" s="7" t="s">
        <v>1019</v>
      </c>
      <c r="B1598" s="7">
        <v>2015</v>
      </c>
      <c r="C1598" s="18" t="s">
        <v>1524</v>
      </c>
      <c r="D1598" s="7">
        <v>2</v>
      </c>
      <c r="E1598" s="7">
        <v>17</v>
      </c>
      <c r="F1598" s="7">
        <v>19</v>
      </c>
      <c r="G1598" s="7"/>
      <c r="H1598" s="7"/>
      <c r="I1598" s="7"/>
    </row>
    <row r="1599" spans="1:9" ht="16.5" x14ac:dyDescent="0.3">
      <c r="A1599" s="7" t="s">
        <v>1019</v>
      </c>
      <c r="B1599" s="7">
        <v>2015</v>
      </c>
      <c r="C1599" s="18" t="s">
        <v>1525</v>
      </c>
      <c r="D1599" s="16" t="s">
        <v>1021</v>
      </c>
      <c r="E1599" s="16" t="s">
        <v>1021</v>
      </c>
      <c r="F1599" s="16" t="s">
        <v>1021</v>
      </c>
      <c r="G1599" s="7"/>
      <c r="H1599" s="7"/>
      <c r="I1599" s="7"/>
    </row>
    <row r="1600" spans="1:9" ht="16.5" x14ac:dyDescent="0.3">
      <c r="A1600" s="7" t="s">
        <v>1019</v>
      </c>
      <c r="B1600" s="7">
        <v>2015</v>
      </c>
      <c r="C1600" s="18" t="s">
        <v>1526</v>
      </c>
      <c r="D1600" s="16" t="s">
        <v>1021</v>
      </c>
      <c r="E1600" s="16" t="s">
        <v>1021</v>
      </c>
      <c r="F1600" s="16" t="s">
        <v>1021</v>
      </c>
      <c r="G1600" s="7"/>
      <c r="H1600" s="7"/>
      <c r="I1600" s="7"/>
    </row>
    <row r="1601" spans="1:9" ht="16.5" x14ac:dyDescent="0.3">
      <c r="A1601" s="7" t="s">
        <v>1019</v>
      </c>
      <c r="B1601" s="7">
        <v>2015</v>
      </c>
      <c r="C1601" s="18" t="s">
        <v>1527</v>
      </c>
      <c r="D1601" s="16" t="s">
        <v>1021</v>
      </c>
      <c r="E1601" s="16" t="s">
        <v>1021</v>
      </c>
      <c r="F1601" s="16" t="s">
        <v>1021</v>
      </c>
      <c r="G1601" s="7"/>
      <c r="H1601" s="7"/>
      <c r="I1601" s="7"/>
    </row>
    <row r="1602" spans="1:9" ht="16.5" x14ac:dyDescent="0.3">
      <c r="A1602" s="7" t="s">
        <v>1019</v>
      </c>
      <c r="B1602" s="7">
        <v>2015</v>
      </c>
      <c r="C1602" s="18" t="s">
        <v>387</v>
      </c>
      <c r="D1602" s="16" t="s">
        <v>1021</v>
      </c>
      <c r="E1602" s="16" t="s">
        <v>1021</v>
      </c>
      <c r="F1602" s="16" t="s">
        <v>1021</v>
      </c>
      <c r="G1602" s="7"/>
      <c r="H1602" s="7"/>
      <c r="I1602" s="7"/>
    </row>
    <row r="1603" spans="1:9" ht="16.5" x14ac:dyDescent="0.3">
      <c r="A1603" s="7" t="s">
        <v>1019</v>
      </c>
      <c r="B1603" s="7">
        <v>2015</v>
      </c>
      <c r="C1603" s="18" t="s">
        <v>1528</v>
      </c>
      <c r="D1603" s="16" t="s">
        <v>1021</v>
      </c>
      <c r="E1603" s="16" t="s">
        <v>1021</v>
      </c>
      <c r="F1603" s="16" t="s">
        <v>1021</v>
      </c>
      <c r="G1603" s="7"/>
      <c r="H1603" s="7"/>
      <c r="I1603" s="7"/>
    </row>
    <row r="1604" spans="1:9" ht="16.5" x14ac:dyDescent="0.3">
      <c r="A1604" s="7" t="s">
        <v>1019</v>
      </c>
      <c r="B1604" s="7">
        <v>2015</v>
      </c>
      <c r="C1604" s="18" t="s">
        <v>1529</v>
      </c>
      <c r="D1604" s="16" t="s">
        <v>1021</v>
      </c>
      <c r="E1604" s="16" t="s">
        <v>1021</v>
      </c>
      <c r="F1604" s="16" t="s">
        <v>1021</v>
      </c>
      <c r="G1604" s="7"/>
      <c r="H1604" s="7"/>
      <c r="I1604" s="7"/>
    </row>
    <row r="1605" spans="1:9" ht="16.5" x14ac:dyDescent="0.3">
      <c r="A1605" s="7" t="s">
        <v>1019</v>
      </c>
      <c r="B1605" s="7">
        <v>2015</v>
      </c>
      <c r="C1605" s="18" t="s">
        <v>1530</v>
      </c>
      <c r="D1605" s="16" t="s">
        <v>1021</v>
      </c>
      <c r="E1605" s="16" t="s">
        <v>1021</v>
      </c>
      <c r="F1605" s="16" t="s">
        <v>1021</v>
      </c>
      <c r="G1605" s="7"/>
      <c r="H1605" s="7"/>
      <c r="I1605" s="7"/>
    </row>
    <row r="1606" spans="1:9" ht="16.5" x14ac:dyDescent="0.3">
      <c r="A1606" s="7" t="s">
        <v>1019</v>
      </c>
      <c r="B1606" s="7">
        <v>2015</v>
      </c>
      <c r="C1606" s="18" t="s">
        <v>1531</v>
      </c>
      <c r="D1606" s="7">
        <v>13</v>
      </c>
      <c r="E1606" s="7"/>
      <c r="F1606" s="7">
        <v>13</v>
      </c>
      <c r="G1606" s="7"/>
      <c r="H1606" s="7"/>
      <c r="I1606" s="7"/>
    </row>
    <row r="1607" spans="1:9" ht="16.5" x14ac:dyDescent="0.3">
      <c r="A1607" s="7" t="s">
        <v>1019</v>
      </c>
      <c r="B1607" s="7">
        <v>2015</v>
      </c>
      <c r="C1607" s="18" t="s">
        <v>1532</v>
      </c>
      <c r="D1607" s="16" t="s">
        <v>1021</v>
      </c>
      <c r="E1607" s="16" t="s">
        <v>1021</v>
      </c>
      <c r="F1607" s="16" t="s">
        <v>1021</v>
      </c>
      <c r="G1607" s="7"/>
      <c r="H1607" s="7"/>
      <c r="I1607" s="7"/>
    </row>
    <row r="1608" spans="1:9" ht="16.5" x14ac:dyDescent="0.3">
      <c r="A1608" s="7" t="s">
        <v>1019</v>
      </c>
      <c r="B1608" s="7">
        <v>2015</v>
      </c>
      <c r="C1608" s="18" t="s">
        <v>1087</v>
      </c>
      <c r="D1608" s="16" t="s">
        <v>1021</v>
      </c>
      <c r="E1608" s="16" t="s">
        <v>1021</v>
      </c>
      <c r="F1608" s="16" t="s">
        <v>1021</v>
      </c>
      <c r="G1608" s="7"/>
      <c r="H1608" s="7"/>
      <c r="I1608" s="7"/>
    </row>
    <row r="1609" spans="1:9" ht="16.5" x14ac:dyDescent="0.3">
      <c r="A1609" s="7" t="s">
        <v>1019</v>
      </c>
      <c r="B1609" s="7">
        <v>2015</v>
      </c>
      <c r="C1609" s="18" t="s">
        <v>1533</v>
      </c>
      <c r="D1609" s="16" t="s">
        <v>1021</v>
      </c>
      <c r="E1609" s="16" t="s">
        <v>1021</v>
      </c>
      <c r="F1609" s="16" t="s">
        <v>1021</v>
      </c>
      <c r="G1609" s="7"/>
      <c r="H1609" s="7"/>
      <c r="I1609" s="7"/>
    </row>
    <row r="1610" spans="1:9" ht="16.5" x14ac:dyDescent="0.3">
      <c r="A1610" s="7" t="s">
        <v>1019</v>
      </c>
      <c r="B1610" s="7">
        <v>2015</v>
      </c>
      <c r="C1610" s="18" t="s">
        <v>1534</v>
      </c>
      <c r="D1610" s="16" t="s">
        <v>1021</v>
      </c>
      <c r="E1610" s="16" t="s">
        <v>1021</v>
      </c>
      <c r="F1610" s="16" t="s">
        <v>1021</v>
      </c>
      <c r="G1610" s="7"/>
      <c r="H1610" s="7"/>
      <c r="I1610" s="7"/>
    </row>
    <row r="1611" spans="1:9" ht="16.5" x14ac:dyDescent="0.3">
      <c r="A1611" s="7" t="s">
        <v>1019</v>
      </c>
      <c r="B1611" s="7">
        <v>2015</v>
      </c>
      <c r="C1611" s="18" t="s">
        <v>1535</v>
      </c>
      <c r="D1611" s="16" t="s">
        <v>1021</v>
      </c>
      <c r="E1611" s="16" t="s">
        <v>1021</v>
      </c>
      <c r="F1611" s="16" t="s">
        <v>1021</v>
      </c>
      <c r="G1611" s="7"/>
      <c r="H1611" s="7"/>
      <c r="I1611" s="7"/>
    </row>
    <row r="1612" spans="1:9" ht="16.5" x14ac:dyDescent="0.3">
      <c r="A1612" s="7" t="s">
        <v>1019</v>
      </c>
      <c r="B1612" s="7">
        <v>2015</v>
      </c>
      <c r="C1612" s="18" t="s">
        <v>1536</v>
      </c>
      <c r="D1612" s="16" t="s">
        <v>1021</v>
      </c>
      <c r="E1612" s="16" t="s">
        <v>1021</v>
      </c>
      <c r="F1612" s="16" t="s">
        <v>1021</v>
      </c>
      <c r="G1612" s="7"/>
      <c r="H1612" s="7"/>
      <c r="I1612" s="7"/>
    </row>
    <row r="1613" spans="1:9" ht="16.5" x14ac:dyDescent="0.3">
      <c r="A1613" s="7" t="s">
        <v>1019</v>
      </c>
      <c r="B1613" s="7">
        <v>2015</v>
      </c>
      <c r="C1613" s="18" t="s">
        <v>1488</v>
      </c>
      <c r="D1613" s="7">
        <v>85</v>
      </c>
      <c r="E1613" s="7">
        <v>77</v>
      </c>
      <c r="F1613" s="7">
        <v>162</v>
      </c>
      <c r="G1613" s="7"/>
      <c r="H1613" s="7"/>
      <c r="I1613" s="7"/>
    </row>
    <row r="1614" spans="1:9" ht="16.5" x14ac:dyDescent="0.3">
      <c r="A1614" s="7" t="s">
        <v>1019</v>
      </c>
      <c r="B1614" s="7">
        <v>2015</v>
      </c>
      <c r="C1614" s="18" t="s">
        <v>1537</v>
      </c>
      <c r="D1614" s="16" t="s">
        <v>1021</v>
      </c>
      <c r="E1614" s="16" t="s">
        <v>1021</v>
      </c>
      <c r="F1614" s="16" t="s">
        <v>1021</v>
      </c>
      <c r="G1614" s="7"/>
      <c r="H1614" s="7"/>
      <c r="I1614" s="7"/>
    </row>
    <row r="1615" spans="1:9" ht="16.5" x14ac:dyDescent="0.3">
      <c r="A1615" s="7" t="s">
        <v>1019</v>
      </c>
      <c r="B1615" s="7">
        <v>2015</v>
      </c>
      <c r="C1615" s="18" t="s">
        <v>952</v>
      </c>
      <c r="D1615" s="7">
        <v>1</v>
      </c>
      <c r="E1615" s="7">
        <v>12</v>
      </c>
      <c r="F1615" s="7">
        <v>13</v>
      </c>
      <c r="G1615" s="7"/>
      <c r="H1615" s="7"/>
      <c r="I1615" s="7"/>
    </row>
    <row r="1616" spans="1:9" ht="16.5" x14ac:dyDescent="0.3">
      <c r="A1616" s="7" t="s">
        <v>1019</v>
      </c>
      <c r="B1616" s="7">
        <v>2015</v>
      </c>
      <c r="C1616" s="18" t="s">
        <v>1538</v>
      </c>
      <c r="D1616" s="16" t="s">
        <v>1021</v>
      </c>
      <c r="E1616" s="16" t="s">
        <v>1021</v>
      </c>
      <c r="F1616" s="16" t="s">
        <v>1021</v>
      </c>
      <c r="G1616" s="7"/>
      <c r="H1616" s="7"/>
      <c r="I1616" s="7"/>
    </row>
    <row r="1617" spans="1:9" ht="16.5" x14ac:dyDescent="0.3">
      <c r="A1617" s="7" t="s">
        <v>1019</v>
      </c>
      <c r="B1617" s="7">
        <v>2015</v>
      </c>
      <c r="C1617" s="18" t="s">
        <v>1539</v>
      </c>
      <c r="D1617" s="7">
        <v>1</v>
      </c>
      <c r="E1617" s="7">
        <v>12</v>
      </c>
      <c r="F1617" s="7">
        <v>13</v>
      </c>
      <c r="G1617" s="7"/>
      <c r="H1617" s="7"/>
      <c r="I1617" s="7"/>
    </row>
    <row r="1618" spans="1:9" ht="16.5" x14ac:dyDescent="0.3">
      <c r="A1618" s="7" t="s">
        <v>1019</v>
      </c>
      <c r="B1618" s="7">
        <v>2015</v>
      </c>
      <c r="C1618" s="18" t="s">
        <v>1540</v>
      </c>
      <c r="D1618" s="16" t="s">
        <v>1021</v>
      </c>
      <c r="E1618" s="16" t="s">
        <v>1021</v>
      </c>
      <c r="F1618" s="16" t="s">
        <v>1021</v>
      </c>
      <c r="G1618" s="7"/>
      <c r="H1618" s="7"/>
      <c r="I1618" s="7"/>
    </row>
    <row r="1619" spans="1:9" ht="16.5" x14ac:dyDescent="0.3">
      <c r="A1619" s="7" t="s">
        <v>1019</v>
      </c>
      <c r="B1619" s="7">
        <v>2015</v>
      </c>
      <c r="C1619" s="18" t="s">
        <v>1235</v>
      </c>
      <c r="D1619" s="16" t="s">
        <v>1021</v>
      </c>
      <c r="E1619" s="16" t="s">
        <v>1021</v>
      </c>
      <c r="F1619" s="16" t="s">
        <v>1021</v>
      </c>
      <c r="G1619" s="7"/>
      <c r="H1619" s="7"/>
      <c r="I1619" s="7"/>
    </row>
    <row r="1620" spans="1:9" ht="16.5" x14ac:dyDescent="0.3">
      <c r="A1620" s="7" t="s">
        <v>1019</v>
      </c>
      <c r="B1620" s="7">
        <v>2015</v>
      </c>
      <c r="C1620" s="18" t="s">
        <v>1541</v>
      </c>
      <c r="D1620" s="16" t="s">
        <v>1021</v>
      </c>
      <c r="E1620" s="16" t="s">
        <v>1021</v>
      </c>
      <c r="F1620" s="16" t="s">
        <v>1021</v>
      </c>
      <c r="G1620" s="7"/>
      <c r="H1620" s="7"/>
      <c r="I1620" s="7"/>
    </row>
    <row r="1621" spans="1:9" ht="16.5" x14ac:dyDescent="0.3">
      <c r="A1621" s="7" t="s">
        <v>1019</v>
      </c>
      <c r="B1621" s="7">
        <v>2015</v>
      </c>
      <c r="C1621" s="18" t="s">
        <v>1542</v>
      </c>
      <c r="D1621" s="7">
        <v>1</v>
      </c>
      <c r="E1621" s="7">
        <v>12</v>
      </c>
      <c r="F1621" s="7">
        <v>13</v>
      </c>
      <c r="G1621" s="7"/>
      <c r="H1621" s="7"/>
      <c r="I1621" s="7"/>
    </row>
    <row r="1622" spans="1:9" ht="16.5" x14ac:dyDescent="0.3">
      <c r="A1622" s="7" t="s">
        <v>1019</v>
      </c>
      <c r="B1622" s="7">
        <v>2015</v>
      </c>
      <c r="C1622" s="18" t="s">
        <v>1543</v>
      </c>
      <c r="D1622" s="16" t="s">
        <v>1021</v>
      </c>
      <c r="E1622" s="16" t="s">
        <v>1021</v>
      </c>
      <c r="F1622" s="16" t="s">
        <v>1021</v>
      </c>
      <c r="G1622" s="7"/>
      <c r="H1622" s="7"/>
      <c r="I1622" s="7"/>
    </row>
    <row r="1623" spans="1:9" ht="16.5" x14ac:dyDescent="0.3">
      <c r="A1623" s="7" t="s">
        <v>1019</v>
      </c>
      <c r="B1623" s="7">
        <v>2015</v>
      </c>
      <c r="C1623" s="18" t="s">
        <v>1544</v>
      </c>
      <c r="D1623" s="16" t="s">
        <v>1021</v>
      </c>
      <c r="E1623" s="16" t="s">
        <v>1021</v>
      </c>
      <c r="F1623" s="16" t="s">
        <v>1021</v>
      </c>
      <c r="G1623" s="7"/>
      <c r="H1623" s="7"/>
      <c r="I1623" s="7"/>
    </row>
    <row r="1624" spans="1:9" ht="16.5" x14ac:dyDescent="0.3">
      <c r="A1624" s="7" t="s">
        <v>1019</v>
      </c>
      <c r="B1624" s="7">
        <v>2015</v>
      </c>
      <c r="C1624" s="18" t="s">
        <v>1545</v>
      </c>
      <c r="D1624" s="16" t="s">
        <v>1021</v>
      </c>
      <c r="E1624" s="16" t="s">
        <v>1021</v>
      </c>
      <c r="F1624" s="16" t="s">
        <v>1021</v>
      </c>
      <c r="G1624" s="7"/>
      <c r="H1624" s="7"/>
      <c r="I1624" s="7"/>
    </row>
    <row r="1625" spans="1:9" ht="16.5" x14ac:dyDescent="0.3">
      <c r="A1625" s="7" t="s">
        <v>1019</v>
      </c>
      <c r="B1625" s="7">
        <v>2015</v>
      </c>
      <c r="C1625" s="18" t="s">
        <v>1546</v>
      </c>
      <c r="D1625" s="16" t="s">
        <v>1021</v>
      </c>
      <c r="E1625" s="16" t="s">
        <v>1021</v>
      </c>
      <c r="F1625" s="16" t="s">
        <v>1021</v>
      </c>
      <c r="G1625" s="7"/>
      <c r="H1625" s="7"/>
      <c r="I1625" s="7"/>
    </row>
    <row r="1626" spans="1:9" ht="16.5" x14ac:dyDescent="0.3">
      <c r="A1626" s="7" t="s">
        <v>1019</v>
      </c>
      <c r="B1626" s="7">
        <v>2015</v>
      </c>
      <c r="C1626" s="18" t="s">
        <v>1547</v>
      </c>
      <c r="D1626" s="16" t="s">
        <v>1021</v>
      </c>
      <c r="E1626" s="16" t="s">
        <v>1021</v>
      </c>
      <c r="F1626" s="16" t="s">
        <v>1021</v>
      </c>
      <c r="G1626" s="7"/>
      <c r="H1626" s="7"/>
      <c r="I1626" s="7"/>
    </row>
    <row r="1627" spans="1:9" ht="16.5" x14ac:dyDescent="0.3">
      <c r="A1627" s="7" t="s">
        <v>1019</v>
      </c>
      <c r="B1627" s="7">
        <v>2015</v>
      </c>
      <c r="C1627" s="18" t="s">
        <v>1548</v>
      </c>
      <c r="D1627" s="16" t="s">
        <v>1021</v>
      </c>
      <c r="E1627" s="16" t="s">
        <v>1021</v>
      </c>
      <c r="F1627" s="16" t="s">
        <v>1021</v>
      </c>
      <c r="G1627" s="7"/>
      <c r="H1627" s="7"/>
      <c r="I1627" s="7"/>
    </row>
    <row r="1628" spans="1:9" ht="16.5" x14ac:dyDescent="0.3">
      <c r="A1628" s="7" t="s">
        <v>1019</v>
      </c>
      <c r="B1628" s="7">
        <v>2015</v>
      </c>
      <c r="C1628" s="18" t="s">
        <v>1549</v>
      </c>
      <c r="D1628" s="16" t="s">
        <v>1021</v>
      </c>
      <c r="E1628" s="16" t="s">
        <v>1021</v>
      </c>
      <c r="F1628" s="16" t="s">
        <v>1021</v>
      </c>
      <c r="G1628" s="7"/>
      <c r="H1628" s="7"/>
      <c r="I1628" s="7"/>
    </row>
    <row r="1629" spans="1:9" ht="16.5" x14ac:dyDescent="0.3">
      <c r="A1629" s="7" t="s">
        <v>1019</v>
      </c>
      <c r="B1629" s="7">
        <v>2015</v>
      </c>
      <c r="C1629" s="18" t="s">
        <v>1550</v>
      </c>
      <c r="D1629" s="16" t="s">
        <v>1021</v>
      </c>
      <c r="E1629" s="16" t="s">
        <v>1021</v>
      </c>
      <c r="F1629" s="16" t="s">
        <v>1021</v>
      </c>
      <c r="G1629" s="7"/>
      <c r="H1629" s="7"/>
      <c r="I1629" s="7"/>
    </row>
    <row r="1630" spans="1:9" ht="16.5" x14ac:dyDescent="0.3">
      <c r="A1630" s="7" t="s">
        <v>1019</v>
      </c>
      <c r="B1630" s="7">
        <v>2015</v>
      </c>
      <c r="C1630" s="18" t="s">
        <v>1551</v>
      </c>
      <c r="D1630" s="16" t="s">
        <v>1021</v>
      </c>
      <c r="E1630" s="16" t="s">
        <v>1021</v>
      </c>
      <c r="F1630" s="16" t="s">
        <v>1021</v>
      </c>
      <c r="G1630" s="7"/>
      <c r="H1630" s="7"/>
      <c r="I1630" s="7"/>
    </row>
    <row r="1631" spans="1:9" ht="16.5" x14ac:dyDescent="0.3">
      <c r="A1631" s="7" t="s">
        <v>1019</v>
      </c>
      <c r="B1631" s="7">
        <v>2015</v>
      </c>
      <c r="C1631" s="18" t="s">
        <v>1540</v>
      </c>
      <c r="D1631" s="16" t="s">
        <v>1021</v>
      </c>
      <c r="E1631" s="16" t="s">
        <v>1021</v>
      </c>
      <c r="F1631" s="16" t="s">
        <v>1021</v>
      </c>
      <c r="G1631" s="7"/>
      <c r="H1631" s="7"/>
      <c r="I1631" s="7"/>
    </row>
    <row r="1632" spans="1:9" ht="16.5" x14ac:dyDescent="0.3">
      <c r="A1632" s="7" t="s">
        <v>1019</v>
      </c>
      <c r="B1632" s="7">
        <v>2015</v>
      </c>
      <c r="C1632" s="18" t="s">
        <v>1552</v>
      </c>
      <c r="D1632" s="16" t="s">
        <v>1021</v>
      </c>
      <c r="E1632" s="16" t="s">
        <v>1021</v>
      </c>
      <c r="F1632" s="16" t="s">
        <v>1021</v>
      </c>
      <c r="G1632" s="7"/>
      <c r="H1632" s="7"/>
      <c r="I1632" s="7"/>
    </row>
    <row r="1633" spans="1:9" ht="16.5" x14ac:dyDescent="0.3">
      <c r="A1633" s="7" t="s">
        <v>1019</v>
      </c>
      <c r="B1633" s="7">
        <v>2015</v>
      </c>
      <c r="C1633" s="18" t="s">
        <v>1553</v>
      </c>
      <c r="D1633" s="16" t="s">
        <v>1021</v>
      </c>
      <c r="E1633" s="16" t="s">
        <v>1021</v>
      </c>
      <c r="F1633" s="16" t="s">
        <v>1021</v>
      </c>
      <c r="G1633" s="7"/>
      <c r="H1633" s="7"/>
      <c r="I1633" s="7"/>
    </row>
    <row r="1634" spans="1:9" ht="16.5" x14ac:dyDescent="0.3">
      <c r="A1634" s="7" t="s">
        <v>1019</v>
      </c>
      <c r="B1634" s="7">
        <v>2015</v>
      </c>
      <c r="C1634" s="18" t="s">
        <v>1554</v>
      </c>
      <c r="D1634" s="16" t="s">
        <v>1021</v>
      </c>
      <c r="E1634" s="16" t="s">
        <v>1021</v>
      </c>
      <c r="F1634" s="16" t="s">
        <v>1021</v>
      </c>
      <c r="G1634" s="7"/>
      <c r="H1634" s="7"/>
      <c r="I1634" s="7"/>
    </row>
    <row r="1635" spans="1:9" ht="16.5" x14ac:dyDescent="0.3">
      <c r="A1635" s="7" t="s">
        <v>1019</v>
      </c>
      <c r="B1635" s="7">
        <v>2015</v>
      </c>
      <c r="C1635" s="18" t="s">
        <v>554</v>
      </c>
      <c r="D1635" s="16" t="s">
        <v>1021</v>
      </c>
      <c r="E1635" s="16" t="s">
        <v>1021</v>
      </c>
      <c r="F1635" s="16" t="s">
        <v>1021</v>
      </c>
      <c r="G1635" s="7"/>
      <c r="H1635" s="7"/>
      <c r="I1635" s="7"/>
    </row>
    <row r="1636" spans="1:9" ht="16.5" x14ac:dyDescent="0.3">
      <c r="A1636" s="7" t="s">
        <v>1019</v>
      </c>
      <c r="B1636" s="7">
        <v>2015</v>
      </c>
      <c r="C1636" s="18" t="s">
        <v>1555</v>
      </c>
      <c r="D1636" s="16" t="s">
        <v>1021</v>
      </c>
      <c r="E1636" s="16" t="s">
        <v>1021</v>
      </c>
      <c r="F1636" s="16" t="s">
        <v>1021</v>
      </c>
      <c r="G1636" s="7"/>
      <c r="H1636" s="7"/>
      <c r="I1636" s="7"/>
    </row>
    <row r="1637" spans="1:9" ht="16.5" x14ac:dyDescent="0.3">
      <c r="A1637" s="7" t="s">
        <v>1019</v>
      </c>
      <c r="B1637" s="7">
        <v>2015</v>
      </c>
      <c r="C1637" s="18" t="s">
        <v>1556</v>
      </c>
      <c r="D1637" s="16" t="s">
        <v>1021</v>
      </c>
      <c r="E1637" s="16" t="s">
        <v>1021</v>
      </c>
      <c r="F1637" s="16" t="s">
        <v>1021</v>
      </c>
      <c r="G1637" s="7"/>
      <c r="H1637" s="7"/>
      <c r="I1637" s="7"/>
    </row>
    <row r="1638" spans="1:9" ht="16.5" x14ac:dyDescent="0.3">
      <c r="A1638" s="7" t="s">
        <v>1019</v>
      </c>
      <c r="B1638" s="7">
        <v>2015</v>
      </c>
      <c r="C1638" s="18" t="s">
        <v>1557</v>
      </c>
      <c r="D1638" s="16" t="s">
        <v>1021</v>
      </c>
      <c r="E1638" s="16" t="s">
        <v>1021</v>
      </c>
      <c r="F1638" s="16" t="s">
        <v>1021</v>
      </c>
      <c r="G1638" s="7"/>
      <c r="H1638" s="7"/>
      <c r="I1638" s="7"/>
    </row>
    <row r="1639" spans="1:9" ht="16.5" x14ac:dyDescent="0.3">
      <c r="A1639" s="7" t="s">
        <v>1019</v>
      </c>
      <c r="B1639" s="7">
        <v>2015</v>
      </c>
      <c r="C1639" s="18" t="s">
        <v>958</v>
      </c>
      <c r="D1639" s="16" t="s">
        <v>1021</v>
      </c>
      <c r="E1639" s="16" t="s">
        <v>1021</v>
      </c>
      <c r="F1639" s="16" t="s">
        <v>1021</v>
      </c>
      <c r="G1639" s="7"/>
      <c r="H1639" s="7"/>
      <c r="I1639" s="7"/>
    </row>
    <row r="1640" spans="1:9" ht="16.5" x14ac:dyDescent="0.3">
      <c r="A1640" s="7" t="s">
        <v>1019</v>
      </c>
      <c r="B1640" s="7">
        <v>2015</v>
      </c>
      <c r="C1640" s="18" t="s">
        <v>1558</v>
      </c>
      <c r="D1640" s="16" t="s">
        <v>1021</v>
      </c>
      <c r="E1640" s="16" t="s">
        <v>1021</v>
      </c>
      <c r="F1640" s="16" t="s">
        <v>1021</v>
      </c>
      <c r="G1640" s="7"/>
      <c r="H1640" s="7"/>
      <c r="I1640" s="7"/>
    </row>
    <row r="1641" spans="1:9" ht="16.5" x14ac:dyDescent="0.3">
      <c r="A1641" s="7" t="s">
        <v>1019</v>
      </c>
      <c r="B1641" s="7">
        <v>2015</v>
      </c>
      <c r="C1641" s="18" t="s">
        <v>1559</v>
      </c>
      <c r="D1641" s="16" t="s">
        <v>1021</v>
      </c>
      <c r="E1641" s="16" t="s">
        <v>1021</v>
      </c>
      <c r="F1641" s="16" t="s">
        <v>1021</v>
      </c>
      <c r="G1641" s="7"/>
      <c r="H1641" s="7"/>
      <c r="I1641" s="7"/>
    </row>
    <row r="1642" spans="1:9" ht="16.5" x14ac:dyDescent="0.3">
      <c r="A1642" s="7" t="s">
        <v>1019</v>
      </c>
      <c r="B1642" s="7">
        <v>2015</v>
      </c>
      <c r="C1642" s="18" t="s">
        <v>481</v>
      </c>
      <c r="D1642" s="16" t="s">
        <v>1021</v>
      </c>
      <c r="E1642" s="16" t="s">
        <v>1021</v>
      </c>
      <c r="F1642" s="16" t="s">
        <v>1021</v>
      </c>
      <c r="G1642" s="7"/>
      <c r="H1642" s="7"/>
      <c r="I1642" s="7"/>
    </row>
    <row r="1643" spans="1:9" ht="16.5" x14ac:dyDescent="0.3">
      <c r="A1643" s="7" t="s">
        <v>1019</v>
      </c>
      <c r="B1643" s="7">
        <v>2015</v>
      </c>
      <c r="C1643" s="18" t="s">
        <v>1560</v>
      </c>
      <c r="D1643" s="16" t="s">
        <v>1021</v>
      </c>
      <c r="E1643" s="16" t="s">
        <v>1021</v>
      </c>
      <c r="F1643" s="16" t="s">
        <v>1021</v>
      </c>
      <c r="G1643" s="7"/>
      <c r="H1643" s="7"/>
      <c r="I1643" s="7"/>
    </row>
    <row r="1644" spans="1:9" ht="16.5" x14ac:dyDescent="0.3">
      <c r="A1644" s="7" t="s">
        <v>1019</v>
      </c>
      <c r="B1644" s="7">
        <v>2015</v>
      </c>
      <c r="C1644" s="18" t="s">
        <v>1540</v>
      </c>
      <c r="D1644" s="16" t="s">
        <v>1021</v>
      </c>
      <c r="E1644" s="16" t="s">
        <v>1021</v>
      </c>
      <c r="F1644" s="16" t="s">
        <v>1021</v>
      </c>
      <c r="G1644" s="7"/>
      <c r="H1644" s="7"/>
      <c r="I1644" s="7"/>
    </row>
    <row r="1645" spans="1:9" ht="16.5" x14ac:dyDescent="0.3">
      <c r="A1645" s="7" t="s">
        <v>1019</v>
      </c>
      <c r="B1645" s="7">
        <v>2015</v>
      </c>
      <c r="C1645" s="18" t="s">
        <v>1561</v>
      </c>
      <c r="D1645" s="16" t="s">
        <v>1021</v>
      </c>
      <c r="E1645" s="16" t="s">
        <v>1021</v>
      </c>
      <c r="F1645" s="16" t="s">
        <v>1021</v>
      </c>
      <c r="G1645" s="7"/>
      <c r="H1645" s="7"/>
      <c r="I1645" s="7"/>
    </row>
    <row r="1646" spans="1:9" ht="16.5" x14ac:dyDescent="0.3">
      <c r="A1646" s="7" t="s">
        <v>1019</v>
      </c>
      <c r="B1646" s="7">
        <v>2015</v>
      </c>
      <c r="C1646" s="18" t="s">
        <v>1562</v>
      </c>
      <c r="D1646" s="16" t="s">
        <v>1021</v>
      </c>
      <c r="E1646" s="16" t="s">
        <v>1021</v>
      </c>
      <c r="F1646" s="16" t="s">
        <v>1021</v>
      </c>
      <c r="G1646" s="7"/>
      <c r="H1646" s="7"/>
      <c r="I1646" s="7"/>
    </row>
    <row r="1647" spans="1:9" ht="16.5" x14ac:dyDescent="0.3">
      <c r="A1647" s="7" t="s">
        <v>1019</v>
      </c>
      <c r="B1647" s="7">
        <v>2015</v>
      </c>
      <c r="C1647" s="18" t="s">
        <v>1563</v>
      </c>
      <c r="D1647" s="16" t="s">
        <v>1021</v>
      </c>
      <c r="E1647" s="16" t="s">
        <v>1021</v>
      </c>
      <c r="F1647" s="16" t="s">
        <v>1021</v>
      </c>
      <c r="G1647" s="7"/>
      <c r="H1647" s="7"/>
      <c r="I1647" s="7"/>
    </row>
    <row r="1648" spans="1:9" ht="16.5" x14ac:dyDescent="0.3">
      <c r="A1648" s="7" t="s">
        <v>1019</v>
      </c>
      <c r="B1648" s="7">
        <v>2015</v>
      </c>
      <c r="C1648" s="18" t="s">
        <v>66</v>
      </c>
      <c r="D1648" s="16" t="s">
        <v>1021</v>
      </c>
      <c r="E1648" s="16" t="s">
        <v>1021</v>
      </c>
      <c r="F1648" s="16" t="s">
        <v>1021</v>
      </c>
      <c r="G1648" s="7"/>
      <c r="H1648" s="7"/>
      <c r="I1648" s="7"/>
    </row>
    <row r="1649" spans="1:9" ht="16.5" x14ac:dyDescent="0.3">
      <c r="A1649" s="7" t="s">
        <v>1019</v>
      </c>
      <c r="B1649" s="7">
        <v>2015</v>
      </c>
      <c r="C1649" s="18" t="s">
        <v>265</v>
      </c>
      <c r="D1649" s="16" t="s">
        <v>1021</v>
      </c>
      <c r="E1649" s="16" t="s">
        <v>1021</v>
      </c>
      <c r="F1649" s="16" t="s">
        <v>1021</v>
      </c>
      <c r="G1649" s="7"/>
      <c r="H1649" s="7"/>
      <c r="I1649" s="7"/>
    </row>
    <row r="1650" spans="1:9" ht="16.5" x14ac:dyDescent="0.3">
      <c r="A1650" s="7" t="s">
        <v>1019</v>
      </c>
      <c r="B1650" s="7">
        <v>2015</v>
      </c>
      <c r="C1650" s="18" t="s">
        <v>1564</v>
      </c>
      <c r="D1650" s="16" t="s">
        <v>1021</v>
      </c>
      <c r="E1650" s="16" t="s">
        <v>1021</v>
      </c>
      <c r="F1650" s="16" t="s">
        <v>1021</v>
      </c>
      <c r="G1650" s="7"/>
      <c r="H1650" s="7"/>
      <c r="I1650" s="7"/>
    </row>
    <row r="1651" spans="1:9" ht="16.5" x14ac:dyDescent="0.3">
      <c r="A1651" s="7" t="s">
        <v>1019</v>
      </c>
      <c r="B1651" s="7">
        <v>2015</v>
      </c>
      <c r="C1651" s="18" t="s">
        <v>1565</v>
      </c>
      <c r="D1651" s="16" t="s">
        <v>1021</v>
      </c>
      <c r="E1651" s="16" t="s">
        <v>1021</v>
      </c>
      <c r="F1651" s="16" t="s">
        <v>1021</v>
      </c>
      <c r="G1651" s="7"/>
      <c r="H1651" s="7"/>
      <c r="I1651" s="7"/>
    </row>
    <row r="1652" spans="1:9" ht="16.5" x14ac:dyDescent="0.3">
      <c r="A1652" s="7" t="s">
        <v>1019</v>
      </c>
      <c r="B1652" s="7">
        <v>2015</v>
      </c>
      <c r="C1652" s="18" t="s">
        <v>566</v>
      </c>
      <c r="D1652" s="16" t="s">
        <v>1021</v>
      </c>
      <c r="E1652" s="16" t="s">
        <v>1021</v>
      </c>
      <c r="F1652" s="16" t="s">
        <v>1021</v>
      </c>
      <c r="G1652" s="7"/>
      <c r="H1652" s="7"/>
      <c r="I1652" s="7"/>
    </row>
    <row r="1653" spans="1:9" ht="16.5" x14ac:dyDescent="0.3">
      <c r="A1653" s="7" t="s">
        <v>1019</v>
      </c>
      <c r="B1653" s="7">
        <v>2015</v>
      </c>
      <c r="C1653" s="18" t="s">
        <v>1566</v>
      </c>
      <c r="D1653" s="16" t="s">
        <v>1021</v>
      </c>
      <c r="E1653" s="16" t="s">
        <v>1021</v>
      </c>
      <c r="F1653" s="16" t="s">
        <v>1021</v>
      </c>
      <c r="G1653" s="7"/>
      <c r="H1653" s="7"/>
      <c r="I1653" s="7"/>
    </row>
    <row r="1654" spans="1:9" ht="16.5" x14ac:dyDescent="0.3">
      <c r="A1654" s="7" t="s">
        <v>1019</v>
      </c>
      <c r="B1654" s="7">
        <v>2015</v>
      </c>
      <c r="C1654" s="18" t="s">
        <v>1567</v>
      </c>
      <c r="D1654" s="16" t="s">
        <v>1021</v>
      </c>
      <c r="E1654" s="16" t="s">
        <v>1021</v>
      </c>
      <c r="F1654" s="16" t="s">
        <v>1021</v>
      </c>
      <c r="G1654" s="7"/>
      <c r="H1654" s="7"/>
      <c r="I1654" s="7"/>
    </row>
    <row r="1655" spans="1:9" ht="16.5" x14ac:dyDescent="0.3">
      <c r="A1655" s="7" t="s">
        <v>1019</v>
      </c>
      <c r="B1655" s="7">
        <v>2015</v>
      </c>
      <c r="C1655" s="18" t="s">
        <v>1568</v>
      </c>
      <c r="D1655" s="16" t="s">
        <v>1021</v>
      </c>
      <c r="E1655" s="16" t="s">
        <v>1021</v>
      </c>
      <c r="F1655" s="16" t="s">
        <v>1021</v>
      </c>
      <c r="G1655" s="7"/>
      <c r="H1655" s="7"/>
      <c r="I1655" s="7"/>
    </row>
    <row r="1656" spans="1:9" ht="16.5" x14ac:dyDescent="0.3">
      <c r="A1656" s="7" t="s">
        <v>1019</v>
      </c>
      <c r="B1656" s="7">
        <v>2015</v>
      </c>
      <c r="C1656" s="18" t="s">
        <v>1569</v>
      </c>
      <c r="D1656" s="16" t="s">
        <v>1021</v>
      </c>
      <c r="E1656" s="16" t="s">
        <v>1021</v>
      </c>
      <c r="F1656" s="16" t="s">
        <v>1021</v>
      </c>
      <c r="G1656" s="7"/>
      <c r="H1656" s="7"/>
      <c r="I1656" s="7"/>
    </row>
    <row r="1657" spans="1:9" ht="16.5" x14ac:dyDescent="0.3">
      <c r="A1657" s="7" t="s">
        <v>1019</v>
      </c>
      <c r="B1657" s="7">
        <v>2015</v>
      </c>
      <c r="C1657" s="18" t="s">
        <v>1570</v>
      </c>
      <c r="D1657" s="16" t="s">
        <v>1021</v>
      </c>
      <c r="E1657" s="16" t="s">
        <v>1021</v>
      </c>
      <c r="F1657" s="16" t="s">
        <v>1021</v>
      </c>
      <c r="G1657" s="7"/>
      <c r="H1657" s="7"/>
      <c r="I1657" s="7"/>
    </row>
    <row r="1658" spans="1:9" ht="16.5" x14ac:dyDescent="0.3">
      <c r="A1658" s="7" t="s">
        <v>1019</v>
      </c>
      <c r="B1658" s="7">
        <v>2015</v>
      </c>
      <c r="C1658" s="18" t="s">
        <v>531</v>
      </c>
      <c r="D1658" s="16" t="s">
        <v>1021</v>
      </c>
      <c r="E1658" s="16" t="s">
        <v>1021</v>
      </c>
      <c r="F1658" s="16" t="s">
        <v>1021</v>
      </c>
      <c r="G1658" s="7"/>
      <c r="H1658" s="7"/>
      <c r="I1658" s="7"/>
    </row>
    <row r="1659" spans="1:9" ht="16.5" x14ac:dyDescent="0.3">
      <c r="A1659" s="7" t="s">
        <v>1019</v>
      </c>
      <c r="B1659" s="7">
        <v>2015</v>
      </c>
      <c r="C1659" s="18" t="s">
        <v>1571</v>
      </c>
      <c r="D1659" s="16" t="s">
        <v>1021</v>
      </c>
      <c r="E1659" s="16" t="s">
        <v>1021</v>
      </c>
      <c r="F1659" s="16" t="s">
        <v>1021</v>
      </c>
      <c r="G1659" s="7"/>
      <c r="H1659" s="7"/>
      <c r="I1659" s="7"/>
    </row>
    <row r="1660" spans="1:9" ht="16.5" x14ac:dyDescent="0.3">
      <c r="A1660" s="7" t="s">
        <v>1019</v>
      </c>
      <c r="B1660" s="7">
        <v>2015</v>
      </c>
      <c r="C1660" s="18" t="s">
        <v>1572</v>
      </c>
      <c r="D1660" s="16" t="s">
        <v>1021</v>
      </c>
      <c r="E1660" s="16" t="s">
        <v>1021</v>
      </c>
      <c r="F1660" s="16" t="s">
        <v>1021</v>
      </c>
      <c r="G1660" s="7"/>
      <c r="H1660" s="7"/>
      <c r="I1660" s="7"/>
    </row>
    <row r="1661" spans="1:9" ht="16.5" x14ac:dyDescent="0.3">
      <c r="A1661" s="7" t="s">
        <v>1019</v>
      </c>
      <c r="B1661" s="7">
        <v>2015</v>
      </c>
      <c r="C1661" s="18" t="s">
        <v>1573</v>
      </c>
      <c r="D1661" s="16" t="s">
        <v>1021</v>
      </c>
      <c r="E1661" s="16" t="s">
        <v>1021</v>
      </c>
      <c r="F1661" s="16" t="s">
        <v>1021</v>
      </c>
      <c r="G1661" s="7"/>
      <c r="H1661" s="7"/>
      <c r="I1661" s="7"/>
    </row>
    <row r="1662" spans="1:9" ht="16.5" x14ac:dyDescent="0.3">
      <c r="A1662" s="7" t="s">
        <v>1019</v>
      </c>
      <c r="B1662" s="7">
        <v>2015</v>
      </c>
      <c r="C1662" s="18" t="s">
        <v>1540</v>
      </c>
      <c r="D1662" s="16" t="s">
        <v>1021</v>
      </c>
      <c r="E1662" s="16" t="s">
        <v>1021</v>
      </c>
      <c r="F1662" s="16" t="s">
        <v>1021</v>
      </c>
      <c r="G1662" s="7"/>
      <c r="H1662" s="7"/>
      <c r="I1662" s="7"/>
    </row>
    <row r="1663" spans="1:9" ht="16.5" x14ac:dyDescent="0.3">
      <c r="A1663" s="7" t="s">
        <v>1019</v>
      </c>
      <c r="B1663" s="7">
        <v>2015</v>
      </c>
      <c r="C1663" s="18" t="s">
        <v>1574</v>
      </c>
      <c r="D1663" s="16" t="s">
        <v>1021</v>
      </c>
      <c r="E1663" s="16" t="s">
        <v>1021</v>
      </c>
      <c r="F1663" s="16" t="s">
        <v>1021</v>
      </c>
      <c r="G1663" s="7"/>
      <c r="H1663" s="7"/>
      <c r="I1663" s="7"/>
    </row>
    <row r="1664" spans="1:9" ht="16.5" x14ac:dyDescent="0.3">
      <c r="A1664" s="7" t="s">
        <v>1019</v>
      </c>
      <c r="B1664" s="7">
        <v>2015</v>
      </c>
      <c r="C1664" s="18" t="s">
        <v>1575</v>
      </c>
      <c r="D1664" s="16" t="s">
        <v>1021</v>
      </c>
      <c r="E1664" s="16" t="s">
        <v>1021</v>
      </c>
      <c r="F1664" s="16" t="s">
        <v>1021</v>
      </c>
      <c r="G1664" s="7"/>
      <c r="H1664" s="7"/>
      <c r="I1664" s="7"/>
    </row>
    <row r="1665" spans="1:9" ht="16.5" x14ac:dyDescent="0.3">
      <c r="A1665" s="7" t="s">
        <v>1019</v>
      </c>
      <c r="B1665" s="7">
        <v>2015</v>
      </c>
      <c r="C1665" s="18" t="s">
        <v>1576</v>
      </c>
      <c r="D1665" s="16" t="s">
        <v>1021</v>
      </c>
      <c r="E1665" s="16" t="s">
        <v>1021</v>
      </c>
      <c r="F1665" s="16" t="s">
        <v>1021</v>
      </c>
      <c r="G1665" s="7"/>
      <c r="H1665" s="7"/>
      <c r="I1665" s="7"/>
    </row>
    <row r="1666" spans="1:9" ht="16.5" x14ac:dyDescent="0.3">
      <c r="A1666" s="7" t="s">
        <v>1019</v>
      </c>
      <c r="B1666" s="7">
        <v>2015</v>
      </c>
      <c r="C1666" s="18" t="s">
        <v>1577</v>
      </c>
      <c r="D1666" s="16" t="s">
        <v>1021</v>
      </c>
      <c r="E1666" s="16" t="s">
        <v>1021</v>
      </c>
      <c r="F1666" s="16" t="s">
        <v>1021</v>
      </c>
      <c r="G1666" s="7"/>
      <c r="H1666" s="7"/>
      <c r="I1666" s="7"/>
    </row>
    <row r="1667" spans="1:9" ht="16.5" x14ac:dyDescent="0.3">
      <c r="A1667" s="7" t="s">
        <v>1019</v>
      </c>
      <c r="B1667" s="7">
        <v>2015</v>
      </c>
      <c r="C1667" s="18" t="s">
        <v>1578</v>
      </c>
      <c r="D1667" s="16" t="s">
        <v>1021</v>
      </c>
      <c r="E1667" s="16" t="s">
        <v>1021</v>
      </c>
      <c r="F1667" s="16" t="s">
        <v>1021</v>
      </c>
      <c r="G1667" s="7"/>
      <c r="H1667" s="7"/>
      <c r="I1667" s="7"/>
    </row>
    <row r="1668" spans="1:9" ht="16.5" x14ac:dyDescent="0.3">
      <c r="A1668" s="7" t="s">
        <v>1019</v>
      </c>
      <c r="B1668" s="7">
        <v>2015</v>
      </c>
      <c r="C1668" s="18" t="s">
        <v>1579</v>
      </c>
      <c r="D1668" s="16" t="s">
        <v>1021</v>
      </c>
      <c r="E1668" s="16" t="s">
        <v>1021</v>
      </c>
      <c r="F1668" s="16" t="s">
        <v>1021</v>
      </c>
      <c r="G1668" s="7"/>
      <c r="H1668" s="7"/>
      <c r="I1668" s="7"/>
    </row>
    <row r="1669" spans="1:9" ht="16.5" x14ac:dyDescent="0.3">
      <c r="A1669" s="7" t="s">
        <v>1019</v>
      </c>
      <c r="B1669" s="7">
        <v>2015</v>
      </c>
      <c r="C1669" s="18" t="s">
        <v>1580</v>
      </c>
      <c r="D1669" s="16" t="s">
        <v>1021</v>
      </c>
      <c r="E1669" s="16" t="s">
        <v>1021</v>
      </c>
      <c r="F1669" s="16" t="s">
        <v>1021</v>
      </c>
      <c r="G1669" s="7"/>
      <c r="H1669" s="7"/>
      <c r="I1669" s="7"/>
    </row>
    <row r="1670" spans="1:9" ht="16.5" x14ac:dyDescent="0.3">
      <c r="A1670" s="7" t="s">
        <v>1019</v>
      </c>
      <c r="B1670" s="7">
        <v>2015</v>
      </c>
      <c r="C1670" s="18" t="s">
        <v>1581</v>
      </c>
      <c r="D1670" s="16" t="s">
        <v>1021</v>
      </c>
      <c r="E1670" s="16" t="s">
        <v>1021</v>
      </c>
      <c r="F1670" s="16" t="s">
        <v>1021</v>
      </c>
      <c r="G1670" s="7"/>
      <c r="H1670" s="7"/>
      <c r="I1670" s="7"/>
    </row>
    <row r="1671" spans="1:9" ht="16.5" x14ac:dyDescent="0.3">
      <c r="A1671" s="7" t="s">
        <v>1019</v>
      </c>
      <c r="B1671" s="7">
        <v>2015</v>
      </c>
      <c r="C1671" s="18" t="s">
        <v>1582</v>
      </c>
      <c r="D1671" s="16" t="s">
        <v>1021</v>
      </c>
      <c r="E1671" s="16" t="s">
        <v>1021</v>
      </c>
      <c r="F1671" s="16" t="s">
        <v>1021</v>
      </c>
      <c r="G1671" s="7"/>
      <c r="H1671" s="7"/>
      <c r="I1671" s="7"/>
    </row>
    <row r="1672" spans="1:9" ht="16.5" x14ac:dyDescent="0.3">
      <c r="A1672" s="7" t="s">
        <v>1019</v>
      </c>
      <c r="B1672" s="7">
        <v>2015</v>
      </c>
      <c r="C1672" s="18" t="s">
        <v>1583</v>
      </c>
      <c r="D1672" s="16" t="s">
        <v>1021</v>
      </c>
      <c r="E1672" s="16" t="s">
        <v>1021</v>
      </c>
      <c r="F1672" s="16" t="s">
        <v>1021</v>
      </c>
      <c r="G1672" s="7"/>
      <c r="H1672" s="7"/>
      <c r="I1672" s="7"/>
    </row>
    <row r="1673" spans="1:9" ht="16.5" x14ac:dyDescent="0.3">
      <c r="A1673" s="7" t="s">
        <v>1019</v>
      </c>
      <c r="B1673" s="7">
        <v>2015</v>
      </c>
      <c r="C1673" s="18" t="s">
        <v>554</v>
      </c>
      <c r="D1673" s="16" t="s">
        <v>1021</v>
      </c>
      <c r="E1673" s="16" t="s">
        <v>1021</v>
      </c>
      <c r="F1673" s="16" t="s">
        <v>1021</v>
      </c>
      <c r="G1673" s="7"/>
      <c r="H1673" s="7"/>
      <c r="I1673" s="7"/>
    </row>
    <row r="1674" spans="1:9" ht="16.5" x14ac:dyDescent="0.3">
      <c r="A1674" s="7" t="s">
        <v>1019</v>
      </c>
      <c r="B1674" s="7">
        <v>2015</v>
      </c>
      <c r="C1674" s="18" t="s">
        <v>953</v>
      </c>
      <c r="D1674" s="16" t="s">
        <v>1021</v>
      </c>
      <c r="E1674" s="16" t="s">
        <v>1021</v>
      </c>
      <c r="F1674" s="16" t="s">
        <v>1021</v>
      </c>
      <c r="G1674" s="7"/>
      <c r="H1674" s="7"/>
      <c r="I1674" s="7"/>
    </row>
    <row r="1675" spans="1:9" ht="16.5" x14ac:dyDescent="0.3">
      <c r="A1675" s="7" t="s">
        <v>1019</v>
      </c>
      <c r="B1675" s="7">
        <v>2015</v>
      </c>
      <c r="C1675" s="18" t="s">
        <v>1584</v>
      </c>
      <c r="D1675" s="16" t="s">
        <v>1021</v>
      </c>
      <c r="E1675" s="16" t="s">
        <v>1021</v>
      </c>
      <c r="F1675" s="16" t="s">
        <v>1021</v>
      </c>
      <c r="G1675" s="7"/>
      <c r="H1675" s="7"/>
      <c r="I1675" s="7"/>
    </row>
    <row r="1676" spans="1:9" ht="16.5" x14ac:dyDescent="0.3">
      <c r="A1676" s="7" t="s">
        <v>1019</v>
      </c>
      <c r="B1676" s="7">
        <v>2015</v>
      </c>
      <c r="C1676" s="18" t="s">
        <v>1585</v>
      </c>
      <c r="D1676" s="16" t="s">
        <v>1021</v>
      </c>
      <c r="E1676" s="16" t="s">
        <v>1021</v>
      </c>
      <c r="F1676" s="16" t="s">
        <v>1021</v>
      </c>
      <c r="G1676" s="7"/>
      <c r="H1676" s="7"/>
      <c r="I1676" s="7"/>
    </row>
    <row r="1677" spans="1:9" ht="16.5" x14ac:dyDescent="0.3">
      <c r="A1677" s="7" t="s">
        <v>1019</v>
      </c>
      <c r="B1677" s="7">
        <v>2015</v>
      </c>
      <c r="C1677" s="18" t="s">
        <v>1586</v>
      </c>
      <c r="D1677" s="16" t="s">
        <v>1021</v>
      </c>
      <c r="E1677" s="16" t="s">
        <v>1021</v>
      </c>
      <c r="F1677" s="16" t="s">
        <v>1021</v>
      </c>
      <c r="G1677" s="7"/>
      <c r="H1677" s="7"/>
      <c r="I1677" s="7"/>
    </row>
    <row r="1678" spans="1:9" ht="16.5" x14ac:dyDescent="0.3">
      <c r="A1678" s="7" t="s">
        <v>1019</v>
      </c>
      <c r="B1678" s="7">
        <v>2015</v>
      </c>
      <c r="C1678" s="18" t="s">
        <v>1587</v>
      </c>
      <c r="D1678" s="16" t="s">
        <v>1021</v>
      </c>
      <c r="E1678" s="16" t="s">
        <v>1021</v>
      </c>
      <c r="F1678" s="16" t="s">
        <v>1021</v>
      </c>
      <c r="G1678" s="7"/>
      <c r="H1678" s="7"/>
      <c r="I1678" s="7"/>
    </row>
    <row r="1679" spans="1:9" ht="16.5" x14ac:dyDescent="0.3">
      <c r="A1679" s="7" t="s">
        <v>1019</v>
      </c>
      <c r="B1679" s="7">
        <v>2015</v>
      </c>
      <c r="C1679" s="18" t="s">
        <v>1588</v>
      </c>
      <c r="D1679" s="16" t="s">
        <v>1021</v>
      </c>
      <c r="E1679" s="16" t="s">
        <v>1021</v>
      </c>
      <c r="F1679" s="16" t="s">
        <v>1021</v>
      </c>
      <c r="G1679" s="7"/>
      <c r="H1679" s="7"/>
      <c r="I1679" s="7"/>
    </row>
    <row r="1680" spans="1:9" ht="16.5" x14ac:dyDescent="0.3">
      <c r="A1680" s="7" t="s">
        <v>1019</v>
      </c>
      <c r="B1680" s="7">
        <v>2015</v>
      </c>
      <c r="C1680" s="18" t="s">
        <v>1589</v>
      </c>
      <c r="D1680" s="16" t="s">
        <v>1021</v>
      </c>
      <c r="E1680" s="16" t="s">
        <v>1021</v>
      </c>
      <c r="F1680" s="16" t="s">
        <v>1021</v>
      </c>
      <c r="G1680" s="7"/>
      <c r="H1680" s="7"/>
      <c r="I1680" s="7"/>
    </row>
    <row r="1681" spans="1:9" ht="16.5" x14ac:dyDescent="0.3">
      <c r="A1681" s="7" t="s">
        <v>1019</v>
      </c>
      <c r="B1681" s="7">
        <v>2015</v>
      </c>
      <c r="C1681" s="18" t="s">
        <v>1590</v>
      </c>
      <c r="D1681" s="16" t="s">
        <v>1021</v>
      </c>
      <c r="E1681" s="16" t="s">
        <v>1021</v>
      </c>
      <c r="F1681" s="16" t="s">
        <v>1021</v>
      </c>
      <c r="G1681" s="7"/>
      <c r="H1681" s="7"/>
      <c r="I1681" s="7"/>
    </row>
    <row r="1682" spans="1:9" ht="16.5" x14ac:dyDescent="0.3">
      <c r="A1682" s="7" t="s">
        <v>1019</v>
      </c>
      <c r="B1682" s="7">
        <v>2015</v>
      </c>
      <c r="C1682" s="18" t="s">
        <v>958</v>
      </c>
      <c r="D1682" s="16" t="s">
        <v>1021</v>
      </c>
      <c r="E1682" s="16" t="s">
        <v>1021</v>
      </c>
      <c r="F1682" s="16" t="s">
        <v>1021</v>
      </c>
      <c r="G1682" s="7"/>
      <c r="H1682" s="7"/>
      <c r="I1682" s="7"/>
    </row>
    <row r="1683" spans="1:9" ht="16.5" x14ac:dyDescent="0.3">
      <c r="A1683" s="7" t="s">
        <v>1019</v>
      </c>
      <c r="B1683" s="7">
        <v>2015</v>
      </c>
      <c r="C1683" s="18" t="s">
        <v>1591</v>
      </c>
      <c r="D1683" s="16" t="s">
        <v>1021</v>
      </c>
      <c r="E1683" s="16" t="s">
        <v>1021</v>
      </c>
      <c r="F1683" s="16" t="s">
        <v>1021</v>
      </c>
      <c r="G1683" s="7"/>
      <c r="H1683" s="7"/>
      <c r="I1683" s="7"/>
    </row>
    <row r="1684" spans="1:9" ht="16.5" x14ac:dyDescent="0.3">
      <c r="A1684" s="7" t="s">
        <v>1019</v>
      </c>
      <c r="B1684" s="7">
        <v>2015</v>
      </c>
      <c r="C1684" s="18" t="s">
        <v>1592</v>
      </c>
      <c r="D1684" s="16" t="s">
        <v>1021</v>
      </c>
      <c r="E1684" s="16" t="s">
        <v>1021</v>
      </c>
      <c r="F1684" s="16" t="s">
        <v>1021</v>
      </c>
      <c r="G1684" s="7"/>
      <c r="H1684" s="7"/>
      <c r="I1684" s="7"/>
    </row>
    <row r="1685" spans="1:9" ht="16.5" x14ac:dyDescent="0.3">
      <c r="A1685" s="7" t="s">
        <v>1019</v>
      </c>
      <c r="B1685" s="7">
        <v>2015</v>
      </c>
      <c r="C1685" s="18" t="s">
        <v>1593</v>
      </c>
      <c r="D1685" s="16" t="s">
        <v>1021</v>
      </c>
      <c r="E1685" s="16" t="s">
        <v>1021</v>
      </c>
      <c r="F1685" s="16" t="s">
        <v>1021</v>
      </c>
      <c r="G1685" s="7"/>
      <c r="H1685" s="7"/>
      <c r="I1685" s="7"/>
    </row>
    <row r="1686" spans="1:9" ht="16.5" x14ac:dyDescent="0.3">
      <c r="A1686" s="7" t="s">
        <v>1019</v>
      </c>
      <c r="B1686" s="7">
        <v>2015</v>
      </c>
      <c r="C1686" s="18" t="s">
        <v>1594</v>
      </c>
      <c r="D1686" s="16" t="s">
        <v>1021</v>
      </c>
      <c r="E1686" s="16" t="s">
        <v>1021</v>
      </c>
      <c r="F1686" s="16" t="s">
        <v>1021</v>
      </c>
      <c r="G1686" s="7"/>
      <c r="H1686" s="7"/>
      <c r="I1686" s="7"/>
    </row>
    <row r="1687" spans="1:9" ht="16.5" x14ac:dyDescent="0.3">
      <c r="A1687" s="7" t="s">
        <v>1019</v>
      </c>
      <c r="B1687" s="7">
        <v>2015</v>
      </c>
      <c r="C1687" s="18" t="s">
        <v>1595</v>
      </c>
      <c r="D1687" s="16" t="s">
        <v>1021</v>
      </c>
      <c r="E1687" s="16" t="s">
        <v>1021</v>
      </c>
      <c r="F1687" s="16" t="s">
        <v>1021</v>
      </c>
      <c r="G1687" s="7"/>
      <c r="H1687" s="7"/>
      <c r="I1687" s="7"/>
    </row>
    <row r="1688" spans="1:9" ht="16.5" x14ac:dyDescent="0.3">
      <c r="A1688" s="7" t="s">
        <v>1019</v>
      </c>
      <c r="B1688" s="7">
        <v>2015</v>
      </c>
      <c r="C1688" s="18" t="s">
        <v>1596</v>
      </c>
      <c r="D1688" s="16" t="s">
        <v>1021</v>
      </c>
      <c r="E1688" s="16" t="s">
        <v>1021</v>
      </c>
      <c r="F1688" s="16" t="s">
        <v>1021</v>
      </c>
      <c r="G1688" s="7"/>
      <c r="H1688" s="7"/>
      <c r="I1688" s="7"/>
    </row>
    <row r="1689" spans="1:9" ht="16.5" x14ac:dyDescent="0.3">
      <c r="A1689" s="7" t="s">
        <v>1019</v>
      </c>
      <c r="B1689" s="7">
        <v>2015</v>
      </c>
      <c r="C1689" s="18" t="s">
        <v>1597</v>
      </c>
      <c r="D1689" s="16" t="s">
        <v>1021</v>
      </c>
      <c r="E1689" s="16" t="s">
        <v>1021</v>
      </c>
      <c r="F1689" s="16" t="s">
        <v>1021</v>
      </c>
      <c r="G1689" s="7"/>
      <c r="H1689" s="7"/>
      <c r="I1689" s="7"/>
    </row>
    <row r="1690" spans="1:9" ht="16.5" x14ac:dyDescent="0.3">
      <c r="A1690" s="7" t="s">
        <v>1019</v>
      </c>
      <c r="B1690" s="7">
        <v>2015</v>
      </c>
      <c r="C1690" s="18" t="s">
        <v>1598</v>
      </c>
      <c r="D1690" s="16" t="s">
        <v>1021</v>
      </c>
      <c r="E1690" s="16" t="s">
        <v>1021</v>
      </c>
      <c r="F1690" s="16" t="s">
        <v>1021</v>
      </c>
      <c r="G1690" s="7"/>
      <c r="H1690" s="7"/>
      <c r="I1690" s="7"/>
    </row>
    <row r="1691" spans="1:9" ht="16.5" x14ac:dyDescent="0.3">
      <c r="A1691" s="7" t="s">
        <v>1019</v>
      </c>
      <c r="B1691" s="7">
        <v>2015</v>
      </c>
      <c r="C1691" s="18" t="s">
        <v>1599</v>
      </c>
      <c r="D1691" s="16" t="s">
        <v>1021</v>
      </c>
      <c r="E1691" s="16" t="s">
        <v>1021</v>
      </c>
      <c r="F1691" s="16" t="s">
        <v>1021</v>
      </c>
      <c r="G1691" s="7"/>
      <c r="H1691" s="7"/>
      <c r="I1691" s="7"/>
    </row>
    <row r="1692" spans="1:9" ht="16.5" x14ac:dyDescent="0.3">
      <c r="A1692" s="7" t="s">
        <v>1019</v>
      </c>
      <c r="B1692" s="7">
        <v>2015</v>
      </c>
      <c r="C1692" s="18" t="s">
        <v>1103</v>
      </c>
      <c r="D1692" s="16" t="s">
        <v>1021</v>
      </c>
      <c r="E1692" s="16" t="s">
        <v>1021</v>
      </c>
      <c r="F1692" s="16" t="s">
        <v>1021</v>
      </c>
      <c r="G1692" s="7"/>
      <c r="H1692" s="7"/>
      <c r="I1692" s="7"/>
    </row>
    <row r="1693" spans="1:9" ht="16.5" x14ac:dyDescent="0.3">
      <c r="A1693" s="7" t="s">
        <v>1019</v>
      </c>
      <c r="B1693" s="7">
        <v>2015</v>
      </c>
      <c r="C1693" s="18" t="s">
        <v>1600</v>
      </c>
      <c r="D1693" s="16" t="s">
        <v>1021</v>
      </c>
      <c r="E1693" s="16" t="s">
        <v>1021</v>
      </c>
      <c r="F1693" s="16" t="s">
        <v>1021</v>
      </c>
      <c r="G1693" s="7"/>
      <c r="H1693" s="7"/>
      <c r="I1693" s="7"/>
    </row>
    <row r="1694" spans="1:9" ht="16.5" x14ac:dyDescent="0.3">
      <c r="A1694" s="7" t="s">
        <v>1019</v>
      </c>
      <c r="B1694" s="7">
        <v>2015</v>
      </c>
      <c r="C1694" s="18" t="s">
        <v>1571</v>
      </c>
      <c r="D1694" s="16" t="s">
        <v>1021</v>
      </c>
      <c r="E1694" s="16" t="s">
        <v>1021</v>
      </c>
      <c r="F1694" s="16" t="s">
        <v>1021</v>
      </c>
      <c r="G1694" s="7"/>
      <c r="H1694" s="7"/>
      <c r="I1694" s="7"/>
    </row>
    <row r="1695" spans="1:9" ht="16.5" x14ac:dyDescent="0.3">
      <c r="A1695" s="7" t="s">
        <v>1019</v>
      </c>
      <c r="B1695" s="7">
        <v>2015</v>
      </c>
      <c r="C1695" s="18" t="s">
        <v>1601</v>
      </c>
      <c r="D1695" s="16" t="s">
        <v>1021</v>
      </c>
      <c r="E1695" s="16" t="s">
        <v>1021</v>
      </c>
      <c r="F1695" s="16" t="s">
        <v>1021</v>
      </c>
      <c r="G1695" s="7"/>
      <c r="H1695" s="7"/>
      <c r="I1695" s="7"/>
    </row>
    <row r="1696" spans="1:9" ht="16.5" x14ac:dyDescent="0.3">
      <c r="A1696" s="7" t="s">
        <v>1019</v>
      </c>
      <c r="B1696" s="7">
        <v>2015</v>
      </c>
      <c r="C1696" s="18" t="s">
        <v>1602</v>
      </c>
      <c r="D1696" s="16" t="s">
        <v>1021</v>
      </c>
      <c r="E1696" s="16" t="s">
        <v>1021</v>
      </c>
      <c r="F1696" s="16" t="s">
        <v>1021</v>
      </c>
      <c r="G1696" s="7"/>
      <c r="H1696" s="7"/>
      <c r="I1696" s="7"/>
    </row>
    <row r="1697" spans="1:9" ht="16.5" x14ac:dyDescent="0.3">
      <c r="A1697" s="7" t="s">
        <v>1019</v>
      </c>
      <c r="B1697" s="7">
        <v>2015</v>
      </c>
      <c r="C1697" s="18" t="s">
        <v>1603</v>
      </c>
      <c r="D1697" s="16" t="s">
        <v>1021</v>
      </c>
      <c r="E1697" s="16" t="s">
        <v>1021</v>
      </c>
      <c r="F1697" s="16" t="s">
        <v>1021</v>
      </c>
      <c r="G1697" s="7"/>
      <c r="H1697" s="7"/>
      <c r="I1697" s="7"/>
    </row>
    <row r="1698" spans="1:9" ht="16.5" x14ac:dyDescent="0.3">
      <c r="A1698" s="7" t="s">
        <v>1019</v>
      </c>
      <c r="B1698" s="7">
        <v>2015</v>
      </c>
      <c r="C1698" s="18" t="s">
        <v>1604</v>
      </c>
      <c r="D1698" s="16" t="s">
        <v>1021</v>
      </c>
      <c r="E1698" s="16" t="s">
        <v>1021</v>
      </c>
      <c r="F1698" s="16" t="s">
        <v>1021</v>
      </c>
      <c r="G1698" s="7"/>
      <c r="H1698" s="7"/>
      <c r="I1698" s="7"/>
    </row>
    <row r="1699" spans="1:9" ht="16.5" x14ac:dyDescent="0.3">
      <c r="A1699" s="7" t="s">
        <v>1019</v>
      </c>
      <c r="B1699" s="7">
        <v>2015</v>
      </c>
      <c r="C1699" s="18" t="s">
        <v>1605</v>
      </c>
      <c r="D1699" s="16" t="s">
        <v>1021</v>
      </c>
      <c r="E1699" s="16" t="s">
        <v>1021</v>
      </c>
      <c r="F1699" s="16" t="s">
        <v>1021</v>
      </c>
      <c r="G1699" s="7"/>
      <c r="H1699" s="7"/>
      <c r="I1699" s="7"/>
    </row>
    <row r="1700" spans="1:9" ht="16.5" x14ac:dyDescent="0.3">
      <c r="A1700" s="7" t="s">
        <v>1019</v>
      </c>
      <c r="B1700" s="7">
        <v>2015</v>
      </c>
      <c r="C1700" s="18" t="s">
        <v>1606</v>
      </c>
      <c r="D1700" s="16" t="s">
        <v>1021</v>
      </c>
      <c r="E1700" s="16" t="s">
        <v>1021</v>
      </c>
      <c r="F1700" s="16" t="s">
        <v>1021</v>
      </c>
      <c r="G1700" s="7"/>
      <c r="H1700" s="7"/>
      <c r="I1700" s="7"/>
    </row>
    <row r="1701" spans="1:9" ht="16.5" x14ac:dyDescent="0.3">
      <c r="A1701" s="7" t="s">
        <v>1019</v>
      </c>
      <c r="B1701" s="7">
        <v>2015</v>
      </c>
      <c r="C1701" s="18" t="s">
        <v>1607</v>
      </c>
      <c r="D1701" s="16" t="s">
        <v>1021</v>
      </c>
      <c r="E1701" s="16" t="s">
        <v>1021</v>
      </c>
      <c r="F1701" s="16" t="s">
        <v>1021</v>
      </c>
      <c r="G1701" s="7"/>
      <c r="H1701" s="7"/>
      <c r="I1701" s="7"/>
    </row>
    <row r="1702" spans="1:9" ht="16.5" x14ac:dyDescent="0.3">
      <c r="A1702" s="7" t="s">
        <v>1019</v>
      </c>
      <c r="B1702" s="7">
        <v>2015</v>
      </c>
      <c r="C1702" s="18" t="s">
        <v>1608</v>
      </c>
      <c r="D1702" s="16" t="s">
        <v>1021</v>
      </c>
      <c r="E1702" s="16" t="s">
        <v>1021</v>
      </c>
      <c r="F1702" s="16" t="s">
        <v>1021</v>
      </c>
      <c r="G1702" s="7"/>
      <c r="H1702" s="7"/>
      <c r="I1702" s="7"/>
    </row>
    <row r="1703" spans="1:9" ht="16.5" x14ac:dyDescent="0.3">
      <c r="A1703" s="7" t="s">
        <v>1019</v>
      </c>
      <c r="B1703" s="7">
        <v>2015</v>
      </c>
      <c r="C1703" s="18" t="s">
        <v>1059</v>
      </c>
      <c r="D1703" s="16" t="s">
        <v>1021</v>
      </c>
      <c r="E1703" s="16" t="s">
        <v>1021</v>
      </c>
      <c r="F1703" s="16" t="s">
        <v>1021</v>
      </c>
      <c r="G1703" s="7"/>
      <c r="H1703" s="7"/>
      <c r="I1703" s="7"/>
    </row>
    <row r="1704" spans="1:9" ht="16.5" x14ac:dyDescent="0.3">
      <c r="A1704" s="7" t="s">
        <v>1019</v>
      </c>
      <c r="B1704" s="7">
        <v>2015</v>
      </c>
      <c r="C1704" s="18" t="s">
        <v>1609</v>
      </c>
      <c r="D1704" s="16" t="s">
        <v>1021</v>
      </c>
      <c r="E1704" s="16" t="s">
        <v>1021</v>
      </c>
      <c r="F1704" s="16" t="s">
        <v>1021</v>
      </c>
      <c r="G1704" s="7"/>
      <c r="H1704" s="7"/>
      <c r="I1704" s="7"/>
    </row>
    <row r="1705" spans="1:9" ht="16.5" x14ac:dyDescent="0.3">
      <c r="A1705" s="7" t="s">
        <v>1019</v>
      </c>
      <c r="B1705" s="7">
        <v>2015</v>
      </c>
      <c r="C1705" s="18" t="s">
        <v>1610</v>
      </c>
      <c r="D1705" s="16" t="s">
        <v>1021</v>
      </c>
      <c r="E1705" s="16" t="s">
        <v>1021</v>
      </c>
      <c r="F1705" s="16" t="s">
        <v>1021</v>
      </c>
      <c r="G1705" s="7"/>
      <c r="H1705" s="7"/>
      <c r="I1705" s="7"/>
    </row>
    <row r="1706" spans="1:9" ht="16.5" x14ac:dyDescent="0.3">
      <c r="A1706" s="7" t="s">
        <v>1019</v>
      </c>
      <c r="B1706" s="7">
        <v>2015</v>
      </c>
      <c r="C1706" s="18" t="s">
        <v>1611</v>
      </c>
      <c r="D1706" s="16" t="s">
        <v>1021</v>
      </c>
      <c r="E1706" s="16" t="s">
        <v>1021</v>
      </c>
      <c r="F1706" s="16" t="s">
        <v>1021</v>
      </c>
      <c r="G1706" s="7"/>
      <c r="H1706" s="7"/>
      <c r="I1706" s="7"/>
    </row>
    <row r="1707" spans="1:9" ht="16.5" x14ac:dyDescent="0.3">
      <c r="A1707" s="7" t="s">
        <v>1019</v>
      </c>
      <c r="B1707" s="7">
        <v>2015</v>
      </c>
      <c r="C1707" s="18" t="s">
        <v>1612</v>
      </c>
      <c r="D1707" s="16" t="s">
        <v>1021</v>
      </c>
      <c r="E1707" s="16" t="s">
        <v>1021</v>
      </c>
      <c r="F1707" s="16" t="s">
        <v>1021</v>
      </c>
      <c r="G1707" s="7"/>
      <c r="H1707" s="7"/>
      <c r="I1707" s="7"/>
    </row>
    <row r="1708" spans="1:9" ht="16.5" x14ac:dyDescent="0.3">
      <c r="A1708" s="7" t="s">
        <v>1019</v>
      </c>
      <c r="B1708" s="7">
        <v>2015</v>
      </c>
      <c r="C1708" s="18" t="s">
        <v>1613</v>
      </c>
      <c r="D1708" s="16" t="s">
        <v>1021</v>
      </c>
      <c r="E1708" s="16" t="s">
        <v>1021</v>
      </c>
      <c r="F1708" s="16" t="s">
        <v>1021</v>
      </c>
      <c r="G1708" s="7"/>
      <c r="H1708" s="7"/>
      <c r="I1708" s="7"/>
    </row>
    <row r="1709" spans="1:9" ht="16.5" x14ac:dyDescent="0.3">
      <c r="A1709" s="7" t="s">
        <v>1019</v>
      </c>
      <c r="B1709" s="7">
        <v>2015</v>
      </c>
      <c r="C1709" s="18" t="s">
        <v>1361</v>
      </c>
      <c r="D1709" s="16" t="s">
        <v>1021</v>
      </c>
      <c r="E1709" s="16" t="s">
        <v>1021</v>
      </c>
      <c r="F1709" s="16" t="s">
        <v>1021</v>
      </c>
      <c r="G1709" s="7"/>
      <c r="H1709" s="7"/>
      <c r="I1709" s="7"/>
    </row>
    <row r="1710" spans="1:9" ht="16.5" x14ac:dyDescent="0.3">
      <c r="A1710" s="7" t="s">
        <v>1019</v>
      </c>
      <c r="B1710" s="7">
        <v>2015</v>
      </c>
      <c r="C1710" s="18" t="s">
        <v>1614</v>
      </c>
      <c r="D1710" s="16" t="s">
        <v>1021</v>
      </c>
      <c r="E1710" s="16" t="s">
        <v>1021</v>
      </c>
      <c r="F1710" s="16" t="s">
        <v>1021</v>
      </c>
      <c r="G1710" s="7"/>
      <c r="H1710" s="7"/>
      <c r="I1710" s="7"/>
    </row>
    <row r="1711" spans="1:9" ht="16.5" x14ac:dyDescent="0.3">
      <c r="A1711" s="7" t="s">
        <v>1019</v>
      </c>
      <c r="B1711" s="7">
        <v>2015</v>
      </c>
      <c r="C1711" s="18" t="s">
        <v>1615</v>
      </c>
      <c r="D1711" s="16" t="s">
        <v>1021</v>
      </c>
      <c r="E1711" s="16" t="s">
        <v>1021</v>
      </c>
      <c r="F1711" s="16" t="s">
        <v>1021</v>
      </c>
      <c r="G1711" s="7"/>
      <c r="H1711" s="7"/>
      <c r="I1711" s="7"/>
    </row>
    <row r="1712" spans="1:9" ht="16.5" x14ac:dyDescent="0.3">
      <c r="A1712" s="7" t="s">
        <v>1019</v>
      </c>
      <c r="B1712" s="7">
        <v>2015</v>
      </c>
      <c r="C1712" s="18" t="s">
        <v>1616</v>
      </c>
      <c r="D1712" s="16" t="s">
        <v>1021</v>
      </c>
      <c r="E1712" s="16" t="s">
        <v>1021</v>
      </c>
      <c r="F1712" s="16" t="s">
        <v>1021</v>
      </c>
      <c r="G1712" s="7"/>
      <c r="H1712" s="7"/>
      <c r="I1712" s="7"/>
    </row>
    <row r="1713" spans="1:9" ht="16.5" x14ac:dyDescent="0.3">
      <c r="A1713" s="7" t="s">
        <v>1019</v>
      </c>
      <c r="B1713" s="7">
        <v>2015</v>
      </c>
      <c r="C1713" s="18" t="s">
        <v>1617</v>
      </c>
      <c r="D1713" s="16" t="s">
        <v>1021</v>
      </c>
      <c r="E1713" s="16" t="s">
        <v>1021</v>
      </c>
      <c r="F1713" s="16" t="s">
        <v>1021</v>
      </c>
      <c r="G1713" s="7"/>
      <c r="H1713" s="7"/>
      <c r="I1713" s="7"/>
    </row>
    <row r="1714" spans="1:9" ht="16.5" x14ac:dyDescent="0.3">
      <c r="A1714" s="7" t="s">
        <v>1019</v>
      </c>
      <c r="B1714" s="7">
        <v>2015</v>
      </c>
      <c r="C1714" s="18" t="s">
        <v>1618</v>
      </c>
      <c r="D1714" s="16" t="s">
        <v>1021</v>
      </c>
      <c r="E1714" s="16" t="s">
        <v>1021</v>
      </c>
      <c r="F1714" s="16" t="s">
        <v>1021</v>
      </c>
      <c r="G1714" s="7"/>
      <c r="H1714" s="7"/>
      <c r="I1714" s="7"/>
    </row>
    <row r="1715" spans="1:9" ht="16.5" x14ac:dyDescent="0.3">
      <c r="A1715" s="7" t="s">
        <v>1019</v>
      </c>
      <c r="B1715" s="7">
        <v>2015</v>
      </c>
      <c r="C1715" s="18" t="s">
        <v>1619</v>
      </c>
      <c r="D1715" s="16" t="s">
        <v>1021</v>
      </c>
      <c r="E1715" s="16" t="s">
        <v>1021</v>
      </c>
      <c r="F1715" s="16" t="s">
        <v>1021</v>
      </c>
      <c r="G1715" s="7"/>
      <c r="H1715" s="7"/>
      <c r="I1715" s="7"/>
    </row>
    <row r="1716" spans="1:9" ht="16.5" x14ac:dyDescent="0.3">
      <c r="A1716" s="7" t="s">
        <v>1019</v>
      </c>
      <c r="B1716" s="7">
        <v>2015</v>
      </c>
      <c r="C1716" s="18" t="s">
        <v>1620</v>
      </c>
      <c r="D1716" s="16" t="s">
        <v>1021</v>
      </c>
      <c r="E1716" s="16" t="s">
        <v>1021</v>
      </c>
      <c r="F1716" s="16" t="s">
        <v>1021</v>
      </c>
      <c r="G1716" s="7"/>
      <c r="H1716" s="7"/>
      <c r="I1716" s="7"/>
    </row>
    <row r="1717" spans="1:9" ht="16.5" x14ac:dyDescent="0.3">
      <c r="A1717" s="7" t="s">
        <v>1019</v>
      </c>
      <c r="B1717" s="7">
        <v>2015</v>
      </c>
      <c r="C1717" s="18" t="s">
        <v>1621</v>
      </c>
      <c r="D1717" s="16" t="s">
        <v>1021</v>
      </c>
      <c r="E1717" s="16" t="s">
        <v>1021</v>
      </c>
      <c r="F1717" s="16" t="s">
        <v>1021</v>
      </c>
      <c r="G1717" s="7"/>
      <c r="H1717" s="7"/>
      <c r="I1717" s="7"/>
    </row>
    <row r="1718" spans="1:9" ht="16.5" x14ac:dyDescent="0.3">
      <c r="A1718" s="7" t="s">
        <v>1019</v>
      </c>
      <c r="B1718" s="7">
        <v>2015</v>
      </c>
      <c r="C1718" s="18" t="s">
        <v>1622</v>
      </c>
      <c r="D1718" s="16" t="s">
        <v>1021</v>
      </c>
      <c r="E1718" s="16" t="s">
        <v>1021</v>
      </c>
      <c r="F1718" s="16" t="s">
        <v>1021</v>
      </c>
      <c r="G1718" s="7"/>
      <c r="H1718" s="7"/>
      <c r="I1718" s="7"/>
    </row>
    <row r="1719" spans="1:9" ht="16.5" x14ac:dyDescent="0.3">
      <c r="A1719" s="7" t="s">
        <v>1019</v>
      </c>
      <c r="B1719" s="7">
        <v>2015</v>
      </c>
      <c r="C1719" s="18" t="s">
        <v>1623</v>
      </c>
      <c r="D1719" s="16" t="s">
        <v>1021</v>
      </c>
      <c r="E1719" s="16" t="s">
        <v>1021</v>
      </c>
      <c r="F1719" s="16" t="s">
        <v>1021</v>
      </c>
      <c r="G1719" s="7"/>
      <c r="H1719" s="7"/>
      <c r="I1719" s="7"/>
    </row>
    <row r="1720" spans="1:9" ht="16.5" x14ac:dyDescent="0.3">
      <c r="A1720" s="7" t="s">
        <v>1019</v>
      </c>
      <c r="B1720" s="7">
        <v>2015</v>
      </c>
      <c r="C1720" s="18" t="s">
        <v>1624</v>
      </c>
      <c r="D1720" s="16" t="s">
        <v>1021</v>
      </c>
      <c r="E1720" s="16" t="s">
        <v>1021</v>
      </c>
      <c r="F1720" s="16" t="s">
        <v>1021</v>
      </c>
      <c r="G1720" s="7"/>
      <c r="H1720" s="7"/>
      <c r="I1720" s="7"/>
    </row>
    <row r="1721" spans="1:9" ht="16.5" x14ac:dyDescent="0.3">
      <c r="A1721" s="7" t="s">
        <v>1019</v>
      </c>
      <c r="B1721" s="7">
        <v>2015</v>
      </c>
      <c r="C1721" s="18" t="s">
        <v>1625</v>
      </c>
      <c r="D1721" s="16" t="s">
        <v>1021</v>
      </c>
      <c r="E1721" s="16" t="s">
        <v>1021</v>
      </c>
      <c r="F1721" s="16" t="s">
        <v>1021</v>
      </c>
      <c r="G1721" s="7"/>
      <c r="H1721" s="7"/>
      <c r="I1721" s="7"/>
    </row>
    <row r="1722" spans="1:9" ht="16.5" x14ac:dyDescent="0.3">
      <c r="A1722" s="7" t="s">
        <v>1019</v>
      </c>
      <c r="B1722" s="7">
        <v>2015</v>
      </c>
      <c r="C1722" s="18" t="s">
        <v>1626</v>
      </c>
      <c r="D1722" s="16" t="s">
        <v>1021</v>
      </c>
      <c r="E1722" s="16" t="s">
        <v>1021</v>
      </c>
      <c r="F1722" s="16" t="s">
        <v>1021</v>
      </c>
      <c r="G1722" s="7"/>
      <c r="H1722" s="7"/>
      <c r="I1722" s="7"/>
    </row>
    <row r="1723" spans="1:9" ht="16.5" x14ac:dyDescent="0.3">
      <c r="A1723" s="7" t="s">
        <v>1019</v>
      </c>
      <c r="B1723" s="7">
        <v>2015</v>
      </c>
      <c r="C1723" s="18" t="s">
        <v>390</v>
      </c>
      <c r="D1723" s="16" t="s">
        <v>1021</v>
      </c>
      <c r="E1723" s="16" t="s">
        <v>1021</v>
      </c>
      <c r="F1723" s="16" t="s">
        <v>1021</v>
      </c>
      <c r="G1723" s="7"/>
      <c r="H1723" s="7"/>
      <c r="I1723" s="7"/>
    </row>
    <row r="1724" spans="1:9" ht="16.5" x14ac:dyDescent="0.3">
      <c r="A1724" s="7" t="s">
        <v>1019</v>
      </c>
      <c r="B1724" s="7">
        <v>2015</v>
      </c>
      <c r="C1724" s="18" t="s">
        <v>1627</v>
      </c>
      <c r="D1724" s="16" t="s">
        <v>1021</v>
      </c>
      <c r="E1724" s="16" t="s">
        <v>1021</v>
      </c>
      <c r="F1724" s="16" t="s">
        <v>1021</v>
      </c>
      <c r="G1724" s="7"/>
      <c r="H1724" s="7"/>
      <c r="I1724" s="7"/>
    </row>
    <row r="1725" spans="1:9" ht="16.5" x14ac:dyDescent="0.3">
      <c r="A1725" s="7" t="s">
        <v>1019</v>
      </c>
      <c r="B1725" s="7">
        <v>2015</v>
      </c>
      <c r="C1725" s="18" t="s">
        <v>1628</v>
      </c>
      <c r="D1725" s="16" t="s">
        <v>1021</v>
      </c>
      <c r="E1725" s="16" t="s">
        <v>1021</v>
      </c>
      <c r="F1725" s="16" t="s">
        <v>1021</v>
      </c>
      <c r="G1725" s="7"/>
      <c r="H1725" s="7"/>
      <c r="I1725" s="7"/>
    </row>
    <row r="1726" spans="1:9" ht="16.5" x14ac:dyDescent="0.3">
      <c r="A1726" s="7" t="s">
        <v>1019</v>
      </c>
      <c r="B1726" s="7">
        <v>2015</v>
      </c>
      <c r="C1726" s="18" t="s">
        <v>1629</v>
      </c>
      <c r="D1726" s="16" t="s">
        <v>1021</v>
      </c>
      <c r="E1726" s="16" t="s">
        <v>1021</v>
      </c>
      <c r="F1726" s="16" t="s">
        <v>1021</v>
      </c>
      <c r="G1726" s="7"/>
      <c r="H1726" s="7"/>
      <c r="I1726" s="7"/>
    </row>
    <row r="1727" spans="1:9" ht="16.5" x14ac:dyDescent="0.3">
      <c r="A1727" s="7" t="s">
        <v>1019</v>
      </c>
      <c r="B1727" s="7">
        <v>2015</v>
      </c>
      <c r="C1727" s="18" t="s">
        <v>1630</v>
      </c>
      <c r="D1727" s="16" t="s">
        <v>1021</v>
      </c>
      <c r="E1727" s="16" t="s">
        <v>1021</v>
      </c>
      <c r="F1727" s="16" t="s">
        <v>1021</v>
      </c>
      <c r="G1727" s="7"/>
      <c r="H1727" s="7"/>
      <c r="I1727" s="7"/>
    </row>
    <row r="1728" spans="1:9" ht="16.5" x14ac:dyDescent="0.3">
      <c r="A1728" s="7" t="s">
        <v>1019</v>
      </c>
      <c r="B1728" s="7">
        <v>2015</v>
      </c>
      <c r="C1728" s="18" t="s">
        <v>1631</v>
      </c>
      <c r="D1728" s="7">
        <v>79</v>
      </c>
      <c r="E1728" s="7">
        <v>419</v>
      </c>
      <c r="F1728" s="7">
        <v>498</v>
      </c>
      <c r="G1728" s="7"/>
      <c r="H1728" s="7"/>
      <c r="I1728" s="7"/>
    </row>
    <row r="1729" spans="1:9" ht="16.5" x14ac:dyDescent="0.3">
      <c r="A1729" s="7" t="s">
        <v>1019</v>
      </c>
      <c r="B1729" s="7">
        <v>2015</v>
      </c>
      <c r="C1729" s="18" t="s">
        <v>955</v>
      </c>
      <c r="D1729" s="7">
        <v>3</v>
      </c>
      <c r="E1729" s="7">
        <v>0</v>
      </c>
      <c r="F1729" s="7">
        <v>3</v>
      </c>
      <c r="G1729" s="7"/>
      <c r="H1729" s="7"/>
      <c r="I1729" s="7"/>
    </row>
    <row r="1730" spans="1:9" ht="16.5" x14ac:dyDescent="0.3">
      <c r="A1730" s="7" t="s">
        <v>1019</v>
      </c>
      <c r="B1730" s="7">
        <v>2015</v>
      </c>
      <c r="C1730" s="18" t="s">
        <v>1538</v>
      </c>
      <c r="D1730" s="16" t="s">
        <v>1021</v>
      </c>
      <c r="E1730" s="16" t="s">
        <v>1021</v>
      </c>
      <c r="F1730" s="16" t="s">
        <v>1021</v>
      </c>
      <c r="G1730" s="7"/>
      <c r="H1730" s="7"/>
      <c r="I1730" s="7"/>
    </row>
    <row r="1731" spans="1:9" ht="16.5" x14ac:dyDescent="0.3">
      <c r="A1731" s="7" t="s">
        <v>1019</v>
      </c>
      <c r="B1731" s="7">
        <v>2015</v>
      </c>
      <c r="C1731" s="18" t="s">
        <v>1632</v>
      </c>
      <c r="D1731" s="7">
        <v>3</v>
      </c>
      <c r="E1731" s="7">
        <v>0</v>
      </c>
      <c r="F1731" s="7">
        <v>3</v>
      </c>
      <c r="G1731" s="7"/>
      <c r="H1731" s="7"/>
      <c r="I1731" s="7"/>
    </row>
    <row r="1732" spans="1:9" ht="16.5" x14ac:dyDescent="0.3">
      <c r="A1732" s="7" t="s">
        <v>1019</v>
      </c>
      <c r="B1732" s="7">
        <v>2015</v>
      </c>
      <c r="C1732" s="18" t="s">
        <v>961</v>
      </c>
      <c r="D1732" s="16" t="s">
        <v>1021</v>
      </c>
      <c r="E1732" s="16" t="s">
        <v>1021</v>
      </c>
      <c r="F1732" s="16" t="s">
        <v>1021</v>
      </c>
      <c r="G1732" s="7"/>
      <c r="H1732" s="7"/>
      <c r="I1732" s="7"/>
    </row>
    <row r="1733" spans="1:9" ht="16.5" x14ac:dyDescent="0.3">
      <c r="A1733" s="7" t="s">
        <v>1019</v>
      </c>
      <c r="B1733" s="7">
        <v>2015</v>
      </c>
      <c r="C1733" s="18" t="s">
        <v>220</v>
      </c>
      <c r="D1733" s="16" t="s">
        <v>1021</v>
      </c>
      <c r="E1733" s="16" t="s">
        <v>1021</v>
      </c>
      <c r="F1733" s="16" t="s">
        <v>1021</v>
      </c>
      <c r="G1733" s="7"/>
      <c r="H1733" s="7"/>
      <c r="I1733" s="7"/>
    </row>
    <row r="1734" spans="1:9" ht="16.5" x14ac:dyDescent="0.3">
      <c r="A1734" s="7" t="s">
        <v>1019</v>
      </c>
      <c r="B1734" s="7">
        <v>2015</v>
      </c>
      <c r="C1734" s="18" t="s">
        <v>1633</v>
      </c>
      <c r="D1734" s="16" t="s">
        <v>1021</v>
      </c>
      <c r="E1734" s="16" t="s">
        <v>1021</v>
      </c>
      <c r="F1734" s="16" t="s">
        <v>1021</v>
      </c>
      <c r="G1734" s="7"/>
      <c r="H1734" s="7"/>
      <c r="I1734" s="7"/>
    </row>
    <row r="1735" spans="1:9" ht="16.5" x14ac:dyDescent="0.3">
      <c r="A1735" s="7" t="s">
        <v>1019</v>
      </c>
      <c r="B1735" s="7">
        <v>2015</v>
      </c>
      <c r="C1735" s="18" t="s">
        <v>958</v>
      </c>
      <c r="D1735" s="16" t="s">
        <v>1021</v>
      </c>
      <c r="E1735" s="16" t="s">
        <v>1021</v>
      </c>
      <c r="F1735" s="16" t="s">
        <v>1021</v>
      </c>
      <c r="G1735" s="7"/>
      <c r="H1735" s="7"/>
      <c r="I1735" s="7"/>
    </row>
    <row r="1736" spans="1:9" ht="16.5" x14ac:dyDescent="0.3">
      <c r="A1736" s="7" t="s">
        <v>1019</v>
      </c>
      <c r="B1736" s="7">
        <v>2015</v>
      </c>
      <c r="C1736" s="18" t="s">
        <v>959</v>
      </c>
      <c r="D1736" s="16" t="s">
        <v>1021</v>
      </c>
      <c r="E1736" s="16" t="s">
        <v>1021</v>
      </c>
      <c r="F1736" s="16" t="s">
        <v>1021</v>
      </c>
      <c r="G1736" s="7"/>
      <c r="H1736" s="7"/>
      <c r="I1736" s="7"/>
    </row>
    <row r="1737" spans="1:9" ht="16.5" x14ac:dyDescent="0.3">
      <c r="A1737" s="7" t="s">
        <v>1019</v>
      </c>
      <c r="B1737" s="7">
        <v>2015</v>
      </c>
      <c r="C1737" s="18" t="s">
        <v>960</v>
      </c>
      <c r="D1737" s="16" t="s">
        <v>1021</v>
      </c>
      <c r="E1737" s="16" t="s">
        <v>1021</v>
      </c>
      <c r="F1737" s="16" t="s">
        <v>1021</v>
      </c>
      <c r="G1737" s="7"/>
      <c r="H1737" s="7"/>
      <c r="I1737" s="7"/>
    </row>
    <row r="1738" spans="1:9" ht="16.5" x14ac:dyDescent="0.3">
      <c r="A1738" s="7" t="s">
        <v>1019</v>
      </c>
      <c r="B1738" s="7">
        <v>2015</v>
      </c>
      <c r="C1738" s="18" t="s">
        <v>175</v>
      </c>
      <c r="D1738" s="16" t="s">
        <v>1021</v>
      </c>
      <c r="E1738" s="16" t="s">
        <v>1021</v>
      </c>
      <c r="F1738" s="16" t="s">
        <v>1021</v>
      </c>
      <c r="G1738" s="7"/>
      <c r="H1738" s="7"/>
      <c r="I1738" s="7"/>
    </row>
    <row r="1739" spans="1:9" ht="16.5" x14ac:dyDescent="0.3">
      <c r="A1739" s="7" t="s">
        <v>1019</v>
      </c>
      <c r="B1739" s="7">
        <v>2015</v>
      </c>
      <c r="C1739" s="18" t="s">
        <v>962</v>
      </c>
      <c r="D1739" s="16" t="s">
        <v>1021</v>
      </c>
      <c r="E1739" s="16" t="s">
        <v>1021</v>
      </c>
      <c r="F1739" s="16" t="s">
        <v>1021</v>
      </c>
      <c r="G1739" s="7"/>
      <c r="H1739" s="7"/>
      <c r="I1739" s="7"/>
    </row>
    <row r="1740" spans="1:9" ht="16.5" x14ac:dyDescent="0.3">
      <c r="A1740" s="7" t="s">
        <v>1019</v>
      </c>
      <c r="B1740" s="7">
        <v>2015</v>
      </c>
      <c r="C1740" s="18" t="s">
        <v>963</v>
      </c>
      <c r="D1740" s="16" t="s">
        <v>1021</v>
      </c>
      <c r="E1740" s="16" t="s">
        <v>1021</v>
      </c>
      <c r="F1740" s="16" t="s">
        <v>1021</v>
      </c>
      <c r="G1740" s="7"/>
      <c r="H1740" s="7"/>
      <c r="I1740" s="7"/>
    </row>
    <row r="1741" spans="1:9" ht="16.5" x14ac:dyDescent="0.3">
      <c r="A1741" s="7" t="s">
        <v>1019</v>
      </c>
      <c r="B1741" s="7">
        <v>2015</v>
      </c>
      <c r="C1741" s="18" t="s">
        <v>915</v>
      </c>
      <c r="D1741" s="16" t="s">
        <v>1021</v>
      </c>
      <c r="E1741" s="16" t="s">
        <v>1021</v>
      </c>
      <c r="F1741" s="16" t="s">
        <v>1021</v>
      </c>
      <c r="G1741" s="7"/>
      <c r="H1741" s="7"/>
      <c r="I1741" s="7"/>
    </row>
    <row r="1742" spans="1:9" ht="16.5" x14ac:dyDescent="0.3">
      <c r="A1742" s="7" t="s">
        <v>1019</v>
      </c>
      <c r="B1742" s="7">
        <v>2015</v>
      </c>
      <c r="C1742" s="18" t="s">
        <v>964</v>
      </c>
      <c r="D1742" s="16" t="s">
        <v>1021</v>
      </c>
      <c r="E1742" s="16" t="s">
        <v>1021</v>
      </c>
      <c r="F1742" s="16" t="s">
        <v>1021</v>
      </c>
      <c r="G1742" s="7"/>
      <c r="H1742" s="7"/>
      <c r="I1742" s="7"/>
    </row>
    <row r="1743" spans="1:9" ht="16.5" x14ac:dyDescent="0.3">
      <c r="A1743" s="7" t="s">
        <v>1019</v>
      </c>
      <c r="B1743" s="7">
        <v>2015</v>
      </c>
      <c r="C1743" s="18" t="s">
        <v>965</v>
      </c>
      <c r="D1743" s="7">
        <v>6</v>
      </c>
      <c r="E1743" s="7">
        <v>12</v>
      </c>
      <c r="F1743" s="7">
        <v>18</v>
      </c>
      <c r="G1743" s="7"/>
      <c r="H1743" s="7"/>
      <c r="I1743" s="7"/>
    </row>
    <row r="1744" spans="1:9" ht="16.5" x14ac:dyDescent="0.3">
      <c r="A1744" s="7" t="s">
        <v>1019</v>
      </c>
      <c r="B1744" s="7">
        <v>2015</v>
      </c>
      <c r="C1744" s="18" t="s">
        <v>1538</v>
      </c>
      <c r="D1744" s="16" t="s">
        <v>1021</v>
      </c>
      <c r="E1744" s="16" t="s">
        <v>1021</v>
      </c>
      <c r="F1744" s="16" t="s">
        <v>1021</v>
      </c>
      <c r="G1744" s="7"/>
      <c r="H1744" s="7"/>
      <c r="I1744" s="7"/>
    </row>
    <row r="1745" spans="1:9" ht="16.5" x14ac:dyDescent="0.3">
      <c r="A1745" s="7" t="s">
        <v>1019</v>
      </c>
      <c r="B1745" s="7">
        <v>2015</v>
      </c>
      <c r="C1745" s="18" t="s">
        <v>1634</v>
      </c>
      <c r="D1745" s="16" t="s">
        <v>1021</v>
      </c>
      <c r="E1745" s="16" t="s">
        <v>1021</v>
      </c>
      <c r="F1745" s="16" t="s">
        <v>1021</v>
      </c>
      <c r="G1745" s="7"/>
      <c r="H1745" s="7"/>
      <c r="I1745" s="7"/>
    </row>
    <row r="1746" spans="1:9" ht="16.5" x14ac:dyDescent="0.3">
      <c r="A1746" s="7" t="s">
        <v>1019</v>
      </c>
      <c r="B1746" s="7">
        <v>2015</v>
      </c>
      <c r="C1746" s="18" t="s">
        <v>390</v>
      </c>
      <c r="D1746" s="16" t="s">
        <v>1021</v>
      </c>
      <c r="E1746" s="16" t="s">
        <v>1021</v>
      </c>
      <c r="F1746" s="16" t="s">
        <v>1021</v>
      </c>
      <c r="G1746" s="7"/>
      <c r="H1746" s="7"/>
      <c r="I1746" s="7"/>
    </row>
    <row r="1747" spans="1:9" ht="16.5" x14ac:dyDescent="0.3">
      <c r="A1747" s="7" t="s">
        <v>1019</v>
      </c>
      <c r="B1747" s="7">
        <v>2015</v>
      </c>
      <c r="C1747" s="18" t="s">
        <v>1635</v>
      </c>
      <c r="D1747" s="16" t="s">
        <v>1021</v>
      </c>
      <c r="E1747" s="16" t="s">
        <v>1021</v>
      </c>
      <c r="F1747" s="16" t="s">
        <v>1021</v>
      </c>
      <c r="G1747" s="7"/>
      <c r="H1747" s="7"/>
      <c r="I1747" s="7"/>
    </row>
    <row r="1748" spans="1:9" ht="16.5" x14ac:dyDescent="0.3">
      <c r="A1748" s="7" t="s">
        <v>1019</v>
      </c>
      <c r="B1748" s="7">
        <v>2015</v>
      </c>
      <c r="C1748" s="18" t="s">
        <v>135</v>
      </c>
      <c r="D1748" s="16" t="s">
        <v>1021</v>
      </c>
      <c r="E1748" s="16" t="s">
        <v>1021</v>
      </c>
      <c r="F1748" s="16" t="s">
        <v>1021</v>
      </c>
      <c r="G1748" s="7"/>
      <c r="H1748" s="7"/>
      <c r="I1748" s="7"/>
    </row>
    <row r="1749" spans="1:9" ht="16.5" x14ac:dyDescent="0.3">
      <c r="A1749" s="7" t="s">
        <v>1019</v>
      </c>
      <c r="B1749" s="7">
        <v>2015</v>
      </c>
      <c r="C1749" s="18" t="s">
        <v>971</v>
      </c>
      <c r="D1749" s="7">
        <v>3</v>
      </c>
      <c r="E1749" s="7">
        <v>6</v>
      </c>
      <c r="F1749" s="7">
        <v>9</v>
      </c>
      <c r="G1749" s="7"/>
      <c r="H1749" s="7"/>
      <c r="I1749" s="7"/>
    </row>
    <row r="1750" spans="1:9" ht="16.5" x14ac:dyDescent="0.3">
      <c r="A1750" s="7" t="s">
        <v>1019</v>
      </c>
      <c r="B1750" s="7">
        <v>2015</v>
      </c>
      <c r="C1750" s="18" t="s">
        <v>972</v>
      </c>
      <c r="D1750" s="16" t="s">
        <v>1021</v>
      </c>
      <c r="E1750" s="16" t="s">
        <v>1021</v>
      </c>
      <c r="F1750" s="16" t="s">
        <v>1021</v>
      </c>
      <c r="G1750" s="7"/>
      <c r="H1750" s="7"/>
      <c r="I1750" s="7"/>
    </row>
    <row r="1751" spans="1:9" ht="16.5" x14ac:dyDescent="0.3">
      <c r="A1751" s="7" t="s">
        <v>1019</v>
      </c>
      <c r="B1751" s="7">
        <v>2015</v>
      </c>
      <c r="C1751" s="18" t="s">
        <v>967</v>
      </c>
      <c r="D1751" s="16" t="s">
        <v>1021</v>
      </c>
      <c r="E1751" s="16" t="s">
        <v>1021</v>
      </c>
      <c r="F1751" s="16" t="s">
        <v>1021</v>
      </c>
      <c r="G1751" s="7"/>
      <c r="H1751" s="7"/>
      <c r="I1751" s="7"/>
    </row>
    <row r="1752" spans="1:9" ht="16.5" x14ac:dyDescent="0.3">
      <c r="A1752" s="7" t="s">
        <v>1019</v>
      </c>
      <c r="B1752" s="7">
        <v>2015</v>
      </c>
      <c r="C1752" s="18" t="s">
        <v>564</v>
      </c>
      <c r="D1752" s="7">
        <v>3</v>
      </c>
      <c r="E1752" s="7">
        <v>6</v>
      </c>
      <c r="F1752" s="7">
        <v>9</v>
      </c>
      <c r="G1752" s="7"/>
      <c r="H1752" s="7"/>
      <c r="I1752" s="7"/>
    </row>
    <row r="1753" spans="1:9" ht="16.5" x14ac:dyDescent="0.3">
      <c r="A1753" s="7" t="s">
        <v>1019</v>
      </c>
      <c r="B1753" s="7">
        <v>2015</v>
      </c>
      <c r="C1753" s="18" t="s">
        <v>968</v>
      </c>
      <c r="D1753" s="16" t="s">
        <v>1021</v>
      </c>
      <c r="E1753" s="16" t="s">
        <v>1021</v>
      </c>
      <c r="F1753" s="16" t="s">
        <v>1021</v>
      </c>
      <c r="G1753" s="7"/>
      <c r="H1753" s="7"/>
      <c r="I1753" s="7"/>
    </row>
    <row r="1754" spans="1:9" ht="16.5" x14ac:dyDescent="0.3">
      <c r="A1754" s="7" t="s">
        <v>1019</v>
      </c>
      <c r="B1754" s="7">
        <v>2015</v>
      </c>
      <c r="C1754" s="18" t="s">
        <v>152</v>
      </c>
      <c r="D1754" s="16" t="s">
        <v>1021</v>
      </c>
      <c r="E1754" s="16" t="s">
        <v>1021</v>
      </c>
      <c r="F1754" s="16" t="s">
        <v>1021</v>
      </c>
      <c r="G1754" s="7"/>
      <c r="H1754" s="7"/>
      <c r="I1754" s="7"/>
    </row>
    <row r="1755" spans="1:9" ht="16.5" x14ac:dyDescent="0.3">
      <c r="A1755" s="7" t="s">
        <v>1019</v>
      </c>
      <c r="B1755" s="7">
        <v>2015</v>
      </c>
      <c r="C1755" s="18" t="s">
        <v>228</v>
      </c>
      <c r="D1755" s="16" t="s">
        <v>1021</v>
      </c>
      <c r="E1755" s="16" t="s">
        <v>1021</v>
      </c>
      <c r="F1755" s="16" t="s">
        <v>1021</v>
      </c>
      <c r="G1755" s="7"/>
      <c r="H1755" s="7"/>
      <c r="I1755" s="7"/>
    </row>
    <row r="1756" spans="1:9" ht="16.5" x14ac:dyDescent="0.3">
      <c r="A1756" s="7" t="s">
        <v>1019</v>
      </c>
      <c r="B1756" s="7">
        <v>2015</v>
      </c>
      <c r="C1756" s="18" t="s">
        <v>970</v>
      </c>
      <c r="D1756" s="16" t="s">
        <v>1021</v>
      </c>
      <c r="E1756" s="16" t="s">
        <v>1021</v>
      </c>
      <c r="F1756" s="16" t="s">
        <v>1021</v>
      </c>
      <c r="G1756" s="7"/>
      <c r="H1756" s="7"/>
      <c r="I1756" s="7"/>
    </row>
    <row r="1757" spans="1:9" ht="16.5" x14ac:dyDescent="0.3">
      <c r="A1757" s="7" t="s">
        <v>1019</v>
      </c>
      <c r="B1757" s="7">
        <v>2015</v>
      </c>
      <c r="C1757" s="18" t="s">
        <v>973</v>
      </c>
      <c r="D1757" s="16" t="s">
        <v>1021</v>
      </c>
      <c r="E1757" s="16" t="s">
        <v>1021</v>
      </c>
      <c r="F1757" s="16" t="s">
        <v>1021</v>
      </c>
      <c r="G1757" s="7"/>
      <c r="H1757" s="7"/>
      <c r="I1757" s="7"/>
    </row>
    <row r="1758" spans="1:9" ht="16.5" x14ac:dyDescent="0.3">
      <c r="A1758" s="7" t="s">
        <v>1019</v>
      </c>
      <c r="B1758" s="7">
        <v>2015</v>
      </c>
      <c r="C1758" s="18" t="s">
        <v>974</v>
      </c>
      <c r="D1758" s="16" t="s">
        <v>1021</v>
      </c>
      <c r="E1758" s="16" t="s">
        <v>1021</v>
      </c>
      <c r="F1758" s="16" t="s">
        <v>1021</v>
      </c>
      <c r="G1758" s="7"/>
      <c r="H1758" s="7"/>
      <c r="I1758" s="7"/>
    </row>
    <row r="1759" spans="1:9" ht="16.5" x14ac:dyDescent="0.3">
      <c r="A1759" s="7" t="s">
        <v>1019</v>
      </c>
      <c r="B1759" s="7">
        <v>2015</v>
      </c>
      <c r="C1759" s="18" t="s">
        <v>975</v>
      </c>
      <c r="D1759" s="7">
        <v>1</v>
      </c>
      <c r="E1759" s="7">
        <v>21</v>
      </c>
      <c r="F1759" s="7">
        <v>22</v>
      </c>
      <c r="G1759" s="7"/>
      <c r="H1759" s="7"/>
      <c r="I1759" s="7"/>
    </row>
    <row r="1760" spans="1:9" ht="16.5" x14ac:dyDescent="0.3">
      <c r="A1760" s="7" t="s">
        <v>1019</v>
      </c>
      <c r="B1760" s="7">
        <v>2015</v>
      </c>
      <c r="C1760" s="18" t="s">
        <v>976</v>
      </c>
      <c r="D1760" s="16" t="s">
        <v>1021</v>
      </c>
      <c r="E1760" s="16" t="s">
        <v>1021</v>
      </c>
      <c r="F1760" s="16" t="s">
        <v>1021</v>
      </c>
      <c r="G1760" s="7"/>
      <c r="H1760" s="7"/>
      <c r="I1760" s="7"/>
    </row>
    <row r="1761" spans="1:9" ht="16.5" x14ac:dyDescent="0.3">
      <c r="A1761" s="7" t="s">
        <v>1019</v>
      </c>
      <c r="B1761" s="7">
        <v>2015</v>
      </c>
      <c r="C1761" s="18" t="s">
        <v>979</v>
      </c>
      <c r="D1761" s="16" t="s">
        <v>1021</v>
      </c>
      <c r="E1761" s="16" t="s">
        <v>1021</v>
      </c>
      <c r="F1761" s="16" t="s">
        <v>1021</v>
      </c>
      <c r="G1761" s="7"/>
      <c r="H1761" s="7"/>
      <c r="I1761" s="7"/>
    </row>
    <row r="1762" spans="1:9" ht="16.5" x14ac:dyDescent="0.3">
      <c r="A1762" s="7" t="s">
        <v>1019</v>
      </c>
      <c r="B1762" s="7">
        <v>2015</v>
      </c>
      <c r="C1762" s="18" t="s">
        <v>968</v>
      </c>
      <c r="D1762" s="16" t="s">
        <v>1021</v>
      </c>
      <c r="E1762" s="16" t="s">
        <v>1021</v>
      </c>
      <c r="F1762" s="16" t="s">
        <v>1021</v>
      </c>
      <c r="G1762" s="7"/>
      <c r="H1762" s="7"/>
      <c r="I1762" s="7"/>
    </row>
    <row r="1763" spans="1:9" ht="16.5" x14ac:dyDescent="0.3">
      <c r="A1763" s="7" t="s">
        <v>1019</v>
      </c>
      <c r="B1763" s="7">
        <v>2015</v>
      </c>
      <c r="C1763" s="18" t="s">
        <v>982</v>
      </c>
      <c r="D1763" s="16" t="s">
        <v>1021</v>
      </c>
      <c r="E1763" s="16" t="s">
        <v>1021</v>
      </c>
      <c r="F1763" s="16" t="s">
        <v>1021</v>
      </c>
      <c r="G1763" s="7"/>
      <c r="H1763" s="7"/>
      <c r="I1763" s="7"/>
    </row>
    <row r="1764" spans="1:9" ht="16.5" x14ac:dyDescent="0.3">
      <c r="A1764" s="7" t="s">
        <v>1019</v>
      </c>
      <c r="B1764" s="7">
        <v>2015</v>
      </c>
      <c r="C1764" s="18" t="s">
        <v>977</v>
      </c>
      <c r="D1764" s="16" t="s">
        <v>1021</v>
      </c>
      <c r="E1764" s="16" t="s">
        <v>1021</v>
      </c>
      <c r="F1764" s="16" t="s">
        <v>1021</v>
      </c>
      <c r="G1764" s="7"/>
      <c r="H1764" s="7"/>
      <c r="I1764" s="7"/>
    </row>
    <row r="1765" spans="1:9" ht="16.5" x14ac:dyDescent="0.3">
      <c r="A1765" s="7" t="s">
        <v>1019</v>
      </c>
      <c r="B1765" s="7">
        <v>2015</v>
      </c>
      <c r="C1765" s="18" t="s">
        <v>978</v>
      </c>
      <c r="D1765" s="7">
        <v>1</v>
      </c>
      <c r="E1765" s="7">
        <v>21</v>
      </c>
      <c r="F1765" s="7">
        <v>22</v>
      </c>
      <c r="G1765" s="7"/>
      <c r="H1765" s="7"/>
      <c r="I1765" s="7"/>
    </row>
    <row r="1766" spans="1:9" ht="16.5" x14ac:dyDescent="0.3">
      <c r="A1766" s="7" t="s">
        <v>1019</v>
      </c>
      <c r="B1766" s="7">
        <v>2015</v>
      </c>
      <c r="C1766" s="18" t="s">
        <v>153</v>
      </c>
      <c r="D1766" s="16" t="s">
        <v>1021</v>
      </c>
      <c r="E1766" s="16" t="s">
        <v>1021</v>
      </c>
      <c r="F1766" s="16" t="s">
        <v>1021</v>
      </c>
      <c r="G1766" s="7"/>
      <c r="H1766" s="7"/>
      <c r="I1766" s="7"/>
    </row>
    <row r="1767" spans="1:9" ht="16.5" x14ac:dyDescent="0.3">
      <c r="A1767" s="7" t="s">
        <v>1019</v>
      </c>
      <c r="B1767" s="7">
        <v>2015</v>
      </c>
      <c r="C1767" s="18" t="s">
        <v>983</v>
      </c>
      <c r="D1767" s="16" t="s">
        <v>1021</v>
      </c>
      <c r="E1767" s="16" t="s">
        <v>1021</v>
      </c>
      <c r="F1767" s="16" t="s">
        <v>1021</v>
      </c>
      <c r="G1767" s="7"/>
      <c r="H1767" s="7"/>
      <c r="I1767" s="7"/>
    </row>
    <row r="1768" spans="1:9" ht="16.5" x14ac:dyDescent="0.3">
      <c r="A1768" s="7" t="s">
        <v>1019</v>
      </c>
      <c r="B1768" s="7">
        <v>2015</v>
      </c>
      <c r="C1768" s="18" t="s">
        <v>1538</v>
      </c>
      <c r="D1768" s="16" t="s">
        <v>1021</v>
      </c>
      <c r="E1768" s="16" t="s">
        <v>1021</v>
      </c>
      <c r="F1768" s="16" t="s">
        <v>1021</v>
      </c>
      <c r="G1768" s="7"/>
      <c r="H1768" s="7"/>
      <c r="I1768" s="7"/>
    </row>
    <row r="1769" spans="1:9" ht="16.5" x14ac:dyDescent="0.3">
      <c r="A1769" s="7" t="s">
        <v>1019</v>
      </c>
      <c r="B1769" s="7">
        <v>2015</v>
      </c>
      <c r="C1769" s="18" t="s">
        <v>986</v>
      </c>
      <c r="D1769" s="16" t="s">
        <v>1021</v>
      </c>
      <c r="E1769" s="16" t="s">
        <v>1021</v>
      </c>
      <c r="F1769" s="16" t="s">
        <v>1021</v>
      </c>
      <c r="G1769" s="7"/>
      <c r="H1769" s="7"/>
      <c r="I1769" s="7"/>
    </row>
    <row r="1770" spans="1:9" ht="16.5" x14ac:dyDescent="0.3">
      <c r="A1770" s="7" t="s">
        <v>1019</v>
      </c>
      <c r="B1770" s="7">
        <v>2015</v>
      </c>
      <c r="C1770" s="18" t="s">
        <v>988</v>
      </c>
      <c r="D1770" s="16" t="s">
        <v>1021</v>
      </c>
      <c r="E1770" s="16" t="s">
        <v>1021</v>
      </c>
      <c r="F1770" s="16" t="s">
        <v>1021</v>
      </c>
      <c r="G1770" s="7"/>
      <c r="H1770" s="7"/>
      <c r="I1770" s="7"/>
    </row>
    <row r="1771" spans="1:9" ht="16.5" x14ac:dyDescent="0.3">
      <c r="A1771" s="7" t="s">
        <v>1019</v>
      </c>
      <c r="B1771" s="7">
        <v>2015</v>
      </c>
      <c r="C1771" s="18" t="s">
        <v>989</v>
      </c>
      <c r="D1771" s="16" t="s">
        <v>1021</v>
      </c>
      <c r="E1771" s="16" t="s">
        <v>1021</v>
      </c>
      <c r="F1771" s="16" t="s">
        <v>1021</v>
      </c>
      <c r="G1771" s="7"/>
      <c r="H1771" s="7"/>
      <c r="I1771" s="7"/>
    </row>
    <row r="1772" spans="1:9" ht="16.5" x14ac:dyDescent="0.3">
      <c r="A1772" s="7" t="s">
        <v>1019</v>
      </c>
      <c r="B1772" s="7">
        <v>2015</v>
      </c>
      <c r="C1772" s="18" t="s">
        <v>222</v>
      </c>
      <c r="D1772" s="16" t="s">
        <v>1021</v>
      </c>
      <c r="E1772" s="16" t="s">
        <v>1021</v>
      </c>
      <c r="F1772" s="16" t="s">
        <v>1021</v>
      </c>
      <c r="G1772" s="7"/>
      <c r="H1772" s="7"/>
      <c r="I1772" s="7"/>
    </row>
    <row r="1773" spans="1:9" ht="16.5" x14ac:dyDescent="0.3">
      <c r="A1773" s="7" t="s">
        <v>1019</v>
      </c>
      <c r="B1773" s="7">
        <v>2015</v>
      </c>
      <c r="C1773" s="18" t="s">
        <v>51</v>
      </c>
      <c r="D1773" s="16" t="s">
        <v>1021</v>
      </c>
      <c r="E1773" s="16" t="s">
        <v>1021</v>
      </c>
      <c r="F1773" s="16" t="s">
        <v>1021</v>
      </c>
      <c r="G1773" s="7"/>
      <c r="H1773" s="7"/>
      <c r="I1773" s="7"/>
    </row>
    <row r="1774" spans="1:9" ht="16.5" x14ac:dyDescent="0.3">
      <c r="A1774" s="7" t="s">
        <v>1019</v>
      </c>
      <c r="B1774" s="7">
        <v>2015</v>
      </c>
      <c r="C1774" s="18" t="s">
        <v>993</v>
      </c>
      <c r="D1774" s="16" t="s">
        <v>1021</v>
      </c>
      <c r="E1774" s="16" t="s">
        <v>1021</v>
      </c>
      <c r="F1774" s="16" t="s">
        <v>1021</v>
      </c>
      <c r="G1774" s="7"/>
      <c r="H1774" s="7"/>
      <c r="I1774" s="7"/>
    </row>
    <row r="1775" spans="1:9" ht="16.5" x14ac:dyDescent="0.3">
      <c r="A1775" s="7" t="s">
        <v>1019</v>
      </c>
      <c r="B1775" s="7">
        <v>2015</v>
      </c>
      <c r="C1775" s="18" t="s">
        <v>554</v>
      </c>
      <c r="D1775" s="16" t="s">
        <v>1021</v>
      </c>
      <c r="E1775" s="16" t="s">
        <v>1021</v>
      </c>
      <c r="F1775" s="16" t="s">
        <v>1021</v>
      </c>
      <c r="G1775" s="7"/>
      <c r="H1775" s="7"/>
      <c r="I1775" s="7"/>
    </row>
    <row r="1776" spans="1:9" ht="16.5" x14ac:dyDescent="0.3">
      <c r="A1776" s="7" t="s">
        <v>1019</v>
      </c>
      <c r="B1776" s="7">
        <v>2015</v>
      </c>
      <c r="C1776" s="18" t="s">
        <v>995</v>
      </c>
      <c r="D1776" s="16" t="s">
        <v>1021</v>
      </c>
      <c r="E1776" s="16" t="s">
        <v>1021</v>
      </c>
      <c r="F1776" s="16" t="s">
        <v>1021</v>
      </c>
      <c r="G1776" s="7"/>
      <c r="H1776" s="7"/>
      <c r="I1776" s="7"/>
    </row>
    <row r="1777" spans="1:9" ht="16.5" x14ac:dyDescent="0.3">
      <c r="A1777" s="7" t="s">
        <v>1019</v>
      </c>
      <c r="B1777" s="7">
        <v>2015</v>
      </c>
      <c r="C1777" s="18" t="s">
        <v>996</v>
      </c>
      <c r="D1777" s="16" t="s">
        <v>1021</v>
      </c>
      <c r="E1777" s="16" t="s">
        <v>1021</v>
      </c>
      <c r="F1777" s="16" t="s">
        <v>1021</v>
      </c>
      <c r="G1777" s="7"/>
      <c r="H1777" s="7"/>
      <c r="I1777" s="7"/>
    </row>
    <row r="1778" spans="1:9" ht="16.5" x14ac:dyDescent="0.3">
      <c r="A1778" s="7" t="s">
        <v>1019</v>
      </c>
      <c r="B1778" s="7">
        <v>2015</v>
      </c>
      <c r="C1778" s="18" t="s">
        <v>984</v>
      </c>
      <c r="D1778" s="16" t="s">
        <v>1021</v>
      </c>
      <c r="E1778" s="16" t="s">
        <v>1021</v>
      </c>
      <c r="F1778" s="16" t="s">
        <v>1021</v>
      </c>
      <c r="G1778" s="7"/>
      <c r="H1778" s="7"/>
      <c r="I1778" s="7"/>
    </row>
    <row r="1779" spans="1:9" ht="16.5" x14ac:dyDescent="0.3">
      <c r="A1779" s="7" t="s">
        <v>1019</v>
      </c>
      <c r="B1779" s="7">
        <v>2015</v>
      </c>
      <c r="C1779" s="18" t="s">
        <v>985</v>
      </c>
      <c r="D1779" s="16" t="s">
        <v>1021</v>
      </c>
      <c r="E1779" s="16" t="s">
        <v>1021</v>
      </c>
      <c r="F1779" s="16" t="s">
        <v>1021</v>
      </c>
      <c r="G1779" s="7"/>
      <c r="H1779" s="7"/>
      <c r="I1779" s="7"/>
    </row>
    <row r="1780" spans="1:9" ht="16.5" x14ac:dyDescent="0.3">
      <c r="A1780" s="7" t="s">
        <v>1019</v>
      </c>
      <c r="B1780" s="7">
        <v>2015</v>
      </c>
      <c r="C1780" s="18" t="s">
        <v>987</v>
      </c>
      <c r="D1780" s="16" t="s">
        <v>1021</v>
      </c>
      <c r="E1780" s="16" t="s">
        <v>1021</v>
      </c>
      <c r="F1780" s="16" t="s">
        <v>1021</v>
      </c>
      <c r="G1780" s="7"/>
      <c r="H1780" s="7"/>
      <c r="I1780" s="7"/>
    </row>
    <row r="1781" spans="1:9" ht="16.5" x14ac:dyDescent="0.3">
      <c r="A1781" s="7" t="s">
        <v>1019</v>
      </c>
      <c r="B1781" s="7">
        <v>2015</v>
      </c>
      <c r="C1781" s="18" t="s">
        <v>990</v>
      </c>
      <c r="D1781" s="16" t="s">
        <v>1021</v>
      </c>
      <c r="E1781" s="16" t="s">
        <v>1021</v>
      </c>
      <c r="F1781" s="16" t="s">
        <v>1021</v>
      </c>
      <c r="G1781" s="7"/>
      <c r="H1781" s="7"/>
      <c r="I1781" s="7"/>
    </row>
    <row r="1782" spans="1:9" ht="16.5" x14ac:dyDescent="0.3">
      <c r="A1782" s="7" t="s">
        <v>1019</v>
      </c>
      <c r="B1782" s="7">
        <v>2015</v>
      </c>
      <c r="C1782" s="18" t="s">
        <v>991</v>
      </c>
      <c r="D1782" s="16" t="s">
        <v>1021</v>
      </c>
      <c r="E1782" s="16" t="s">
        <v>1021</v>
      </c>
      <c r="F1782" s="16" t="s">
        <v>1021</v>
      </c>
      <c r="G1782" s="7"/>
      <c r="H1782" s="7"/>
      <c r="I1782" s="7"/>
    </row>
    <row r="1783" spans="1:9" ht="16.5" x14ac:dyDescent="0.3">
      <c r="A1783" s="7" t="s">
        <v>1019</v>
      </c>
      <c r="B1783" s="7">
        <v>2015</v>
      </c>
      <c r="C1783" s="18" t="s">
        <v>992</v>
      </c>
      <c r="D1783" s="16" t="s">
        <v>1021</v>
      </c>
      <c r="E1783" s="16" t="s">
        <v>1021</v>
      </c>
      <c r="F1783" s="16" t="s">
        <v>1021</v>
      </c>
      <c r="G1783" s="7"/>
      <c r="H1783" s="7"/>
      <c r="I1783" s="7"/>
    </row>
    <row r="1784" spans="1:9" ht="16.5" x14ac:dyDescent="0.3">
      <c r="A1784" s="7" t="s">
        <v>1019</v>
      </c>
      <c r="B1784" s="7">
        <v>2015</v>
      </c>
      <c r="C1784" s="18" t="s">
        <v>399</v>
      </c>
      <c r="D1784" s="16" t="s">
        <v>1021</v>
      </c>
      <c r="E1784" s="16" t="s">
        <v>1021</v>
      </c>
      <c r="F1784" s="16" t="s">
        <v>1021</v>
      </c>
      <c r="G1784" s="7"/>
      <c r="H1784" s="7"/>
      <c r="I1784" s="7"/>
    </row>
    <row r="1785" spans="1:9" ht="16.5" x14ac:dyDescent="0.3">
      <c r="A1785" s="7" t="s">
        <v>1019</v>
      </c>
      <c r="B1785" s="7">
        <v>2015</v>
      </c>
      <c r="C1785" s="18" t="s">
        <v>994</v>
      </c>
      <c r="D1785" s="16" t="s">
        <v>1021</v>
      </c>
      <c r="E1785" s="16" t="s">
        <v>1021</v>
      </c>
      <c r="F1785" s="16" t="s">
        <v>1021</v>
      </c>
      <c r="G1785" s="7"/>
      <c r="H1785" s="7"/>
      <c r="I1785" s="7"/>
    </row>
    <row r="1786" spans="1:9" ht="16.5" x14ac:dyDescent="0.3">
      <c r="A1786" s="7" t="s">
        <v>1019</v>
      </c>
      <c r="B1786" s="7">
        <v>2015</v>
      </c>
      <c r="C1786" s="18" t="s">
        <v>504</v>
      </c>
      <c r="D1786" s="16" t="s">
        <v>1021</v>
      </c>
      <c r="E1786" s="16" t="s">
        <v>1021</v>
      </c>
      <c r="F1786" s="16" t="s">
        <v>1021</v>
      </c>
      <c r="G1786" s="7"/>
      <c r="H1786" s="7"/>
      <c r="I1786" s="7"/>
    </row>
    <row r="1787" spans="1:9" ht="16.5" x14ac:dyDescent="0.3">
      <c r="A1787" s="7" t="s">
        <v>1019</v>
      </c>
      <c r="B1787" s="7">
        <v>2015</v>
      </c>
      <c r="C1787" s="18" t="s">
        <v>1636</v>
      </c>
      <c r="D1787" s="16" t="s">
        <v>1021</v>
      </c>
      <c r="E1787" s="16" t="s">
        <v>1021</v>
      </c>
      <c r="F1787" s="16" t="s">
        <v>1021</v>
      </c>
      <c r="G1787" s="7"/>
      <c r="H1787" s="7"/>
      <c r="I1787" s="7"/>
    </row>
    <row r="1788" spans="1:9" ht="16.5" x14ac:dyDescent="0.3">
      <c r="A1788" s="7" t="s">
        <v>1019</v>
      </c>
      <c r="B1788" s="7">
        <v>2015</v>
      </c>
      <c r="C1788" s="18" t="s">
        <v>998</v>
      </c>
      <c r="D1788" s="16" t="s">
        <v>1021</v>
      </c>
      <c r="E1788" s="16" t="s">
        <v>1021</v>
      </c>
      <c r="F1788" s="16" t="s">
        <v>1021</v>
      </c>
      <c r="G1788" s="7"/>
      <c r="H1788" s="7"/>
      <c r="I1788" s="7"/>
    </row>
    <row r="1789" spans="1:9" ht="16.5" x14ac:dyDescent="0.3">
      <c r="A1789" s="7" t="s">
        <v>1019</v>
      </c>
      <c r="B1789" s="7">
        <v>2015</v>
      </c>
      <c r="C1789" s="18" t="s">
        <v>999</v>
      </c>
      <c r="D1789" s="16" t="s">
        <v>1021</v>
      </c>
      <c r="E1789" s="16" t="s">
        <v>1021</v>
      </c>
      <c r="F1789" s="16" t="s">
        <v>1021</v>
      </c>
      <c r="G1789" s="7"/>
      <c r="H1789" s="7"/>
      <c r="I1789" s="7"/>
    </row>
    <row r="1790" spans="1:9" ht="16.5" x14ac:dyDescent="0.3">
      <c r="A1790" s="7" t="s">
        <v>1019</v>
      </c>
      <c r="B1790" s="7">
        <v>2015</v>
      </c>
      <c r="C1790" s="18" t="s">
        <v>1000</v>
      </c>
      <c r="D1790" s="7">
        <v>69</v>
      </c>
      <c r="E1790" s="7">
        <v>386</v>
      </c>
      <c r="F1790" s="7">
        <v>455</v>
      </c>
      <c r="G1790" s="7"/>
      <c r="H1790" s="7"/>
      <c r="I1790" s="7"/>
    </row>
    <row r="1791" spans="1:9" ht="16.5" x14ac:dyDescent="0.3">
      <c r="A1791" s="7" t="s">
        <v>1019</v>
      </c>
      <c r="B1791" s="7">
        <v>2015</v>
      </c>
      <c r="C1791" s="18" t="s">
        <v>1538</v>
      </c>
      <c r="D1791" s="16" t="s">
        <v>1021</v>
      </c>
      <c r="E1791" s="16" t="s">
        <v>1021</v>
      </c>
      <c r="F1791" s="16" t="s">
        <v>1021</v>
      </c>
      <c r="G1791" s="7"/>
      <c r="H1791" s="7"/>
      <c r="I1791" s="7"/>
    </row>
    <row r="1792" spans="1:9" ht="16.5" x14ac:dyDescent="0.3">
      <c r="A1792" s="7" t="s">
        <v>1019</v>
      </c>
      <c r="B1792" s="7">
        <v>2015</v>
      </c>
      <c r="C1792" s="18" t="s">
        <v>1002</v>
      </c>
      <c r="D1792" s="16" t="s">
        <v>1021</v>
      </c>
      <c r="E1792" s="16" t="s">
        <v>1021</v>
      </c>
      <c r="F1792" s="16" t="s">
        <v>1021</v>
      </c>
      <c r="G1792" s="7"/>
      <c r="H1792" s="7"/>
      <c r="I1792" s="7"/>
    </row>
    <row r="1793" spans="1:9" ht="16.5" x14ac:dyDescent="0.3">
      <c r="A1793" s="7" t="s">
        <v>1019</v>
      </c>
      <c r="B1793" s="7">
        <v>2015</v>
      </c>
      <c r="C1793" s="18" t="s">
        <v>1004</v>
      </c>
      <c r="D1793" s="7">
        <v>54</v>
      </c>
      <c r="E1793" s="7">
        <v>382</v>
      </c>
      <c r="F1793" s="7">
        <v>436</v>
      </c>
      <c r="G1793" s="7"/>
      <c r="H1793" s="7"/>
      <c r="I1793" s="7"/>
    </row>
    <row r="1794" spans="1:9" ht="16.5" x14ac:dyDescent="0.3">
      <c r="A1794" s="7" t="s">
        <v>1019</v>
      </c>
      <c r="B1794" s="7">
        <v>2015</v>
      </c>
      <c r="C1794" s="18" t="s">
        <v>1005</v>
      </c>
      <c r="D1794" s="16" t="s">
        <v>1021</v>
      </c>
      <c r="E1794" s="16" t="s">
        <v>1021</v>
      </c>
      <c r="F1794" s="16" t="s">
        <v>1021</v>
      </c>
      <c r="G1794" s="7"/>
      <c r="H1794" s="7"/>
      <c r="I1794" s="7"/>
    </row>
    <row r="1795" spans="1:9" ht="16.5" x14ac:dyDescent="0.3">
      <c r="A1795" s="7" t="s">
        <v>1019</v>
      </c>
      <c r="B1795" s="7">
        <v>2015</v>
      </c>
      <c r="C1795" s="18" t="s">
        <v>958</v>
      </c>
      <c r="D1795" s="7"/>
      <c r="E1795" s="7">
        <v>2</v>
      </c>
      <c r="F1795" s="7">
        <v>2</v>
      </c>
      <c r="G1795" s="7"/>
      <c r="H1795" s="7"/>
      <c r="I1795" s="7"/>
    </row>
    <row r="1796" spans="1:9" ht="16.5" x14ac:dyDescent="0.3">
      <c r="A1796" s="7" t="s">
        <v>1019</v>
      </c>
      <c r="B1796" s="7">
        <v>2015</v>
      </c>
      <c r="C1796" s="18" t="s">
        <v>1007</v>
      </c>
      <c r="D1796" s="16" t="s">
        <v>1021</v>
      </c>
      <c r="E1796" s="16" t="s">
        <v>1021</v>
      </c>
      <c r="F1796" s="16" t="s">
        <v>1021</v>
      </c>
      <c r="G1796" s="7"/>
      <c r="H1796" s="7"/>
      <c r="I1796" s="7"/>
    </row>
    <row r="1797" spans="1:9" ht="16.5" x14ac:dyDescent="0.3">
      <c r="A1797" s="7" t="s">
        <v>1019</v>
      </c>
      <c r="B1797" s="7">
        <v>2015</v>
      </c>
      <c r="C1797" s="18" t="s">
        <v>1008</v>
      </c>
      <c r="D1797" s="16" t="s">
        <v>1021</v>
      </c>
      <c r="E1797" s="16" t="s">
        <v>1021</v>
      </c>
      <c r="F1797" s="16" t="s">
        <v>1021</v>
      </c>
      <c r="G1797" s="7"/>
      <c r="H1797" s="7"/>
      <c r="I1797" s="7"/>
    </row>
    <row r="1798" spans="1:9" ht="16.5" x14ac:dyDescent="0.3">
      <c r="A1798" s="7" t="s">
        <v>1019</v>
      </c>
      <c r="B1798" s="7">
        <v>2015</v>
      </c>
      <c r="C1798" s="18" t="s">
        <v>1010</v>
      </c>
      <c r="D1798" s="16" t="s">
        <v>1021</v>
      </c>
      <c r="E1798" s="16" t="s">
        <v>1021</v>
      </c>
      <c r="F1798" s="16" t="s">
        <v>1021</v>
      </c>
      <c r="G1798" s="7"/>
      <c r="H1798" s="7"/>
      <c r="I1798" s="7"/>
    </row>
    <row r="1799" spans="1:9" ht="16.5" x14ac:dyDescent="0.3">
      <c r="A1799" s="7" t="s">
        <v>1019</v>
      </c>
      <c r="B1799" s="7">
        <v>2015</v>
      </c>
      <c r="C1799" s="18" t="s">
        <v>1011</v>
      </c>
      <c r="D1799" s="16" t="s">
        <v>1021</v>
      </c>
      <c r="E1799" s="16" t="s">
        <v>1021</v>
      </c>
      <c r="F1799" s="16" t="s">
        <v>1021</v>
      </c>
      <c r="G1799" s="7"/>
      <c r="H1799" s="7"/>
      <c r="I1799" s="7"/>
    </row>
    <row r="1800" spans="1:9" ht="16.5" x14ac:dyDescent="0.3">
      <c r="A1800" s="7" t="s">
        <v>1019</v>
      </c>
      <c r="B1800" s="7">
        <v>2015</v>
      </c>
      <c r="C1800" s="18" t="s">
        <v>1013</v>
      </c>
      <c r="D1800" s="16" t="s">
        <v>1021</v>
      </c>
      <c r="E1800" s="16" t="s">
        <v>1021</v>
      </c>
      <c r="F1800" s="16" t="s">
        <v>1021</v>
      </c>
      <c r="G1800" s="7"/>
      <c r="H1800" s="7"/>
      <c r="I1800" s="7"/>
    </row>
    <row r="1801" spans="1:9" ht="16.5" x14ac:dyDescent="0.3">
      <c r="A1801" s="7" t="s">
        <v>1019</v>
      </c>
      <c r="B1801" s="7">
        <v>2015</v>
      </c>
      <c r="C1801" s="18" t="s">
        <v>1014</v>
      </c>
      <c r="D1801" s="16" t="s">
        <v>1021</v>
      </c>
      <c r="E1801" s="16" t="s">
        <v>1021</v>
      </c>
      <c r="F1801" s="16" t="s">
        <v>1021</v>
      </c>
      <c r="G1801" s="7"/>
      <c r="H1801" s="7"/>
      <c r="I1801" s="7"/>
    </row>
    <row r="1802" spans="1:9" ht="16.5" x14ac:dyDescent="0.3">
      <c r="A1802" s="7" t="s">
        <v>1019</v>
      </c>
      <c r="B1802" s="7">
        <v>2015</v>
      </c>
      <c r="C1802" s="18" t="s">
        <v>282</v>
      </c>
      <c r="D1802" s="16" t="s">
        <v>1021</v>
      </c>
      <c r="E1802" s="16" t="s">
        <v>1021</v>
      </c>
      <c r="F1802" s="16" t="s">
        <v>1021</v>
      </c>
      <c r="G1802" s="7"/>
      <c r="H1802" s="7"/>
      <c r="I1802" s="7"/>
    </row>
    <row r="1803" spans="1:9" ht="16.5" x14ac:dyDescent="0.3">
      <c r="A1803" s="7" t="s">
        <v>1019</v>
      </c>
      <c r="B1803" s="7">
        <v>2015</v>
      </c>
      <c r="C1803" s="18" t="s">
        <v>75</v>
      </c>
      <c r="D1803" s="7">
        <v>2</v>
      </c>
      <c r="E1803" s="7">
        <v>2</v>
      </c>
      <c r="F1803" s="7">
        <v>4</v>
      </c>
      <c r="G1803" s="7"/>
      <c r="H1803" s="7"/>
      <c r="I1803" s="7"/>
    </row>
    <row r="1804" spans="1:9" ht="16.5" x14ac:dyDescent="0.3">
      <c r="A1804" s="7" t="s">
        <v>1019</v>
      </c>
      <c r="B1804" s="7">
        <v>2015</v>
      </c>
      <c r="C1804" s="18" t="s">
        <v>1016</v>
      </c>
      <c r="D1804" s="16" t="s">
        <v>1021</v>
      </c>
      <c r="E1804" s="16" t="s">
        <v>1021</v>
      </c>
      <c r="F1804" s="16" t="s">
        <v>1021</v>
      </c>
      <c r="G1804" s="7"/>
      <c r="H1804" s="7"/>
      <c r="I1804" s="7"/>
    </row>
    <row r="1805" spans="1:9" ht="16.5" x14ac:dyDescent="0.3">
      <c r="A1805" s="7" t="s">
        <v>1019</v>
      </c>
      <c r="B1805" s="7">
        <v>2015</v>
      </c>
      <c r="C1805" s="18" t="s">
        <v>1637</v>
      </c>
      <c r="D1805" s="16" t="s">
        <v>1021</v>
      </c>
      <c r="E1805" s="16" t="s">
        <v>1021</v>
      </c>
      <c r="F1805" s="16" t="s">
        <v>1021</v>
      </c>
      <c r="G1805" s="7"/>
      <c r="H1805" s="7"/>
      <c r="I1805" s="7"/>
    </row>
    <row r="1806" spans="1:9" ht="16.5" x14ac:dyDescent="0.3">
      <c r="A1806" s="7" t="s">
        <v>1019</v>
      </c>
      <c r="B1806" s="7">
        <v>2015</v>
      </c>
      <c r="C1806" s="18" t="s">
        <v>1001</v>
      </c>
      <c r="D1806" s="7">
        <v>13</v>
      </c>
      <c r="E1806" s="7"/>
      <c r="F1806" s="7">
        <v>13</v>
      </c>
      <c r="G1806" s="7"/>
      <c r="H1806" s="7"/>
      <c r="I1806" s="7"/>
    </row>
    <row r="1807" spans="1:9" ht="16.5" x14ac:dyDescent="0.3">
      <c r="A1807" s="7" t="s">
        <v>1019</v>
      </c>
      <c r="B1807" s="7">
        <v>2015</v>
      </c>
      <c r="C1807" s="18" t="s">
        <v>1638</v>
      </c>
      <c r="D1807" s="16" t="s">
        <v>1021</v>
      </c>
      <c r="E1807" s="16" t="s">
        <v>1021</v>
      </c>
      <c r="F1807" s="16" t="s">
        <v>1021</v>
      </c>
      <c r="G1807" s="7"/>
      <c r="H1807" s="7"/>
      <c r="I1807" s="7"/>
    </row>
    <row r="1808" spans="1:9" ht="16.5" x14ac:dyDescent="0.3">
      <c r="A1808" s="7" t="s">
        <v>1019</v>
      </c>
      <c r="B1808" s="7">
        <v>2015</v>
      </c>
      <c r="C1808" s="18" t="s">
        <v>1009</v>
      </c>
      <c r="D1808" s="16" t="s">
        <v>1021</v>
      </c>
      <c r="E1808" s="16" t="s">
        <v>1021</v>
      </c>
      <c r="F1808" s="16" t="s">
        <v>1021</v>
      </c>
      <c r="G1808" s="7"/>
      <c r="H1808" s="7"/>
      <c r="I1808" s="7"/>
    </row>
    <row r="1809" spans="1:9" ht="16.5" x14ac:dyDescent="0.3">
      <c r="A1809" s="7" t="s">
        <v>1019</v>
      </c>
      <c r="B1809" s="7">
        <v>2015</v>
      </c>
      <c r="C1809" s="18" t="s">
        <v>1012</v>
      </c>
      <c r="D1809" s="16" t="s">
        <v>1021</v>
      </c>
      <c r="E1809" s="16" t="s">
        <v>1021</v>
      </c>
      <c r="F1809" s="16" t="s">
        <v>1021</v>
      </c>
      <c r="G1809" s="7"/>
      <c r="H1809" s="7"/>
      <c r="I1809" s="7"/>
    </row>
    <row r="1810" spans="1:9" ht="16.5" x14ac:dyDescent="0.3">
      <c r="A1810" s="7" t="s">
        <v>1019</v>
      </c>
      <c r="B1810" s="7">
        <v>2015</v>
      </c>
      <c r="C1810" s="18" t="s">
        <v>1015</v>
      </c>
      <c r="D1810" s="16" t="s">
        <v>1021</v>
      </c>
      <c r="E1810" s="16" t="s">
        <v>1021</v>
      </c>
      <c r="F1810" s="16" t="s">
        <v>1021</v>
      </c>
      <c r="G1810" s="7"/>
      <c r="H1810" s="7"/>
      <c r="I1810" s="7"/>
    </row>
    <row r="1811" spans="1:9" ht="16.5" x14ac:dyDescent="0.3">
      <c r="A1811" s="7" t="s">
        <v>1639</v>
      </c>
      <c r="B1811" s="7">
        <v>2015</v>
      </c>
      <c r="C1811" s="18" t="s">
        <v>947</v>
      </c>
      <c r="D1811" s="16" t="s">
        <v>1021</v>
      </c>
      <c r="E1811" s="16" t="s">
        <v>1021</v>
      </c>
      <c r="F1811" s="16" t="s">
        <v>1021</v>
      </c>
      <c r="G1811" s="7"/>
      <c r="H1811" s="7"/>
      <c r="I1811" s="7"/>
    </row>
    <row r="1812" spans="1:9" ht="16.5" x14ac:dyDescent="0.3">
      <c r="A1812" s="7" t="s">
        <v>1639</v>
      </c>
      <c r="B1812" s="7">
        <v>2015</v>
      </c>
      <c r="C1812" s="18" t="s">
        <v>1640</v>
      </c>
      <c r="D1812" s="5">
        <v>0</v>
      </c>
      <c r="E1812" s="5">
        <v>0</v>
      </c>
      <c r="F1812" s="5">
        <v>0</v>
      </c>
      <c r="G1812" s="7"/>
      <c r="H1812" s="7"/>
      <c r="I1812" s="7"/>
    </row>
    <row r="1813" spans="1:9" ht="16.5" x14ac:dyDescent="0.3">
      <c r="A1813" s="7" t="s">
        <v>1639</v>
      </c>
      <c r="B1813" s="7">
        <v>2015</v>
      </c>
      <c r="C1813" s="18" t="s">
        <v>24</v>
      </c>
      <c r="D1813" s="5">
        <v>0</v>
      </c>
      <c r="E1813" s="5">
        <v>0</v>
      </c>
      <c r="F1813" s="5">
        <v>0</v>
      </c>
      <c r="G1813" s="7"/>
      <c r="H1813" s="7"/>
      <c r="I1813" s="7"/>
    </row>
    <row r="1814" spans="1:9" ht="16.5" x14ac:dyDescent="0.3">
      <c r="A1814" s="7" t="s">
        <v>1639</v>
      </c>
      <c r="B1814" s="7">
        <v>2015</v>
      </c>
      <c r="C1814" s="18" t="s">
        <v>1641</v>
      </c>
      <c r="D1814" s="5">
        <v>0</v>
      </c>
      <c r="E1814" s="5">
        <v>0</v>
      </c>
      <c r="F1814" s="5">
        <v>0</v>
      </c>
      <c r="G1814" s="7"/>
      <c r="H1814" s="7"/>
      <c r="I1814" s="7"/>
    </row>
    <row r="1815" spans="1:9" ht="16.5" x14ac:dyDescent="0.3">
      <c r="A1815" s="7" t="s">
        <v>1639</v>
      </c>
      <c r="B1815" s="7">
        <v>2015</v>
      </c>
      <c r="C1815" s="18" t="s">
        <v>1642</v>
      </c>
      <c r="D1815" s="5">
        <v>0</v>
      </c>
      <c r="E1815" s="5">
        <v>0</v>
      </c>
      <c r="F1815" s="5">
        <v>0</v>
      </c>
      <c r="G1815" s="7"/>
      <c r="H1815" s="7"/>
      <c r="I1815" s="7"/>
    </row>
    <row r="1816" spans="1:9" ht="16.5" x14ac:dyDescent="0.3">
      <c r="A1816" s="7" t="s">
        <v>1639</v>
      </c>
      <c r="B1816" s="7">
        <v>2015</v>
      </c>
      <c r="C1816" s="18" t="s">
        <v>1643</v>
      </c>
      <c r="D1816" s="5">
        <v>0</v>
      </c>
      <c r="E1816" s="5">
        <v>0</v>
      </c>
      <c r="F1816" s="5">
        <v>0</v>
      </c>
      <c r="G1816" s="7"/>
      <c r="H1816" s="7"/>
      <c r="I1816" s="7"/>
    </row>
    <row r="1817" spans="1:9" ht="16.5" x14ac:dyDescent="0.3">
      <c r="A1817" s="7" t="s">
        <v>1639</v>
      </c>
      <c r="B1817" s="7">
        <v>2015</v>
      </c>
      <c r="C1817" s="18" t="s">
        <v>1644</v>
      </c>
      <c r="D1817" s="5">
        <v>0</v>
      </c>
      <c r="E1817" s="5">
        <v>0</v>
      </c>
      <c r="F1817" s="5">
        <v>0</v>
      </c>
      <c r="G1817" s="7"/>
      <c r="H1817" s="7"/>
      <c r="I1817" s="7"/>
    </row>
    <row r="1818" spans="1:9" ht="16.5" x14ac:dyDescent="0.3">
      <c r="A1818" s="7" t="s">
        <v>1639</v>
      </c>
      <c r="B1818" s="7">
        <v>2015</v>
      </c>
      <c r="C1818" s="18" t="s">
        <v>1645</v>
      </c>
      <c r="D1818" s="5">
        <v>0</v>
      </c>
      <c r="E1818" s="5">
        <v>0</v>
      </c>
      <c r="F1818" s="5">
        <v>0</v>
      </c>
      <c r="G1818" s="7"/>
      <c r="H1818" s="7"/>
      <c r="I1818" s="7"/>
    </row>
    <row r="1819" spans="1:9" ht="16.5" x14ac:dyDescent="0.3">
      <c r="A1819" s="7" t="s">
        <v>1639</v>
      </c>
      <c r="B1819" s="7">
        <v>2015</v>
      </c>
      <c r="C1819" s="18" t="s">
        <v>1646</v>
      </c>
      <c r="D1819" s="5">
        <v>0</v>
      </c>
      <c r="E1819" s="5">
        <v>0</v>
      </c>
      <c r="F1819" s="5">
        <v>0</v>
      </c>
      <c r="G1819" s="7"/>
      <c r="H1819" s="7"/>
      <c r="I1819" s="7"/>
    </row>
    <row r="1820" spans="1:9" ht="16.5" x14ac:dyDescent="0.3">
      <c r="A1820" s="7" t="s">
        <v>1639</v>
      </c>
      <c r="B1820" s="7">
        <v>2015</v>
      </c>
      <c r="C1820" s="18" t="s">
        <v>16</v>
      </c>
      <c r="D1820" s="5">
        <v>0</v>
      </c>
      <c r="E1820" s="5">
        <v>0</v>
      </c>
      <c r="F1820" s="5">
        <v>0</v>
      </c>
      <c r="G1820" s="7"/>
      <c r="H1820" s="7"/>
      <c r="I1820" s="7"/>
    </row>
    <row r="1821" spans="1:9" ht="16.5" x14ac:dyDescent="0.3">
      <c r="A1821" s="7" t="s">
        <v>1639</v>
      </c>
      <c r="B1821" s="7">
        <v>2015</v>
      </c>
      <c r="C1821" s="18" t="s">
        <v>1647</v>
      </c>
      <c r="D1821" s="5">
        <v>0</v>
      </c>
      <c r="E1821" s="5">
        <v>0</v>
      </c>
      <c r="F1821" s="5">
        <v>0</v>
      </c>
      <c r="G1821" s="7"/>
      <c r="H1821" s="7"/>
      <c r="I1821" s="7"/>
    </row>
    <row r="1822" spans="1:9" ht="16.5" x14ac:dyDescent="0.3">
      <c r="A1822" s="7" t="s">
        <v>1639</v>
      </c>
      <c r="B1822" s="7">
        <v>2015</v>
      </c>
      <c r="C1822" s="18" t="s">
        <v>1648</v>
      </c>
      <c r="D1822" s="5">
        <v>0</v>
      </c>
      <c r="E1822" s="5">
        <v>0</v>
      </c>
      <c r="F1822" s="5">
        <v>0</v>
      </c>
      <c r="G1822" s="7"/>
      <c r="H1822" s="7"/>
      <c r="I1822" s="7"/>
    </row>
    <row r="1823" spans="1:9" ht="16.5" x14ac:dyDescent="0.3">
      <c r="A1823" s="7" t="s">
        <v>1639</v>
      </c>
      <c r="B1823" s="7">
        <v>2015</v>
      </c>
      <c r="C1823" s="18" t="s">
        <v>1649</v>
      </c>
      <c r="D1823" s="5">
        <v>0</v>
      </c>
      <c r="E1823" s="5">
        <v>0</v>
      </c>
      <c r="F1823" s="5">
        <v>0</v>
      </c>
      <c r="G1823" s="7"/>
      <c r="H1823" s="7"/>
      <c r="I1823" s="7"/>
    </row>
    <row r="1824" spans="1:9" ht="16.5" x14ac:dyDescent="0.3">
      <c r="A1824" s="7" t="s">
        <v>1639</v>
      </c>
      <c r="B1824" s="7">
        <v>2015</v>
      </c>
      <c r="C1824" s="18" t="s">
        <v>1650</v>
      </c>
      <c r="D1824" s="5">
        <v>0</v>
      </c>
      <c r="E1824" s="5">
        <v>0</v>
      </c>
      <c r="F1824" s="5">
        <v>0</v>
      </c>
      <c r="G1824" s="7"/>
      <c r="H1824" s="7"/>
      <c r="I1824" s="7"/>
    </row>
    <row r="1825" spans="1:9" ht="16.5" x14ac:dyDescent="0.3">
      <c r="A1825" s="7" t="s">
        <v>1639</v>
      </c>
      <c r="B1825" s="7">
        <v>2015</v>
      </c>
      <c r="C1825" s="18" t="s">
        <v>1651</v>
      </c>
      <c r="D1825" s="5">
        <v>0</v>
      </c>
      <c r="E1825" s="5">
        <v>0</v>
      </c>
      <c r="F1825" s="5">
        <v>0</v>
      </c>
      <c r="G1825" s="7"/>
      <c r="H1825" s="7"/>
      <c r="I1825" s="7"/>
    </row>
    <row r="1826" spans="1:9" ht="16.5" x14ac:dyDescent="0.3">
      <c r="A1826" s="7" t="s">
        <v>1639</v>
      </c>
      <c r="B1826" s="7">
        <v>2015</v>
      </c>
      <c r="C1826" s="18" t="s">
        <v>18</v>
      </c>
      <c r="D1826" s="5">
        <v>0</v>
      </c>
      <c r="E1826" s="5">
        <v>0</v>
      </c>
      <c r="F1826" s="5">
        <v>0</v>
      </c>
      <c r="G1826" s="7"/>
      <c r="H1826" s="7"/>
      <c r="I1826" s="7"/>
    </row>
    <row r="1827" spans="1:9" ht="16.5" x14ac:dyDescent="0.3">
      <c r="A1827" s="7" t="s">
        <v>1639</v>
      </c>
      <c r="B1827" s="7">
        <v>2015</v>
      </c>
      <c r="C1827" s="18" t="s">
        <v>1652</v>
      </c>
      <c r="D1827" s="5">
        <v>0</v>
      </c>
      <c r="E1827" s="5">
        <v>0</v>
      </c>
      <c r="F1827" s="5">
        <v>0</v>
      </c>
      <c r="G1827" s="7"/>
      <c r="H1827" s="7"/>
      <c r="I1827" s="7"/>
    </row>
    <row r="1828" spans="1:9" ht="16.5" x14ac:dyDescent="0.3">
      <c r="A1828" s="7" t="s">
        <v>1639</v>
      </c>
      <c r="B1828" s="7">
        <v>2015</v>
      </c>
      <c r="C1828" s="18" t="s">
        <v>1653</v>
      </c>
      <c r="D1828" s="5">
        <v>0</v>
      </c>
      <c r="E1828" s="5">
        <v>0</v>
      </c>
      <c r="F1828" s="5">
        <v>0</v>
      </c>
      <c r="G1828" s="7"/>
      <c r="H1828" s="7"/>
      <c r="I1828" s="7"/>
    </row>
    <row r="1829" spans="1:9" ht="16.5" x14ac:dyDescent="0.3">
      <c r="A1829" s="7" t="s">
        <v>1639</v>
      </c>
      <c r="B1829" s="7">
        <v>2015</v>
      </c>
      <c r="C1829" s="18" t="s">
        <v>29</v>
      </c>
      <c r="D1829" s="5">
        <v>0</v>
      </c>
      <c r="E1829" s="5">
        <v>0</v>
      </c>
      <c r="F1829" s="5">
        <v>0</v>
      </c>
      <c r="G1829" s="7"/>
      <c r="H1829" s="7"/>
      <c r="I1829" s="7"/>
    </row>
    <row r="1830" spans="1:9" ht="16.5" x14ac:dyDescent="0.3">
      <c r="A1830" s="7" t="s">
        <v>1639</v>
      </c>
      <c r="B1830" s="7">
        <v>2015</v>
      </c>
      <c r="C1830" s="18" t="s">
        <v>472</v>
      </c>
      <c r="D1830" s="5">
        <v>0</v>
      </c>
      <c r="E1830" s="5">
        <v>0</v>
      </c>
      <c r="F1830" s="5">
        <v>0</v>
      </c>
      <c r="G1830" s="7"/>
      <c r="H1830" s="7"/>
      <c r="I1830" s="7"/>
    </row>
    <row r="1831" spans="1:9" ht="16.5" x14ac:dyDescent="0.3">
      <c r="A1831" s="7" t="s">
        <v>1639</v>
      </c>
      <c r="B1831" s="7">
        <v>2015</v>
      </c>
      <c r="C1831" s="18" t="s">
        <v>909</v>
      </c>
      <c r="D1831" s="5">
        <v>0</v>
      </c>
      <c r="E1831" s="5">
        <v>0</v>
      </c>
      <c r="F1831" s="5">
        <v>0</v>
      </c>
      <c r="G1831" s="7"/>
      <c r="H1831" s="7"/>
      <c r="I1831" s="7"/>
    </row>
    <row r="1832" spans="1:9" ht="16.5" x14ac:dyDescent="0.3">
      <c r="A1832" s="7" t="s">
        <v>1639</v>
      </c>
      <c r="B1832" s="7">
        <v>2015</v>
      </c>
      <c r="C1832" s="18" t="s">
        <v>475</v>
      </c>
      <c r="D1832" s="5">
        <v>0</v>
      </c>
      <c r="E1832" s="5">
        <v>0</v>
      </c>
      <c r="F1832" s="5">
        <v>0</v>
      </c>
      <c r="G1832" s="7"/>
      <c r="H1832" s="7"/>
      <c r="I1832" s="7"/>
    </row>
    <row r="1833" spans="1:9" ht="16.5" x14ac:dyDescent="0.3">
      <c r="A1833" s="7" t="s">
        <v>1639</v>
      </c>
      <c r="B1833" s="7">
        <v>2015</v>
      </c>
      <c r="C1833" s="18" t="s">
        <v>482</v>
      </c>
      <c r="D1833" s="5">
        <v>0</v>
      </c>
      <c r="E1833" s="5">
        <v>0</v>
      </c>
      <c r="F1833" s="5">
        <v>0</v>
      </c>
      <c r="G1833" s="7"/>
      <c r="H1833" s="7"/>
      <c r="I1833" s="7"/>
    </row>
    <row r="1834" spans="1:9" ht="16.5" x14ac:dyDescent="0.3">
      <c r="A1834" s="7" t="s">
        <v>1639</v>
      </c>
      <c r="B1834" s="7">
        <v>2015</v>
      </c>
      <c r="C1834" s="18" t="s">
        <v>948</v>
      </c>
      <c r="D1834" s="9">
        <v>56</v>
      </c>
      <c r="E1834" s="7">
        <v>1288</v>
      </c>
      <c r="F1834" s="7">
        <v>1344</v>
      </c>
      <c r="G1834" s="7"/>
      <c r="H1834" s="7"/>
      <c r="I1834" s="7"/>
    </row>
    <row r="1835" spans="1:9" ht="16.5" x14ac:dyDescent="0.3">
      <c r="A1835" s="7" t="s">
        <v>1639</v>
      </c>
      <c r="B1835" s="7">
        <v>2015</v>
      </c>
      <c r="C1835" s="18" t="s">
        <v>1654</v>
      </c>
      <c r="D1835" s="9">
        <v>4</v>
      </c>
      <c r="E1835" s="7">
        <v>117</v>
      </c>
      <c r="F1835" s="7">
        <v>121</v>
      </c>
      <c r="G1835" s="7"/>
      <c r="H1835" s="7"/>
      <c r="I1835" s="7"/>
    </row>
    <row r="1836" spans="1:9" ht="16.5" x14ac:dyDescent="0.3">
      <c r="A1836" s="7" t="s">
        <v>1639</v>
      </c>
      <c r="B1836" s="7">
        <v>2015</v>
      </c>
      <c r="C1836" s="18" t="s">
        <v>1655</v>
      </c>
      <c r="D1836" s="9">
        <v>52</v>
      </c>
      <c r="E1836" s="7">
        <v>1171</v>
      </c>
      <c r="F1836" s="7">
        <v>1223</v>
      </c>
      <c r="G1836" s="7"/>
      <c r="H1836" s="7"/>
      <c r="I1836" s="7"/>
    </row>
    <row r="1837" spans="1:9" ht="16.5" x14ac:dyDescent="0.3">
      <c r="A1837" s="7" t="s">
        <v>1639</v>
      </c>
      <c r="B1837" s="7">
        <v>2015</v>
      </c>
      <c r="C1837" s="18" t="s">
        <v>571</v>
      </c>
      <c r="D1837" s="5">
        <v>0</v>
      </c>
      <c r="E1837" s="5">
        <v>0</v>
      </c>
      <c r="F1837" s="5">
        <v>0</v>
      </c>
      <c r="G1837" s="7"/>
      <c r="H1837" s="7"/>
      <c r="I1837" s="7"/>
    </row>
    <row r="1838" spans="1:9" ht="16.5" x14ac:dyDescent="0.3">
      <c r="A1838" s="7" t="s">
        <v>1639</v>
      </c>
      <c r="B1838" s="7">
        <v>2015</v>
      </c>
      <c r="C1838" s="18" t="s">
        <v>1656</v>
      </c>
      <c r="D1838" s="5">
        <v>0</v>
      </c>
      <c r="E1838" s="5">
        <v>0</v>
      </c>
      <c r="F1838" s="5">
        <v>0</v>
      </c>
      <c r="G1838" s="7"/>
      <c r="H1838" s="7"/>
      <c r="I1838" s="7"/>
    </row>
    <row r="1839" spans="1:9" ht="16.5" x14ac:dyDescent="0.3">
      <c r="A1839" s="7" t="s">
        <v>1639</v>
      </c>
      <c r="B1839" s="7">
        <v>2015</v>
      </c>
      <c r="C1839" s="18" t="s">
        <v>1657</v>
      </c>
      <c r="D1839" s="5">
        <v>0</v>
      </c>
      <c r="E1839" s="5">
        <v>0</v>
      </c>
      <c r="F1839" s="5">
        <v>0</v>
      </c>
      <c r="G1839" s="7"/>
      <c r="H1839" s="7"/>
      <c r="I1839" s="7"/>
    </row>
    <row r="1840" spans="1:9" ht="16.5" x14ac:dyDescent="0.3">
      <c r="A1840" s="7" t="s">
        <v>1639</v>
      </c>
      <c r="B1840" s="7">
        <v>2015</v>
      </c>
      <c r="C1840" s="18" t="s">
        <v>37</v>
      </c>
      <c r="D1840" s="5">
        <v>0</v>
      </c>
      <c r="E1840" s="5">
        <v>0</v>
      </c>
      <c r="F1840" s="5">
        <v>0</v>
      </c>
      <c r="G1840" s="7"/>
      <c r="H1840" s="7"/>
      <c r="I1840" s="7"/>
    </row>
    <row r="1841" spans="1:9" ht="16.5" x14ac:dyDescent="0.3">
      <c r="A1841" s="7" t="s">
        <v>1639</v>
      </c>
      <c r="B1841" s="7">
        <v>2015</v>
      </c>
      <c r="C1841" s="18" t="s">
        <v>937</v>
      </c>
      <c r="D1841" s="5">
        <v>0</v>
      </c>
      <c r="E1841" s="5">
        <v>0</v>
      </c>
      <c r="F1841" s="5">
        <v>0</v>
      </c>
      <c r="G1841" s="7"/>
      <c r="H1841" s="7"/>
      <c r="I1841" s="7"/>
    </row>
    <row r="1842" spans="1:9" ht="16.5" x14ac:dyDescent="0.3">
      <c r="A1842" s="7" t="s">
        <v>1639</v>
      </c>
      <c r="B1842" s="7">
        <v>2015</v>
      </c>
      <c r="C1842" s="18" t="s">
        <v>1658</v>
      </c>
      <c r="D1842" s="5">
        <v>0</v>
      </c>
      <c r="E1842" s="5">
        <v>0</v>
      </c>
      <c r="F1842" s="5">
        <v>0</v>
      </c>
      <c r="G1842" s="7"/>
      <c r="H1842" s="7"/>
      <c r="I1842" s="7"/>
    </row>
    <row r="1843" spans="1:9" ht="16.5" x14ac:dyDescent="0.3">
      <c r="A1843" s="7" t="s">
        <v>1639</v>
      </c>
      <c r="B1843" s="7">
        <v>2015</v>
      </c>
      <c r="C1843" s="18" t="s">
        <v>1659</v>
      </c>
      <c r="D1843" s="5">
        <v>0</v>
      </c>
      <c r="E1843" s="5">
        <v>0</v>
      </c>
      <c r="F1843" s="5">
        <v>0</v>
      </c>
      <c r="G1843" s="7"/>
      <c r="H1843" s="7"/>
      <c r="I1843" s="7"/>
    </row>
    <row r="1844" spans="1:9" ht="16.5" x14ac:dyDescent="0.3">
      <c r="A1844" s="7" t="s">
        <v>1639</v>
      </c>
      <c r="B1844" s="7">
        <v>2015</v>
      </c>
      <c r="C1844" s="18" t="s">
        <v>1660</v>
      </c>
      <c r="D1844" s="5">
        <v>0</v>
      </c>
      <c r="E1844" s="5">
        <v>0</v>
      </c>
      <c r="F1844" s="5">
        <v>0</v>
      </c>
      <c r="G1844" s="7"/>
      <c r="H1844" s="7"/>
      <c r="I1844" s="7"/>
    </row>
    <row r="1845" spans="1:9" ht="16.5" x14ac:dyDescent="0.3">
      <c r="A1845" s="7" t="s">
        <v>1639</v>
      </c>
      <c r="B1845" s="7">
        <v>2015</v>
      </c>
      <c r="C1845" s="18" t="s">
        <v>1661</v>
      </c>
      <c r="D1845" s="5">
        <v>0</v>
      </c>
      <c r="E1845" s="5">
        <v>0</v>
      </c>
      <c r="F1845" s="5">
        <v>0</v>
      </c>
      <c r="G1845" s="7"/>
      <c r="H1845" s="7"/>
      <c r="I1845" s="7"/>
    </row>
    <row r="1846" spans="1:9" ht="16.5" x14ac:dyDescent="0.3">
      <c r="A1846" s="7" t="s">
        <v>1639</v>
      </c>
      <c r="B1846" s="7">
        <v>2015</v>
      </c>
      <c r="C1846" s="18" t="s">
        <v>1662</v>
      </c>
      <c r="D1846" s="5">
        <v>0</v>
      </c>
      <c r="E1846" s="5">
        <v>0</v>
      </c>
      <c r="F1846" s="5">
        <v>0</v>
      </c>
      <c r="G1846" s="7"/>
      <c r="H1846" s="7"/>
      <c r="I1846" s="7"/>
    </row>
    <row r="1847" spans="1:9" ht="16.5" x14ac:dyDescent="0.3">
      <c r="A1847" s="7" t="s">
        <v>1639</v>
      </c>
      <c r="B1847" s="7">
        <v>2015</v>
      </c>
      <c r="C1847" s="18" t="s">
        <v>1663</v>
      </c>
      <c r="D1847" s="5">
        <v>0</v>
      </c>
      <c r="E1847" s="5">
        <v>0</v>
      </c>
      <c r="F1847" s="5">
        <v>0</v>
      </c>
      <c r="G1847" s="7"/>
      <c r="H1847" s="7"/>
      <c r="I1847" s="7"/>
    </row>
    <row r="1848" spans="1:9" ht="16.5" x14ac:dyDescent="0.3">
      <c r="A1848" s="7" t="s">
        <v>1639</v>
      </c>
      <c r="B1848" s="7">
        <v>2015</v>
      </c>
      <c r="C1848" s="18" t="s">
        <v>886</v>
      </c>
      <c r="D1848" s="5">
        <v>0</v>
      </c>
      <c r="E1848" s="5">
        <v>0</v>
      </c>
      <c r="F1848" s="5">
        <v>0</v>
      </c>
      <c r="G1848" s="7"/>
      <c r="H1848" s="7"/>
      <c r="I1848" s="7"/>
    </row>
    <row r="1849" spans="1:9" ht="16.5" x14ac:dyDescent="0.3">
      <c r="A1849" s="7" t="s">
        <v>1639</v>
      </c>
      <c r="B1849" s="7">
        <v>2015</v>
      </c>
      <c r="C1849" s="18" t="s">
        <v>1664</v>
      </c>
      <c r="D1849" s="5">
        <v>0</v>
      </c>
      <c r="E1849" s="5">
        <v>0</v>
      </c>
      <c r="F1849" s="5">
        <v>0</v>
      </c>
      <c r="G1849" s="7"/>
      <c r="H1849" s="7"/>
      <c r="I1849" s="7"/>
    </row>
    <row r="1850" spans="1:9" ht="16.5" x14ac:dyDescent="0.3">
      <c r="A1850" s="7" t="s">
        <v>1639</v>
      </c>
      <c r="B1850" s="7">
        <v>2015</v>
      </c>
      <c r="C1850" s="18" t="s">
        <v>1665</v>
      </c>
      <c r="D1850" s="5">
        <v>0</v>
      </c>
      <c r="E1850" s="5">
        <v>0</v>
      </c>
      <c r="F1850" s="5">
        <v>0</v>
      </c>
      <c r="G1850" s="7"/>
      <c r="H1850" s="7"/>
      <c r="I1850" s="7"/>
    </row>
    <row r="1851" spans="1:9" ht="16.5" x14ac:dyDescent="0.3">
      <c r="A1851" s="7" t="s">
        <v>1639</v>
      </c>
      <c r="B1851" s="7">
        <v>2015</v>
      </c>
      <c r="C1851" s="18" t="s">
        <v>1666</v>
      </c>
      <c r="D1851" s="5">
        <v>0</v>
      </c>
      <c r="E1851" s="5">
        <v>0</v>
      </c>
      <c r="F1851" s="5">
        <v>0</v>
      </c>
      <c r="G1851" s="7"/>
      <c r="H1851" s="7"/>
      <c r="I1851" s="7"/>
    </row>
    <row r="1852" spans="1:9" ht="16.5" x14ac:dyDescent="0.3">
      <c r="A1852" s="7" t="s">
        <v>1639</v>
      </c>
      <c r="B1852" s="7">
        <v>2015</v>
      </c>
      <c r="C1852" s="18" t="s">
        <v>887</v>
      </c>
      <c r="D1852" s="5">
        <v>0</v>
      </c>
      <c r="E1852" s="5">
        <v>0</v>
      </c>
      <c r="F1852" s="5">
        <v>0</v>
      </c>
      <c r="G1852" s="7"/>
      <c r="H1852" s="7"/>
      <c r="I1852" s="7"/>
    </row>
    <row r="1853" spans="1:9" ht="16.5" x14ac:dyDescent="0.3">
      <c r="A1853" s="7" t="s">
        <v>1639</v>
      </c>
      <c r="B1853" s="7">
        <v>2015</v>
      </c>
      <c r="C1853" s="18" t="s">
        <v>193</v>
      </c>
      <c r="D1853" s="5">
        <v>0</v>
      </c>
      <c r="E1853" s="5">
        <v>0</v>
      </c>
      <c r="F1853" s="5">
        <v>0</v>
      </c>
      <c r="G1853" s="7"/>
      <c r="H1853" s="7"/>
      <c r="I1853" s="7"/>
    </row>
    <row r="1854" spans="1:9" ht="16.5" x14ac:dyDescent="0.3">
      <c r="A1854" s="7" t="s">
        <v>1639</v>
      </c>
      <c r="B1854" s="7">
        <v>2015</v>
      </c>
      <c r="C1854" s="18" t="s">
        <v>1667</v>
      </c>
      <c r="D1854" s="5">
        <v>0</v>
      </c>
      <c r="E1854" s="5">
        <v>0</v>
      </c>
      <c r="F1854" s="5">
        <v>0</v>
      </c>
      <c r="G1854" s="7"/>
      <c r="H1854" s="7"/>
      <c r="I1854" s="7"/>
    </row>
    <row r="1855" spans="1:9" ht="16.5" x14ac:dyDescent="0.3">
      <c r="A1855" s="7" t="s">
        <v>1639</v>
      </c>
      <c r="B1855" s="7">
        <v>2015</v>
      </c>
      <c r="C1855" s="18" t="s">
        <v>1020</v>
      </c>
      <c r="D1855" s="5">
        <v>0</v>
      </c>
      <c r="E1855" s="5">
        <v>0</v>
      </c>
      <c r="F1855" s="5">
        <v>0</v>
      </c>
      <c r="G1855" s="7"/>
      <c r="H1855" s="7"/>
      <c r="I1855" s="7"/>
    </row>
    <row r="1856" spans="1:9" ht="16.5" x14ac:dyDescent="0.3">
      <c r="A1856" s="7" t="s">
        <v>1639</v>
      </c>
      <c r="B1856" s="7">
        <v>2015</v>
      </c>
      <c r="C1856" s="18" t="s">
        <v>1023</v>
      </c>
      <c r="D1856" s="5">
        <v>0</v>
      </c>
      <c r="E1856" s="5">
        <v>0</v>
      </c>
      <c r="F1856" s="5">
        <v>0</v>
      </c>
      <c r="G1856" s="7"/>
      <c r="H1856" s="7"/>
      <c r="I1856" s="7"/>
    </row>
    <row r="1857" spans="1:9" ht="16.5" x14ac:dyDescent="0.3">
      <c r="A1857" s="7" t="s">
        <v>1639</v>
      </c>
      <c r="B1857" s="7">
        <v>2015</v>
      </c>
      <c r="C1857" s="18" t="s">
        <v>1025</v>
      </c>
      <c r="D1857" s="5">
        <v>0</v>
      </c>
      <c r="E1857" s="5">
        <v>0</v>
      </c>
      <c r="F1857" s="5">
        <v>0</v>
      </c>
      <c r="G1857" s="7"/>
      <c r="H1857" s="7"/>
      <c r="I1857" s="7"/>
    </row>
    <row r="1858" spans="1:9" ht="16.5" x14ac:dyDescent="0.3">
      <c r="A1858" s="7" t="s">
        <v>1639</v>
      </c>
      <c r="B1858" s="7">
        <v>2015</v>
      </c>
      <c r="C1858" s="18" t="s">
        <v>932</v>
      </c>
      <c r="D1858" s="5">
        <v>0</v>
      </c>
      <c r="E1858" s="5">
        <v>0</v>
      </c>
      <c r="F1858" s="5">
        <v>0</v>
      </c>
      <c r="G1858" s="7"/>
      <c r="H1858" s="7"/>
      <c r="I1858" s="7"/>
    </row>
    <row r="1859" spans="1:9" ht="16.5" x14ac:dyDescent="0.3">
      <c r="A1859" s="7" t="s">
        <v>1639</v>
      </c>
      <c r="B1859" s="7">
        <v>2015</v>
      </c>
      <c r="C1859" s="18" t="s">
        <v>1051</v>
      </c>
      <c r="D1859" s="5">
        <v>0</v>
      </c>
      <c r="E1859" s="5">
        <v>0</v>
      </c>
      <c r="F1859" s="5">
        <v>0</v>
      </c>
      <c r="G1859" s="7"/>
      <c r="H1859" s="7"/>
      <c r="I1859" s="7"/>
    </row>
    <row r="1860" spans="1:9" ht="16.5" x14ac:dyDescent="0.3">
      <c r="A1860" s="7" t="s">
        <v>1639</v>
      </c>
      <c r="B1860" s="7">
        <v>2015</v>
      </c>
      <c r="C1860" s="18" t="s">
        <v>284</v>
      </c>
      <c r="D1860" s="5">
        <v>0</v>
      </c>
      <c r="E1860" s="5">
        <v>0</v>
      </c>
      <c r="F1860" s="5">
        <v>0</v>
      </c>
      <c r="G1860" s="7"/>
      <c r="H1860" s="7"/>
      <c r="I1860" s="7"/>
    </row>
    <row r="1861" spans="1:9" ht="16.5" x14ac:dyDescent="0.3">
      <c r="A1861" s="7" t="s">
        <v>1639</v>
      </c>
      <c r="B1861" s="7">
        <v>2015</v>
      </c>
      <c r="C1861" s="18" t="s">
        <v>888</v>
      </c>
      <c r="D1861" s="5">
        <v>0</v>
      </c>
      <c r="E1861" s="5">
        <v>0</v>
      </c>
      <c r="F1861" s="5">
        <v>0</v>
      </c>
      <c r="G1861" s="7"/>
      <c r="H1861" s="7"/>
      <c r="I1861" s="7"/>
    </row>
    <row r="1862" spans="1:9" ht="16.5" x14ac:dyDescent="0.3">
      <c r="A1862" s="7" t="s">
        <v>1639</v>
      </c>
      <c r="B1862" s="7">
        <v>2015</v>
      </c>
      <c r="C1862" s="18" t="s">
        <v>889</v>
      </c>
      <c r="D1862" s="5">
        <v>0</v>
      </c>
      <c r="E1862" s="5">
        <v>0</v>
      </c>
      <c r="F1862" s="5">
        <v>0</v>
      </c>
      <c r="G1862" s="7"/>
      <c r="H1862" s="7"/>
      <c r="I1862" s="7"/>
    </row>
    <row r="1863" spans="1:9" ht="16.5" x14ac:dyDescent="0.3">
      <c r="A1863" s="7" t="s">
        <v>1639</v>
      </c>
      <c r="B1863" s="7">
        <v>2015</v>
      </c>
      <c r="C1863" s="18" t="s">
        <v>890</v>
      </c>
      <c r="D1863" s="5">
        <v>0</v>
      </c>
      <c r="E1863" s="5">
        <v>0</v>
      </c>
      <c r="F1863" s="5">
        <v>0</v>
      </c>
      <c r="G1863" s="7"/>
      <c r="H1863" s="7"/>
      <c r="I1863" s="7"/>
    </row>
    <row r="1864" spans="1:9" ht="16.5" x14ac:dyDescent="0.3">
      <c r="A1864" s="7" t="s">
        <v>1639</v>
      </c>
      <c r="B1864" s="7">
        <v>2015</v>
      </c>
      <c r="C1864" s="18" t="s">
        <v>891</v>
      </c>
      <c r="D1864" s="5">
        <v>0</v>
      </c>
      <c r="E1864" s="5">
        <v>0</v>
      </c>
      <c r="F1864" s="5">
        <v>0</v>
      </c>
      <c r="G1864" s="7"/>
      <c r="H1864" s="7"/>
      <c r="I1864" s="7"/>
    </row>
    <row r="1865" spans="1:9" ht="16.5" x14ac:dyDescent="0.3">
      <c r="A1865" s="7" t="s">
        <v>1639</v>
      </c>
      <c r="B1865" s="7">
        <v>2015</v>
      </c>
      <c r="C1865" s="18" t="s">
        <v>1668</v>
      </c>
      <c r="D1865" s="5">
        <v>0</v>
      </c>
      <c r="E1865" s="5">
        <v>0</v>
      </c>
      <c r="F1865" s="5">
        <v>0</v>
      </c>
      <c r="G1865" s="7"/>
      <c r="H1865" s="7"/>
      <c r="I1865" s="7"/>
    </row>
    <row r="1866" spans="1:9" ht="16.5" x14ac:dyDescent="0.3">
      <c r="A1866" s="7" t="s">
        <v>1639</v>
      </c>
      <c r="B1866" s="7">
        <v>2015</v>
      </c>
      <c r="C1866" s="18" t="s">
        <v>892</v>
      </c>
      <c r="D1866" s="5">
        <v>0</v>
      </c>
      <c r="E1866" s="5">
        <v>0</v>
      </c>
      <c r="F1866" s="5">
        <v>0</v>
      </c>
      <c r="G1866" s="7"/>
      <c r="H1866" s="7"/>
      <c r="I1866" s="7"/>
    </row>
    <row r="1867" spans="1:9" ht="16.5" x14ac:dyDescent="0.3">
      <c r="A1867" s="7" t="s">
        <v>1639</v>
      </c>
      <c r="B1867" s="7">
        <v>2015</v>
      </c>
      <c r="C1867" s="18" t="s">
        <v>949</v>
      </c>
      <c r="D1867" s="5">
        <v>0</v>
      </c>
      <c r="E1867" s="5">
        <v>0</v>
      </c>
      <c r="F1867" s="5">
        <v>0</v>
      </c>
      <c r="G1867" s="7"/>
      <c r="H1867" s="7"/>
      <c r="I1867" s="7"/>
    </row>
    <row r="1868" spans="1:9" ht="16.5" x14ac:dyDescent="0.3">
      <c r="A1868" s="7" t="s">
        <v>1639</v>
      </c>
      <c r="B1868" s="7">
        <v>2015</v>
      </c>
      <c r="C1868" s="18" t="s">
        <v>1057</v>
      </c>
      <c r="D1868" s="5">
        <v>0</v>
      </c>
      <c r="E1868" s="5">
        <v>0</v>
      </c>
      <c r="F1868" s="5">
        <v>0</v>
      </c>
      <c r="G1868" s="7"/>
      <c r="H1868" s="7"/>
      <c r="I1868" s="7"/>
    </row>
    <row r="1869" spans="1:9" ht="16.5" x14ac:dyDescent="0.3">
      <c r="A1869" s="7" t="s">
        <v>1639</v>
      </c>
      <c r="B1869" s="7">
        <v>2015</v>
      </c>
      <c r="C1869" s="18" t="s">
        <v>1074</v>
      </c>
      <c r="D1869" s="5">
        <v>0</v>
      </c>
      <c r="E1869" s="5">
        <v>0</v>
      </c>
      <c r="F1869" s="5">
        <v>0</v>
      </c>
      <c r="G1869" s="7"/>
      <c r="H1869" s="7"/>
      <c r="I1869" s="7"/>
    </row>
    <row r="1870" spans="1:9" ht="16.5" x14ac:dyDescent="0.3">
      <c r="A1870" s="7" t="s">
        <v>1639</v>
      </c>
      <c r="B1870" s="7">
        <v>2015</v>
      </c>
      <c r="C1870" s="18" t="s">
        <v>1091</v>
      </c>
      <c r="D1870" s="5">
        <v>0</v>
      </c>
      <c r="E1870" s="5">
        <v>0</v>
      </c>
      <c r="F1870" s="5">
        <v>0</v>
      </c>
      <c r="G1870" s="7"/>
      <c r="H1870" s="7"/>
      <c r="I1870" s="7"/>
    </row>
    <row r="1871" spans="1:9" ht="16.5" x14ac:dyDescent="0.3">
      <c r="A1871" s="7" t="s">
        <v>1639</v>
      </c>
      <c r="B1871" s="7">
        <v>2015</v>
      </c>
      <c r="C1871" s="18" t="s">
        <v>1108</v>
      </c>
      <c r="D1871" s="5">
        <v>0</v>
      </c>
      <c r="E1871" s="5">
        <v>0</v>
      </c>
      <c r="F1871" s="5">
        <v>0</v>
      </c>
      <c r="G1871" s="7"/>
      <c r="H1871" s="7"/>
      <c r="I1871" s="7"/>
    </row>
    <row r="1872" spans="1:9" ht="16.5" x14ac:dyDescent="0.3">
      <c r="A1872" s="7" t="s">
        <v>1639</v>
      </c>
      <c r="B1872" s="7">
        <v>2015</v>
      </c>
      <c r="C1872" s="18" t="s">
        <v>1113</v>
      </c>
      <c r="D1872" s="5">
        <v>0</v>
      </c>
      <c r="E1872" s="5">
        <v>0</v>
      </c>
      <c r="F1872" s="5">
        <v>0</v>
      </c>
      <c r="G1872" s="7"/>
      <c r="H1872" s="7"/>
      <c r="I1872" s="7"/>
    </row>
    <row r="1873" spans="1:9" ht="16.5" x14ac:dyDescent="0.3">
      <c r="A1873" s="7" t="s">
        <v>1639</v>
      </c>
      <c r="B1873" s="7">
        <v>2015</v>
      </c>
      <c r="C1873" s="18" t="s">
        <v>1153</v>
      </c>
      <c r="D1873" s="5">
        <v>0</v>
      </c>
      <c r="E1873" s="5">
        <v>0</v>
      </c>
      <c r="F1873" s="5">
        <v>0</v>
      </c>
      <c r="G1873" s="7"/>
      <c r="H1873" s="7"/>
      <c r="I1873" s="7"/>
    </row>
    <row r="1874" spans="1:9" ht="16.5" x14ac:dyDescent="0.3">
      <c r="A1874" s="7" t="s">
        <v>1639</v>
      </c>
      <c r="B1874" s="7">
        <v>2015</v>
      </c>
      <c r="C1874" s="18" t="s">
        <v>893</v>
      </c>
      <c r="D1874" s="5">
        <v>0</v>
      </c>
      <c r="E1874" s="5">
        <v>0</v>
      </c>
      <c r="F1874" s="5">
        <v>0</v>
      </c>
      <c r="G1874" s="7"/>
      <c r="H1874" s="7"/>
      <c r="I1874" s="7"/>
    </row>
    <row r="1875" spans="1:9" ht="16.5" x14ac:dyDescent="0.3">
      <c r="A1875" s="7" t="s">
        <v>1639</v>
      </c>
      <c r="B1875" s="7">
        <v>2015</v>
      </c>
      <c r="C1875" s="18" t="s">
        <v>1180</v>
      </c>
      <c r="D1875" s="5">
        <v>0</v>
      </c>
      <c r="E1875" s="5">
        <v>0</v>
      </c>
      <c r="F1875" s="5">
        <v>0</v>
      </c>
      <c r="G1875" s="7"/>
      <c r="H1875" s="7"/>
      <c r="I1875" s="7"/>
    </row>
    <row r="1876" spans="1:9" ht="16.5" x14ac:dyDescent="0.3">
      <c r="A1876" s="7" t="s">
        <v>1639</v>
      </c>
      <c r="B1876" s="7">
        <v>2015</v>
      </c>
      <c r="C1876" s="18" t="s">
        <v>894</v>
      </c>
      <c r="D1876" s="5">
        <v>0</v>
      </c>
      <c r="E1876" s="5">
        <v>0</v>
      </c>
      <c r="F1876" s="5">
        <v>0</v>
      </c>
      <c r="G1876" s="7"/>
      <c r="H1876" s="7"/>
      <c r="I1876" s="7"/>
    </row>
    <row r="1877" spans="1:9" ht="16.5" x14ac:dyDescent="0.3">
      <c r="A1877" s="7" t="s">
        <v>1639</v>
      </c>
      <c r="B1877" s="7">
        <v>2015</v>
      </c>
      <c r="C1877" s="18" t="s">
        <v>1265</v>
      </c>
      <c r="D1877" s="5">
        <v>0</v>
      </c>
      <c r="E1877" s="5">
        <v>0</v>
      </c>
      <c r="F1877" s="5">
        <v>0</v>
      </c>
      <c r="G1877" s="7"/>
      <c r="H1877" s="7"/>
      <c r="I1877" s="7"/>
    </row>
    <row r="1878" spans="1:9" ht="16.5" x14ac:dyDescent="0.3">
      <c r="A1878" s="7" t="s">
        <v>1639</v>
      </c>
      <c r="B1878" s="7">
        <v>2015</v>
      </c>
      <c r="C1878" s="18" t="s">
        <v>1289</v>
      </c>
      <c r="D1878" s="5">
        <v>0</v>
      </c>
      <c r="E1878" s="5">
        <v>0</v>
      </c>
      <c r="F1878" s="5">
        <v>0</v>
      </c>
      <c r="G1878" s="7"/>
      <c r="H1878" s="7"/>
      <c r="I1878" s="7"/>
    </row>
    <row r="1879" spans="1:9" ht="16.5" x14ac:dyDescent="0.3">
      <c r="A1879" s="7" t="s">
        <v>1639</v>
      </c>
      <c r="B1879" s="7">
        <v>2015</v>
      </c>
      <c r="C1879" s="18" t="s">
        <v>403</v>
      </c>
      <c r="D1879" s="5">
        <v>0</v>
      </c>
      <c r="E1879" s="5">
        <v>0</v>
      </c>
      <c r="F1879" s="5">
        <v>0</v>
      </c>
      <c r="G1879" s="7"/>
      <c r="H1879" s="7"/>
      <c r="I1879" s="7"/>
    </row>
    <row r="1880" spans="1:9" ht="16.5" x14ac:dyDescent="0.3">
      <c r="A1880" s="7" t="s">
        <v>1639</v>
      </c>
      <c r="B1880" s="7">
        <v>2015</v>
      </c>
      <c r="C1880" s="18" t="s">
        <v>1294</v>
      </c>
      <c r="D1880" s="5">
        <v>0</v>
      </c>
      <c r="E1880" s="5">
        <v>0</v>
      </c>
      <c r="F1880" s="5">
        <v>0</v>
      </c>
      <c r="G1880" s="7"/>
      <c r="H1880" s="7"/>
      <c r="I1880" s="7"/>
    </row>
    <row r="1881" spans="1:9" ht="16.5" x14ac:dyDescent="0.3">
      <c r="A1881" s="7" t="s">
        <v>1639</v>
      </c>
      <c r="B1881" s="7">
        <v>2015</v>
      </c>
      <c r="C1881" s="18" t="s">
        <v>895</v>
      </c>
      <c r="D1881" s="5">
        <v>0</v>
      </c>
      <c r="E1881" s="5">
        <v>0</v>
      </c>
      <c r="F1881" s="5">
        <v>0</v>
      </c>
      <c r="G1881" s="7"/>
      <c r="H1881" s="7"/>
      <c r="I1881" s="7"/>
    </row>
    <row r="1882" spans="1:9" ht="16.5" x14ac:dyDescent="0.3">
      <c r="A1882" s="7" t="s">
        <v>1639</v>
      </c>
      <c r="B1882" s="7">
        <v>2015</v>
      </c>
      <c r="C1882" s="18" t="s">
        <v>1319</v>
      </c>
      <c r="D1882" s="5">
        <v>0</v>
      </c>
      <c r="E1882" s="5">
        <v>0</v>
      </c>
      <c r="F1882" s="5">
        <v>0</v>
      </c>
      <c r="G1882" s="7"/>
      <c r="H1882" s="7"/>
      <c r="I1882" s="7"/>
    </row>
    <row r="1883" spans="1:9" ht="16.5" x14ac:dyDescent="0.3">
      <c r="A1883" s="7" t="s">
        <v>1639</v>
      </c>
      <c r="B1883" s="7">
        <v>2015</v>
      </c>
      <c r="C1883" s="18" t="s">
        <v>896</v>
      </c>
      <c r="D1883" s="5">
        <v>0</v>
      </c>
      <c r="E1883" s="5">
        <v>0</v>
      </c>
      <c r="F1883" s="5">
        <v>0</v>
      </c>
      <c r="G1883" s="7"/>
      <c r="H1883" s="7"/>
      <c r="I1883" s="7"/>
    </row>
    <row r="1884" spans="1:9" ht="16.5" x14ac:dyDescent="0.3">
      <c r="A1884" s="7" t="s">
        <v>1639</v>
      </c>
      <c r="B1884" s="7">
        <v>2015</v>
      </c>
      <c r="C1884" s="18" t="s">
        <v>897</v>
      </c>
      <c r="D1884" s="5">
        <v>0</v>
      </c>
      <c r="E1884" s="5">
        <v>0</v>
      </c>
      <c r="F1884" s="5">
        <v>0</v>
      </c>
      <c r="G1884" s="7"/>
      <c r="H1884" s="7"/>
      <c r="I1884" s="7"/>
    </row>
    <row r="1885" spans="1:9" ht="16.5" x14ac:dyDescent="0.3">
      <c r="A1885" s="7" t="s">
        <v>1639</v>
      </c>
      <c r="B1885" s="7">
        <v>2015</v>
      </c>
      <c r="C1885" s="18" t="s">
        <v>1368</v>
      </c>
      <c r="D1885" s="5">
        <v>0</v>
      </c>
      <c r="E1885" s="5">
        <v>0</v>
      </c>
      <c r="F1885" s="5">
        <v>0</v>
      </c>
      <c r="G1885" s="7"/>
      <c r="H1885" s="7"/>
      <c r="I1885" s="7"/>
    </row>
    <row r="1886" spans="1:9" ht="16.5" x14ac:dyDescent="0.3">
      <c r="A1886" s="7" t="s">
        <v>1639</v>
      </c>
      <c r="B1886" s="7">
        <v>2015</v>
      </c>
      <c r="C1886" s="18" t="s">
        <v>950</v>
      </c>
      <c r="D1886" s="5">
        <v>0</v>
      </c>
      <c r="E1886" s="5">
        <v>0</v>
      </c>
      <c r="F1886" s="5">
        <v>0</v>
      </c>
      <c r="G1886" s="7"/>
      <c r="H1886" s="7"/>
      <c r="I1886" s="7"/>
    </row>
    <row r="1887" spans="1:9" ht="16.5" x14ac:dyDescent="0.3">
      <c r="A1887" s="7" t="s">
        <v>1639</v>
      </c>
      <c r="B1887" s="7">
        <v>2015</v>
      </c>
      <c r="C1887" s="18" t="s">
        <v>1383</v>
      </c>
      <c r="D1887" s="5">
        <v>0</v>
      </c>
      <c r="E1887" s="5">
        <v>0</v>
      </c>
      <c r="F1887" s="5">
        <v>0</v>
      </c>
      <c r="G1887" s="7"/>
      <c r="H1887" s="7"/>
      <c r="I1887" s="7"/>
    </row>
    <row r="1888" spans="1:9" ht="16.5" x14ac:dyDescent="0.3">
      <c r="A1888" s="7" t="s">
        <v>1639</v>
      </c>
      <c r="B1888" s="7">
        <v>2015</v>
      </c>
      <c r="C1888" s="18" t="s">
        <v>1409</v>
      </c>
      <c r="D1888" s="5">
        <v>0</v>
      </c>
      <c r="E1888" s="5">
        <v>0</v>
      </c>
      <c r="F1888" s="5">
        <v>0</v>
      </c>
      <c r="G1888" s="7"/>
      <c r="H1888" s="7"/>
      <c r="I1888" s="7"/>
    </row>
    <row r="1889" spans="1:9" ht="16.5" x14ac:dyDescent="0.3">
      <c r="A1889" s="7" t="s">
        <v>1639</v>
      </c>
      <c r="B1889" s="7">
        <v>2015</v>
      </c>
      <c r="C1889" s="18" t="s">
        <v>1434</v>
      </c>
      <c r="D1889" s="5">
        <v>0</v>
      </c>
      <c r="E1889" s="5">
        <v>0</v>
      </c>
      <c r="F1889" s="5">
        <v>0</v>
      </c>
      <c r="G1889" s="7"/>
      <c r="H1889" s="7"/>
      <c r="I1889" s="7"/>
    </row>
    <row r="1890" spans="1:9" ht="16.5" x14ac:dyDescent="0.3">
      <c r="A1890" s="7" t="s">
        <v>1639</v>
      </c>
      <c r="B1890" s="7">
        <v>2015</v>
      </c>
      <c r="C1890" s="18" t="s">
        <v>1450</v>
      </c>
      <c r="D1890" s="5">
        <v>0</v>
      </c>
      <c r="E1890" s="5">
        <v>0</v>
      </c>
      <c r="F1890" s="5">
        <v>0</v>
      </c>
      <c r="G1890" s="7"/>
      <c r="H1890" s="7"/>
      <c r="I1890" s="7"/>
    </row>
    <row r="1891" spans="1:9" ht="16.5" x14ac:dyDescent="0.3">
      <c r="A1891" s="7" t="s">
        <v>1639</v>
      </c>
      <c r="B1891" s="7">
        <v>2015</v>
      </c>
      <c r="C1891" s="18" t="s">
        <v>951</v>
      </c>
      <c r="D1891" s="5">
        <v>0</v>
      </c>
      <c r="E1891" s="5">
        <v>0</v>
      </c>
      <c r="F1891" s="5">
        <v>0</v>
      </c>
      <c r="G1891" s="7"/>
      <c r="H1891" s="7"/>
      <c r="I1891" s="7"/>
    </row>
    <row r="1892" spans="1:9" ht="16.5" x14ac:dyDescent="0.3">
      <c r="A1892" s="7" t="s">
        <v>1639</v>
      </c>
      <c r="B1892" s="7">
        <v>2015</v>
      </c>
      <c r="C1892" s="18" t="s">
        <v>1452</v>
      </c>
      <c r="D1892" s="5">
        <v>0</v>
      </c>
      <c r="E1892" s="5">
        <v>0</v>
      </c>
      <c r="F1892" s="5">
        <v>0</v>
      </c>
      <c r="G1892" s="7"/>
      <c r="H1892" s="7"/>
      <c r="I1892" s="7"/>
    </row>
    <row r="1893" spans="1:9" ht="16.5" x14ac:dyDescent="0.3">
      <c r="A1893" s="7" t="s">
        <v>1639</v>
      </c>
      <c r="B1893" s="7">
        <v>2015</v>
      </c>
      <c r="C1893" s="18" t="s">
        <v>1472</v>
      </c>
      <c r="D1893" s="5">
        <v>0</v>
      </c>
      <c r="E1893" s="5">
        <v>0</v>
      </c>
      <c r="F1893" s="5">
        <v>0</v>
      </c>
      <c r="G1893" s="7"/>
      <c r="H1893" s="7"/>
      <c r="I1893" s="7"/>
    </row>
    <row r="1894" spans="1:9" ht="16.5" x14ac:dyDescent="0.3">
      <c r="A1894" s="7" t="s">
        <v>1639</v>
      </c>
      <c r="B1894" s="7">
        <v>2015</v>
      </c>
      <c r="C1894" s="18" t="s">
        <v>1477</v>
      </c>
      <c r="D1894" s="5">
        <v>0</v>
      </c>
      <c r="E1894" s="5">
        <v>0</v>
      </c>
      <c r="F1894" s="5">
        <v>0</v>
      </c>
      <c r="G1894" s="7"/>
      <c r="H1894" s="7"/>
      <c r="I1894" s="7"/>
    </row>
    <row r="1895" spans="1:9" ht="16.5" x14ac:dyDescent="0.3">
      <c r="A1895" s="7" t="s">
        <v>1639</v>
      </c>
      <c r="B1895" s="7">
        <v>2015</v>
      </c>
      <c r="C1895" s="18" t="s">
        <v>1499</v>
      </c>
      <c r="D1895" s="5">
        <v>0</v>
      </c>
      <c r="E1895" s="5">
        <v>0</v>
      </c>
      <c r="F1895" s="5">
        <v>0</v>
      </c>
      <c r="G1895" s="7"/>
      <c r="H1895" s="7"/>
      <c r="I1895" s="7"/>
    </row>
    <row r="1896" spans="1:9" ht="16.5" x14ac:dyDescent="0.3">
      <c r="A1896" s="7" t="s">
        <v>1639</v>
      </c>
      <c r="B1896" s="7">
        <v>2015</v>
      </c>
      <c r="C1896" s="18" t="s">
        <v>1513</v>
      </c>
      <c r="D1896" s="5">
        <v>0</v>
      </c>
      <c r="E1896" s="5">
        <v>0</v>
      </c>
      <c r="F1896" s="5">
        <v>0</v>
      </c>
      <c r="G1896" s="7"/>
      <c r="H1896" s="7"/>
      <c r="I1896" s="7"/>
    </row>
    <row r="1897" spans="1:9" ht="16.5" x14ac:dyDescent="0.3">
      <c r="A1897" s="7" t="s">
        <v>1639</v>
      </c>
      <c r="B1897" s="7">
        <v>2015</v>
      </c>
      <c r="C1897" s="18" t="s">
        <v>952</v>
      </c>
      <c r="D1897" s="5">
        <v>0</v>
      </c>
      <c r="E1897" s="5">
        <v>0</v>
      </c>
      <c r="F1897" s="5">
        <v>0</v>
      </c>
      <c r="G1897" s="7"/>
      <c r="H1897" s="7"/>
      <c r="I1897" s="7"/>
    </row>
    <row r="1898" spans="1:9" ht="16.5" x14ac:dyDescent="0.3">
      <c r="A1898" s="7" t="s">
        <v>1639</v>
      </c>
      <c r="B1898" s="7">
        <v>2015</v>
      </c>
      <c r="C1898" s="18" t="s">
        <v>1539</v>
      </c>
      <c r="D1898" s="5">
        <v>0</v>
      </c>
      <c r="E1898" s="5">
        <v>0</v>
      </c>
      <c r="F1898" s="5">
        <v>0</v>
      </c>
      <c r="G1898" s="7"/>
      <c r="H1898" s="7"/>
      <c r="I1898" s="7"/>
    </row>
    <row r="1899" spans="1:9" ht="16.5" x14ac:dyDescent="0.3">
      <c r="A1899" s="7" t="s">
        <v>1639</v>
      </c>
      <c r="B1899" s="7">
        <v>2015</v>
      </c>
      <c r="C1899" s="18" t="s">
        <v>1551</v>
      </c>
      <c r="D1899" s="5">
        <v>0</v>
      </c>
      <c r="E1899" s="5">
        <v>0</v>
      </c>
      <c r="F1899" s="5">
        <v>0</v>
      </c>
      <c r="G1899" s="7"/>
      <c r="H1899" s="7"/>
      <c r="I1899" s="7"/>
    </row>
    <row r="1900" spans="1:9" ht="16.5" x14ac:dyDescent="0.3">
      <c r="A1900" s="7" t="s">
        <v>1639</v>
      </c>
      <c r="B1900" s="7">
        <v>2015</v>
      </c>
      <c r="C1900" s="18" t="s">
        <v>1560</v>
      </c>
      <c r="D1900" s="5">
        <v>0</v>
      </c>
      <c r="E1900" s="5">
        <v>0</v>
      </c>
      <c r="F1900" s="5">
        <v>0</v>
      </c>
      <c r="G1900" s="7"/>
      <c r="H1900" s="7"/>
      <c r="I1900" s="7"/>
    </row>
    <row r="1901" spans="1:9" ht="16.5" x14ac:dyDescent="0.3">
      <c r="A1901" s="7" t="s">
        <v>1639</v>
      </c>
      <c r="B1901" s="7">
        <v>2015</v>
      </c>
      <c r="C1901" s="18" t="s">
        <v>1573</v>
      </c>
      <c r="D1901" s="5">
        <v>0</v>
      </c>
      <c r="E1901" s="5">
        <v>0</v>
      </c>
      <c r="F1901" s="5">
        <v>0</v>
      </c>
      <c r="G1901" s="7"/>
      <c r="H1901" s="7"/>
      <c r="I1901" s="7"/>
    </row>
    <row r="1902" spans="1:9" ht="16.5" x14ac:dyDescent="0.3">
      <c r="A1902" s="7" t="s">
        <v>1639</v>
      </c>
      <c r="B1902" s="7">
        <v>2015</v>
      </c>
      <c r="C1902" s="18" t="s">
        <v>953</v>
      </c>
      <c r="D1902" s="5">
        <v>0</v>
      </c>
      <c r="E1902" s="5">
        <v>0</v>
      </c>
      <c r="F1902" s="5">
        <v>0</v>
      </c>
      <c r="G1902" s="7"/>
      <c r="H1902" s="7"/>
      <c r="I1902" s="7"/>
    </row>
    <row r="1903" spans="1:9" ht="16.5" x14ac:dyDescent="0.3">
      <c r="A1903" s="7" t="s">
        <v>1639</v>
      </c>
      <c r="B1903" s="7">
        <v>2015</v>
      </c>
      <c r="C1903" s="18" t="s">
        <v>1584</v>
      </c>
      <c r="D1903" s="5">
        <v>0</v>
      </c>
      <c r="E1903" s="5">
        <v>0</v>
      </c>
      <c r="F1903" s="5">
        <v>0</v>
      </c>
      <c r="G1903" s="7"/>
      <c r="H1903" s="7"/>
      <c r="I1903" s="7"/>
    </row>
    <row r="1904" spans="1:9" ht="16.5" x14ac:dyDescent="0.3">
      <c r="A1904" s="7" t="s">
        <v>1639</v>
      </c>
      <c r="B1904" s="7">
        <v>2015</v>
      </c>
      <c r="C1904" s="18" t="s">
        <v>1571</v>
      </c>
      <c r="D1904" s="5">
        <v>0</v>
      </c>
      <c r="E1904" s="5">
        <v>0</v>
      </c>
      <c r="F1904" s="5">
        <v>0</v>
      </c>
      <c r="G1904" s="7"/>
      <c r="H1904" s="7"/>
      <c r="I1904" s="7"/>
    </row>
    <row r="1905" spans="1:9" ht="16.5" x14ac:dyDescent="0.3">
      <c r="A1905" s="7" t="s">
        <v>1639</v>
      </c>
      <c r="B1905" s="7">
        <v>2015</v>
      </c>
      <c r="C1905" s="18" t="s">
        <v>1608</v>
      </c>
      <c r="D1905" s="5">
        <v>0</v>
      </c>
      <c r="E1905" s="5">
        <v>0</v>
      </c>
      <c r="F1905" s="5">
        <v>0</v>
      </c>
      <c r="G1905" s="7"/>
      <c r="H1905" s="7"/>
      <c r="I1905" s="7"/>
    </row>
    <row r="1906" spans="1:9" ht="16.5" x14ac:dyDescent="0.3">
      <c r="A1906" s="7" t="s">
        <v>1639</v>
      </c>
      <c r="B1906" s="7">
        <v>2015</v>
      </c>
      <c r="C1906" s="18" t="s">
        <v>1619</v>
      </c>
      <c r="D1906" s="5">
        <v>0</v>
      </c>
      <c r="E1906" s="5">
        <v>0</v>
      </c>
      <c r="F1906" s="5">
        <v>0</v>
      </c>
      <c r="G1906" s="7"/>
      <c r="H1906" s="7"/>
      <c r="I1906" s="7"/>
    </row>
    <row r="1907" spans="1:9" ht="16.5" x14ac:dyDescent="0.3">
      <c r="A1907" s="7" t="s">
        <v>1639</v>
      </c>
      <c r="B1907" s="7">
        <v>2015</v>
      </c>
      <c r="C1907" s="18" t="s">
        <v>1631</v>
      </c>
      <c r="D1907" s="5">
        <v>0</v>
      </c>
      <c r="E1907" s="5">
        <v>0</v>
      </c>
      <c r="F1907" s="5">
        <v>0</v>
      </c>
      <c r="G1907" s="7"/>
      <c r="H1907" s="7"/>
      <c r="I1907" s="7"/>
    </row>
    <row r="1908" spans="1:9" ht="16.5" x14ac:dyDescent="0.3">
      <c r="A1908" s="7" t="s">
        <v>1639</v>
      </c>
      <c r="B1908" s="7">
        <v>2015</v>
      </c>
      <c r="C1908" s="18" t="s">
        <v>955</v>
      </c>
      <c r="D1908" s="5">
        <v>0</v>
      </c>
      <c r="E1908" s="5">
        <v>0</v>
      </c>
      <c r="F1908" s="5">
        <v>0</v>
      </c>
      <c r="G1908" s="7"/>
      <c r="H1908" s="7"/>
      <c r="I1908" s="7"/>
    </row>
    <row r="1909" spans="1:9" ht="16.5" x14ac:dyDescent="0.3">
      <c r="A1909" s="7" t="s">
        <v>1639</v>
      </c>
      <c r="B1909" s="7">
        <v>2015</v>
      </c>
      <c r="C1909" s="18" t="s">
        <v>965</v>
      </c>
      <c r="D1909" s="5">
        <v>0</v>
      </c>
      <c r="E1909" s="5">
        <v>0</v>
      </c>
      <c r="F1909" s="5">
        <v>0</v>
      </c>
      <c r="G1909" s="7"/>
      <c r="H1909" s="7"/>
      <c r="I1909" s="7"/>
    </row>
    <row r="1910" spans="1:9" ht="16.5" x14ac:dyDescent="0.3">
      <c r="A1910" s="7" t="s">
        <v>1639</v>
      </c>
      <c r="B1910" s="7">
        <v>2015</v>
      </c>
      <c r="C1910" s="18" t="s">
        <v>975</v>
      </c>
      <c r="D1910" s="5">
        <v>0</v>
      </c>
      <c r="E1910" s="5">
        <v>0</v>
      </c>
      <c r="F1910" s="5">
        <v>0</v>
      </c>
      <c r="G1910" s="7"/>
      <c r="H1910" s="7"/>
      <c r="I1910" s="7"/>
    </row>
    <row r="1911" spans="1:9" ht="16.5" x14ac:dyDescent="0.3">
      <c r="A1911" s="7" t="s">
        <v>1639</v>
      </c>
      <c r="B1911" s="7">
        <v>2015</v>
      </c>
      <c r="C1911" s="18" t="s">
        <v>983</v>
      </c>
      <c r="D1911" s="5">
        <v>0</v>
      </c>
      <c r="E1911" s="5">
        <v>0</v>
      </c>
      <c r="F1911" s="5">
        <v>0</v>
      </c>
      <c r="G1911" s="7"/>
      <c r="H1911" s="7"/>
      <c r="I1911" s="7"/>
    </row>
    <row r="1912" spans="1:9" ht="16.5" x14ac:dyDescent="0.3">
      <c r="A1912" s="7" t="s">
        <v>1639</v>
      </c>
      <c r="B1912" s="7">
        <v>2015</v>
      </c>
      <c r="C1912" s="18" t="s">
        <v>1000</v>
      </c>
      <c r="D1912" s="5">
        <v>0</v>
      </c>
      <c r="E1912" s="5">
        <v>0</v>
      </c>
      <c r="F1912" s="5">
        <v>0</v>
      </c>
      <c r="G1912" s="7"/>
      <c r="H1912" s="7"/>
      <c r="I1912" s="7"/>
    </row>
    <row r="1913" spans="1:9" ht="16.5" x14ac:dyDescent="0.3">
      <c r="A1913" s="7" t="s">
        <v>1639</v>
      </c>
      <c r="B1913" s="7">
        <v>2015</v>
      </c>
      <c r="C1913" s="18" t="s">
        <v>926</v>
      </c>
      <c r="D1913" s="5">
        <v>0</v>
      </c>
      <c r="E1913" s="5">
        <v>0</v>
      </c>
      <c r="F1913" s="5">
        <v>0</v>
      </c>
      <c r="G1913" s="7"/>
      <c r="H1913" s="7"/>
      <c r="I1913" s="7"/>
    </row>
    <row r="1914" spans="1:9" ht="16.5" x14ac:dyDescent="0.3">
      <c r="A1914" s="7" t="s">
        <v>1639</v>
      </c>
      <c r="B1914" s="7">
        <v>2015</v>
      </c>
      <c r="C1914" s="18" t="s">
        <v>1669</v>
      </c>
      <c r="D1914" s="5">
        <v>0</v>
      </c>
      <c r="E1914" s="5">
        <v>0</v>
      </c>
      <c r="F1914" s="5">
        <v>0</v>
      </c>
      <c r="G1914" s="7"/>
      <c r="H1914" s="7"/>
      <c r="I1914" s="7"/>
    </row>
    <row r="1915" spans="1:9" ht="16.5" x14ac:dyDescent="0.3">
      <c r="A1915" s="7" t="s">
        <v>1639</v>
      </c>
      <c r="B1915" s="7">
        <v>2015</v>
      </c>
      <c r="C1915" s="18" t="s">
        <v>454</v>
      </c>
      <c r="D1915" s="5">
        <v>0</v>
      </c>
      <c r="E1915" s="5">
        <v>0</v>
      </c>
      <c r="F1915" s="5">
        <v>0</v>
      </c>
      <c r="G1915" s="7"/>
      <c r="H1915" s="7"/>
      <c r="I1915" s="7"/>
    </row>
    <row r="1916" spans="1:9" ht="16.5" x14ac:dyDescent="0.3">
      <c r="A1916" s="7" t="s">
        <v>1639</v>
      </c>
      <c r="B1916" s="7">
        <v>2015</v>
      </c>
      <c r="C1916" s="18" t="s">
        <v>461</v>
      </c>
      <c r="D1916" s="5">
        <v>0</v>
      </c>
      <c r="E1916" s="5">
        <v>0</v>
      </c>
      <c r="F1916" s="5">
        <v>0</v>
      </c>
      <c r="G1916" s="7"/>
      <c r="H1916" s="7"/>
      <c r="I1916" s="7"/>
    </row>
    <row r="1917" spans="1:9" ht="16.5" x14ac:dyDescent="0.3">
      <c r="A1917" s="7" t="s">
        <v>1639</v>
      </c>
      <c r="B1917" s="7">
        <v>2015</v>
      </c>
      <c r="C1917" s="18" t="s">
        <v>1670</v>
      </c>
      <c r="D1917" s="5">
        <v>0</v>
      </c>
      <c r="E1917" s="5">
        <v>0</v>
      </c>
      <c r="F1917" s="5">
        <v>0</v>
      </c>
      <c r="G1917" s="7"/>
      <c r="H1917" s="7"/>
      <c r="I1917" s="7"/>
    </row>
    <row r="1918" spans="1:9" ht="16.5" x14ac:dyDescent="0.3">
      <c r="A1918" s="7" t="s">
        <v>1639</v>
      </c>
      <c r="B1918" s="7">
        <v>2015</v>
      </c>
      <c r="C1918" s="18" t="s">
        <v>929</v>
      </c>
      <c r="D1918" s="5">
        <v>0</v>
      </c>
      <c r="E1918" s="5">
        <v>0</v>
      </c>
      <c r="F1918" s="5">
        <v>0</v>
      </c>
      <c r="G1918" s="7"/>
      <c r="H1918" s="7"/>
      <c r="I1918" s="7"/>
    </row>
    <row r="1919" spans="1:9" ht="16.5" x14ac:dyDescent="0.3">
      <c r="A1919" s="7" t="s">
        <v>1639</v>
      </c>
      <c r="B1919" s="7">
        <v>2015</v>
      </c>
      <c r="C1919" s="18" t="s">
        <v>1671</v>
      </c>
      <c r="D1919" s="5">
        <v>0</v>
      </c>
      <c r="E1919" s="5">
        <v>0</v>
      </c>
      <c r="F1919" s="5">
        <v>0</v>
      </c>
      <c r="G1919" s="7"/>
      <c r="H1919" s="7"/>
      <c r="I1919" s="7"/>
    </row>
    <row r="1920" spans="1:9" ht="16.5" x14ac:dyDescent="0.3">
      <c r="A1920" s="7" t="s">
        <v>1639</v>
      </c>
      <c r="B1920" s="7">
        <v>2015</v>
      </c>
      <c r="C1920" s="18" t="s">
        <v>1018</v>
      </c>
      <c r="D1920" s="5">
        <v>0</v>
      </c>
      <c r="E1920" s="5">
        <v>0</v>
      </c>
      <c r="F1920" s="5">
        <v>0</v>
      </c>
      <c r="G1920" s="7"/>
      <c r="H1920" s="7"/>
      <c r="I1920" s="7"/>
    </row>
    <row r="1921" spans="1:9" ht="16.5" x14ac:dyDescent="0.3">
      <c r="A1921" s="7" t="s">
        <v>1639</v>
      </c>
      <c r="B1921" s="7">
        <v>2015</v>
      </c>
      <c r="C1921" s="18" t="s">
        <v>1672</v>
      </c>
      <c r="D1921" s="5">
        <v>0</v>
      </c>
      <c r="E1921" s="5">
        <v>0</v>
      </c>
      <c r="F1921" s="5">
        <v>0</v>
      </c>
      <c r="G1921" s="7"/>
      <c r="H1921" s="7"/>
      <c r="I1921" s="7"/>
    </row>
    <row r="1922" spans="1:9" ht="16.5" x14ac:dyDescent="0.3">
      <c r="A1922" s="7" t="s">
        <v>1639</v>
      </c>
      <c r="B1922" s="7">
        <v>2015</v>
      </c>
      <c r="C1922" s="18" t="s">
        <v>1673</v>
      </c>
      <c r="D1922" s="5">
        <v>0</v>
      </c>
      <c r="E1922" s="5">
        <v>0</v>
      </c>
      <c r="F1922" s="5">
        <v>0</v>
      </c>
      <c r="G1922" s="7"/>
      <c r="H1922" s="7"/>
      <c r="I1922" s="7"/>
    </row>
    <row r="1923" spans="1:9" ht="16.5" x14ac:dyDescent="0.3">
      <c r="A1923" s="7" t="s">
        <v>1639</v>
      </c>
      <c r="B1923" s="7">
        <v>2015</v>
      </c>
      <c r="C1923" s="18" t="s">
        <v>1674</v>
      </c>
      <c r="D1923" s="5">
        <v>0</v>
      </c>
      <c r="E1923" s="5">
        <v>0</v>
      </c>
      <c r="F1923" s="5">
        <v>0</v>
      </c>
      <c r="G1923" s="7"/>
      <c r="H1923" s="7"/>
      <c r="I1923" s="7"/>
    </row>
    <row r="1924" spans="1:9" ht="16.5" x14ac:dyDescent="0.3">
      <c r="A1924" s="7" t="s">
        <v>1639</v>
      </c>
      <c r="B1924" s="7">
        <v>2015</v>
      </c>
      <c r="C1924" s="18" t="s">
        <v>1675</v>
      </c>
      <c r="D1924" s="5">
        <v>0</v>
      </c>
      <c r="E1924" s="5">
        <v>0</v>
      </c>
      <c r="F1924" s="5">
        <v>0</v>
      </c>
      <c r="G1924" s="7"/>
      <c r="H1924" s="7"/>
      <c r="I1924" s="7"/>
    </row>
    <row r="1925" spans="1:9" ht="16.5" x14ac:dyDescent="0.3">
      <c r="A1925" s="7" t="s">
        <v>1639</v>
      </c>
      <c r="B1925" s="7">
        <v>2015</v>
      </c>
      <c r="C1925" s="18" t="s">
        <v>1676</v>
      </c>
      <c r="D1925" s="5">
        <v>0</v>
      </c>
      <c r="E1925" s="5">
        <v>0</v>
      </c>
      <c r="F1925" s="5">
        <v>0</v>
      </c>
      <c r="G1925" s="7"/>
      <c r="H1925" s="7"/>
      <c r="I1925" s="7"/>
    </row>
    <row r="1926" spans="1:9" ht="16.5" x14ac:dyDescent="0.3">
      <c r="A1926" s="7" t="s">
        <v>1677</v>
      </c>
      <c r="B1926" s="7">
        <v>2015</v>
      </c>
      <c r="C1926" s="18" t="s">
        <v>1678</v>
      </c>
      <c r="D1926" s="5">
        <v>184</v>
      </c>
      <c r="E1926" s="5">
        <v>5484</v>
      </c>
      <c r="F1926" s="5">
        <v>5668</v>
      </c>
      <c r="G1926" s="7"/>
      <c r="H1926" s="7"/>
      <c r="I1926" s="7"/>
    </row>
    <row r="1927" spans="1:9" ht="16.5" x14ac:dyDescent="0.3">
      <c r="A1927" s="7" t="s">
        <v>1677</v>
      </c>
      <c r="B1927" s="7">
        <v>2015</v>
      </c>
      <c r="C1927" s="18" t="s">
        <v>29</v>
      </c>
      <c r="D1927" s="9">
        <v>40</v>
      </c>
      <c r="E1927" s="7">
        <v>345</v>
      </c>
      <c r="F1927" s="7">
        <v>385</v>
      </c>
      <c r="G1927" s="7"/>
      <c r="H1927" s="7"/>
      <c r="I1927" s="7"/>
    </row>
    <row r="1928" spans="1:9" ht="16.5" x14ac:dyDescent="0.3">
      <c r="A1928" s="7" t="s">
        <v>1677</v>
      </c>
      <c r="B1928" s="7">
        <v>2015</v>
      </c>
      <c r="C1928" s="18" t="s">
        <v>472</v>
      </c>
      <c r="D1928" s="9">
        <v>20</v>
      </c>
      <c r="E1928" s="7">
        <v>239</v>
      </c>
      <c r="F1928" s="7">
        <v>259</v>
      </c>
      <c r="G1928" s="7"/>
      <c r="H1928" s="7"/>
      <c r="I1928" s="7"/>
    </row>
    <row r="1929" spans="1:9" ht="16.5" x14ac:dyDescent="0.3">
      <c r="A1929" s="7" t="s">
        <v>1677</v>
      </c>
      <c r="B1929" s="7">
        <v>2015</v>
      </c>
      <c r="C1929" s="18" t="s">
        <v>909</v>
      </c>
      <c r="D1929" s="9">
        <v>20</v>
      </c>
      <c r="E1929" s="7">
        <v>95</v>
      </c>
      <c r="F1929" s="7">
        <v>115</v>
      </c>
      <c r="G1929" s="7"/>
      <c r="H1929" s="7"/>
      <c r="I1929" s="7"/>
    </row>
    <row r="1930" spans="1:9" ht="16.5" x14ac:dyDescent="0.3">
      <c r="A1930" s="7" t="s">
        <v>1677</v>
      </c>
      <c r="B1930" s="7">
        <v>2015</v>
      </c>
      <c r="C1930" s="18" t="s">
        <v>475</v>
      </c>
      <c r="D1930" s="9" t="s">
        <v>1021</v>
      </c>
      <c r="E1930" s="7">
        <v>11</v>
      </c>
      <c r="F1930" s="7">
        <v>11</v>
      </c>
      <c r="G1930" s="7"/>
      <c r="H1930" s="7"/>
      <c r="I1930" s="7"/>
    </row>
    <row r="1931" spans="1:9" ht="16.5" x14ac:dyDescent="0.3">
      <c r="A1931" s="7" t="s">
        <v>1677</v>
      </c>
      <c r="B1931" s="7">
        <v>2015</v>
      </c>
      <c r="C1931" s="18" t="s">
        <v>948</v>
      </c>
      <c r="D1931" s="9">
        <v>105</v>
      </c>
      <c r="E1931" s="8">
        <v>4683</v>
      </c>
      <c r="F1931" s="8">
        <v>4788</v>
      </c>
      <c r="G1931" s="7"/>
      <c r="H1931" s="7"/>
      <c r="I1931" s="7"/>
    </row>
    <row r="1932" spans="1:9" ht="16.5" x14ac:dyDescent="0.3">
      <c r="A1932" s="7" t="s">
        <v>1677</v>
      </c>
      <c r="B1932" s="7">
        <v>2015</v>
      </c>
      <c r="C1932" s="18" t="s">
        <v>1654</v>
      </c>
      <c r="D1932" s="9">
        <v>44</v>
      </c>
      <c r="E1932" s="7">
        <v>159</v>
      </c>
      <c r="F1932" s="7">
        <v>203</v>
      </c>
      <c r="G1932" s="7"/>
      <c r="H1932" s="7"/>
      <c r="I1932" s="7"/>
    </row>
    <row r="1933" spans="1:9" ht="16.5" x14ac:dyDescent="0.3">
      <c r="A1933" s="7" t="s">
        <v>1677</v>
      </c>
      <c r="B1933" s="7">
        <v>2015</v>
      </c>
      <c r="C1933" s="18" t="s">
        <v>1655</v>
      </c>
      <c r="D1933" s="9">
        <v>61</v>
      </c>
      <c r="E1933" s="8">
        <v>4504</v>
      </c>
      <c r="F1933" s="8">
        <v>4565</v>
      </c>
      <c r="G1933" s="7"/>
      <c r="H1933" s="7"/>
      <c r="I1933" s="7"/>
    </row>
    <row r="1934" spans="1:9" ht="16.5" x14ac:dyDescent="0.3">
      <c r="A1934" s="7" t="s">
        <v>1677</v>
      </c>
      <c r="B1934" s="7">
        <v>2015</v>
      </c>
      <c r="C1934" s="18" t="s">
        <v>1656</v>
      </c>
      <c r="D1934" s="9" t="s">
        <v>1021</v>
      </c>
      <c r="E1934" s="7">
        <v>20</v>
      </c>
      <c r="F1934" s="7">
        <v>20</v>
      </c>
      <c r="G1934" s="7"/>
      <c r="H1934" s="7"/>
      <c r="I1934" s="7"/>
    </row>
    <row r="1935" spans="1:9" ht="16.5" x14ac:dyDescent="0.3">
      <c r="A1935" s="7" t="s">
        <v>1677</v>
      </c>
      <c r="B1935" s="7">
        <v>2015</v>
      </c>
      <c r="C1935" s="18" t="s">
        <v>926</v>
      </c>
      <c r="D1935" s="9">
        <v>39</v>
      </c>
      <c r="E1935" s="7">
        <v>456</v>
      </c>
      <c r="F1935" s="7">
        <v>495</v>
      </c>
      <c r="G1935" s="7"/>
      <c r="H1935" s="7"/>
      <c r="I1935" s="7"/>
    </row>
    <row r="1936" spans="1:9" ht="16.5" x14ac:dyDescent="0.3">
      <c r="A1936" s="7" t="s">
        <v>1677</v>
      </c>
      <c r="B1936" s="7">
        <v>2015</v>
      </c>
      <c r="C1936" s="18" t="s">
        <v>1669</v>
      </c>
      <c r="D1936" s="9">
        <v>1</v>
      </c>
      <c r="E1936" s="7">
        <v>4</v>
      </c>
      <c r="F1936" s="7">
        <v>5</v>
      </c>
      <c r="G1936" s="7"/>
      <c r="H1936" s="7"/>
      <c r="I1936" s="7"/>
    </row>
    <row r="1937" spans="1:9" ht="16.5" x14ac:dyDescent="0.3">
      <c r="A1937" s="7" t="s">
        <v>1677</v>
      </c>
      <c r="B1937" s="7">
        <v>2015</v>
      </c>
      <c r="C1937" s="18" t="s">
        <v>454</v>
      </c>
      <c r="D1937" s="9">
        <v>1</v>
      </c>
      <c r="E1937" s="7">
        <v>117</v>
      </c>
      <c r="F1937" s="7">
        <v>118</v>
      </c>
      <c r="G1937" s="7"/>
      <c r="H1937" s="7"/>
      <c r="I1937" s="7"/>
    </row>
    <row r="1938" spans="1:9" ht="16.5" x14ac:dyDescent="0.3">
      <c r="A1938" s="7" t="s">
        <v>1677</v>
      </c>
      <c r="B1938" s="7">
        <v>2015</v>
      </c>
      <c r="C1938" s="18" t="s">
        <v>461</v>
      </c>
      <c r="D1938" s="9">
        <v>14</v>
      </c>
      <c r="E1938" s="7">
        <v>156</v>
      </c>
      <c r="F1938" s="7">
        <v>170</v>
      </c>
      <c r="G1938" s="7"/>
      <c r="H1938" s="7"/>
      <c r="I1938" s="7"/>
    </row>
    <row r="1939" spans="1:9" ht="16.5" x14ac:dyDescent="0.3">
      <c r="A1939" s="7" t="s">
        <v>1677</v>
      </c>
      <c r="B1939" s="7">
        <v>2015</v>
      </c>
      <c r="C1939" s="18" t="s">
        <v>929</v>
      </c>
      <c r="D1939" s="9">
        <v>18</v>
      </c>
      <c r="E1939" s="7">
        <v>146</v>
      </c>
      <c r="F1939" s="7">
        <v>164</v>
      </c>
      <c r="G1939" s="7"/>
      <c r="H1939" s="7"/>
      <c r="I1939" s="7"/>
    </row>
    <row r="1940" spans="1:9" ht="16.5" x14ac:dyDescent="0.3">
      <c r="A1940" s="7" t="s">
        <v>1677</v>
      </c>
      <c r="B1940" s="7">
        <v>2015</v>
      </c>
      <c r="C1940" s="18" t="s">
        <v>1671</v>
      </c>
      <c r="D1940" s="9">
        <v>5</v>
      </c>
      <c r="E1940" s="7">
        <v>33</v>
      </c>
      <c r="F1940" s="7">
        <v>38</v>
      </c>
      <c r="G1940" s="7"/>
      <c r="H1940" s="7"/>
      <c r="I1940" s="7"/>
    </row>
    <row r="1941" spans="1:9" ht="16.5" x14ac:dyDescent="0.3">
      <c r="A1941" s="7" t="s">
        <v>1679</v>
      </c>
      <c r="B1941" s="7">
        <v>2015</v>
      </c>
      <c r="C1941" s="18" t="s">
        <v>1678</v>
      </c>
      <c r="D1941" s="17">
        <v>18795</v>
      </c>
      <c r="E1941" s="8">
        <v>118885</v>
      </c>
      <c r="F1941" s="8">
        <v>137680</v>
      </c>
      <c r="G1941" s="7"/>
      <c r="H1941" s="7"/>
      <c r="I1941" s="7"/>
    </row>
    <row r="1942" spans="1:9" ht="16.5" x14ac:dyDescent="0.3">
      <c r="A1942" s="7" t="s">
        <v>1679</v>
      </c>
      <c r="B1942" s="7">
        <v>2015</v>
      </c>
      <c r="C1942" s="18" t="s">
        <v>29</v>
      </c>
      <c r="D1942" s="17">
        <v>11742</v>
      </c>
      <c r="E1942" s="8">
        <v>62176</v>
      </c>
      <c r="F1942" s="8">
        <v>73918</v>
      </c>
      <c r="G1942" s="7"/>
      <c r="H1942" s="7"/>
      <c r="I1942" s="7"/>
    </row>
    <row r="1943" spans="1:9" ht="16.5" x14ac:dyDescent="0.3">
      <c r="A1943" s="7" t="s">
        <v>1679</v>
      </c>
      <c r="B1943" s="7">
        <v>2015</v>
      </c>
      <c r="C1943" s="18" t="s">
        <v>472</v>
      </c>
      <c r="D1943" s="9">
        <v>23</v>
      </c>
      <c r="E1943" s="7">
        <v>62</v>
      </c>
      <c r="F1943" s="7">
        <v>85</v>
      </c>
      <c r="G1943" s="7"/>
      <c r="H1943" s="7"/>
      <c r="I1943" s="7"/>
    </row>
    <row r="1944" spans="1:9" ht="16.5" x14ac:dyDescent="0.3">
      <c r="A1944" s="7" t="s">
        <v>1679</v>
      </c>
      <c r="B1944" s="7">
        <v>2015</v>
      </c>
      <c r="C1944" s="18" t="s">
        <v>909</v>
      </c>
      <c r="D1944" s="9">
        <v>46</v>
      </c>
      <c r="E1944" s="7">
        <v>450</v>
      </c>
      <c r="F1944" s="7">
        <v>496</v>
      </c>
      <c r="G1944" s="7"/>
      <c r="H1944" s="7"/>
      <c r="I1944" s="7"/>
    </row>
    <row r="1945" spans="1:9" ht="16.5" x14ac:dyDescent="0.3">
      <c r="A1945" s="7" t="s">
        <v>1679</v>
      </c>
      <c r="B1945" s="7">
        <v>2015</v>
      </c>
      <c r="C1945" s="18" t="s">
        <v>475</v>
      </c>
      <c r="D1945" s="9">
        <v>423</v>
      </c>
      <c r="E1945" s="8">
        <v>8527</v>
      </c>
      <c r="F1945" s="8">
        <v>8950</v>
      </c>
      <c r="G1945" s="7"/>
      <c r="H1945" s="7"/>
      <c r="I1945" s="7"/>
    </row>
    <row r="1946" spans="1:9" ht="16.5" x14ac:dyDescent="0.3">
      <c r="A1946" s="7" t="s">
        <v>1679</v>
      </c>
      <c r="B1946" s="7">
        <v>2015</v>
      </c>
      <c r="C1946" s="18" t="s">
        <v>482</v>
      </c>
      <c r="D1946" s="17">
        <v>11250</v>
      </c>
      <c r="E1946" s="8">
        <v>53137</v>
      </c>
      <c r="F1946" s="8">
        <v>64387</v>
      </c>
      <c r="G1946" s="7"/>
      <c r="H1946" s="7"/>
      <c r="I1946" s="7"/>
    </row>
    <row r="1947" spans="1:9" ht="16.5" x14ac:dyDescent="0.3">
      <c r="A1947" s="7" t="s">
        <v>1679</v>
      </c>
      <c r="B1947" s="7">
        <v>2015</v>
      </c>
      <c r="C1947" s="18" t="s">
        <v>948</v>
      </c>
      <c r="D1947" s="17">
        <v>1317</v>
      </c>
      <c r="E1947" s="8">
        <v>12104</v>
      </c>
      <c r="F1947" s="8">
        <v>13421</v>
      </c>
      <c r="G1947" s="7"/>
      <c r="H1947" s="7"/>
      <c r="I1947" s="7"/>
    </row>
    <row r="1948" spans="1:9" ht="16.5" x14ac:dyDescent="0.3">
      <c r="A1948" s="7" t="s">
        <v>1679</v>
      </c>
      <c r="B1948" s="7">
        <v>2015</v>
      </c>
      <c r="C1948" s="18" t="s">
        <v>1654</v>
      </c>
      <c r="D1948" s="9" t="s">
        <v>1021</v>
      </c>
      <c r="E1948" s="7">
        <v>374</v>
      </c>
      <c r="F1948" s="7">
        <v>374</v>
      </c>
      <c r="G1948" s="7"/>
      <c r="H1948" s="7"/>
      <c r="I1948" s="7"/>
    </row>
    <row r="1949" spans="1:9" ht="16.5" x14ac:dyDescent="0.3">
      <c r="A1949" s="7" t="s">
        <v>1679</v>
      </c>
      <c r="B1949" s="7">
        <v>2015</v>
      </c>
      <c r="C1949" s="18" t="s">
        <v>1655</v>
      </c>
      <c r="D1949" s="9">
        <v>4</v>
      </c>
      <c r="E1949" s="7">
        <v>24</v>
      </c>
      <c r="F1949" s="7">
        <v>28</v>
      </c>
      <c r="G1949" s="7"/>
      <c r="H1949" s="7"/>
      <c r="I1949" s="7"/>
    </row>
    <row r="1950" spans="1:9" ht="16.5" x14ac:dyDescent="0.3">
      <c r="A1950" s="7" t="s">
        <v>1679</v>
      </c>
      <c r="B1950" s="7">
        <v>2015</v>
      </c>
      <c r="C1950" s="18" t="s">
        <v>571</v>
      </c>
      <c r="D1950" s="9">
        <v>620</v>
      </c>
      <c r="E1950" s="7">
        <v>899</v>
      </c>
      <c r="F1950" s="8">
        <v>1519</v>
      </c>
      <c r="G1950" s="7"/>
      <c r="H1950" s="7"/>
      <c r="I1950" s="7"/>
    </row>
    <row r="1951" spans="1:9" ht="16.5" x14ac:dyDescent="0.3">
      <c r="A1951" s="7" t="s">
        <v>1679</v>
      </c>
      <c r="B1951" s="7">
        <v>2015</v>
      </c>
      <c r="C1951" s="18" t="s">
        <v>1656</v>
      </c>
      <c r="D1951" s="9">
        <v>126</v>
      </c>
      <c r="E1951" s="8">
        <v>1427</v>
      </c>
      <c r="F1951" s="8">
        <v>1553</v>
      </c>
      <c r="G1951" s="7"/>
      <c r="H1951" s="7"/>
      <c r="I1951" s="7"/>
    </row>
    <row r="1952" spans="1:9" ht="16.5" x14ac:dyDescent="0.3">
      <c r="A1952" s="7" t="s">
        <v>1679</v>
      </c>
      <c r="B1952" s="7">
        <v>2015</v>
      </c>
      <c r="C1952" s="18" t="s">
        <v>1657</v>
      </c>
      <c r="D1952" s="9">
        <v>567</v>
      </c>
      <c r="E1952" s="8">
        <v>9380</v>
      </c>
      <c r="F1952" s="8">
        <v>9947</v>
      </c>
      <c r="G1952" s="7"/>
      <c r="H1952" s="7"/>
      <c r="I1952" s="7"/>
    </row>
    <row r="1953" spans="1:9" ht="16.5" x14ac:dyDescent="0.3">
      <c r="A1953" s="7" t="s">
        <v>1679</v>
      </c>
      <c r="B1953" s="7">
        <v>2015</v>
      </c>
      <c r="C1953" s="18" t="s">
        <v>37</v>
      </c>
      <c r="D1953" s="17">
        <v>4281</v>
      </c>
      <c r="E1953" s="8">
        <v>39608</v>
      </c>
      <c r="F1953" s="8">
        <v>43889</v>
      </c>
      <c r="G1953" s="7"/>
      <c r="H1953" s="7"/>
      <c r="I1953" s="7"/>
    </row>
    <row r="1954" spans="1:9" ht="16.5" x14ac:dyDescent="0.3">
      <c r="A1954" s="7" t="s">
        <v>1679</v>
      </c>
      <c r="B1954" s="7">
        <v>2015</v>
      </c>
      <c r="C1954" s="18" t="s">
        <v>937</v>
      </c>
      <c r="D1954" s="17">
        <v>2695</v>
      </c>
      <c r="E1954" s="8">
        <v>20296</v>
      </c>
      <c r="F1954" s="8">
        <v>22991</v>
      </c>
      <c r="G1954" s="7"/>
      <c r="H1954" s="7"/>
      <c r="I1954" s="7"/>
    </row>
    <row r="1955" spans="1:9" ht="16.5" x14ac:dyDescent="0.3">
      <c r="A1955" s="7" t="s">
        <v>1679</v>
      </c>
      <c r="B1955" s="7">
        <v>2015</v>
      </c>
      <c r="C1955" s="18" t="s">
        <v>1658</v>
      </c>
      <c r="D1955" s="9">
        <v>20</v>
      </c>
      <c r="E1955" s="7">
        <v>11</v>
      </c>
      <c r="F1955" s="7">
        <v>31</v>
      </c>
      <c r="G1955" s="7"/>
      <c r="H1955" s="7"/>
      <c r="I1955" s="7"/>
    </row>
    <row r="1956" spans="1:9" ht="16.5" x14ac:dyDescent="0.3">
      <c r="A1956" s="7" t="s">
        <v>1679</v>
      </c>
      <c r="B1956" s="7">
        <v>2015</v>
      </c>
      <c r="C1956" s="18" t="s">
        <v>1659</v>
      </c>
      <c r="D1956" s="9">
        <v>3</v>
      </c>
      <c r="E1956" s="7">
        <v>112</v>
      </c>
      <c r="F1956" s="7">
        <v>115</v>
      </c>
      <c r="G1956" s="7"/>
      <c r="H1956" s="7"/>
      <c r="I1956" s="7"/>
    </row>
    <row r="1957" spans="1:9" ht="16.5" x14ac:dyDescent="0.3">
      <c r="A1957" s="7" t="s">
        <v>1679</v>
      </c>
      <c r="B1957" s="7">
        <v>2015</v>
      </c>
      <c r="C1957" s="18" t="s">
        <v>1660</v>
      </c>
      <c r="D1957" s="9">
        <v>987</v>
      </c>
      <c r="E1957" s="8">
        <v>11548</v>
      </c>
      <c r="F1957" s="8">
        <v>12535</v>
      </c>
      <c r="G1957" s="7"/>
      <c r="H1957" s="7"/>
      <c r="I1957" s="7"/>
    </row>
    <row r="1958" spans="1:9" ht="16.5" x14ac:dyDescent="0.3">
      <c r="A1958" s="7" t="s">
        <v>1679</v>
      </c>
      <c r="B1958" s="7">
        <v>2015</v>
      </c>
      <c r="C1958" s="18" t="s">
        <v>1661</v>
      </c>
      <c r="D1958" s="9">
        <v>48</v>
      </c>
      <c r="E1958" s="7">
        <v>463</v>
      </c>
      <c r="F1958" s="7">
        <v>511</v>
      </c>
      <c r="G1958" s="7"/>
      <c r="H1958" s="7"/>
      <c r="I1958" s="7"/>
    </row>
    <row r="1959" spans="1:9" ht="16.5" x14ac:dyDescent="0.3">
      <c r="A1959" s="7" t="s">
        <v>1679</v>
      </c>
      <c r="B1959" s="7">
        <v>2015</v>
      </c>
      <c r="C1959" s="18" t="s">
        <v>1662</v>
      </c>
      <c r="D1959" s="9">
        <v>482</v>
      </c>
      <c r="E1959" s="8">
        <v>6304</v>
      </c>
      <c r="F1959" s="8">
        <v>6786</v>
      </c>
      <c r="G1959" s="7"/>
      <c r="H1959" s="7"/>
      <c r="I1959" s="7"/>
    </row>
    <row r="1960" spans="1:9" ht="16.5" x14ac:dyDescent="0.3">
      <c r="A1960" s="7" t="s">
        <v>1679</v>
      </c>
      <c r="B1960" s="7">
        <v>2015</v>
      </c>
      <c r="C1960" s="18" t="s">
        <v>1663</v>
      </c>
      <c r="D1960" s="9">
        <v>46</v>
      </c>
      <c r="E1960" s="7">
        <v>874</v>
      </c>
      <c r="F1960" s="7">
        <v>920</v>
      </c>
      <c r="G1960" s="7"/>
      <c r="H1960" s="7"/>
      <c r="I1960" s="7"/>
    </row>
    <row r="1961" spans="1:9" ht="16.5" x14ac:dyDescent="0.3">
      <c r="A1961" s="7" t="s">
        <v>1679</v>
      </c>
      <c r="B1961" s="7">
        <v>2015</v>
      </c>
      <c r="C1961" s="18" t="s">
        <v>121</v>
      </c>
      <c r="D1961" s="17">
        <v>1255</v>
      </c>
      <c r="E1961" s="8">
        <v>2900</v>
      </c>
      <c r="F1961" s="8">
        <v>4155</v>
      </c>
      <c r="G1961" s="7"/>
      <c r="H1961" s="7"/>
      <c r="I1961" s="7"/>
    </row>
    <row r="1962" spans="1:9" ht="16.5" x14ac:dyDescent="0.3">
      <c r="A1962" s="7" t="s">
        <v>1679</v>
      </c>
      <c r="B1962" s="7">
        <v>2015</v>
      </c>
      <c r="C1962" s="18" t="s">
        <v>887</v>
      </c>
      <c r="D1962" s="17">
        <v>1255</v>
      </c>
      <c r="E1962" s="8">
        <v>2900</v>
      </c>
      <c r="F1962" s="8">
        <v>4155</v>
      </c>
      <c r="G1962" s="7"/>
      <c r="H1962" s="7"/>
      <c r="I1962" s="7"/>
    </row>
    <row r="1963" spans="1:9" ht="16.5" x14ac:dyDescent="0.3">
      <c r="A1963" s="7" t="s">
        <v>1679</v>
      </c>
      <c r="B1963" s="7">
        <v>2015</v>
      </c>
      <c r="C1963" s="18" t="s">
        <v>926</v>
      </c>
      <c r="D1963" s="9">
        <v>200</v>
      </c>
      <c r="E1963" s="8">
        <v>2097</v>
      </c>
      <c r="F1963" s="8">
        <v>2297</v>
      </c>
      <c r="G1963" s="7"/>
      <c r="H1963" s="7"/>
      <c r="I1963" s="7"/>
    </row>
    <row r="1964" spans="1:9" ht="16.5" x14ac:dyDescent="0.3">
      <c r="A1964" s="7" t="s">
        <v>1679</v>
      </c>
      <c r="B1964" s="7">
        <v>2015</v>
      </c>
      <c r="C1964" s="18" t="s">
        <v>1669</v>
      </c>
      <c r="D1964" s="9">
        <v>1</v>
      </c>
      <c r="E1964" s="7">
        <v>13</v>
      </c>
      <c r="F1964" s="7">
        <v>14</v>
      </c>
      <c r="G1964" s="7"/>
      <c r="H1964" s="7"/>
      <c r="I1964" s="7"/>
    </row>
    <row r="1965" spans="1:9" ht="16.5" x14ac:dyDescent="0.3">
      <c r="A1965" s="7" t="s">
        <v>1679</v>
      </c>
      <c r="B1965" s="7">
        <v>2015</v>
      </c>
      <c r="C1965" s="18" t="s">
        <v>454</v>
      </c>
      <c r="D1965" s="9">
        <v>10</v>
      </c>
      <c r="E1965" s="7">
        <v>152</v>
      </c>
      <c r="F1965" s="7">
        <v>162</v>
      </c>
      <c r="G1965" s="7"/>
      <c r="H1965" s="7"/>
      <c r="I1965" s="7"/>
    </row>
    <row r="1966" spans="1:9" ht="16.5" x14ac:dyDescent="0.3">
      <c r="A1966" s="7" t="s">
        <v>1679</v>
      </c>
      <c r="B1966" s="7">
        <v>2015</v>
      </c>
      <c r="C1966" s="18" t="s">
        <v>461</v>
      </c>
      <c r="D1966" s="9">
        <v>127</v>
      </c>
      <c r="E1966" s="7">
        <v>862</v>
      </c>
      <c r="F1966" s="7">
        <v>989</v>
      </c>
      <c r="G1966" s="7"/>
      <c r="H1966" s="7"/>
      <c r="I1966" s="7"/>
    </row>
    <row r="1967" spans="1:9" ht="16.5" x14ac:dyDescent="0.3">
      <c r="A1967" s="7" t="s">
        <v>1679</v>
      </c>
      <c r="B1967" s="7">
        <v>2015</v>
      </c>
      <c r="C1967" s="18" t="s">
        <v>1670</v>
      </c>
      <c r="D1967" s="9">
        <v>43</v>
      </c>
      <c r="E1967" s="7">
        <v>499</v>
      </c>
      <c r="F1967" s="7">
        <v>542</v>
      </c>
      <c r="G1967" s="7"/>
      <c r="H1967" s="7"/>
      <c r="I1967" s="7"/>
    </row>
    <row r="1968" spans="1:9" ht="16.5" x14ac:dyDescent="0.3">
      <c r="A1968" s="7" t="s">
        <v>1679</v>
      </c>
      <c r="B1968" s="7">
        <v>2015</v>
      </c>
      <c r="C1968" s="18" t="s">
        <v>929</v>
      </c>
      <c r="D1968" s="9">
        <v>17</v>
      </c>
      <c r="E1968" s="7">
        <v>481</v>
      </c>
      <c r="F1968" s="7">
        <v>498</v>
      </c>
      <c r="G1968" s="7"/>
      <c r="H1968" s="7"/>
      <c r="I1968" s="7"/>
    </row>
    <row r="1969" spans="1:9" ht="16.5" x14ac:dyDescent="0.3">
      <c r="A1969" s="7" t="s">
        <v>1679</v>
      </c>
      <c r="B1969" s="7">
        <v>2015</v>
      </c>
      <c r="C1969" s="18" t="s">
        <v>1671</v>
      </c>
      <c r="D1969" s="9">
        <v>2</v>
      </c>
      <c r="E1969" s="7">
        <v>90</v>
      </c>
      <c r="F1969" s="7">
        <v>92</v>
      </c>
      <c r="G1969" s="7"/>
      <c r="H1969" s="7"/>
      <c r="I1969" s="7"/>
    </row>
    <row r="1970" spans="1:9" ht="16.5" x14ac:dyDescent="0.3">
      <c r="A1970" s="7" t="s">
        <v>1680</v>
      </c>
      <c r="B1970" s="7">
        <v>2015</v>
      </c>
      <c r="C1970" s="18" t="s">
        <v>1678</v>
      </c>
      <c r="D1970" s="17">
        <v>110036</v>
      </c>
      <c r="E1970" s="8">
        <v>207354</v>
      </c>
      <c r="F1970" s="8">
        <v>317390</v>
      </c>
      <c r="G1970" s="7"/>
      <c r="H1970" s="7"/>
      <c r="I1970" s="7"/>
    </row>
    <row r="1971" spans="1:9" ht="16.5" x14ac:dyDescent="0.3">
      <c r="A1971" s="7" t="s">
        <v>1680</v>
      </c>
      <c r="B1971" s="7">
        <v>2015</v>
      </c>
      <c r="C1971" s="18" t="s">
        <v>37</v>
      </c>
      <c r="D1971" s="9">
        <v>12</v>
      </c>
      <c r="E1971" s="7">
        <v>14</v>
      </c>
      <c r="F1971" s="7">
        <v>26</v>
      </c>
      <c r="G1971" s="7"/>
      <c r="H1971" s="7"/>
      <c r="I1971" s="7"/>
    </row>
    <row r="1972" spans="1:9" ht="16.5" x14ac:dyDescent="0.3">
      <c r="A1972" s="7" t="s">
        <v>1680</v>
      </c>
      <c r="B1972" s="7">
        <v>2015</v>
      </c>
      <c r="C1972" s="18" t="s">
        <v>937</v>
      </c>
      <c r="D1972" s="9">
        <v>9</v>
      </c>
      <c r="E1972" s="7">
        <v>8</v>
      </c>
      <c r="F1972" s="7">
        <v>17</v>
      </c>
      <c r="G1972" s="7"/>
      <c r="H1972" s="7"/>
      <c r="I1972" s="7"/>
    </row>
    <row r="1973" spans="1:9" ht="16.5" x14ac:dyDescent="0.3">
      <c r="A1973" s="7" t="s">
        <v>1680</v>
      </c>
      <c r="B1973" s="7">
        <v>2015</v>
      </c>
      <c r="C1973" s="18" t="s">
        <v>1660</v>
      </c>
      <c r="D1973" s="9">
        <v>3</v>
      </c>
      <c r="E1973" s="7" t="s">
        <v>1021</v>
      </c>
      <c r="F1973" s="7">
        <v>3</v>
      </c>
      <c r="G1973" s="7"/>
      <c r="H1973" s="7"/>
      <c r="I1973" s="7"/>
    </row>
    <row r="1974" spans="1:9" ht="16.5" x14ac:dyDescent="0.3">
      <c r="A1974" s="7" t="s">
        <v>1680</v>
      </c>
      <c r="B1974" s="7">
        <v>2015</v>
      </c>
      <c r="C1974" s="18" t="s">
        <v>1661</v>
      </c>
      <c r="D1974" s="9" t="s">
        <v>1021</v>
      </c>
      <c r="E1974" s="7">
        <v>6</v>
      </c>
      <c r="F1974" s="7">
        <v>6</v>
      </c>
      <c r="G1974" s="7"/>
      <c r="H1974" s="7"/>
      <c r="I1974" s="7"/>
    </row>
    <row r="1975" spans="1:9" ht="16.5" x14ac:dyDescent="0.3">
      <c r="A1975" s="7" t="s">
        <v>1680</v>
      </c>
      <c r="B1975" s="7">
        <v>2015</v>
      </c>
      <c r="C1975" s="18" t="s">
        <v>121</v>
      </c>
      <c r="D1975" s="9">
        <v>15</v>
      </c>
      <c r="E1975" s="7">
        <v>953</v>
      </c>
      <c r="F1975" s="7">
        <v>968</v>
      </c>
      <c r="G1975" s="7"/>
      <c r="H1975" s="7"/>
      <c r="I1975" s="7"/>
    </row>
    <row r="1976" spans="1:9" ht="16.5" x14ac:dyDescent="0.3">
      <c r="A1976" s="7" t="s">
        <v>1680</v>
      </c>
      <c r="B1976" s="7">
        <v>2015</v>
      </c>
      <c r="C1976" s="18" t="s">
        <v>1664</v>
      </c>
      <c r="D1976" s="9">
        <v>7</v>
      </c>
      <c r="E1976" s="7">
        <v>117</v>
      </c>
      <c r="F1976" s="7">
        <v>124</v>
      </c>
      <c r="G1976" s="7"/>
      <c r="H1976" s="7"/>
      <c r="I1976" s="7"/>
    </row>
    <row r="1977" spans="1:9" ht="16.5" x14ac:dyDescent="0.3">
      <c r="A1977" s="7" t="s">
        <v>1680</v>
      </c>
      <c r="B1977" s="7">
        <v>2015</v>
      </c>
      <c r="C1977" s="18" t="s">
        <v>1665</v>
      </c>
      <c r="D1977" s="9">
        <v>8</v>
      </c>
      <c r="E1977" s="7" t="s">
        <v>1021</v>
      </c>
      <c r="F1977" s="7">
        <v>8</v>
      </c>
      <c r="G1977" s="7"/>
      <c r="H1977" s="7"/>
      <c r="I1977" s="7"/>
    </row>
    <row r="1978" spans="1:9" ht="16.5" x14ac:dyDescent="0.3">
      <c r="A1978" s="7" t="s">
        <v>1680</v>
      </c>
      <c r="B1978" s="7">
        <v>2015</v>
      </c>
      <c r="C1978" s="18" t="s">
        <v>887</v>
      </c>
      <c r="D1978" s="9" t="s">
        <v>1021</v>
      </c>
      <c r="E1978" s="7">
        <v>836</v>
      </c>
      <c r="F1978" s="7">
        <v>836</v>
      </c>
      <c r="G1978" s="7"/>
      <c r="H1978" s="7"/>
      <c r="I1978" s="7"/>
    </row>
    <row r="1979" spans="1:9" ht="16.5" x14ac:dyDescent="0.3">
      <c r="A1979" s="7" t="s">
        <v>1680</v>
      </c>
      <c r="B1979" s="7">
        <v>2015</v>
      </c>
      <c r="C1979" s="18" t="s">
        <v>254</v>
      </c>
      <c r="D1979" s="17">
        <v>35037</v>
      </c>
      <c r="E1979" s="8">
        <v>60129</v>
      </c>
      <c r="F1979" s="8">
        <v>95166</v>
      </c>
      <c r="G1979" s="7"/>
      <c r="H1979" s="7"/>
      <c r="I1979" s="7"/>
    </row>
    <row r="1980" spans="1:9" ht="16.5" x14ac:dyDescent="0.3">
      <c r="A1980" s="7" t="s">
        <v>1680</v>
      </c>
      <c r="B1980" s="7">
        <v>2015</v>
      </c>
      <c r="C1980" s="18" t="s">
        <v>1020</v>
      </c>
      <c r="D1980" s="9">
        <v>570</v>
      </c>
      <c r="E1980" s="8">
        <v>4555</v>
      </c>
      <c r="F1980" s="8">
        <v>5125</v>
      </c>
      <c r="G1980" s="7"/>
      <c r="H1980" s="7"/>
      <c r="I1980" s="7"/>
    </row>
    <row r="1981" spans="1:9" ht="16.5" x14ac:dyDescent="0.3">
      <c r="A1981" s="7" t="s">
        <v>1680</v>
      </c>
      <c r="B1981" s="7">
        <v>2015</v>
      </c>
      <c r="C1981" s="18" t="s">
        <v>1023</v>
      </c>
      <c r="D1981" s="9">
        <v>113</v>
      </c>
      <c r="E1981" s="7">
        <v>896</v>
      </c>
      <c r="F1981" s="8">
        <v>1009</v>
      </c>
      <c r="G1981" s="7"/>
      <c r="H1981" s="7"/>
      <c r="I1981" s="7"/>
    </row>
    <row r="1982" spans="1:9" ht="16.5" x14ac:dyDescent="0.3">
      <c r="A1982" s="7" t="s">
        <v>1680</v>
      </c>
      <c r="B1982" s="7">
        <v>2015</v>
      </c>
      <c r="C1982" s="18" t="s">
        <v>1025</v>
      </c>
      <c r="D1982" s="17">
        <v>32687</v>
      </c>
      <c r="E1982" s="8">
        <v>49744</v>
      </c>
      <c r="F1982" s="8">
        <v>82431</v>
      </c>
      <c r="G1982" s="7"/>
      <c r="H1982" s="7"/>
      <c r="I1982" s="7"/>
    </row>
    <row r="1983" spans="1:9" ht="16.5" x14ac:dyDescent="0.3">
      <c r="A1983" s="7" t="s">
        <v>1680</v>
      </c>
      <c r="B1983" s="7">
        <v>2015</v>
      </c>
      <c r="C1983" s="18" t="s">
        <v>1051</v>
      </c>
      <c r="D1983" s="17">
        <v>1667</v>
      </c>
      <c r="E1983" s="8">
        <v>4934</v>
      </c>
      <c r="F1983" s="8">
        <v>6601</v>
      </c>
      <c r="G1983" s="7"/>
      <c r="H1983" s="7"/>
      <c r="I1983" s="7"/>
    </row>
    <row r="1984" spans="1:9" ht="16.5" x14ac:dyDescent="0.3">
      <c r="A1984" s="7" t="s">
        <v>1680</v>
      </c>
      <c r="B1984" s="7">
        <v>2015</v>
      </c>
      <c r="C1984" s="18" t="s">
        <v>284</v>
      </c>
      <c r="D1984" s="17">
        <v>33220</v>
      </c>
      <c r="E1984" s="8">
        <v>64152</v>
      </c>
      <c r="F1984" s="8">
        <v>97372</v>
      </c>
      <c r="G1984" s="7"/>
      <c r="H1984" s="7"/>
      <c r="I1984" s="7"/>
    </row>
    <row r="1985" spans="1:9" ht="16.5" x14ac:dyDescent="0.3">
      <c r="A1985" s="7" t="s">
        <v>1680</v>
      </c>
      <c r="B1985" s="7">
        <v>2015</v>
      </c>
      <c r="C1985" s="18" t="s">
        <v>888</v>
      </c>
      <c r="D1985" s="9">
        <v>102</v>
      </c>
      <c r="E1985" s="7">
        <v>555</v>
      </c>
      <c r="F1985" s="7">
        <v>657</v>
      </c>
      <c r="G1985" s="7"/>
      <c r="H1985" s="7"/>
      <c r="I1985" s="7"/>
    </row>
    <row r="1986" spans="1:9" ht="16.5" x14ac:dyDescent="0.3">
      <c r="A1986" s="7" t="s">
        <v>1680</v>
      </c>
      <c r="B1986" s="7">
        <v>2015</v>
      </c>
      <c r="C1986" s="18" t="s">
        <v>889</v>
      </c>
      <c r="D1986" s="9">
        <v>1</v>
      </c>
      <c r="E1986" s="7">
        <v>1</v>
      </c>
      <c r="F1986" s="7">
        <v>2</v>
      </c>
      <c r="G1986" s="7"/>
      <c r="H1986" s="7"/>
      <c r="I1986" s="7"/>
    </row>
    <row r="1987" spans="1:9" ht="16.5" x14ac:dyDescent="0.3">
      <c r="A1987" s="7" t="s">
        <v>1680</v>
      </c>
      <c r="B1987" s="7">
        <v>2015</v>
      </c>
      <c r="C1987" s="18" t="s">
        <v>890</v>
      </c>
      <c r="D1987" s="9" t="s">
        <v>1021</v>
      </c>
      <c r="E1987" s="7">
        <v>75</v>
      </c>
      <c r="F1987" s="7">
        <v>75</v>
      </c>
      <c r="G1987" s="7"/>
      <c r="H1987" s="7"/>
      <c r="I1987" s="7"/>
    </row>
    <row r="1988" spans="1:9" ht="16.5" x14ac:dyDescent="0.3">
      <c r="A1988" s="7" t="s">
        <v>1680</v>
      </c>
      <c r="B1988" s="7">
        <v>2015</v>
      </c>
      <c r="C1988" s="18" t="s">
        <v>891</v>
      </c>
      <c r="D1988" s="9">
        <v>17</v>
      </c>
      <c r="E1988" s="7">
        <v>8</v>
      </c>
      <c r="F1988" s="7">
        <v>25</v>
      </c>
      <c r="G1988" s="7"/>
      <c r="H1988" s="7"/>
      <c r="I1988" s="7"/>
    </row>
    <row r="1989" spans="1:9" ht="16.5" x14ac:dyDescent="0.3">
      <c r="A1989" s="7" t="s">
        <v>1680</v>
      </c>
      <c r="B1989" s="7">
        <v>2015</v>
      </c>
      <c r="C1989" s="18" t="s">
        <v>1668</v>
      </c>
      <c r="D1989" s="17">
        <v>3179</v>
      </c>
      <c r="E1989" s="8">
        <v>5776</v>
      </c>
      <c r="F1989" s="8">
        <v>8955</v>
      </c>
      <c r="G1989" s="7"/>
      <c r="H1989" s="7"/>
      <c r="I1989" s="7"/>
    </row>
    <row r="1990" spans="1:9" ht="16.5" x14ac:dyDescent="0.3">
      <c r="A1990" s="7" t="s">
        <v>1680</v>
      </c>
      <c r="B1990" s="7">
        <v>2015</v>
      </c>
      <c r="C1990" s="18" t="s">
        <v>892</v>
      </c>
      <c r="D1990" s="17">
        <v>29921</v>
      </c>
      <c r="E1990" s="8">
        <v>57737</v>
      </c>
      <c r="F1990" s="8">
        <v>87658</v>
      </c>
      <c r="G1990" s="7"/>
      <c r="H1990" s="7"/>
      <c r="I1990" s="7"/>
    </row>
    <row r="1991" spans="1:9" ht="16.5" x14ac:dyDescent="0.3">
      <c r="A1991" s="7" t="s">
        <v>1680</v>
      </c>
      <c r="B1991" s="7">
        <v>2015</v>
      </c>
      <c r="C1991" s="18" t="s">
        <v>403</v>
      </c>
      <c r="D1991" s="17">
        <v>41752</v>
      </c>
      <c r="E1991" s="8">
        <v>82106</v>
      </c>
      <c r="F1991" s="8">
        <v>123858</v>
      </c>
      <c r="G1991" s="7"/>
      <c r="H1991" s="7"/>
      <c r="I1991" s="7"/>
    </row>
    <row r="1992" spans="1:9" ht="16.5" x14ac:dyDescent="0.3">
      <c r="A1992" s="7" t="s">
        <v>1680</v>
      </c>
      <c r="B1992" s="7">
        <v>2015</v>
      </c>
      <c r="C1992" s="18" t="s">
        <v>895</v>
      </c>
      <c r="D1992" s="9">
        <v>49</v>
      </c>
      <c r="E1992" s="8">
        <v>3108</v>
      </c>
      <c r="F1992" s="8">
        <v>3157</v>
      </c>
      <c r="G1992" s="7"/>
      <c r="H1992" s="7"/>
      <c r="I1992" s="7"/>
    </row>
    <row r="1993" spans="1:9" ht="16.5" x14ac:dyDescent="0.3">
      <c r="A1993" s="7" t="s">
        <v>1680</v>
      </c>
      <c r="B1993" s="7">
        <v>2015</v>
      </c>
      <c r="C1993" s="18" t="s">
        <v>896</v>
      </c>
      <c r="D1993" s="17">
        <v>41692</v>
      </c>
      <c r="E1993" s="8">
        <v>78713</v>
      </c>
      <c r="F1993" s="8">
        <v>120405</v>
      </c>
      <c r="G1993" s="7"/>
      <c r="H1993" s="7"/>
      <c r="I1993" s="7"/>
    </row>
    <row r="1994" spans="1:9" ht="16.5" x14ac:dyDescent="0.3">
      <c r="A1994" s="7" t="s">
        <v>1680</v>
      </c>
      <c r="B1994" s="7">
        <v>2015</v>
      </c>
      <c r="C1994" s="18" t="s">
        <v>897</v>
      </c>
      <c r="D1994" s="9">
        <v>11</v>
      </c>
      <c r="E1994" s="7">
        <v>285</v>
      </c>
      <c r="F1994" s="7">
        <v>296</v>
      </c>
      <c r="G1994" s="7"/>
      <c r="H1994" s="7"/>
      <c r="I1994" s="7"/>
    </row>
    <row r="1995" spans="1:9" ht="16.5" x14ac:dyDescent="0.3">
      <c r="A1995" s="7" t="s">
        <v>1681</v>
      </c>
      <c r="B1995" s="7">
        <v>2016</v>
      </c>
      <c r="C1995" s="18" t="s">
        <v>1678</v>
      </c>
      <c r="D1995" s="17">
        <v>1421</v>
      </c>
      <c r="E1995" s="8">
        <v>11356</v>
      </c>
      <c r="F1995" s="8">
        <v>12777</v>
      </c>
      <c r="G1995" s="7"/>
      <c r="H1995" s="7"/>
      <c r="I1995" s="7"/>
    </row>
    <row r="1996" spans="1:9" ht="16.5" x14ac:dyDescent="0.3">
      <c r="A1996" s="7" t="s">
        <v>1681</v>
      </c>
      <c r="B1996" s="7">
        <v>2016</v>
      </c>
      <c r="C1996" s="18" t="s">
        <v>29</v>
      </c>
      <c r="D1996" s="9">
        <v>40</v>
      </c>
      <c r="E1996" s="7">
        <v>193</v>
      </c>
      <c r="F1996" s="7">
        <v>233</v>
      </c>
      <c r="G1996" s="7"/>
      <c r="H1996" s="7"/>
      <c r="I1996" s="7"/>
    </row>
    <row r="1997" spans="1:9" ht="16.5" x14ac:dyDescent="0.3">
      <c r="A1997" s="7" t="s">
        <v>1681</v>
      </c>
      <c r="B1997" s="7">
        <v>2016</v>
      </c>
      <c r="C1997" s="18" t="s">
        <v>472</v>
      </c>
      <c r="D1997" s="9" t="s">
        <v>1908</v>
      </c>
      <c r="E1997" s="7">
        <v>20</v>
      </c>
      <c r="F1997" s="7">
        <v>20</v>
      </c>
      <c r="G1997" s="7"/>
      <c r="H1997" s="7"/>
      <c r="I1997" s="7"/>
    </row>
    <row r="1998" spans="1:9" ht="16.5" x14ac:dyDescent="0.3">
      <c r="A1998" s="7" t="s">
        <v>1681</v>
      </c>
      <c r="B1998" s="7">
        <v>2016</v>
      </c>
      <c r="C1998" s="18" t="s">
        <v>475</v>
      </c>
      <c r="D1998" s="9">
        <v>21</v>
      </c>
      <c r="E1998" s="7">
        <v>25</v>
      </c>
      <c r="F1998" s="7">
        <v>46</v>
      </c>
      <c r="G1998" s="7"/>
      <c r="H1998" s="7"/>
      <c r="I1998" s="7"/>
    </row>
    <row r="1999" spans="1:9" ht="16.5" x14ac:dyDescent="0.3">
      <c r="A1999" s="7" t="s">
        <v>1681</v>
      </c>
      <c r="B1999" s="7">
        <v>2016</v>
      </c>
      <c r="C1999" s="18" t="s">
        <v>482</v>
      </c>
      <c r="D1999" s="9">
        <v>19</v>
      </c>
      <c r="E1999" s="7">
        <v>148</v>
      </c>
      <c r="F1999" s="7">
        <v>167</v>
      </c>
      <c r="G1999" s="7"/>
      <c r="H1999" s="7"/>
      <c r="I1999" s="7"/>
    </row>
    <row r="2000" spans="1:9" ht="16.5" x14ac:dyDescent="0.3">
      <c r="A2000" s="7" t="s">
        <v>1681</v>
      </c>
      <c r="B2000" s="7">
        <v>2016</v>
      </c>
      <c r="C2000" s="18" t="s">
        <v>948</v>
      </c>
      <c r="D2000" s="9">
        <v>431</v>
      </c>
      <c r="E2000" s="8">
        <v>2893</v>
      </c>
      <c r="F2000" s="8">
        <v>3324</v>
      </c>
      <c r="G2000" s="7"/>
      <c r="H2000" s="7"/>
      <c r="I2000" s="7"/>
    </row>
    <row r="2001" spans="1:9" ht="16.5" x14ac:dyDescent="0.3">
      <c r="A2001" s="7" t="s">
        <v>1681</v>
      </c>
      <c r="B2001" s="7">
        <v>2016</v>
      </c>
      <c r="C2001" s="18" t="s">
        <v>1656</v>
      </c>
      <c r="D2001" s="9">
        <v>431</v>
      </c>
      <c r="E2001" s="8">
        <v>2893</v>
      </c>
      <c r="F2001" s="8">
        <v>3324</v>
      </c>
      <c r="G2001" s="7"/>
      <c r="H2001" s="7"/>
      <c r="I2001" s="7"/>
    </row>
    <row r="2002" spans="1:9" ht="16.5" x14ac:dyDescent="0.3">
      <c r="A2002" s="7" t="s">
        <v>1681</v>
      </c>
      <c r="B2002" s="7">
        <v>2016</v>
      </c>
      <c r="C2002" s="18" t="s">
        <v>37</v>
      </c>
      <c r="D2002" s="9">
        <v>928</v>
      </c>
      <c r="E2002" s="8">
        <v>7832</v>
      </c>
      <c r="F2002" s="8">
        <v>8760</v>
      </c>
      <c r="G2002" s="7"/>
      <c r="H2002" s="7"/>
      <c r="I2002" s="7"/>
    </row>
    <row r="2003" spans="1:9" ht="16.5" x14ac:dyDescent="0.3">
      <c r="A2003" s="7" t="s">
        <v>1681</v>
      </c>
      <c r="B2003" s="7">
        <v>2016</v>
      </c>
      <c r="C2003" s="18" t="s">
        <v>937</v>
      </c>
      <c r="D2003" s="9">
        <v>887</v>
      </c>
      <c r="E2003" s="8">
        <v>6817</v>
      </c>
      <c r="F2003" s="8">
        <v>7704</v>
      </c>
      <c r="G2003" s="7"/>
      <c r="H2003" s="7"/>
      <c r="I2003" s="7"/>
    </row>
    <row r="2004" spans="1:9" ht="16.5" x14ac:dyDescent="0.3">
      <c r="A2004" s="7" t="s">
        <v>1681</v>
      </c>
      <c r="B2004" s="7">
        <v>2016</v>
      </c>
      <c r="C2004" s="18" t="s">
        <v>1660</v>
      </c>
      <c r="D2004" s="9">
        <v>40</v>
      </c>
      <c r="E2004" s="8">
        <v>1007</v>
      </c>
      <c r="F2004" s="8">
        <v>1047</v>
      </c>
      <c r="G2004" s="7"/>
      <c r="H2004" s="7"/>
      <c r="I2004" s="7"/>
    </row>
    <row r="2005" spans="1:9" ht="16.5" x14ac:dyDescent="0.3">
      <c r="A2005" s="7" t="s">
        <v>1681</v>
      </c>
      <c r="B2005" s="7">
        <v>2016</v>
      </c>
      <c r="C2005" s="18" t="s">
        <v>1662</v>
      </c>
      <c r="D2005" s="9">
        <v>1</v>
      </c>
      <c r="E2005" s="7">
        <v>8</v>
      </c>
      <c r="F2005" s="7">
        <v>9</v>
      </c>
      <c r="G2005" s="7"/>
      <c r="H2005" s="7"/>
      <c r="I2005" s="7"/>
    </row>
    <row r="2006" spans="1:9" ht="16.5" x14ac:dyDescent="0.3">
      <c r="A2006" s="7" t="s">
        <v>1681</v>
      </c>
      <c r="B2006" s="7">
        <v>2016</v>
      </c>
      <c r="C2006" s="18" t="s">
        <v>284</v>
      </c>
      <c r="D2006" s="9">
        <v>22</v>
      </c>
      <c r="E2006" s="7">
        <v>407</v>
      </c>
      <c r="F2006" s="7">
        <v>429</v>
      </c>
      <c r="G2006" s="7"/>
      <c r="H2006" s="7"/>
      <c r="I2006" s="7"/>
    </row>
    <row r="2007" spans="1:9" ht="16.5" x14ac:dyDescent="0.3">
      <c r="A2007" s="7" t="s">
        <v>1681</v>
      </c>
      <c r="B2007" s="7">
        <v>2016</v>
      </c>
      <c r="C2007" s="18" t="s">
        <v>889</v>
      </c>
      <c r="D2007" s="9">
        <v>22</v>
      </c>
      <c r="E2007" s="7">
        <v>316</v>
      </c>
      <c r="F2007" s="7">
        <v>338</v>
      </c>
      <c r="G2007" s="7"/>
      <c r="H2007" s="7"/>
      <c r="I2007" s="7"/>
    </row>
    <row r="2008" spans="1:9" ht="16.5" x14ac:dyDescent="0.3">
      <c r="A2008" s="7" t="s">
        <v>1681</v>
      </c>
      <c r="B2008" s="7">
        <v>2016</v>
      </c>
      <c r="C2008" s="18" t="s">
        <v>890</v>
      </c>
      <c r="D2008" s="9" t="s">
        <v>1908</v>
      </c>
      <c r="E2008" s="7">
        <v>88</v>
      </c>
      <c r="F2008" s="7">
        <v>88</v>
      </c>
      <c r="G2008" s="7"/>
      <c r="H2008" s="7"/>
      <c r="I2008" s="7"/>
    </row>
    <row r="2009" spans="1:9" ht="16.5" x14ac:dyDescent="0.3">
      <c r="A2009" s="7" t="s">
        <v>1681</v>
      </c>
      <c r="B2009" s="7">
        <v>2016</v>
      </c>
      <c r="C2009" s="18" t="s">
        <v>891</v>
      </c>
      <c r="D2009" s="9" t="s">
        <v>1908</v>
      </c>
      <c r="E2009" s="7">
        <v>3</v>
      </c>
      <c r="F2009" s="7">
        <v>3</v>
      </c>
      <c r="G2009" s="7"/>
      <c r="H2009" s="7"/>
      <c r="I2009" s="7"/>
    </row>
    <row r="2010" spans="1:9" ht="16.5" x14ac:dyDescent="0.3">
      <c r="A2010" s="7" t="s">
        <v>1681</v>
      </c>
      <c r="B2010" s="7">
        <v>2016</v>
      </c>
      <c r="C2010" s="18" t="s">
        <v>453</v>
      </c>
      <c r="D2010" s="9" t="s">
        <v>1908</v>
      </c>
      <c r="E2010" s="7">
        <v>31</v>
      </c>
      <c r="F2010" s="7">
        <v>31</v>
      </c>
      <c r="G2010" s="7"/>
      <c r="H2010" s="7"/>
      <c r="I2010" s="7"/>
    </row>
    <row r="2011" spans="1:9" ht="16.5" x14ac:dyDescent="0.3">
      <c r="A2011" s="7" t="s">
        <v>1681</v>
      </c>
      <c r="B2011" s="7">
        <v>2016</v>
      </c>
      <c r="C2011" s="18" t="s">
        <v>461</v>
      </c>
      <c r="D2011" s="9" t="s">
        <v>1908</v>
      </c>
      <c r="E2011" s="7">
        <v>16</v>
      </c>
      <c r="F2011" s="7">
        <v>16</v>
      </c>
      <c r="G2011" s="7"/>
      <c r="H2011" s="7"/>
      <c r="I2011" s="7"/>
    </row>
    <row r="2012" spans="1:9" ht="16.5" x14ac:dyDescent="0.3">
      <c r="A2012" s="7" t="s">
        <v>1681</v>
      </c>
      <c r="B2012" s="7">
        <v>2016</v>
      </c>
      <c r="C2012" s="18" t="s">
        <v>1670</v>
      </c>
      <c r="D2012" s="9" t="s">
        <v>1908</v>
      </c>
      <c r="E2012" s="7">
        <v>9</v>
      </c>
      <c r="F2012" s="7">
        <v>9</v>
      </c>
      <c r="G2012" s="7"/>
      <c r="H2012" s="7"/>
      <c r="I2012" s="7"/>
    </row>
    <row r="2013" spans="1:9" ht="16.5" x14ac:dyDescent="0.3">
      <c r="A2013" s="7" t="s">
        <v>1681</v>
      </c>
      <c r="B2013" s="7">
        <v>2016</v>
      </c>
      <c r="C2013" s="18" t="s">
        <v>929</v>
      </c>
      <c r="D2013" s="9" t="s">
        <v>1908</v>
      </c>
      <c r="E2013" s="7">
        <v>6</v>
      </c>
      <c r="F2013" s="7">
        <v>6</v>
      </c>
      <c r="G2013" s="7"/>
      <c r="H2013" s="7"/>
      <c r="I2013" s="7"/>
    </row>
    <row r="2014" spans="1:9" ht="16.5" x14ac:dyDescent="0.3">
      <c r="A2014" s="7" t="s">
        <v>1683</v>
      </c>
      <c r="B2014" s="7">
        <v>2016</v>
      </c>
      <c r="C2014" s="18" t="s">
        <v>1678</v>
      </c>
      <c r="D2014" s="9">
        <v>4</v>
      </c>
      <c r="E2014" s="7">
        <v>99</v>
      </c>
      <c r="F2014" s="7">
        <v>103</v>
      </c>
      <c r="G2014" s="7"/>
      <c r="H2014" s="7"/>
      <c r="I2014" s="7"/>
    </row>
    <row r="2015" spans="1:9" ht="16.5" x14ac:dyDescent="0.3">
      <c r="A2015" s="7" t="s">
        <v>1683</v>
      </c>
      <c r="B2015" s="7">
        <v>2016</v>
      </c>
      <c r="C2015" s="18" t="s">
        <v>1684</v>
      </c>
      <c r="D2015" s="9">
        <v>4</v>
      </c>
      <c r="E2015" s="7">
        <v>90</v>
      </c>
      <c r="F2015" s="7">
        <v>94</v>
      </c>
      <c r="G2015" s="7"/>
      <c r="H2015" s="7"/>
      <c r="I2015" s="7"/>
    </row>
    <row r="2016" spans="1:9" ht="16.5" x14ac:dyDescent="0.3">
      <c r="A2016" s="7" t="s">
        <v>1683</v>
      </c>
      <c r="B2016" s="7">
        <v>2016</v>
      </c>
      <c r="C2016" s="18" t="s">
        <v>1051</v>
      </c>
      <c r="D2016" s="9">
        <v>4</v>
      </c>
      <c r="E2016" s="7">
        <v>90</v>
      </c>
      <c r="F2016" s="7">
        <v>94</v>
      </c>
      <c r="G2016" s="7"/>
      <c r="H2016" s="7"/>
      <c r="I2016" s="7"/>
    </row>
    <row r="2017" spans="1:9" ht="16.5" x14ac:dyDescent="0.3">
      <c r="A2017" s="7" t="s">
        <v>1683</v>
      </c>
      <c r="B2017" s="7">
        <v>2016</v>
      </c>
      <c r="C2017" s="18" t="s">
        <v>1055</v>
      </c>
      <c r="D2017" s="9" t="s">
        <v>1021</v>
      </c>
      <c r="E2017" s="7">
        <v>2</v>
      </c>
      <c r="F2017" s="7">
        <v>2</v>
      </c>
      <c r="G2017" s="7"/>
      <c r="H2017" s="7"/>
      <c r="I2017" s="7"/>
    </row>
    <row r="2018" spans="1:9" ht="16.5" x14ac:dyDescent="0.3">
      <c r="A2018" s="7" t="s">
        <v>1683</v>
      </c>
      <c r="B2018" s="7">
        <v>2016</v>
      </c>
      <c r="C2018" s="18" t="s">
        <v>277</v>
      </c>
      <c r="D2018" s="9">
        <v>2</v>
      </c>
      <c r="E2018" s="7">
        <v>88</v>
      </c>
      <c r="F2018" s="7">
        <v>90</v>
      </c>
      <c r="G2018" s="7"/>
      <c r="H2018" s="7"/>
      <c r="I2018" s="7"/>
    </row>
    <row r="2019" spans="1:9" ht="16.5" x14ac:dyDescent="0.3">
      <c r="A2019" s="7" t="s">
        <v>1683</v>
      </c>
      <c r="B2019" s="7">
        <v>2016</v>
      </c>
      <c r="C2019" s="18" t="s">
        <v>281</v>
      </c>
      <c r="D2019" s="9">
        <v>2</v>
      </c>
      <c r="E2019" s="7" t="s">
        <v>1021</v>
      </c>
      <c r="F2019" s="7">
        <v>2</v>
      </c>
      <c r="G2019" s="7"/>
      <c r="H2019" s="7"/>
      <c r="I2019" s="7"/>
    </row>
    <row r="2020" spans="1:9" ht="16.5" x14ac:dyDescent="0.3">
      <c r="A2020" s="7" t="s">
        <v>1683</v>
      </c>
      <c r="B2020" s="7">
        <v>2016</v>
      </c>
      <c r="C2020" s="18" t="s">
        <v>949</v>
      </c>
      <c r="D2020" s="9" t="s">
        <v>1021</v>
      </c>
      <c r="E2020" s="7">
        <v>9</v>
      </c>
      <c r="F2020" s="7">
        <v>9</v>
      </c>
      <c r="G2020" s="7"/>
      <c r="H2020" s="7"/>
      <c r="I2020" s="7"/>
    </row>
    <row r="2021" spans="1:9" ht="16.5" x14ac:dyDescent="0.3">
      <c r="A2021" s="7" t="s">
        <v>1683</v>
      </c>
      <c r="B2021" s="7">
        <v>2016</v>
      </c>
      <c r="C2021" s="18" t="s">
        <v>1113</v>
      </c>
      <c r="D2021" s="9" t="s">
        <v>1021</v>
      </c>
      <c r="E2021" s="7">
        <v>9</v>
      </c>
      <c r="F2021" s="7">
        <v>9</v>
      </c>
      <c r="G2021" s="7"/>
      <c r="H2021" s="7"/>
      <c r="I2021" s="7"/>
    </row>
    <row r="2022" spans="1:9" ht="16.5" x14ac:dyDescent="0.3">
      <c r="A2022" s="7" t="s">
        <v>1683</v>
      </c>
      <c r="B2022" s="7">
        <v>2016</v>
      </c>
      <c r="C2022" s="18" t="s">
        <v>1134</v>
      </c>
      <c r="D2022" s="9" t="s">
        <v>1021</v>
      </c>
      <c r="E2022" s="7">
        <v>9</v>
      </c>
      <c r="F2022" s="7">
        <v>9</v>
      </c>
      <c r="G2022" s="7"/>
      <c r="H2022" s="7"/>
      <c r="I2022" s="7"/>
    </row>
    <row r="2023" spans="1:9" ht="16.5" x14ac:dyDescent="0.3">
      <c r="A2023" s="7" t="s">
        <v>1691</v>
      </c>
      <c r="B2023" s="7">
        <v>2016</v>
      </c>
      <c r="C2023" s="18" t="s">
        <v>1678</v>
      </c>
      <c r="D2023" s="9">
        <v>407</v>
      </c>
      <c r="E2023" s="8">
        <v>1834</v>
      </c>
      <c r="F2023" s="8">
        <v>2241</v>
      </c>
      <c r="G2023" s="7"/>
      <c r="H2023" s="7"/>
      <c r="I2023" s="7"/>
    </row>
    <row r="2024" spans="1:9" ht="16.5" x14ac:dyDescent="0.3">
      <c r="A2024" s="7" t="s">
        <v>1691</v>
      </c>
      <c r="B2024" s="7">
        <v>2016</v>
      </c>
      <c r="C2024" s="18" t="s">
        <v>948</v>
      </c>
      <c r="D2024" s="9">
        <v>407</v>
      </c>
      <c r="E2024" s="8">
        <v>1834</v>
      </c>
      <c r="F2024" s="8">
        <v>2241</v>
      </c>
      <c r="G2024" s="7"/>
      <c r="H2024" s="7"/>
      <c r="I2024" s="7"/>
    </row>
    <row r="2025" spans="1:9" ht="16.5" x14ac:dyDescent="0.3">
      <c r="A2025" s="7" t="s">
        <v>1691</v>
      </c>
      <c r="B2025" s="7">
        <v>2016</v>
      </c>
      <c r="C2025" s="18" t="s">
        <v>1654</v>
      </c>
      <c r="D2025" s="9">
        <v>407</v>
      </c>
      <c r="E2025" s="8">
        <v>1834</v>
      </c>
      <c r="F2025" s="8">
        <v>2241</v>
      </c>
      <c r="G2025" s="7"/>
      <c r="H2025" s="7"/>
      <c r="I2025" s="7"/>
    </row>
    <row r="2026" spans="1:9" ht="16.5" x14ac:dyDescent="0.3">
      <c r="A2026" s="7" t="s">
        <v>1691</v>
      </c>
      <c r="B2026" s="7">
        <v>2016</v>
      </c>
      <c r="C2026" s="18" t="s">
        <v>1693</v>
      </c>
      <c r="D2026" s="9">
        <v>190</v>
      </c>
      <c r="E2026" s="7">
        <v>611</v>
      </c>
      <c r="F2026" s="7">
        <v>801</v>
      </c>
      <c r="G2026" s="7"/>
      <c r="H2026" s="7"/>
      <c r="I2026" s="7"/>
    </row>
    <row r="2027" spans="1:9" ht="16.5" x14ac:dyDescent="0.3">
      <c r="A2027" s="7" t="s">
        <v>1691</v>
      </c>
      <c r="B2027" s="7">
        <v>2016</v>
      </c>
      <c r="C2027" s="18" t="s">
        <v>1694</v>
      </c>
      <c r="D2027" s="9">
        <v>172</v>
      </c>
      <c r="E2027" s="7">
        <v>447</v>
      </c>
      <c r="F2027" s="7">
        <v>619</v>
      </c>
      <c r="G2027" s="7"/>
      <c r="H2027" s="7"/>
      <c r="I2027" s="7"/>
    </row>
    <row r="2028" spans="1:9" ht="16.5" x14ac:dyDescent="0.3">
      <c r="A2028" s="7" t="s">
        <v>1691</v>
      </c>
      <c r="B2028" s="7">
        <v>2016</v>
      </c>
      <c r="C2028" s="18" t="s">
        <v>1695</v>
      </c>
      <c r="D2028" s="9">
        <v>10</v>
      </c>
      <c r="E2028" s="8">
        <v>111</v>
      </c>
      <c r="F2028" s="7">
        <v>121</v>
      </c>
      <c r="G2028" s="7"/>
      <c r="H2028" s="7"/>
      <c r="I2028" s="7"/>
    </row>
    <row r="2029" spans="1:9" ht="16.5" x14ac:dyDescent="0.3">
      <c r="A2029" s="7" t="s">
        <v>1691</v>
      </c>
      <c r="B2029" s="7">
        <v>2016</v>
      </c>
      <c r="C2029" s="18" t="s">
        <v>1696</v>
      </c>
      <c r="D2029" s="9">
        <v>11</v>
      </c>
      <c r="E2029" s="8">
        <v>177</v>
      </c>
      <c r="F2029" s="8">
        <v>188</v>
      </c>
      <c r="G2029" s="7"/>
      <c r="H2029" s="7"/>
      <c r="I2029" s="7"/>
    </row>
    <row r="2030" spans="1:9" ht="16.5" x14ac:dyDescent="0.3">
      <c r="A2030" s="7" t="s">
        <v>1691</v>
      </c>
      <c r="B2030" s="7">
        <v>2016</v>
      </c>
      <c r="C2030" s="18" t="s">
        <v>1697</v>
      </c>
      <c r="D2030" s="9">
        <v>19</v>
      </c>
      <c r="E2030" s="8">
        <v>165</v>
      </c>
      <c r="F2030" s="8">
        <v>184</v>
      </c>
      <c r="G2030" s="7"/>
      <c r="H2030" s="7"/>
      <c r="I2030" s="7"/>
    </row>
    <row r="2031" spans="1:9" ht="16.5" x14ac:dyDescent="0.3">
      <c r="A2031" s="7" t="s">
        <v>1691</v>
      </c>
      <c r="B2031" s="7">
        <v>2016</v>
      </c>
      <c r="C2031" s="18" t="s">
        <v>1698</v>
      </c>
      <c r="D2031" s="9">
        <v>5</v>
      </c>
      <c r="E2031" s="7">
        <v>323</v>
      </c>
      <c r="F2031" s="8">
        <v>328</v>
      </c>
      <c r="G2031" s="7"/>
      <c r="H2031" s="7"/>
      <c r="I2031" s="7"/>
    </row>
    <row r="2032" spans="1:9" ht="16.5" x14ac:dyDescent="0.3">
      <c r="A2032" s="7" t="s">
        <v>1699</v>
      </c>
      <c r="B2032" s="7">
        <v>2016</v>
      </c>
      <c r="C2032" s="18" t="s">
        <v>1678</v>
      </c>
      <c r="D2032" s="17">
        <v>42324</v>
      </c>
      <c r="E2032" s="8">
        <v>228840</v>
      </c>
      <c r="F2032" s="8">
        <v>271164</v>
      </c>
      <c r="G2032" s="7"/>
      <c r="H2032" s="7"/>
      <c r="I2032" s="7"/>
    </row>
    <row r="2033" spans="1:9" ht="16.5" x14ac:dyDescent="0.3">
      <c r="A2033" s="7" t="s">
        <v>1699</v>
      </c>
      <c r="B2033" s="7">
        <v>2016</v>
      </c>
      <c r="C2033" s="18" t="s">
        <v>29</v>
      </c>
      <c r="D2033" s="17">
        <v>3534</v>
      </c>
      <c r="E2033" s="8">
        <v>23020</v>
      </c>
      <c r="F2033" s="8">
        <v>26554</v>
      </c>
      <c r="G2033" s="7"/>
      <c r="H2033" s="7"/>
      <c r="I2033" s="7"/>
    </row>
    <row r="2034" spans="1:9" ht="16.5" x14ac:dyDescent="0.3">
      <c r="A2034" s="7" t="s">
        <v>1699</v>
      </c>
      <c r="B2034" s="7">
        <v>2016</v>
      </c>
      <c r="C2034" s="18" t="s">
        <v>472</v>
      </c>
      <c r="D2034" s="9">
        <v>581</v>
      </c>
      <c r="E2034" s="8">
        <v>7266</v>
      </c>
      <c r="F2034" s="8">
        <v>7847</v>
      </c>
      <c r="G2034" s="7"/>
      <c r="H2034" s="7"/>
      <c r="I2034" s="7"/>
    </row>
    <row r="2035" spans="1:9" ht="16.5" x14ac:dyDescent="0.3">
      <c r="A2035" s="7" t="s">
        <v>1699</v>
      </c>
      <c r="B2035" s="7">
        <v>2016</v>
      </c>
      <c r="C2035" s="18" t="s">
        <v>909</v>
      </c>
      <c r="D2035" s="17">
        <v>2904</v>
      </c>
      <c r="E2035" s="8">
        <v>14888</v>
      </c>
      <c r="F2035" s="8">
        <v>17792</v>
      </c>
      <c r="G2035" s="7"/>
      <c r="H2035" s="7"/>
      <c r="I2035" s="7"/>
    </row>
    <row r="2036" spans="1:9" ht="16.5" x14ac:dyDescent="0.3">
      <c r="A2036" s="7" t="s">
        <v>1699</v>
      </c>
      <c r="B2036" s="7">
        <v>2016</v>
      </c>
      <c r="C2036" s="18" t="s">
        <v>475</v>
      </c>
      <c r="D2036" s="9">
        <v>49</v>
      </c>
      <c r="E2036" s="7">
        <v>866</v>
      </c>
      <c r="F2036" s="8">
        <v>915</v>
      </c>
      <c r="G2036" s="7"/>
      <c r="H2036" s="7"/>
      <c r="I2036" s="7"/>
    </row>
    <row r="2037" spans="1:9" ht="16.5" x14ac:dyDescent="0.3">
      <c r="A2037" s="7" t="s">
        <v>1699</v>
      </c>
      <c r="B2037" s="7">
        <v>2016</v>
      </c>
      <c r="C2037" s="18" t="s">
        <v>948</v>
      </c>
      <c r="D2037" s="17">
        <v>35669</v>
      </c>
      <c r="E2037" s="8">
        <v>164324</v>
      </c>
      <c r="F2037" s="8">
        <v>199993</v>
      </c>
      <c r="G2037" s="7"/>
      <c r="H2037" s="7"/>
      <c r="I2037" s="7"/>
    </row>
    <row r="2038" spans="1:9" ht="16.5" x14ac:dyDescent="0.3">
      <c r="A2038" s="7" t="s">
        <v>1699</v>
      </c>
      <c r="B2038" s="7">
        <v>2016</v>
      </c>
      <c r="C2038" s="18" t="s">
        <v>1655</v>
      </c>
      <c r="D2038" s="17">
        <v>25388</v>
      </c>
      <c r="E2038" s="8">
        <v>110936</v>
      </c>
      <c r="F2038" s="8">
        <v>136324</v>
      </c>
      <c r="G2038" s="7"/>
      <c r="H2038" s="7"/>
      <c r="I2038" s="7"/>
    </row>
    <row r="2039" spans="1:9" ht="16.5" x14ac:dyDescent="0.3">
      <c r="A2039" s="7" t="s">
        <v>1699</v>
      </c>
      <c r="B2039" s="7">
        <v>2016</v>
      </c>
      <c r="C2039" s="18" t="s">
        <v>571</v>
      </c>
      <c r="D2039" s="17">
        <v>10264</v>
      </c>
      <c r="E2039" s="8">
        <v>52496</v>
      </c>
      <c r="F2039" s="8">
        <v>62760</v>
      </c>
      <c r="G2039" s="7"/>
      <c r="H2039" s="7"/>
      <c r="I2039" s="7"/>
    </row>
    <row r="2040" spans="1:9" ht="16.5" x14ac:dyDescent="0.3">
      <c r="A2040" s="7" t="s">
        <v>1699</v>
      </c>
      <c r="B2040" s="7">
        <v>2016</v>
      </c>
      <c r="C2040" s="18" t="s">
        <v>1656</v>
      </c>
      <c r="D2040" s="9">
        <v>15</v>
      </c>
      <c r="E2040" s="7">
        <v>527</v>
      </c>
      <c r="F2040" s="7">
        <v>542</v>
      </c>
      <c r="G2040" s="7"/>
      <c r="H2040" s="7"/>
      <c r="I2040" s="7"/>
    </row>
    <row r="2041" spans="1:9" ht="16.5" x14ac:dyDescent="0.3">
      <c r="A2041" s="7" t="s">
        <v>1699</v>
      </c>
      <c r="B2041" s="7">
        <v>2016</v>
      </c>
      <c r="C2041" s="18" t="s">
        <v>1657</v>
      </c>
      <c r="D2041" s="9">
        <v>2</v>
      </c>
      <c r="E2041" s="7">
        <v>365</v>
      </c>
      <c r="F2041" s="7">
        <v>367</v>
      </c>
      <c r="G2041" s="7"/>
      <c r="H2041" s="7"/>
      <c r="I2041" s="7"/>
    </row>
    <row r="2042" spans="1:9" ht="16.5" x14ac:dyDescent="0.3">
      <c r="A2042" s="7" t="s">
        <v>1699</v>
      </c>
      <c r="B2042" s="7">
        <v>2016</v>
      </c>
      <c r="C2042" s="18" t="s">
        <v>37</v>
      </c>
      <c r="D2042" s="9">
        <v>10</v>
      </c>
      <c r="E2042" s="7">
        <v>174</v>
      </c>
      <c r="F2042" s="7">
        <v>184</v>
      </c>
      <c r="G2042" s="7"/>
      <c r="H2042" s="7"/>
      <c r="I2042" s="7"/>
    </row>
    <row r="2043" spans="1:9" ht="16.5" x14ac:dyDescent="0.3">
      <c r="A2043" s="7" t="s">
        <v>1699</v>
      </c>
      <c r="B2043" s="7">
        <v>2016</v>
      </c>
      <c r="C2043" s="18" t="s">
        <v>937</v>
      </c>
      <c r="D2043" s="9">
        <v>4</v>
      </c>
      <c r="E2043" s="7">
        <v>148</v>
      </c>
      <c r="F2043" s="7">
        <v>152</v>
      </c>
      <c r="G2043" s="7"/>
      <c r="H2043" s="7"/>
      <c r="I2043" s="7"/>
    </row>
    <row r="2044" spans="1:9" ht="16.5" x14ac:dyDescent="0.3">
      <c r="A2044" s="7" t="s">
        <v>1699</v>
      </c>
      <c r="B2044" s="7">
        <v>2016</v>
      </c>
      <c r="C2044" s="18" t="s">
        <v>1658</v>
      </c>
      <c r="D2044" s="9">
        <v>5</v>
      </c>
      <c r="E2044" s="7">
        <v>20</v>
      </c>
      <c r="F2044" s="7">
        <v>25</v>
      </c>
      <c r="G2044" s="7"/>
      <c r="H2044" s="7"/>
      <c r="I2044" s="7"/>
    </row>
    <row r="2045" spans="1:9" ht="16.5" x14ac:dyDescent="0.3">
      <c r="A2045" s="7" t="s">
        <v>1699</v>
      </c>
      <c r="B2045" s="7">
        <v>2016</v>
      </c>
      <c r="C2045" s="18" t="s">
        <v>1662</v>
      </c>
      <c r="D2045" s="9">
        <v>1</v>
      </c>
      <c r="E2045" s="7">
        <v>6</v>
      </c>
      <c r="F2045" s="7">
        <v>7</v>
      </c>
      <c r="G2045" s="7"/>
      <c r="H2045" s="7"/>
      <c r="I2045" s="7"/>
    </row>
    <row r="2046" spans="1:9" ht="16.5" x14ac:dyDescent="0.3">
      <c r="A2046" s="7" t="s">
        <v>1699</v>
      </c>
      <c r="B2046" s="7">
        <v>2016</v>
      </c>
      <c r="C2046" s="18" t="s">
        <v>453</v>
      </c>
      <c r="D2046" s="17">
        <v>3111</v>
      </c>
      <c r="E2046" s="8">
        <v>41322</v>
      </c>
      <c r="F2046" s="8">
        <v>44433</v>
      </c>
      <c r="G2046" s="7"/>
      <c r="H2046" s="7"/>
      <c r="I2046" s="7"/>
    </row>
    <row r="2047" spans="1:9" ht="16.5" x14ac:dyDescent="0.3">
      <c r="A2047" s="7" t="s">
        <v>1699</v>
      </c>
      <c r="B2047" s="7">
        <v>2016</v>
      </c>
      <c r="C2047" s="18" t="s">
        <v>1669</v>
      </c>
      <c r="D2047" s="17">
        <v>1075</v>
      </c>
      <c r="E2047" s="8">
        <v>10725</v>
      </c>
      <c r="F2047" s="8">
        <v>11800</v>
      </c>
      <c r="G2047" s="7"/>
      <c r="H2047" s="7"/>
      <c r="I2047" s="7"/>
    </row>
    <row r="2048" spans="1:9" ht="16.5" x14ac:dyDescent="0.3">
      <c r="A2048" s="7" t="s">
        <v>1699</v>
      </c>
      <c r="B2048" s="7">
        <v>2016</v>
      </c>
      <c r="C2048" s="18" t="s">
        <v>454</v>
      </c>
      <c r="D2048" s="9">
        <v>572</v>
      </c>
      <c r="E2048" s="8">
        <v>14508</v>
      </c>
      <c r="F2048" s="8">
        <v>15080</v>
      </c>
      <c r="G2048" s="7"/>
      <c r="H2048" s="7"/>
      <c r="I2048" s="7"/>
    </row>
    <row r="2049" spans="1:9" ht="16.5" x14ac:dyDescent="0.3">
      <c r="A2049" s="7" t="s">
        <v>1699</v>
      </c>
      <c r="B2049" s="7">
        <v>2016</v>
      </c>
      <c r="C2049" s="18" t="s">
        <v>461</v>
      </c>
      <c r="D2049" s="9">
        <v>130</v>
      </c>
      <c r="E2049" s="8">
        <v>1903</v>
      </c>
      <c r="F2049" s="8">
        <v>2033</v>
      </c>
      <c r="G2049" s="7"/>
      <c r="H2049" s="7"/>
      <c r="I2049" s="7"/>
    </row>
    <row r="2050" spans="1:9" ht="16.5" x14ac:dyDescent="0.3">
      <c r="A2050" s="7" t="s">
        <v>1699</v>
      </c>
      <c r="B2050" s="7">
        <v>2016</v>
      </c>
      <c r="C2050" s="18" t="s">
        <v>1670</v>
      </c>
      <c r="D2050" s="9">
        <v>44</v>
      </c>
      <c r="E2050" s="8">
        <v>1006</v>
      </c>
      <c r="F2050" s="8">
        <v>1050</v>
      </c>
      <c r="G2050" s="7"/>
      <c r="H2050" s="7"/>
      <c r="I2050" s="7"/>
    </row>
    <row r="2051" spans="1:9" ht="16.5" x14ac:dyDescent="0.3">
      <c r="A2051" s="7" t="s">
        <v>1699</v>
      </c>
      <c r="B2051" s="7">
        <v>2016</v>
      </c>
      <c r="C2051" s="18" t="s">
        <v>929</v>
      </c>
      <c r="D2051" s="17">
        <v>1222</v>
      </c>
      <c r="E2051" s="8">
        <v>11334</v>
      </c>
      <c r="F2051" s="8">
        <v>12556</v>
      </c>
      <c r="G2051" s="7"/>
      <c r="H2051" s="7"/>
      <c r="I2051" s="7"/>
    </row>
    <row r="2052" spans="1:9" ht="16.5" x14ac:dyDescent="0.3">
      <c r="A2052" s="7" t="s">
        <v>1699</v>
      </c>
      <c r="B2052" s="7">
        <v>2016</v>
      </c>
      <c r="C2052" s="18" t="s">
        <v>1671</v>
      </c>
      <c r="D2052" s="9">
        <v>68</v>
      </c>
      <c r="E2052" s="8">
        <v>1846</v>
      </c>
      <c r="F2052" s="8">
        <v>1914</v>
      </c>
      <c r="G2052" s="7"/>
      <c r="H2052" s="7"/>
      <c r="I2052" s="7"/>
    </row>
    <row r="2053" spans="1:9" ht="16.5" x14ac:dyDescent="0.3">
      <c r="A2053" s="7" t="s">
        <v>1700</v>
      </c>
      <c r="B2053" s="7">
        <v>2016</v>
      </c>
      <c r="C2053" s="18" t="s">
        <v>1678</v>
      </c>
      <c r="D2053" s="9">
        <v>31001</v>
      </c>
      <c r="E2053" s="8">
        <v>124155</v>
      </c>
      <c r="F2053" s="8">
        <v>124155</v>
      </c>
      <c r="G2053" s="7"/>
      <c r="H2053" s="7"/>
      <c r="I2053" s="7"/>
    </row>
    <row r="2054" spans="1:9" ht="16.5" x14ac:dyDescent="0.3">
      <c r="A2054" s="7" t="s">
        <v>1701</v>
      </c>
      <c r="B2054" s="7">
        <v>2018</v>
      </c>
      <c r="C2054" s="18" t="s">
        <v>1678</v>
      </c>
      <c r="D2054" s="9">
        <v>6</v>
      </c>
      <c r="E2054" s="7">
        <v>10</v>
      </c>
      <c r="F2054" s="7">
        <v>16</v>
      </c>
      <c r="G2054" s="7"/>
      <c r="H2054" s="7"/>
      <c r="I2054" s="7"/>
    </row>
    <row r="2055" spans="1:9" ht="16.5" x14ac:dyDescent="0.3">
      <c r="A2055" s="7" t="s">
        <v>1701</v>
      </c>
      <c r="B2055" s="7">
        <v>2018</v>
      </c>
      <c r="C2055" s="18" t="s">
        <v>37</v>
      </c>
      <c r="D2055" s="9">
        <v>6</v>
      </c>
      <c r="E2055" s="7">
        <v>10</v>
      </c>
      <c r="F2055" s="7">
        <v>16</v>
      </c>
      <c r="G2055" s="7"/>
      <c r="H2055" s="7"/>
      <c r="I2055" s="7"/>
    </row>
    <row r="2056" spans="1:9" ht="16.5" x14ac:dyDescent="0.3">
      <c r="A2056" s="7" t="s">
        <v>1701</v>
      </c>
      <c r="B2056" s="7">
        <v>2018</v>
      </c>
      <c r="C2056" s="18" t="s">
        <v>1661</v>
      </c>
      <c r="D2056" s="9">
        <v>6</v>
      </c>
      <c r="E2056" s="7">
        <v>10</v>
      </c>
      <c r="F2056" s="7">
        <v>16</v>
      </c>
      <c r="G2056" s="7"/>
      <c r="H2056" s="7"/>
      <c r="I2056" s="7"/>
    </row>
    <row r="2057" spans="1:9" ht="16.5" x14ac:dyDescent="0.3">
      <c r="A2057" s="7" t="s">
        <v>1701</v>
      </c>
      <c r="B2057" s="7">
        <v>2018</v>
      </c>
      <c r="C2057" s="18" t="s">
        <v>1702</v>
      </c>
      <c r="D2057" s="9">
        <v>6</v>
      </c>
      <c r="E2057" s="7">
        <v>10</v>
      </c>
      <c r="F2057" s="7">
        <v>16</v>
      </c>
      <c r="G2057" s="7"/>
      <c r="H2057" s="7"/>
      <c r="I2057" s="7"/>
    </row>
    <row r="2058" spans="1:9" ht="16.5" x14ac:dyDescent="0.3">
      <c r="A2058" s="7" t="s">
        <v>1703</v>
      </c>
      <c r="B2058" s="7">
        <v>2018</v>
      </c>
      <c r="C2058" s="18" t="s">
        <v>1678</v>
      </c>
      <c r="D2058" s="8">
        <v>24827</v>
      </c>
      <c r="E2058" s="8">
        <v>294357</v>
      </c>
      <c r="F2058" s="8">
        <v>319184</v>
      </c>
      <c r="G2058" s="7"/>
      <c r="H2058" s="7"/>
      <c r="I2058" s="7"/>
    </row>
    <row r="2059" spans="1:9" ht="16.5" x14ac:dyDescent="0.3">
      <c r="A2059" s="7" t="s">
        <v>1703</v>
      </c>
      <c r="B2059" s="7">
        <v>2018</v>
      </c>
      <c r="C2059" s="18" t="s">
        <v>29</v>
      </c>
      <c r="D2059" s="8">
        <v>3800</v>
      </c>
      <c r="E2059" s="8">
        <v>78510</v>
      </c>
      <c r="F2059" s="8">
        <v>82310</v>
      </c>
      <c r="G2059" s="7"/>
      <c r="H2059" s="7"/>
      <c r="I2059" s="7"/>
    </row>
    <row r="2060" spans="1:9" ht="16.5" x14ac:dyDescent="0.3">
      <c r="A2060" s="7" t="s">
        <v>1703</v>
      </c>
      <c r="B2060" s="7">
        <v>2018</v>
      </c>
      <c r="C2060" s="18" t="s">
        <v>472</v>
      </c>
      <c r="D2060" s="8">
        <v>1329</v>
      </c>
      <c r="E2060" s="8">
        <v>27215</v>
      </c>
      <c r="F2060" s="8">
        <v>28544</v>
      </c>
      <c r="G2060" s="7"/>
      <c r="H2060" s="7"/>
      <c r="I2060" s="7"/>
    </row>
    <row r="2061" spans="1:9" ht="16.5" x14ac:dyDescent="0.3">
      <c r="A2061" s="7" t="s">
        <v>1703</v>
      </c>
      <c r="B2061" s="7">
        <v>2018</v>
      </c>
      <c r="C2061" s="18" t="s">
        <v>1705</v>
      </c>
      <c r="D2061" s="8">
        <v>1</v>
      </c>
      <c r="E2061" s="7">
        <v>297</v>
      </c>
      <c r="F2061" s="8">
        <v>298</v>
      </c>
      <c r="G2061" s="7"/>
      <c r="H2061" s="7"/>
      <c r="I2061" s="7"/>
    </row>
    <row r="2062" spans="1:9" ht="16.5" x14ac:dyDescent="0.3">
      <c r="A2062" s="7" t="s">
        <v>1703</v>
      </c>
      <c r="B2062" s="7">
        <v>2018</v>
      </c>
      <c r="C2062" s="19" t="s">
        <v>1706</v>
      </c>
      <c r="D2062" s="8">
        <v>22</v>
      </c>
      <c r="E2062" s="8">
        <v>1834</v>
      </c>
      <c r="F2062" s="8">
        <v>1856</v>
      </c>
      <c r="G2062" s="7"/>
      <c r="H2062" s="7"/>
      <c r="I2062" s="7"/>
    </row>
    <row r="2063" spans="1:9" ht="16.5" x14ac:dyDescent="0.3">
      <c r="A2063" s="7" t="s">
        <v>1703</v>
      </c>
      <c r="B2063" s="7">
        <v>2018</v>
      </c>
      <c r="C2063" s="18" t="s">
        <v>899</v>
      </c>
      <c r="D2063" s="7">
        <v>194</v>
      </c>
      <c r="E2063" s="8">
        <v>2543</v>
      </c>
      <c r="F2063" s="8">
        <v>2737</v>
      </c>
      <c r="G2063" s="7"/>
      <c r="H2063" s="7"/>
      <c r="I2063" s="7"/>
    </row>
    <row r="2064" spans="1:9" ht="16.5" x14ac:dyDescent="0.3">
      <c r="A2064" s="7" t="s">
        <v>1703</v>
      </c>
      <c r="B2064" s="7">
        <v>2018</v>
      </c>
      <c r="C2064" s="18" t="s">
        <v>473</v>
      </c>
      <c r="D2064" s="7">
        <v>17</v>
      </c>
      <c r="E2064" s="8">
        <v>1149</v>
      </c>
      <c r="F2064" s="8">
        <v>1166</v>
      </c>
      <c r="G2064" s="7"/>
      <c r="H2064" s="7"/>
      <c r="I2064" s="7"/>
    </row>
    <row r="2065" spans="1:9" ht="16.5" x14ac:dyDescent="0.3">
      <c r="A2065" s="7" t="s">
        <v>1703</v>
      </c>
      <c r="B2065" s="7">
        <v>2018</v>
      </c>
      <c r="C2065" s="18" t="s">
        <v>1707</v>
      </c>
      <c r="D2065" s="7">
        <v>46</v>
      </c>
      <c r="E2065" s="7">
        <v>776</v>
      </c>
      <c r="F2065" s="7">
        <v>822</v>
      </c>
      <c r="G2065" s="7"/>
      <c r="H2065" s="7"/>
      <c r="I2065" s="7"/>
    </row>
    <row r="2066" spans="1:9" ht="16.5" x14ac:dyDescent="0.3">
      <c r="A2066" s="7" t="s">
        <v>1703</v>
      </c>
      <c r="B2066" s="7">
        <v>2018</v>
      </c>
      <c r="C2066" s="18" t="s">
        <v>1708</v>
      </c>
      <c r="D2066" s="7">
        <v>28</v>
      </c>
      <c r="E2066" s="8">
        <v>2798</v>
      </c>
      <c r="F2066" s="8">
        <v>2826</v>
      </c>
      <c r="G2066" s="7"/>
      <c r="H2066" s="7"/>
      <c r="I2066" s="7"/>
    </row>
    <row r="2067" spans="1:9" ht="16.5" x14ac:dyDescent="0.3">
      <c r="A2067" s="7" t="s">
        <v>1703</v>
      </c>
      <c r="B2067" s="7">
        <v>2018</v>
      </c>
      <c r="C2067" s="18" t="s">
        <v>986</v>
      </c>
      <c r="D2067" s="7">
        <v>27</v>
      </c>
      <c r="E2067" s="7">
        <v>588</v>
      </c>
      <c r="F2067" s="7">
        <v>615</v>
      </c>
      <c r="G2067" s="7"/>
      <c r="H2067" s="7"/>
      <c r="I2067" s="7"/>
    </row>
    <row r="2068" spans="1:9" ht="16.5" x14ac:dyDescent="0.3">
      <c r="A2068" s="7" t="s">
        <v>1703</v>
      </c>
      <c r="B2068" s="7">
        <v>2018</v>
      </c>
      <c r="C2068" s="18" t="s">
        <v>1709</v>
      </c>
      <c r="D2068" s="7" t="s">
        <v>1908</v>
      </c>
      <c r="E2068" s="7">
        <v>29</v>
      </c>
      <c r="F2068" s="7">
        <v>29</v>
      </c>
      <c r="G2068" s="7"/>
      <c r="H2068" s="7"/>
      <c r="I2068" s="7"/>
    </row>
    <row r="2069" spans="1:9" ht="16.5" x14ac:dyDescent="0.3">
      <c r="A2069" s="7" t="s">
        <v>1703</v>
      </c>
      <c r="B2069" s="7">
        <v>2018</v>
      </c>
      <c r="C2069" s="18" t="s">
        <v>901</v>
      </c>
      <c r="D2069" s="7">
        <v>37</v>
      </c>
      <c r="E2069" s="7">
        <v>783</v>
      </c>
      <c r="F2069" s="7">
        <v>820</v>
      </c>
      <c r="G2069" s="7"/>
      <c r="H2069" s="7"/>
      <c r="I2069" s="7"/>
    </row>
    <row r="2070" spans="1:9" ht="16.5" x14ac:dyDescent="0.3">
      <c r="A2070" s="7" t="s">
        <v>1703</v>
      </c>
      <c r="B2070" s="7">
        <v>2018</v>
      </c>
      <c r="C2070" s="18" t="s">
        <v>902</v>
      </c>
      <c r="D2070" s="7">
        <v>31</v>
      </c>
      <c r="E2070" s="7">
        <v>540</v>
      </c>
      <c r="F2070" s="7">
        <v>571</v>
      </c>
      <c r="G2070" s="7"/>
      <c r="H2070" s="7"/>
      <c r="I2070" s="7"/>
    </row>
    <row r="2071" spans="1:9" ht="16.5" x14ac:dyDescent="0.3">
      <c r="A2071" s="7" t="s">
        <v>1703</v>
      </c>
      <c r="B2071" s="7">
        <v>2018</v>
      </c>
      <c r="C2071" s="18" t="s">
        <v>1710</v>
      </c>
      <c r="D2071" s="7">
        <v>3</v>
      </c>
      <c r="E2071" s="7">
        <v>108</v>
      </c>
      <c r="F2071" s="7">
        <v>111</v>
      </c>
      <c r="G2071" s="7"/>
      <c r="H2071" s="7"/>
      <c r="I2071" s="7"/>
    </row>
    <row r="2072" spans="1:9" ht="16.5" x14ac:dyDescent="0.3">
      <c r="A2072" s="7" t="s">
        <v>1703</v>
      </c>
      <c r="B2072" s="7">
        <v>2018</v>
      </c>
      <c r="C2072" s="18" t="s">
        <v>1711</v>
      </c>
      <c r="D2072" s="7">
        <v>355</v>
      </c>
      <c r="E2072" s="8">
        <v>3799</v>
      </c>
      <c r="F2072" s="8">
        <v>4154</v>
      </c>
      <c r="G2072" s="7"/>
      <c r="H2072" s="7"/>
      <c r="I2072" s="7"/>
    </row>
    <row r="2073" spans="1:9" ht="16.5" x14ac:dyDescent="0.3">
      <c r="A2073" s="7" t="s">
        <v>1703</v>
      </c>
      <c r="B2073" s="7">
        <v>2018</v>
      </c>
      <c r="C2073" s="18" t="s">
        <v>1712</v>
      </c>
      <c r="D2073" s="7">
        <v>33</v>
      </c>
      <c r="E2073" s="7">
        <v>747</v>
      </c>
      <c r="F2073" s="7">
        <v>780</v>
      </c>
      <c r="G2073" s="7"/>
      <c r="H2073" s="7"/>
      <c r="I2073" s="7"/>
    </row>
    <row r="2074" spans="1:9" ht="16.5" x14ac:dyDescent="0.3">
      <c r="A2074" s="7" t="s">
        <v>1703</v>
      </c>
      <c r="B2074" s="7">
        <v>2018</v>
      </c>
      <c r="C2074" s="18" t="s">
        <v>904</v>
      </c>
      <c r="D2074" s="7">
        <v>52</v>
      </c>
      <c r="E2074" s="7">
        <v>677</v>
      </c>
      <c r="F2074" s="7">
        <v>729</v>
      </c>
      <c r="G2074" s="7"/>
      <c r="H2074" s="7"/>
      <c r="I2074" s="7"/>
    </row>
    <row r="2075" spans="1:9" ht="16.5" x14ac:dyDescent="0.3">
      <c r="A2075" s="7" t="s">
        <v>1703</v>
      </c>
      <c r="B2075" s="7">
        <v>2018</v>
      </c>
      <c r="C2075" s="18" t="s">
        <v>474</v>
      </c>
      <c r="D2075" s="7">
        <v>106</v>
      </c>
      <c r="E2075" s="8">
        <v>2588</v>
      </c>
      <c r="F2075" s="8">
        <v>2694</v>
      </c>
      <c r="G2075" s="7"/>
      <c r="H2075" s="7"/>
      <c r="I2075" s="7"/>
    </row>
    <row r="2076" spans="1:9" ht="16.5" x14ac:dyDescent="0.3">
      <c r="A2076" s="7" t="s">
        <v>1703</v>
      </c>
      <c r="B2076" s="7">
        <v>2018</v>
      </c>
      <c r="C2076" s="18" t="s">
        <v>905</v>
      </c>
      <c r="D2076" s="7">
        <v>110</v>
      </c>
      <c r="E2076" s="8">
        <v>1974</v>
      </c>
      <c r="F2076" s="8">
        <v>2084</v>
      </c>
      <c r="G2076" s="7"/>
      <c r="H2076" s="7"/>
      <c r="I2076" s="7"/>
    </row>
    <row r="2077" spans="1:9" ht="16.5" x14ac:dyDescent="0.3">
      <c r="A2077" s="7" t="s">
        <v>1703</v>
      </c>
      <c r="B2077" s="7">
        <v>2018</v>
      </c>
      <c r="C2077" s="18" t="s">
        <v>906</v>
      </c>
      <c r="D2077" s="7">
        <v>62</v>
      </c>
      <c r="E2077" s="8">
        <v>1521</v>
      </c>
      <c r="F2077" s="8">
        <v>1583</v>
      </c>
      <c r="G2077" s="7"/>
      <c r="H2077" s="7"/>
      <c r="I2077" s="7"/>
    </row>
    <row r="2078" spans="1:9" ht="16.5" x14ac:dyDescent="0.3">
      <c r="A2078" s="7" t="s">
        <v>1703</v>
      </c>
      <c r="B2078" s="7">
        <v>2018</v>
      </c>
      <c r="C2078" s="18" t="s">
        <v>1713</v>
      </c>
      <c r="D2078" s="7">
        <v>26</v>
      </c>
      <c r="E2078" s="7">
        <v>399</v>
      </c>
      <c r="F2078" s="7">
        <v>425</v>
      </c>
      <c r="G2078" s="7"/>
      <c r="H2078" s="7"/>
      <c r="I2078" s="7"/>
    </row>
    <row r="2079" spans="1:9" ht="16.5" x14ac:dyDescent="0.3">
      <c r="A2079" s="7" t="s">
        <v>1703</v>
      </c>
      <c r="B2079" s="7">
        <v>2018</v>
      </c>
      <c r="C2079" s="18" t="s">
        <v>907</v>
      </c>
      <c r="D2079" s="7">
        <v>37</v>
      </c>
      <c r="E2079" s="8">
        <v>1052</v>
      </c>
      <c r="F2079" s="8">
        <v>1089</v>
      </c>
      <c r="G2079" s="7"/>
      <c r="H2079" s="7"/>
      <c r="I2079" s="7"/>
    </row>
    <row r="2080" spans="1:9" ht="16.5" x14ac:dyDescent="0.3">
      <c r="A2080" s="7" t="s">
        <v>1703</v>
      </c>
      <c r="B2080" s="7">
        <v>2018</v>
      </c>
      <c r="C2080" s="18" t="s">
        <v>146</v>
      </c>
      <c r="D2080" s="7">
        <v>70</v>
      </c>
      <c r="E2080" s="7">
        <v>989</v>
      </c>
      <c r="F2080" s="8">
        <v>1059</v>
      </c>
      <c r="G2080" s="7"/>
      <c r="H2080" s="7"/>
      <c r="I2080" s="7"/>
    </row>
    <row r="2081" spans="1:9" ht="16.5" x14ac:dyDescent="0.3">
      <c r="A2081" s="7" t="s">
        <v>1703</v>
      </c>
      <c r="B2081" s="7">
        <v>2018</v>
      </c>
      <c r="C2081" s="18" t="s">
        <v>1714</v>
      </c>
      <c r="D2081" s="7">
        <v>30</v>
      </c>
      <c r="E2081" s="7">
        <v>643</v>
      </c>
      <c r="F2081" s="7">
        <v>673</v>
      </c>
      <c r="G2081" s="7"/>
      <c r="H2081" s="7"/>
      <c r="I2081" s="7"/>
    </row>
    <row r="2082" spans="1:9" ht="16.5" x14ac:dyDescent="0.3">
      <c r="A2082" s="7" t="s">
        <v>1703</v>
      </c>
      <c r="B2082" s="7">
        <v>2018</v>
      </c>
      <c r="C2082" s="18" t="s">
        <v>1692</v>
      </c>
      <c r="D2082" s="7">
        <v>18</v>
      </c>
      <c r="E2082" s="7">
        <v>218</v>
      </c>
      <c r="F2082" s="7">
        <v>236</v>
      </c>
      <c r="G2082" s="7"/>
      <c r="H2082" s="7"/>
      <c r="I2082" s="7"/>
    </row>
    <row r="2083" spans="1:9" ht="16.5" x14ac:dyDescent="0.3">
      <c r="A2083" s="7" t="s">
        <v>1703</v>
      </c>
      <c r="B2083" s="7">
        <v>2018</v>
      </c>
      <c r="C2083" s="18" t="s">
        <v>908</v>
      </c>
      <c r="D2083" s="7">
        <v>24</v>
      </c>
      <c r="E2083" s="8">
        <v>1163</v>
      </c>
      <c r="F2083" s="8">
        <v>1187</v>
      </c>
      <c r="G2083" s="7"/>
      <c r="H2083" s="7"/>
      <c r="I2083" s="7"/>
    </row>
    <row r="2084" spans="1:9" ht="16.5" x14ac:dyDescent="0.3">
      <c r="A2084" s="7" t="s">
        <v>1703</v>
      </c>
      <c r="B2084" s="7">
        <v>2018</v>
      </c>
      <c r="C2084" s="18" t="s">
        <v>909</v>
      </c>
      <c r="D2084" s="8">
        <v>1355</v>
      </c>
      <c r="E2084" s="8">
        <v>39369</v>
      </c>
      <c r="F2084" s="8">
        <v>40724</v>
      </c>
      <c r="G2084" s="7"/>
      <c r="H2084" s="7"/>
      <c r="I2084" s="7"/>
    </row>
    <row r="2085" spans="1:9" ht="16.5" x14ac:dyDescent="0.3">
      <c r="A2085" s="7" t="s">
        <v>1703</v>
      </c>
      <c r="B2085" s="7">
        <v>2018</v>
      </c>
      <c r="C2085" s="18" t="s">
        <v>1715</v>
      </c>
      <c r="D2085" s="7">
        <v>1</v>
      </c>
      <c r="E2085" s="7">
        <v>84</v>
      </c>
      <c r="F2085" s="7">
        <v>85</v>
      </c>
      <c r="G2085" s="7"/>
      <c r="H2085" s="7"/>
      <c r="I2085" s="7"/>
    </row>
    <row r="2086" spans="1:9" ht="16.5" x14ac:dyDescent="0.3">
      <c r="A2086" s="7" t="s">
        <v>1703</v>
      </c>
      <c r="B2086" s="7">
        <v>2018</v>
      </c>
      <c r="C2086" s="18" t="s">
        <v>1716</v>
      </c>
      <c r="D2086" s="7">
        <v>55</v>
      </c>
      <c r="E2086" s="7">
        <v>862</v>
      </c>
      <c r="F2086" s="7">
        <v>917</v>
      </c>
      <c r="G2086" s="7"/>
      <c r="H2086" s="7"/>
      <c r="I2086" s="7"/>
    </row>
    <row r="2087" spans="1:9" ht="16.5" x14ac:dyDescent="0.3">
      <c r="A2087" s="7" t="s">
        <v>1703</v>
      </c>
      <c r="B2087" s="7">
        <v>2018</v>
      </c>
      <c r="C2087" s="18" t="s">
        <v>1717</v>
      </c>
      <c r="D2087" s="7">
        <v>50</v>
      </c>
      <c r="E2087" s="7">
        <v>789</v>
      </c>
      <c r="F2087" s="7">
        <v>839</v>
      </c>
      <c r="G2087" s="7"/>
      <c r="H2087" s="7"/>
      <c r="I2087" s="7"/>
    </row>
    <row r="2088" spans="1:9" ht="16.5" x14ac:dyDescent="0.3">
      <c r="A2088" s="7" t="s">
        <v>1703</v>
      </c>
      <c r="B2088" s="7">
        <v>2018</v>
      </c>
      <c r="C2088" s="18" t="s">
        <v>1718</v>
      </c>
      <c r="D2088" s="7">
        <v>42</v>
      </c>
      <c r="E2088" s="8">
        <v>1418</v>
      </c>
      <c r="F2088" s="8">
        <v>1460</v>
      </c>
      <c r="G2088" s="7"/>
      <c r="H2088" s="7"/>
      <c r="I2088" s="7"/>
    </row>
    <row r="2089" spans="1:9" ht="16.5" x14ac:dyDescent="0.3">
      <c r="A2089" s="7" t="s">
        <v>1703</v>
      </c>
      <c r="B2089" s="7">
        <v>2018</v>
      </c>
      <c r="C2089" s="18" t="s">
        <v>1719</v>
      </c>
      <c r="D2089" s="7">
        <v>121</v>
      </c>
      <c r="E2089" s="8">
        <v>4353</v>
      </c>
      <c r="F2089" s="8">
        <v>4474</v>
      </c>
      <c r="G2089" s="7"/>
      <c r="H2089" s="7"/>
      <c r="I2089" s="7"/>
    </row>
    <row r="2090" spans="1:9" ht="16.5" x14ac:dyDescent="0.3">
      <c r="A2090" s="7" t="s">
        <v>1703</v>
      </c>
      <c r="B2090" s="7">
        <v>2018</v>
      </c>
      <c r="C2090" s="18" t="s">
        <v>1720</v>
      </c>
      <c r="D2090" s="7">
        <v>33</v>
      </c>
      <c r="E2090" s="8">
        <v>2520</v>
      </c>
      <c r="F2090" s="8">
        <v>2553</v>
      </c>
      <c r="G2090" s="7"/>
      <c r="H2090" s="7"/>
      <c r="I2090" s="7"/>
    </row>
    <row r="2091" spans="1:9" ht="16.5" x14ac:dyDescent="0.3">
      <c r="A2091" s="7" t="s">
        <v>1703</v>
      </c>
      <c r="B2091" s="7">
        <v>2018</v>
      </c>
      <c r="C2091" s="18" t="s">
        <v>910</v>
      </c>
      <c r="D2091" s="7">
        <v>41</v>
      </c>
      <c r="E2091" s="8">
        <v>1383</v>
      </c>
      <c r="F2091" s="8">
        <v>1424</v>
      </c>
      <c r="G2091" s="7"/>
      <c r="H2091" s="7"/>
      <c r="I2091" s="7"/>
    </row>
    <row r="2092" spans="1:9" ht="16.5" x14ac:dyDescent="0.3">
      <c r="A2092" s="7" t="s">
        <v>1703</v>
      </c>
      <c r="B2092" s="7">
        <v>2018</v>
      </c>
      <c r="C2092" s="18" t="s">
        <v>674</v>
      </c>
      <c r="D2092" s="7">
        <v>3</v>
      </c>
      <c r="E2092" s="7">
        <v>291</v>
      </c>
      <c r="F2092" s="7">
        <v>294</v>
      </c>
      <c r="G2092" s="7"/>
      <c r="H2092" s="7"/>
      <c r="I2092" s="7"/>
    </row>
    <row r="2093" spans="1:9" ht="16.5" x14ac:dyDescent="0.3">
      <c r="A2093" s="7" t="s">
        <v>1703</v>
      </c>
      <c r="B2093" s="7">
        <v>2018</v>
      </c>
      <c r="C2093" s="18" t="s">
        <v>1721</v>
      </c>
      <c r="D2093" s="7">
        <v>17</v>
      </c>
      <c r="E2093" s="7">
        <v>595</v>
      </c>
      <c r="F2093" s="7">
        <v>612</v>
      </c>
      <c r="G2093" s="7"/>
      <c r="H2093" s="7"/>
      <c r="I2093" s="7"/>
    </row>
    <row r="2094" spans="1:9" ht="16.5" x14ac:dyDescent="0.3">
      <c r="A2094" s="7" t="s">
        <v>1703</v>
      </c>
      <c r="B2094" s="7">
        <v>2018</v>
      </c>
      <c r="C2094" s="18" t="s">
        <v>911</v>
      </c>
      <c r="D2094" s="7">
        <v>9</v>
      </c>
      <c r="E2094" s="7">
        <v>235</v>
      </c>
      <c r="F2094" s="7">
        <v>244</v>
      </c>
      <c r="G2094" s="7"/>
      <c r="H2094" s="7"/>
      <c r="I2094" s="7"/>
    </row>
    <row r="2095" spans="1:9" ht="16.5" x14ac:dyDescent="0.3">
      <c r="A2095" s="7" t="s">
        <v>1703</v>
      </c>
      <c r="B2095" s="7">
        <v>2018</v>
      </c>
      <c r="C2095" s="18" t="s">
        <v>1722</v>
      </c>
      <c r="D2095" s="7">
        <v>7</v>
      </c>
      <c r="E2095" s="7">
        <v>284</v>
      </c>
      <c r="F2095" s="7">
        <v>291</v>
      </c>
      <c r="G2095" s="7"/>
      <c r="H2095" s="7"/>
      <c r="I2095" s="7"/>
    </row>
    <row r="2096" spans="1:9" ht="16.5" x14ac:dyDescent="0.3">
      <c r="A2096" s="7" t="s">
        <v>1703</v>
      </c>
      <c r="B2096" s="7">
        <v>2018</v>
      </c>
      <c r="C2096" s="18" t="s">
        <v>912</v>
      </c>
      <c r="D2096" s="7">
        <v>151</v>
      </c>
      <c r="E2096" s="8">
        <v>2267</v>
      </c>
      <c r="F2096" s="8">
        <v>2418</v>
      </c>
      <c r="G2096" s="7"/>
      <c r="H2096" s="7"/>
      <c r="I2096" s="7"/>
    </row>
    <row r="2097" spans="1:9" ht="16.5" x14ac:dyDescent="0.3">
      <c r="A2097" s="7" t="s">
        <v>1703</v>
      </c>
      <c r="B2097" s="7">
        <v>2018</v>
      </c>
      <c r="C2097" s="18" t="s">
        <v>1723</v>
      </c>
      <c r="D2097" s="7">
        <v>6</v>
      </c>
      <c r="E2097" s="7">
        <v>65</v>
      </c>
      <c r="F2097" s="7">
        <v>71</v>
      </c>
      <c r="G2097" s="7"/>
      <c r="H2097" s="7"/>
      <c r="I2097" s="7"/>
    </row>
    <row r="2098" spans="1:9" ht="16.5" x14ac:dyDescent="0.3">
      <c r="A2098" s="7" t="s">
        <v>1703</v>
      </c>
      <c r="B2098" s="7">
        <v>2018</v>
      </c>
      <c r="C2098" s="18" t="s">
        <v>1724</v>
      </c>
      <c r="D2098" s="7">
        <v>63</v>
      </c>
      <c r="E2098" s="8">
        <v>3791</v>
      </c>
      <c r="F2098" s="8">
        <v>3854</v>
      </c>
      <c r="G2098" s="7"/>
      <c r="H2098" s="7"/>
      <c r="I2098" s="7"/>
    </row>
    <row r="2099" spans="1:9" ht="16.5" x14ac:dyDescent="0.3">
      <c r="A2099" s="7" t="s">
        <v>1703</v>
      </c>
      <c r="B2099" s="7">
        <v>2018</v>
      </c>
      <c r="C2099" s="18" t="s">
        <v>1725</v>
      </c>
      <c r="D2099" s="7">
        <v>7</v>
      </c>
      <c r="E2099" s="7">
        <v>162</v>
      </c>
      <c r="F2099" s="7">
        <v>169</v>
      </c>
      <c r="G2099" s="7"/>
      <c r="H2099" s="7"/>
      <c r="I2099" s="7"/>
    </row>
    <row r="2100" spans="1:9" ht="16.5" x14ac:dyDescent="0.3">
      <c r="A2100" s="7" t="s">
        <v>1703</v>
      </c>
      <c r="B2100" s="7">
        <v>2018</v>
      </c>
      <c r="C2100" s="18" t="s">
        <v>913</v>
      </c>
      <c r="D2100" s="7">
        <v>3</v>
      </c>
      <c r="E2100" s="7">
        <v>54</v>
      </c>
      <c r="F2100" s="7">
        <v>57</v>
      </c>
      <c r="G2100" s="7"/>
      <c r="H2100" s="7"/>
      <c r="I2100" s="7"/>
    </row>
    <row r="2101" spans="1:9" ht="16.5" x14ac:dyDescent="0.3">
      <c r="A2101" s="7" t="s">
        <v>1703</v>
      </c>
      <c r="B2101" s="7">
        <v>2018</v>
      </c>
      <c r="C2101" s="18" t="s">
        <v>1726</v>
      </c>
      <c r="D2101" s="7">
        <v>9</v>
      </c>
      <c r="E2101" s="7" t="s">
        <v>1750</v>
      </c>
      <c r="F2101" s="7">
        <v>9</v>
      </c>
      <c r="G2101" s="7"/>
      <c r="H2101" s="7"/>
      <c r="I2101" s="7"/>
    </row>
    <row r="2102" spans="1:9" ht="16.5" x14ac:dyDescent="0.3">
      <c r="A2102" s="7" t="s">
        <v>1703</v>
      </c>
      <c r="B2102" s="7">
        <v>2018</v>
      </c>
      <c r="C2102" s="18" t="s">
        <v>914</v>
      </c>
      <c r="D2102" s="7">
        <v>2</v>
      </c>
      <c r="E2102" s="8">
        <v>1407</v>
      </c>
      <c r="F2102" s="8">
        <v>1409</v>
      </c>
      <c r="G2102" s="7"/>
      <c r="H2102" s="7"/>
      <c r="I2102" s="7"/>
    </row>
    <row r="2103" spans="1:9" ht="16.5" x14ac:dyDescent="0.3">
      <c r="A2103" s="7" t="s">
        <v>1703</v>
      </c>
      <c r="B2103" s="7">
        <v>2018</v>
      </c>
      <c r="C2103" s="18" t="s">
        <v>74</v>
      </c>
      <c r="D2103" s="7" t="s">
        <v>1908</v>
      </c>
      <c r="E2103" s="7">
        <v>258</v>
      </c>
      <c r="F2103" s="7">
        <v>258</v>
      </c>
      <c r="G2103" s="7"/>
      <c r="H2103" s="7"/>
      <c r="I2103" s="7"/>
    </row>
    <row r="2104" spans="1:9" ht="16.5" x14ac:dyDescent="0.3">
      <c r="A2104" s="7" t="s">
        <v>1703</v>
      </c>
      <c r="B2104" s="7">
        <v>2018</v>
      </c>
      <c r="C2104" s="18" t="s">
        <v>1727</v>
      </c>
      <c r="D2104" s="7">
        <v>52</v>
      </c>
      <c r="E2104" s="8">
        <v>1208</v>
      </c>
      <c r="F2104" s="8">
        <v>1260</v>
      </c>
      <c r="G2104" s="7"/>
      <c r="H2104" s="7"/>
      <c r="I2104" s="7"/>
    </row>
    <row r="2105" spans="1:9" ht="16.5" x14ac:dyDescent="0.3">
      <c r="A2105" s="7" t="s">
        <v>1703</v>
      </c>
      <c r="B2105" s="7">
        <v>2018</v>
      </c>
      <c r="C2105" s="18" t="s">
        <v>331</v>
      </c>
      <c r="D2105" s="7">
        <v>22</v>
      </c>
      <c r="E2105" s="7">
        <v>341</v>
      </c>
      <c r="F2105" s="7">
        <v>363</v>
      </c>
      <c r="G2105" s="7"/>
      <c r="H2105" s="7"/>
      <c r="I2105" s="7"/>
    </row>
    <row r="2106" spans="1:9" ht="16.5" x14ac:dyDescent="0.3">
      <c r="A2106" s="7" t="s">
        <v>1703</v>
      </c>
      <c r="B2106" s="7">
        <v>2018</v>
      </c>
      <c r="C2106" s="18" t="s">
        <v>1728</v>
      </c>
      <c r="D2106" s="7">
        <v>33</v>
      </c>
      <c r="E2106" s="7">
        <v>880</v>
      </c>
      <c r="F2106" s="7">
        <v>913</v>
      </c>
      <c r="G2106" s="7"/>
      <c r="H2106" s="7"/>
      <c r="I2106" s="7"/>
    </row>
    <row r="2107" spans="1:9" ht="16.5" x14ac:dyDescent="0.3">
      <c r="A2107" s="7" t="s">
        <v>1703</v>
      </c>
      <c r="B2107" s="7">
        <v>2018</v>
      </c>
      <c r="C2107" s="18" t="s">
        <v>1281</v>
      </c>
      <c r="D2107" s="7">
        <v>28</v>
      </c>
      <c r="E2107" s="8">
        <v>1033</v>
      </c>
      <c r="F2107" s="8">
        <v>1061</v>
      </c>
      <c r="G2107" s="7"/>
      <c r="H2107" s="7"/>
      <c r="I2107" s="7"/>
    </row>
    <row r="2108" spans="1:9" ht="16.5" x14ac:dyDescent="0.3">
      <c r="A2108" s="7" t="s">
        <v>1703</v>
      </c>
      <c r="B2108" s="7">
        <v>2018</v>
      </c>
      <c r="C2108" s="18" t="s">
        <v>566</v>
      </c>
      <c r="D2108" s="7">
        <v>27</v>
      </c>
      <c r="E2108" s="7">
        <v>815</v>
      </c>
      <c r="F2108" s="7">
        <v>842</v>
      </c>
      <c r="G2108" s="7"/>
      <c r="H2108" s="7"/>
      <c r="I2108" s="7"/>
    </row>
    <row r="2109" spans="1:9" ht="16.5" x14ac:dyDescent="0.3">
      <c r="A2109" s="7" t="s">
        <v>1703</v>
      </c>
      <c r="B2109" s="7">
        <v>2018</v>
      </c>
      <c r="C2109" s="18" t="s">
        <v>1729</v>
      </c>
      <c r="D2109" s="7">
        <v>49</v>
      </c>
      <c r="E2109" s="8">
        <v>2409</v>
      </c>
      <c r="F2109" s="8">
        <v>2458</v>
      </c>
      <c r="G2109" s="7"/>
      <c r="H2109" s="7"/>
      <c r="I2109" s="7"/>
    </row>
    <row r="2110" spans="1:9" ht="16.5" x14ac:dyDescent="0.3">
      <c r="A2110" s="7" t="s">
        <v>1703</v>
      </c>
      <c r="B2110" s="7">
        <v>2018</v>
      </c>
      <c r="C2110" s="18" t="s">
        <v>531</v>
      </c>
      <c r="D2110" s="7">
        <v>57</v>
      </c>
      <c r="E2110" s="8">
        <v>2826</v>
      </c>
      <c r="F2110" s="8">
        <v>2883</v>
      </c>
      <c r="G2110" s="7"/>
      <c r="H2110" s="7"/>
      <c r="I2110" s="7"/>
    </row>
    <row r="2111" spans="1:9" ht="16.5" x14ac:dyDescent="0.3">
      <c r="A2111" s="7" t="s">
        <v>1703</v>
      </c>
      <c r="B2111" s="7">
        <v>2018</v>
      </c>
      <c r="C2111" s="18" t="s">
        <v>915</v>
      </c>
      <c r="D2111" s="7">
        <v>111</v>
      </c>
      <c r="E2111" s="8">
        <v>1851</v>
      </c>
      <c r="F2111" s="8">
        <v>1962</v>
      </c>
      <c r="G2111" s="7"/>
      <c r="H2111" s="7"/>
      <c r="I2111" s="7"/>
    </row>
    <row r="2112" spans="1:9" ht="16.5" x14ac:dyDescent="0.3">
      <c r="A2112" s="7" t="s">
        <v>1703</v>
      </c>
      <c r="B2112" s="7">
        <v>2018</v>
      </c>
      <c r="C2112" s="18" t="s">
        <v>1730</v>
      </c>
      <c r="D2112" s="7">
        <v>54</v>
      </c>
      <c r="E2112" s="8">
        <v>1797</v>
      </c>
      <c r="F2112" s="8">
        <v>1851</v>
      </c>
      <c r="G2112" s="7"/>
      <c r="H2112" s="7"/>
      <c r="I2112" s="7"/>
    </row>
    <row r="2113" spans="1:9" ht="16.5" x14ac:dyDescent="0.3">
      <c r="A2113" s="7" t="s">
        <v>1703</v>
      </c>
      <c r="B2113" s="7">
        <v>2018</v>
      </c>
      <c r="C2113" s="18" t="s">
        <v>1731</v>
      </c>
      <c r="D2113" s="7" t="s">
        <v>1908</v>
      </c>
      <c r="E2113" s="7">
        <v>33</v>
      </c>
      <c r="F2113" s="7">
        <v>33</v>
      </c>
      <c r="G2113" s="7"/>
      <c r="H2113" s="7"/>
      <c r="I2113" s="7"/>
    </row>
    <row r="2114" spans="1:9" ht="16.5" x14ac:dyDescent="0.3">
      <c r="A2114" s="7" t="s">
        <v>1703</v>
      </c>
      <c r="B2114" s="7">
        <v>2018</v>
      </c>
      <c r="C2114" s="18" t="s">
        <v>1732</v>
      </c>
      <c r="D2114" s="7">
        <v>162</v>
      </c>
      <c r="E2114" s="8">
        <v>1635</v>
      </c>
      <c r="F2114" s="8">
        <v>1797</v>
      </c>
      <c r="G2114" s="7"/>
      <c r="H2114" s="7"/>
      <c r="I2114" s="7"/>
    </row>
    <row r="2115" spans="1:9" ht="16.5" x14ac:dyDescent="0.3">
      <c r="A2115" s="7" t="s">
        <v>1703</v>
      </c>
      <c r="B2115" s="7">
        <v>2018</v>
      </c>
      <c r="C2115" s="18" t="s">
        <v>1733</v>
      </c>
      <c r="D2115" s="7" t="s">
        <v>1908</v>
      </c>
      <c r="E2115" s="7">
        <v>31</v>
      </c>
      <c r="F2115" s="7">
        <v>31</v>
      </c>
      <c r="G2115" s="7"/>
      <c r="H2115" s="7"/>
      <c r="I2115" s="7"/>
    </row>
    <row r="2116" spans="1:9" ht="16.5" x14ac:dyDescent="0.3">
      <c r="A2116" s="7" t="s">
        <v>1703</v>
      </c>
      <c r="B2116" s="7">
        <v>2018</v>
      </c>
      <c r="C2116" s="18" t="s">
        <v>1734</v>
      </c>
      <c r="D2116" s="7">
        <v>5</v>
      </c>
      <c r="E2116" s="7">
        <v>340</v>
      </c>
      <c r="F2116" s="7">
        <v>345</v>
      </c>
      <c r="G2116" s="7"/>
      <c r="H2116" s="7"/>
      <c r="I2116" s="7"/>
    </row>
    <row r="2117" spans="1:9" ht="16.5" x14ac:dyDescent="0.3">
      <c r="A2117" s="7" t="s">
        <v>1703</v>
      </c>
      <c r="B2117" s="7">
        <v>2018</v>
      </c>
      <c r="C2117" s="18" t="s">
        <v>916</v>
      </c>
      <c r="D2117" s="7">
        <v>34</v>
      </c>
      <c r="E2117" s="8">
        <v>1163</v>
      </c>
      <c r="F2117" s="8">
        <v>1197</v>
      </c>
      <c r="G2117" s="7"/>
      <c r="H2117" s="7"/>
      <c r="I2117" s="7"/>
    </row>
    <row r="2118" spans="1:9" ht="16.5" x14ac:dyDescent="0.3">
      <c r="A2118" s="7" t="s">
        <v>1703</v>
      </c>
      <c r="B2118" s="7">
        <v>2018</v>
      </c>
      <c r="C2118" s="18" t="s">
        <v>1735</v>
      </c>
      <c r="D2118" s="7">
        <v>101</v>
      </c>
      <c r="E2118" s="8">
        <v>2189</v>
      </c>
      <c r="F2118" s="8">
        <v>2290</v>
      </c>
      <c r="G2118" s="7"/>
      <c r="H2118" s="7"/>
      <c r="I2118" s="7"/>
    </row>
    <row r="2119" spans="1:9" ht="16.5" x14ac:dyDescent="0.3">
      <c r="A2119" s="7" t="s">
        <v>1703</v>
      </c>
      <c r="B2119" s="7">
        <v>2018</v>
      </c>
      <c r="C2119" s="18" t="s">
        <v>475</v>
      </c>
      <c r="D2119" s="7">
        <v>720</v>
      </c>
      <c r="E2119" s="8">
        <v>7082</v>
      </c>
      <c r="F2119" s="8">
        <v>7802</v>
      </c>
      <c r="G2119" s="7"/>
      <c r="H2119" s="7"/>
      <c r="I2119" s="7"/>
    </row>
    <row r="2120" spans="1:9" ht="16.5" x14ac:dyDescent="0.3">
      <c r="A2120" s="7" t="s">
        <v>1703</v>
      </c>
      <c r="B2120" s="7">
        <v>2018</v>
      </c>
      <c r="C2120" s="18" t="s">
        <v>479</v>
      </c>
      <c r="D2120" s="7">
        <v>21</v>
      </c>
      <c r="E2120" s="7">
        <v>744</v>
      </c>
      <c r="F2120" s="7">
        <v>765</v>
      </c>
      <c r="G2120" s="7"/>
      <c r="H2120" s="7"/>
      <c r="I2120" s="7"/>
    </row>
    <row r="2121" spans="1:9" ht="16.5" x14ac:dyDescent="0.3">
      <c r="A2121" s="7" t="s">
        <v>1703</v>
      </c>
      <c r="B2121" s="7">
        <v>2018</v>
      </c>
      <c r="C2121" s="18" t="s">
        <v>918</v>
      </c>
      <c r="D2121" s="7">
        <v>80</v>
      </c>
      <c r="E2121" s="7">
        <v>321</v>
      </c>
      <c r="F2121" s="7">
        <v>401</v>
      </c>
      <c r="G2121" s="7"/>
      <c r="H2121" s="7"/>
      <c r="I2121" s="7"/>
    </row>
    <row r="2122" spans="1:9" ht="16.5" x14ac:dyDescent="0.3">
      <c r="A2122" s="7" t="s">
        <v>1703</v>
      </c>
      <c r="B2122" s="7">
        <v>2018</v>
      </c>
      <c r="C2122" s="18" t="s">
        <v>476</v>
      </c>
      <c r="D2122" s="7">
        <v>6</v>
      </c>
      <c r="E2122" s="8">
        <v>1016</v>
      </c>
      <c r="F2122" s="8">
        <v>1022</v>
      </c>
      <c r="G2122" s="7"/>
      <c r="H2122" s="7"/>
      <c r="I2122" s="7"/>
    </row>
    <row r="2123" spans="1:9" ht="16.5" x14ac:dyDescent="0.3">
      <c r="A2123" s="7" t="s">
        <v>1703</v>
      </c>
      <c r="B2123" s="7">
        <v>2018</v>
      </c>
      <c r="C2123" s="18" t="s">
        <v>1736</v>
      </c>
      <c r="D2123" s="7">
        <v>12</v>
      </c>
      <c r="E2123" s="7">
        <v>468</v>
      </c>
      <c r="F2123" s="7">
        <v>480</v>
      </c>
      <c r="G2123" s="7"/>
      <c r="H2123" s="7"/>
      <c r="I2123" s="7"/>
    </row>
    <row r="2124" spans="1:9" ht="16.5" x14ac:dyDescent="0.3">
      <c r="A2124" s="7" t="s">
        <v>1703</v>
      </c>
      <c r="B2124" s="7">
        <v>2018</v>
      </c>
      <c r="C2124" s="18" t="s">
        <v>919</v>
      </c>
      <c r="D2124" s="7">
        <v>8</v>
      </c>
      <c r="E2124" s="7">
        <v>143</v>
      </c>
      <c r="F2124" s="7">
        <v>151</v>
      </c>
      <c r="G2124" s="7"/>
      <c r="H2124" s="7"/>
      <c r="I2124" s="7"/>
    </row>
    <row r="2125" spans="1:9" ht="16.5" x14ac:dyDescent="0.3">
      <c r="A2125" s="7" t="s">
        <v>1703</v>
      </c>
      <c r="B2125" s="7">
        <v>2018</v>
      </c>
      <c r="C2125" s="18" t="s">
        <v>920</v>
      </c>
      <c r="D2125" s="7">
        <v>255</v>
      </c>
      <c r="E2125" s="7">
        <v>207</v>
      </c>
      <c r="F2125" s="7">
        <v>462</v>
      </c>
      <c r="G2125" s="7"/>
      <c r="H2125" s="7"/>
      <c r="I2125" s="7"/>
    </row>
    <row r="2126" spans="1:9" ht="16.5" x14ac:dyDescent="0.3">
      <c r="A2126" s="7" t="s">
        <v>1703</v>
      </c>
      <c r="B2126" s="7">
        <v>2018</v>
      </c>
      <c r="C2126" s="18" t="s">
        <v>921</v>
      </c>
      <c r="D2126" s="7">
        <v>17</v>
      </c>
      <c r="E2126" s="7">
        <v>598</v>
      </c>
      <c r="F2126" s="7">
        <v>615</v>
      </c>
      <c r="G2126" s="7"/>
      <c r="H2126" s="7"/>
      <c r="I2126" s="7"/>
    </row>
    <row r="2127" spans="1:9" ht="16.5" x14ac:dyDescent="0.3">
      <c r="A2127" s="7" t="s">
        <v>1703</v>
      </c>
      <c r="B2127" s="7">
        <v>2018</v>
      </c>
      <c r="C2127" s="18" t="s">
        <v>986</v>
      </c>
      <c r="D2127" s="7">
        <v>2</v>
      </c>
      <c r="E2127" s="7">
        <v>70</v>
      </c>
      <c r="F2127" s="7">
        <v>72</v>
      </c>
      <c r="G2127" s="7"/>
      <c r="H2127" s="7"/>
      <c r="I2127" s="7"/>
    </row>
    <row r="2128" spans="1:9" ht="16.5" x14ac:dyDescent="0.3">
      <c r="A2128" s="7" t="s">
        <v>1703</v>
      </c>
      <c r="B2128" s="7">
        <v>2018</v>
      </c>
      <c r="C2128" s="18" t="s">
        <v>480</v>
      </c>
      <c r="D2128" s="7">
        <v>126</v>
      </c>
      <c r="E2128" s="7">
        <v>431</v>
      </c>
      <c r="F2128" s="7">
        <v>557</v>
      </c>
      <c r="G2128" s="7"/>
      <c r="H2128" s="7"/>
      <c r="I2128" s="7"/>
    </row>
    <row r="2129" spans="1:9" ht="16.5" x14ac:dyDescent="0.3">
      <c r="A2129" s="7" t="s">
        <v>1703</v>
      </c>
      <c r="B2129" s="7">
        <v>2018</v>
      </c>
      <c r="C2129" s="18" t="s">
        <v>458</v>
      </c>
      <c r="D2129" s="7">
        <v>10</v>
      </c>
      <c r="E2129" s="8">
        <v>1020</v>
      </c>
      <c r="F2129" s="8">
        <v>1030</v>
      </c>
      <c r="G2129" s="7"/>
      <c r="H2129" s="7"/>
      <c r="I2129" s="7"/>
    </row>
    <row r="2130" spans="1:9" ht="16.5" x14ac:dyDescent="0.3">
      <c r="A2130" s="7" t="s">
        <v>1703</v>
      </c>
      <c r="B2130" s="7">
        <v>2018</v>
      </c>
      <c r="C2130" s="18" t="s">
        <v>922</v>
      </c>
      <c r="D2130" s="7">
        <v>74</v>
      </c>
      <c r="E2130" s="7">
        <v>753</v>
      </c>
      <c r="F2130" s="7">
        <v>827</v>
      </c>
      <c r="G2130" s="7"/>
      <c r="H2130" s="7"/>
      <c r="I2130" s="7"/>
    </row>
    <row r="2131" spans="1:9" ht="16.5" x14ac:dyDescent="0.3">
      <c r="A2131" s="7" t="s">
        <v>1703</v>
      </c>
      <c r="B2131" s="7">
        <v>2018</v>
      </c>
      <c r="C2131" s="18" t="s">
        <v>936</v>
      </c>
      <c r="D2131" s="7">
        <v>2</v>
      </c>
      <c r="E2131" s="7">
        <v>8</v>
      </c>
      <c r="F2131" s="7">
        <v>10</v>
      </c>
      <c r="G2131" s="7"/>
      <c r="H2131" s="7"/>
      <c r="I2131" s="7"/>
    </row>
    <row r="2132" spans="1:9" ht="16.5" x14ac:dyDescent="0.3">
      <c r="A2132" s="7" t="s">
        <v>1703</v>
      </c>
      <c r="B2132" s="7">
        <v>2018</v>
      </c>
      <c r="C2132" s="18" t="s">
        <v>152</v>
      </c>
      <c r="D2132" s="7">
        <v>23</v>
      </c>
      <c r="E2132" s="7">
        <v>95</v>
      </c>
      <c r="F2132" s="7">
        <v>118</v>
      </c>
      <c r="G2132" s="7"/>
      <c r="H2132" s="7"/>
      <c r="I2132" s="7"/>
    </row>
    <row r="2133" spans="1:9" ht="16.5" x14ac:dyDescent="0.3">
      <c r="A2133" s="7" t="s">
        <v>1703</v>
      </c>
      <c r="B2133" s="7">
        <v>2018</v>
      </c>
      <c r="C2133" s="18" t="s">
        <v>1737</v>
      </c>
      <c r="D2133" s="7">
        <v>10</v>
      </c>
      <c r="E2133" s="7">
        <v>238</v>
      </c>
      <c r="F2133" s="7">
        <v>248</v>
      </c>
      <c r="G2133" s="7"/>
      <c r="H2133" s="7"/>
      <c r="I2133" s="7"/>
    </row>
    <row r="2134" spans="1:9" ht="16.5" x14ac:dyDescent="0.3">
      <c r="A2134" s="7" t="s">
        <v>1703</v>
      </c>
      <c r="B2134" s="7">
        <v>2018</v>
      </c>
      <c r="C2134" s="18" t="s">
        <v>924</v>
      </c>
      <c r="D2134" s="7" t="s">
        <v>1908</v>
      </c>
      <c r="E2134" s="7">
        <v>16</v>
      </c>
      <c r="F2134" s="7">
        <v>16</v>
      </c>
      <c r="G2134" s="7"/>
      <c r="H2134" s="7"/>
      <c r="I2134" s="7"/>
    </row>
    <row r="2135" spans="1:9" ht="16.5" x14ac:dyDescent="0.3">
      <c r="A2135" s="7" t="s">
        <v>1703</v>
      </c>
      <c r="B2135" s="7">
        <v>2018</v>
      </c>
      <c r="C2135" s="18" t="s">
        <v>154</v>
      </c>
      <c r="D2135" s="7">
        <v>28</v>
      </c>
      <c r="E2135" s="7">
        <v>483</v>
      </c>
      <c r="F2135" s="7">
        <v>511</v>
      </c>
      <c r="G2135" s="7"/>
      <c r="H2135" s="7"/>
      <c r="I2135" s="7"/>
    </row>
    <row r="2136" spans="1:9" ht="16.5" x14ac:dyDescent="0.3">
      <c r="A2136" s="7" t="s">
        <v>1703</v>
      </c>
      <c r="B2136" s="7">
        <v>2018</v>
      </c>
      <c r="C2136" s="18" t="s">
        <v>481</v>
      </c>
      <c r="D2136" s="7">
        <v>10</v>
      </c>
      <c r="E2136" s="7">
        <v>152</v>
      </c>
      <c r="F2136" s="7">
        <v>162</v>
      </c>
      <c r="G2136" s="7"/>
      <c r="H2136" s="7"/>
      <c r="I2136" s="7"/>
    </row>
    <row r="2137" spans="1:9" ht="16.5" x14ac:dyDescent="0.3">
      <c r="A2137" s="7" t="s">
        <v>1703</v>
      </c>
      <c r="B2137" s="7">
        <v>2018</v>
      </c>
      <c r="C2137" s="18" t="s">
        <v>925</v>
      </c>
      <c r="D2137" s="7">
        <v>34</v>
      </c>
      <c r="E2137" s="7">
        <v>311</v>
      </c>
      <c r="F2137" s="7">
        <v>345</v>
      </c>
      <c r="G2137" s="7"/>
      <c r="H2137" s="7"/>
      <c r="I2137" s="7"/>
    </row>
    <row r="2138" spans="1:9" ht="16.5" x14ac:dyDescent="0.3">
      <c r="A2138" s="7" t="s">
        <v>1703</v>
      </c>
      <c r="B2138" s="7">
        <v>2018</v>
      </c>
      <c r="C2138" s="18" t="s">
        <v>478</v>
      </c>
      <c r="D2138" s="7">
        <v>2</v>
      </c>
      <c r="E2138" s="7">
        <v>8</v>
      </c>
      <c r="F2138" s="7">
        <v>10</v>
      </c>
      <c r="G2138" s="7"/>
      <c r="H2138" s="7"/>
      <c r="I2138" s="7"/>
    </row>
    <row r="2139" spans="1:9" ht="16.5" x14ac:dyDescent="0.3">
      <c r="A2139" s="7" t="s">
        <v>1703</v>
      </c>
      <c r="B2139" s="7">
        <v>2018</v>
      </c>
      <c r="C2139" s="18" t="s">
        <v>482</v>
      </c>
      <c r="D2139" s="7">
        <v>396</v>
      </c>
      <c r="E2139" s="8">
        <v>4844</v>
      </c>
      <c r="F2139" s="8">
        <v>5240</v>
      </c>
      <c r="G2139" s="7"/>
      <c r="H2139" s="7"/>
      <c r="I2139" s="7"/>
    </row>
    <row r="2140" spans="1:9" ht="16.5" x14ac:dyDescent="0.3">
      <c r="A2140" s="7" t="s">
        <v>1703</v>
      </c>
      <c r="B2140" s="7">
        <v>2018</v>
      </c>
      <c r="C2140" s="18" t="s">
        <v>1739</v>
      </c>
      <c r="D2140" s="7" t="s">
        <v>1908</v>
      </c>
      <c r="E2140" s="7">
        <v>241</v>
      </c>
      <c r="F2140" s="7">
        <v>241</v>
      </c>
      <c r="G2140" s="7"/>
      <c r="H2140" s="7"/>
      <c r="I2140" s="7"/>
    </row>
    <row r="2141" spans="1:9" ht="16.5" x14ac:dyDescent="0.3">
      <c r="A2141" s="7" t="s">
        <v>1703</v>
      </c>
      <c r="B2141" s="7">
        <v>2018</v>
      </c>
      <c r="C2141" s="18" t="s">
        <v>484</v>
      </c>
      <c r="D2141" s="7">
        <v>42</v>
      </c>
      <c r="E2141" s="7">
        <v>319</v>
      </c>
      <c r="F2141" s="7">
        <v>361</v>
      </c>
      <c r="G2141" s="7"/>
      <c r="H2141" s="7"/>
      <c r="I2141" s="7"/>
    </row>
    <row r="2142" spans="1:9" ht="16.5" x14ac:dyDescent="0.3">
      <c r="A2142" s="7" t="s">
        <v>1703</v>
      </c>
      <c r="B2142" s="7">
        <v>2018</v>
      </c>
      <c r="C2142" s="18" t="s">
        <v>515</v>
      </c>
      <c r="D2142" s="7" t="s">
        <v>1908</v>
      </c>
      <c r="E2142" s="7">
        <v>3</v>
      </c>
      <c r="F2142" s="7">
        <v>3</v>
      </c>
      <c r="G2142" s="7"/>
      <c r="H2142" s="7"/>
      <c r="I2142" s="7"/>
    </row>
    <row r="2143" spans="1:9" ht="16.5" x14ac:dyDescent="0.3">
      <c r="A2143" s="7" t="s">
        <v>1703</v>
      </c>
      <c r="B2143" s="7">
        <v>2018</v>
      </c>
      <c r="C2143" s="18" t="s">
        <v>505</v>
      </c>
      <c r="D2143" s="7">
        <v>5</v>
      </c>
      <c r="E2143" s="7">
        <v>21</v>
      </c>
      <c r="F2143" s="7">
        <v>26</v>
      </c>
      <c r="G2143" s="7"/>
      <c r="H2143" s="7"/>
      <c r="I2143" s="7"/>
    </row>
    <row r="2144" spans="1:9" ht="16.5" x14ac:dyDescent="0.3">
      <c r="A2144" s="7" t="s">
        <v>1703</v>
      </c>
      <c r="B2144" s="7">
        <v>2018</v>
      </c>
      <c r="C2144" s="18" t="s">
        <v>506</v>
      </c>
      <c r="D2144" s="7" t="s">
        <v>1908</v>
      </c>
      <c r="E2144" s="7">
        <v>57</v>
      </c>
      <c r="F2144" s="7">
        <v>57</v>
      </c>
      <c r="G2144" s="7"/>
      <c r="H2144" s="7"/>
      <c r="I2144" s="7"/>
    </row>
    <row r="2145" spans="1:9" ht="16.5" x14ac:dyDescent="0.3">
      <c r="A2145" s="7" t="s">
        <v>1703</v>
      </c>
      <c r="B2145" s="7">
        <v>2018</v>
      </c>
      <c r="C2145" s="18" t="s">
        <v>1742</v>
      </c>
      <c r="D2145" s="7" t="s">
        <v>1908</v>
      </c>
      <c r="E2145" s="7">
        <v>28</v>
      </c>
      <c r="F2145" s="7">
        <v>28</v>
      </c>
      <c r="G2145" s="7"/>
      <c r="H2145" s="7"/>
      <c r="I2145" s="7"/>
    </row>
    <row r="2146" spans="1:9" ht="16.5" x14ac:dyDescent="0.3">
      <c r="A2146" s="7" t="s">
        <v>1703</v>
      </c>
      <c r="B2146" s="7">
        <v>2018</v>
      </c>
      <c r="C2146" s="18" t="s">
        <v>503</v>
      </c>
      <c r="D2146" s="7" t="s">
        <v>1908</v>
      </c>
      <c r="E2146" s="7">
        <v>1</v>
      </c>
      <c r="F2146" s="7">
        <v>1</v>
      </c>
      <c r="G2146" s="7"/>
      <c r="H2146" s="7"/>
      <c r="I2146" s="7"/>
    </row>
    <row r="2147" spans="1:9" ht="16.5" x14ac:dyDescent="0.3">
      <c r="A2147" s="7" t="s">
        <v>1703</v>
      </c>
      <c r="B2147" s="7">
        <v>2018</v>
      </c>
      <c r="C2147" s="18" t="s">
        <v>498</v>
      </c>
      <c r="D2147" s="7">
        <v>1</v>
      </c>
      <c r="E2147" s="7">
        <v>2</v>
      </c>
      <c r="F2147" s="7">
        <v>3</v>
      </c>
      <c r="G2147" s="7"/>
      <c r="H2147" s="7"/>
      <c r="I2147" s="7"/>
    </row>
    <row r="2148" spans="1:9" ht="16.5" x14ac:dyDescent="0.3">
      <c r="A2148" s="7" t="s">
        <v>1703</v>
      </c>
      <c r="B2148" s="7">
        <v>2018</v>
      </c>
      <c r="C2148" s="18" t="s">
        <v>487</v>
      </c>
      <c r="D2148" s="7">
        <v>3</v>
      </c>
      <c r="E2148" s="7" t="s">
        <v>1750</v>
      </c>
      <c r="F2148" s="7">
        <v>3</v>
      </c>
      <c r="G2148" s="7"/>
      <c r="H2148" s="7"/>
      <c r="I2148" s="7"/>
    </row>
    <row r="2149" spans="1:9" ht="16.5" x14ac:dyDescent="0.3">
      <c r="A2149" s="7" t="s">
        <v>1703</v>
      </c>
      <c r="B2149" s="7">
        <v>2018</v>
      </c>
      <c r="C2149" s="18" t="s">
        <v>1744</v>
      </c>
      <c r="D2149" s="7">
        <v>3</v>
      </c>
      <c r="E2149" s="7">
        <v>292</v>
      </c>
      <c r="F2149" s="7">
        <v>295</v>
      </c>
      <c r="G2149" s="7"/>
      <c r="H2149" s="7"/>
      <c r="I2149" s="7"/>
    </row>
    <row r="2150" spans="1:9" ht="16.5" x14ac:dyDescent="0.3">
      <c r="A2150" s="7" t="s">
        <v>1703</v>
      </c>
      <c r="B2150" s="7">
        <v>2018</v>
      </c>
      <c r="C2150" s="18" t="s">
        <v>490</v>
      </c>
      <c r="D2150" s="7">
        <v>5</v>
      </c>
      <c r="E2150" s="7">
        <v>33</v>
      </c>
      <c r="F2150" s="7">
        <v>38</v>
      </c>
      <c r="G2150" s="7"/>
      <c r="H2150" s="7"/>
      <c r="I2150" s="7"/>
    </row>
    <row r="2151" spans="1:9" ht="16.5" x14ac:dyDescent="0.3">
      <c r="A2151" s="7" t="s">
        <v>1703</v>
      </c>
      <c r="B2151" s="7">
        <v>2018</v>
      </c>
      <c r="C2151" s="18" t="s">
        <v>494</v>
      </c>
      <c r="D2151" s="7">
        <v>48</v>
      </c>
      <c r="E2151" s="7">
        <v>791</v>
      </c>
      <c r="F2151" s="7">
        <v>839</v>
      </c>
      <c r="G2151" s="7"/>
      <c r="H2151" s="7"/>
      <c r="I2151" s="7"/>
    </row>
    <row r="2152" spans="1:9" ht="16.5" x14ac:dyDescent="0.3">
      <c r="A2152" s="7" t="s">
        <v>1703</v>
      </c>
      <c r="B2152" s="7">
        <v>2018</v>
      </c>
      <c r="C2152" s="18" t="s">
        <v>33</v>
      </c>
      <c r="D2152" s="7">
        <v>8</v>
      </c>
      <c r="E2152" s="7">
        <v>17</v>
      </c>
      <c r="F2152" s="7">
        <v>25</v>
      </c>
      <c r="G2152" s="7"/>
      <c r="H2152" s="7"/>
      <c r="I2152" s="7"/>
    </row>
    <row r="2153" spans="1:9" ht="16.5" x14ac:dyDescent="0.3">
      <c r="A2153" s="7" t="s">
        <v>1703</v>
      </c>
      <c r="B2153" s="7">
        <v>2018</v>
      </c>
      <c r="C2153" s="18" t="s">
        <v>499</v>
      </c>
      <c r="D2153" s="7">
        <v>5</v>
      </c>
      <c r="E2153" s="7">
        <v>116</v>
      </c>
      <c r="F2153" s="7">
        <v>121</v>
      </c>
      <c r="G2153" s="7"/>
      <c r="H2153" s="7"/>
      <c r="I2153" s="7"/>
    </row>
    <row r="2154" spans="1:9" ht="16.5" x14ac:dyDescent="0.3">
      <c r="A2154" s="7" t="s">
        <v>1703</v>
      </c>
      <c r="B2154" s="7">
        <v>2018</v>
      </c>
      <c r="C2154" s="18" t="s">
        <v>1745</v>
      </c>
      <c r="D2154" s="7">
        <v>82</v>
      </c>
      <c r="E2154" s="8">
        <v>1192</v>
      </c>
      <c r="F2154" s="8">
        <v>1274</v>
      </c>
      <c r="G2154" s="7"/>
      <c r="H2154" s="7"/>
      <c r="I2154" s="7"/>
    </row>
    <row r="2155" spans="1:9" ht="16.5" x14ac:dyDescent="0.3">
      <c r="A2155" s="7" t="s">
        <v>1703</v>
      </c>
      <c r="B2155" s="7">
        <v>2018</v>
      </c>
      <c r="C2155" s="18" t="s">
        <v>134</v>
      </c>
      <c r="D2155" s="7">
        <v>9</v>
      </c>
      <c r="E2155" s="7">
        <v>792</v>
      </c>
      <c r="F2155" s="7">
        <v>801</v>
      </c>
      <c r="G2155" s="7"/>
      <c r="H2155" s="7"/>
      <c r="I2155" s="7"/>
    </row>
    <row r="2156" spans="1:9" ht="16.5" x14ac:dyDescent="0.3">
      <c r="A2156" s="7" t="s">
        <v>1703</v>
      </c>
      <c r="B2156" s="7">
        <v>2018</v>
      </c>
      <c r="C2156" s="18" t="s">
        <v>492</v>
      </c>
      <c r="D2156" s="7" t="s">
        <v>1908</v>
      </c>
      <c r="E2156" s="7">
        <v>2</v>
      </c>
      <c r="F2156" s="7">
        <v>2</v>
      </c>
      <c r="G2156" s="7"/>
      <c r="H2156" s="7"/>
      <c r="I2156" s="7"/>
    </row>
    <row r="2157" spans="1:9" ht="16.5" x14ac:dyDescent="0.3">
      <c r="A2157" s="7" t="s">
        <v>1703</v>
      </c>
      <c r="B2157" s="7">
        <v>2018</v>
      </c>
      <c r="C2157" s="18" t="s">
        <v>495</v>
      </c>
      <c r="D2157" s="7" t="s">
        <v>1908</v>
      </c>
      <c r="E2157" s="7">
        <v>2</v>
      </c>
      <c r="F2157" s="7">
        <v>2</v>
      </c>
      <c r="G2157" s="7"/>
      <c r="H2157" s="7"/>
      <c r="I2157" s="7"/>
    </row>
    <row r="2158" spans="1:9" ht="16.5" x14ac:dyDescent="0.3">
      <c r="A2158" s="7" t="s">
        <v>1703</v>
      </c>
      <c r="B2158" s="7">
        <v>2018</v>
      </c>
      <c r="C2158" s="18" t="s">
        <v>496</v>
      </c>
      <c r="D2158" s="7">
        <v>21</v>
      </c>
      <c r="E2158" s="7">
        <v>71</v>
      </c>
      <c r="F2158" s="7">
        <v>92</v>
      </c>
      <c r="G2158" s="7"/>
      <c r="H2158" s="7"/>
      <c r="I2158" s="7"/>
    </row>
    <row r="2159" spans="1:9" ht="16.5" x14ac:dyDescent="0.3">
      <c r="A2159" s="7" t="s">
        <v>1703</v>
      </c>
      <c r="B2159" s="7">
        <v>2018</v>
      </c>
      <c r="C2159" s="18" t="s">
        <v>1746</v>
      </c>
      <c r="D2159" s="7">
        <v>5</v>
      </c>
      <c r="E2159" s="7">
        <v>160</v>
      </c>
      <c r="F2159" s="7">
        <v>165</v>
      </c>
      <c r="G2159" s="7"/>
      <c r="H2159" s="7"/>
      <c r="I2159" s="7"/>
    </row>
    <row r="2160" spans="1:9" ht="16.5" x14ac:dyDescent="0.3">
      <c r="A2160" s="7" t="s">
        <v>1703</v>
      </c>
      <c r="B2160" s="7">
        <v>2018</v>
      </c>
      <c r="C2160" s="18" t="s">
        <v>491</v>
      </c>
      <c r="D2160" s="7" t="s">
        <v>1908</v>
      </c>
      <c r="E2160" s="7">
        <v>6</v>
      </c>
      <c r="F2160" s="7">
        <v>6</v>
      </c>
      <c r="G2160" s="7"/>
      <c r="H2160" s="7"/>
      <c r="I2160" s="7"/>
    </row>
    <row r="2161" spans="1:9" ht="16.5" x14ac:dyDescent="0.3">
      <c r="A2161" s="7" t="s">
        <v>1703</v>
      </c>
      <c r="B2161" s="7">
        <v>2018</v>
      </c>
      <c r="C2161" s="18" t="s">
        <v>500</v>
      </c>
      <c r="D2161" s="7">
        <v>2</v>
      </c>
      <c r="E2161" s="7">
        <v>1</v>
      </c>
      <c r="F2161" s="7">
        <v>3</v>
      </c>
      <c r="G2161" s="7"/>
      <c r="H2161" s="7"/>
      <c r="I2161" s="7"/>
    </row>
    <row r="2162" spans="1:9" ht="16.5" x14ac:dyDescent="0.3">
      <c r="A2162" s="7" t="s">
        <v>1703</v>
      </c>
      <c r="B2162" s="7">
        <v>2018</v>
      </c>
      <c r="C2162" s="18" t="s">
        <v>489</v>
      </c>
      <c r="D2162" s="7">
        <v>1</v>
      </c>
      <c r="E2162" s="7">
        <v>52</v>
      </c>
      <c r="F2162" s="7">
        <v>53</v>
      </c>
      <c r="G2162" s="7"/>
      <c r="H2162" s="7"/>
      <c r="I2162" s="7"/>
    </row>
    <row r="2163" spans="1:9" ht="16.5" x14ac:dyDescent="0.3">
      <c r="A2163" s="7" t="s">
        <v>1703</v>
      </c>
      <c r="B2163" s="7">
        <v>2018</v>
      </c>
      <c r="C2163" s="18" t="s">
        <v>497</v>
      </c>
      <c r="D2163" s="7">
        <v>60</v>
      </c>
      <c r="E2163" s="7">
        <v>380</v>
      </c>
      <c r="F2163" s="7">
        <v>440</v>
      </c>
      <c r="G2163" s="7"/>
      <c r="H2163" s="7"/>
      <c r="I2163" s="7"/>
    </row>
    <row r="2164" spans="1:9" ht="16.5" x14ac:dyDescent="0.3">
      <c r="A2164" s="7" t="s">
        <v>1703</v>
      </c>
      <c r="B2164" s="7">
        <v>2018</v>
      </c>
      <c r="C2164" s="18" t="s">
        <v>509</v>
      </c>
      <c r="D2164" s="7">
        <v>1</v>
      </c>
      <c r="E2164" s="7">
        <v>33</v>
      </c>
      <c r="F2164" s="7">
        <v>34</v>
      </c>
      <c r="G2164" s="7"/>
      <c r="H2164" s="7"/>
      <c r="I2164" s="7"/>
    </row>
    <row r="2165" spans="1:9" ht="16.5" x14ac:dyDescent="0.3">
      <c r="A2165" s="7" t="s">
        <v>1703</v>
      </c>
      <c r="B2165" s="7">
        <v>2018</v>
      </c>
      <c r="C2165" s="18" t="s">
        <v>1747</v>
      </c>
      <c r="D2165" s="7">
        <v>11</v>
      </c>
      <c r="E2165" s="7">
        <v>3</v>
      </c>
      <c r="F2165" s="7">
        <v>14</v>
      </c>
      <c r="G2165" s="7"/>
      <c r="H2165" s="7"/>
      <c r="I2165" s="7"/>
    </row>
    <row r="2166" spans="1:9" ht="16.5" x14ac:dyDescent="0.3">
      <c r="A2166" s="7" t="s">
        <v>1703</v>
      </c>
      <c r="B2166" s="7">
        <v>2018</v>
      </c>
      <c r="C2166" s="18" t="s">
        <v>510</v>
      </c>
      <c r="D2166" s="7">
        <v>2</v>
      </c>
      <c r="E2166" s="7">
        <v>1</v>
      </c>
      <c r="F2166" s="7">
        <v>3</v>
      </c>
      <c r="G2166" s="7"/>
      <c r="H2166" s="7"/>
      <c r="I2166" s="7"/>
    </row>
    <row r="2167" spans="1:9" ht="16.5" x14ac:dyDescent="0.3">
      <c r="A2167" s="7" t="s">
        <v>1703</v>
      </c>
      <c r="B2167" s="7">
        <v>2018</v>
      </c>
      <c r="C2167" s="18" t="s">
        <v>493</v>
      </c>
      <c r="D2167" s="7">
        <v>73</v>
      </c>
      <c r="E2167" s="7">
        <v>190</v>
      </c>
      <c r="F2167" s="7">
        <v>263</v>
      </c>
      <c r="G2167" s="7"/>
      <c r="H2167" s="7"/>
      <c r="I2167" s="7"/>
    </row>
    <row r="2168" spans="1:9" ht="16.5" x14ac:dyDescent="0.3">
      <c r="A2168" s="7" t="s">
        <v>1703</v>
      </c>
      <c r="B2168" s="7">
        <v>2018</v>
      </c>
      <c r="C2168" s="18" t="s">
        <v>1748</v>
      </c>
      <c r="D2168" s="7">
        <v>1</v>
      </c>
      <c r="E2168" s="7" t="s">
        <v>1750</v>
      </c>
      <c r="F2168" s="7">
        <v>1</v>
      </c>
      <c r="G2168" s="7"/>
      <c r="H2168" s="7"/>
      <c r="I2168" s="7"/>
    </row>
    <row r="2169" spans="1:9" ht="16.5" x14ac:dyDescent="0.3">
      <c r="A2169" s="7" t="s">
        <v>1703</v>
      </c>
      <c r="B2169" s="7">
        <v>2018</v>
      </c>
      <c r="C2169" s="18" t="s">
        <v>511</v>
      </c>
      <c r="D2169" s="7">
        <v>2</v>
      </c>
      <c r="E2169" s="7">
        <v>5</v>
      </c>
      <c r="F2169" s="7">
        <v>7</v>
      </c>
      <c r="G2169" s="7"/>
      <c r="H2169" s="7"/>
      <c r="I2169" s="7"/>
    </row>
    <row r="2170" spans="1:9" ht="16.5" x14ac:dyDescent="0.3">
      <c r="A2170" s="7" t="s">
        <v>1703</v>
      </c>
      <c r="B2170" s="7">
        <v>2018</v>
      </c>
      <c r="C2170" s="18" t="s">
        <v>502</v>
      </c>
      <c r="D2170" s="7">
        <v>6</v>
      </c>
      <c r="E2170" s="7">
        <v>33</v>
      </c>
      <c r="F2170" s="7">
        <v>39</v>
      </c>
      <c r="G2170" s="7"/>
      <c r="H2170" s="7"/>
      <c r="I2170" s="7"/>
    </row>
    <row r="2171" spans="1:9" ht="16.5" x14ac:dyDescent="0.3">
      <c r="A2171" s="7" t="s">
        <v>1703</v>
      </c>
      <c r="B2171" s="7">
        <v>2018</v>
      </c>
      <c r="C2171" s="18"/>
      <c r="D2171" s="8">
        <v>19101</v>
      </c>
      <c r="E2171" s="8">
        <v>172364</v>
      </c>
      <c r="F2171" s="8">
        <v>191465</v>
      </c>
      <c r="G2171" s="7"/>
      <c r="H2171" s="7"/>
      <c r="I2171" s="7"/>
    </row>
    <row r="2172" spans="1:9" ht="16.5" x14ac:dyDescent="0.3">
      <c r="A2172" s="7" t="s">
        <v>1703</v>
      </c>
      <c r="B2172" s="7">
        <v>2018</v>
      </c>
      <c r="C2172" s="18"/>
      <c r="D2172" s="8">
        <v>18685</v>
      </c>
      <c r="E2172" s="8">
        <v>163567</v>
      </c>
      <c r="F2172" s="8">
        <v>182252</v>
      </c>
      <c r="G2172" s="7"/>
      <c r="H2172" s="7"/>
      <c r="I2172" s="7"/>
    </row>
    <row r="2173" spans="1:9" ht="16.5" x14ac:dyDescent="0.3">
      <c r="A2173" s="7" t="s">
        <v>1703</v>
      </c>
      <c r="B2173" s="7">
        <v>2018</v>
      </c>
      <c r="C2173" s="18" t="s">
        <v>1751</v>
      </c>
      <c r="D2173" s="7">
        <v>595</v>
      </c>
      <c r="E2173" s="8">
        <v>6037</v>
      </c>
      <c r="F2173" s="8">
        <v>6632</v>
      </c>
      <c r="G2173" s="7"/>
      <c r="H2173" s="7"/>
      <c r="I2173" s="7"/>
    </row>
    <row r="2174" spans="1:9" ht="16.5" x14ac:dyDescent="0.3">
      <c r="A2174" s="7" t="s">
        <v>1703</v>
      </c>
      <c r="B2174" s="7">
        <v>2018</v>
      </c>
      <c r="C2174" s="18" t="s">
        <v>515</v>
      </c>
      <c r="D2174" s="7">
        <v>970</v>
      </c>
      <c r="E2174" s="8">
        <v>8423</v>
      </c>
      <c r="F2174" s="8">
        <v>9393</v>
      </c>
      <c r="G2174" s="7"/>
      <c r="H2174" s="7"/>
      <c r="I2174" s="7"/>
    </row>
    <row r="2175" spans="1:9" ht="16.5" x14ac:dyDescent="0.3">
      <c r="A2175" s="7" t="s">
        <v>1703</v>
      </c>
      <c r="B2175" s="7">
        <v>2018</v>
      </c>
      <c r="C2175" s="18" t="s">
        <v>1752</v>
      </c>
      <c r="D2175" s="8">
        <v>1103</v>
      </c>
      <c r="E2175" s="8">
        <v>5338</v>
      </c>
      <c r="F2175" s="8">
        <v>6441</v>
      </c>
      <c r="G2175" s="7"/>
      <c r="H2175" s="7"/>
      <c r="I2175" s="7"/>
    </row>
    <row r="2176" spans="1:9" ht="16.5" x14ac:dyDescent="0.3">
      <c r="A2176" s="7" t="s">
        <v>1703</v>
      </c>
      <c r="B2176" s="7">
        <v>2018</v>
      </c>
      <c r="C2176" s="18" t="s">
        <v>522</v>
      </c>
      <c r="D2176" s="8">
        <v>2084</v>
      </c>
      <c r="E2176" s="8">
        <v>9340</v>
      </c>
      <c r="F2176" s="8">
        <v>11424</v>
      </c>
      <c r="G2176" s="7"/>
      <c r="H2176" s="7"/>
      <c r="I2176" s="7"/>
    </row>
    <row r="2177" spans="1:9" ht="16.5" x14ac:dyDescent="0.3">
      <c r="A2177" s="7" t="s">
        <v>1703</v>
      </c>
      <c r="B2177" s="7">
        <v>2018</v>
      </c>
      <c r="C2177" s="18" t="s">
        <v>516</v>
      </c>
      <c r="D2177" s="7">
        <v>897</v>
      </c>
      <c r="E2177" s="8">
        <v>9206</v>
      </c>
      <c r="F2177" s="8">
        <v>10103</v>
      </c>
      <c r="G2177" s="7"/>
      <c r="H2177" s="7"/>
      <c r="I2177" s="7"/>
    </row>
    <row r="2178" spans="1:9" ht="16.5" x14ac:dyDescent="0.3">
      <c r="A2178" s="7" t="s">
        <v>1703</v>
      </c>
      <c r="B2178" s="7">
        <v>2018</v>
      </c>
      <c r="C2178" s="18" t="s">
        <v>1753</v>
      </c>
      <c r="D2178" s="8">
        <v>2249</v>
      </c>
      <c r="E2178" s="8">
        <v>13143</v>
      </c>
      <c r="F2178" s="8">
        <v>15392</v>
      </c>
      <c r="G2178" s="7"/>
      <c r="H2178" s="7"/>
      <c r="I2178" s="7"/>
    </row>
    <row r="2179" spans="1:9" ht="16.5" x14ac:dyDescent="0.3">
      <c r="A2179" s="7" t="s">
        <v>1703</v>
      </c>
      <c r="B2179" s="7">
        <v>2018</v>
      </c>
      <c r="C2179" s="18" t="s">
        <v>1754</v>
      </c>
      <c r="D2179" s="7">
        <v>818</v>
      </c>
      <c r="E2179" s="8">
        <v>5880</v>
      </c>
      <c r="F2179" s="8">
        <v>6698</v>
      </c>
      <c r="G2179" s="7"/>
      <c r="H2179" s="7"/>
      <c r="I2179" s="7"/>
    </row>
    <row r="2180" spans="1:9" ht="16.5" x14ac:dyDescent="0.3">
      <c r="A2180" s="7" t="s">
        <v>1703</v>
      </c>
      <c r="B2180" s="7">
        <v>2018</v>
      </c>
      <c r="C2180" s="18" t="s">
        <v>1755</v>
      </c>
      <c r="D2180" s="7">
        <v>434</v>
      </c>
      <c r="E2180" s="8">
        <v>3114</v>
      </c>
      <c r="F2180" s="8">
        <v>3548</v>
      </c>
      <c r="G2180" s="7"/>
      <c r="H2180" s="7"/>
      <c r="I2180" s="7"/>
    </row>
    <row r="2181" spans="1:9" ht="16.5" x14ac:dyDescent="0.3">
      <c r="A2181" s="7" t="s">
        <v>1703</v>
      </c>
      <c r="B2181" s="7">
        <v>2018</v>
      </c>
      <c r="C2181" s="18" t="s">
        <v>1756</v>
      </c>
      <c r="D2181" s="7">
        <v>11</v>
      </c>
      <c r="E2181" s="7">
        <v>221</v>
      </c>
      <c r="F2181" s="7">
        <v>232</v>
      </c>
      <c r="G2181" s="7"/>
      <c r="H2181" s="7"/>
      <c r="I2181" s="7"/>
    </row>
    <row r="2182" spans="1:9" ht="16.5" x14ac:dyDescent="0.3">
      <c r="A2182" s="7" t="s">
        <v>1703</v>
      </c>
      <c r="B2182" s="7">
        <v>2018</v>
      </c>
      <c r="C2182" s="18" t="s">
        <v>1757</v>
      </c>
      <c r="D2182" s="7">
        <v>349</v>
      </c>
      <c r="E2182" s="8">
        <v>2901</v>
      </c>
      <c r="F2182" s="8">
        <v>3250</v>
      </c>
      <c r="G2182" s="7"/>
      <c r="H2182" s="7"/>
      <c r="I2182" s="7"/>
    </row>
    <row r="2183" spans="1:9" ht="16.5" x14ac:dyDescent="0.3">
      <c r="A2183" s="7" t="s">
        <v>1703</v>
      </c>
      <c r="B2183" s="7">
        <v>2018</v>
      </c>
      <c r="C2183" s="18" t="s">
        <v>387</v>
      </c>
      <c r="D2183" s="7">
        <v>115</v>
      </c>
      <c r="E2183" s="8">
        <v>2305</v>
      </c>
      <c r="F2183" s="8">
        <v>2420</v>
      </c>
      <c r="G2183" s="7"/>
      <c r="H2183" s="7"/>
      <c r="I2183" s="7"/>
    </row>
    <row r="2184" spans="1:9" ht="16.5" x14ac:dyDescent="0.3">
      <c r="A2184" s="7" t="s">
        <v>1703</v>
      </c>
      <c r="B2184" s="7">
        <v>2018</v>
      </c>
      <c r="C2184" s="18" t="s">
        <v>1758</v>
      </c>
      <c r="D2184" s="7">
        <v>118</v>
      </c>
      <c r="E2184" s="8">
        <v>2563</v>
      </c>
      <c r="F2184" s="8">
        <v>2681</v>
      </c>
      <c r="G2184" s="7"/>
      <c r="H2184" s="7"/>
      <c r="I2184" s="7"/>
    </row>
    <row r="2185" spans="1:9" ht="16.5" x14ac:dyDescent="0.3">
      <c r="A2185" s="7" t="s">
        <v>1703</v>
      </c>
      <c r="B2185" s="7">
        <v>2018</v>
      </c>
      <c r="C2185" s="18" t="s">
        <v>1759</v>
      </c>
      <c r="D2185" s="8">
        <v>1250</v>
      </c>
      <c r="E2185" s="8">
        <v>9587</v>
      </c>
      <c r="F2185" s="8">
        <v>10837</v>
      </c>
      <c r="G2185" s="7"/>
      <c r="H2185" s="7"/>
      <c r="I2185" s="7"/>
    </row>
    <row r="2186" spans="1:9" ht="16.5" x14ac:dyDescent="0.3">
      <c r="A2186" s="7" t="s">
        <v>1703</v>
      </c>
      <c r="B2186" s="7">
        <v>2018</v>
      </c>
      <c r="C2186" s="18" t="s">
        <v>517</v>
      </c>
      <c r="D2186" s="8">
        <v>1225</v>
      </c>
      <c r="E2186" s="8">
        <v>6992</v>
      </c>
      <c r="F2186" s="8">
        <v>8217</v>
      </c>
      <c r="G2186" s="7"/>
      <c r="H2186" s="7"/>
      <c r="I2186" s="7"/>
    </row>
    <row r="2187" spans="1:9" ht="16.5" x14ac:dyDescent="0.3">
      <c r="A2187" s="7" t="s">
        <v>1703</v>
      </c>
      <c r="B2187" s="7">
        <v>2018</v>
      </c>
      <c r="C2187" s="18" t="s">
        <v>523</v>
      </c>
      <c r="D2187" s="7">
        <v>525</v>
      </c>
      <c r="E2187" s="8">
        <v>6835</v>
      </c>
      <c r="F2187" s="8">
        <v>7360</v>
      </c>
      <c r="G2187" s="7"/>
      <c r="H2187" s="7"/>
      <c r="I2187" s="7"/>
    </row>
    <row r="2188" spans="1:9" ht="16.5" x14ac:dyDescent="0.3">
      <c r="A2188" s="7" t="s">
        <v>1703</v>
      </c>
      <c r="B2188" s="7">
        <v>2018</v>
      </c>
      <c r="C2188" s="18" t="s">
        <v>1760</v>
      </c>
      <c r="D2188" s="7">
        <v>690</v>
      </c>
      <c r="E2188" s="8">
        <v>6982</v>
      </c>
      <c r="F2188" s="8">
        <v>7672</v>
      </c>
      <c r="G2188" s="7"/>
      <c r="H2188" s="7"/>
      <c r="I2188" s="7"/>
    </row>
    <row r="2189" spans="1:9" ht="16.5" x14ac:dyDescent="0.3">
      <c r="A2189" s="7" t="s">
        <v>1703</v>
      </c>
      <c r="B2189" s="7">
        <v>2018</v>
      </c>
      <c r="C2189" s="18" t="s">
        <v>518</v>
      </c>
      <c r="D2189" s="7">
        <v>939</v>
      </c>
      <c r="E2189" s="8">
        <v>5527</v>
      </c>
      <c r="F2189" s="8">
        <v>6466</v>
      </c>
      <c r="G2189" s="7"/>
      <c r="H2189" s="7"/>
      <c r="I2189" s="7"/>
    </row>
    <row r="2190" spans="1:9" ht="16.5" x14ac:dyDescent="0.3">
      <c r="A2190" s="7" t="s">
        <v>1703</v>
      </c>
      <c r="B2190" s="7">
        <v>2018</v>
      </c>
      <c r="C2190" s="18" t="s">
        <v>360</v>
      </c>
      <c r="D2190" s="7">
        <v>143</v>
      </c>
      <c r="E2190" s="8">
        <v>1943</v>
      </c>
      <c r="F2190" s="8">
        <v>2086</v>
      </c>
      <c r="G2190" s="7"/>
      <c r="H2190" s="7"/>
      <c r="I2190" s="7"/>
    </row>
    <row r="2191" spans="1:9" ht="16.5" x14ac:dyDescent="0.3">
      <c r="A2191" s="7" t="s">
        <v>1703</v>
      </c>
      <c r="B2191" s="7">
        <v>2018</v>
      </c>
      <c r="C2191" s="18" t="s">
        <v>1761</v>
      </c>
      <c r="D2191" s="7">
        <v>479</v>
      </c>
      <c r="E2191" s="8">
        <v>6217</v>
      </c>
      <c r="F2191" s="8">
        <v>6696</v>
      </c>
      <c r="G2191" s="7"/>
      <c r="H2191" s="7"/>
      <c r="I2191" s="7"/>
    </row>
    <row r="2192" spans="1:9" ht="16.5" x14ac:dyDescent="0.3">
      <c r="A2192" s="7" t="s">
        <v>1703</v>
      </c>
      <c r="B2192" s="7">
        <v>2018</v>
      </c>
      <c r="C2192" s="18" t="s">
        <v>519</v>
      </c>
      <c r="D2192" s="7">
        <v>453</v>
      </c>
      <c r="E2192" s="8">
        <v>3237</v>
      </c>
      <c r="F2192" s="8">
        <v>3690</v>
      </c>
      <c r="G2192" s="7"/>
      <c r="H2192" s="7"/>
      <c r="I2192" s="7"/>
    </row>
    <row r="2193" spans="1:9" ht="16.5" x14ac:dyDescent="0.3">
      <c r="A2193" s="7" t="s">
        <v>1703</v>
      </c>
      <c r="B2193" s="7">
        <v>2018</v>
      </c>
      <c r="C2193" s="18" t="s">
        <v>193</v>
      </c>
      <c r="D2193" s="7">
        <v>325</v>
      </c>
      <c r="E2193" s="8">
        <v>3587</v>
      </c>
      <c r="F2193" s="8">
        <v>3912</v>
      </c>
      <c r="G2193" s="7"/>
      <c r="H2193" s="7"/>
      <c r="I2193" s="7"/>
    </row>
    <row r="2194" spans="1:9" ht="16.5" x14ac:dyDescent="0.3">
      <c r="A2194" s="7" t="s">
        <v>1703</v>
      </c>
      <c r="B2194" s="7">
        <v>2018</v>
      </c>
      <c r="C2194" s="18" t="s">
        <v>1762</v>
      </c>
      <c r="D2194" s="7">
        <v>238</v>
      </c>
      <c r="E2194" s="8">
        <v>4138</v>
      </c>
      <c r="F2194" s="8">
        <v>4376</v>
      </c>
      <c r="G2194" s="7"/>
      <c r="H2194" s="7"/>
      <c r="I2194" s="7"/>
    </row>
    <row r="2195" spans="1:9" ht="16.5" x14ac:dyDescent="0.3">
      <c r="A2195" s="7" t="s">
        <v>1703</v>
      </c>
      <c r="B2195" s="7">
        <v>2018</v>
      </c>
      <c r="C2195" s="18" t="s">
        <v>1763</v>
      </c>
      <c r="D2195" s="7">
        <v>337</v>
      </c>
      <c r="E2195" s="8">
        <v>4295</v>
      </c>
      <c r="F2195" s="8">
        <v>4632</v>
      </c>
      <c r="G2195" s="7"/>
      <c r="H2195" s="7"/>
      <c r="I2195" s="7"/>
    </row>
    <row r="2196" spans="1:9" ht="16.5" x14ac:dyDescent="0.3">
      <c r="A2196" s="7" t="s">
        <v>1703</v>
      </c>
      <c r="B2196" s="7">
        <v>2018</v>
      </c>
      <c r="C2196" s="18" t="s">
        <v>520</v>
      </c>
      <c r="D2196" s="7">
        <v>34</v>
      </c>
      <c r="E2196" s="7">
        <v>470</v>
      </c>
      <c r="F2196" s="7">
        <v>504</v>
      </c>
      <c r="G2196" s="7"/>
      <c r="H2196" s="7"/>
      <c r="I2196" s="7"/>
    </row>
    <row r="2197" spans="1:9" ht="16.5" x14ac:dyDescent="0.3">
      <c r="A2197" s="7" t="s">
        <v>1703</v>
      </c>
      <c r="B2197" s="7">
        <v>2018</v>
      </c>
      <c r="C2197" s="18" t="s">
        <v>1764</v>
      </c>
      <c r="D2197" s="7">
        <v>179</v>
      </c>
      <c r="E2197" s="8">
        <v>2479</v>
      </c>
      <c r="F2197" s="8">
        <v>2658</v>
      </c>
      <c r="G2197" s="7"/>
      <c r="H2197" s="7"/>
      <c r="I2197" s="7"/>
    </row>
    <row r="2198" spans="1:9" ht="16.5" x14ac:dyDescent="0.3">
      <c r="A2198" s="7" t="s">
        <v>1703</v>
      </c>
      <c r="B2198" s="7">
        <v>2018</v>
      </c>
      <c r="C2198" s="18" t="s">
        <v>521</v>
      </c>
      <c r="D2198" s="7">
        <v>577</v>
      </c>
      <c r="E2198" s="8">
        <v>5677</v>
      </c>
      <c r="F2198" s="8">
        <v>6254</v>
      </c>
      <c r="G2198" s="7"/>
      <c r="H2198" s="7"/>
      <c r="I2198" s="7"/>
    </row>
    <row r="2199" spans="1:9" ht="16.5" x14ac:dyDescent="0.3">
      <c r="A2199" s="7" t="s">
        <v>1703</v>
      </c>
      <c r="B2199" s="7">
        <v>2018</v>
      </c>
      <c r="C2199" s="18" t="s">
        <v>1765</v>
      </c>
      <c r="D2199" s="7">
        <v>582</v>
      </c>
      <c r="E2199" s="8">
        <v>9166</v>
      </c>
      <c r="F2199" s="8">
        <v>9748</v>
      </c>
      <c r="G2199" s="7"/>
      <c r="H2199" s="7"/>
      <c r="I2199" s="7"/>
    </row>
    <row r="2200" spans="1:9" ht="16.5" x14ac:dyDescent="0.3">
      <c r="A2200" s="7" t="s">
        <v>1703</v>
      </c>
      <c r="B2200" s="7">
        <v>2018</v>
      </c>
      <c r="C2200" s="18" t="s">
        <v>524</v>
      </c>
      <c r="D2200" s="7">
        <v>386</v>
      </c>
      <c r="E2200" s="8">
        <v>10270</v>
      </c>
      <c r="F2200" s="8">
        <v>10656</v>
      </c>
      <c r="G2200" s="7"/>
      <c r="H2200" s="7"/>
      <c r="I2200" s="7"/>
    </row>
    <row r="2201" spans="1:9" ht="16.5" x14ac:dyDescent="0.3">
      <c r="A2201" s="7" t="s">
        <v>1703</v>
      </c>
      <c r="B2201" s="7">
        <v>2018</v>
      </c>
      <c r="C2201" s="18" t="s">
        <v>1766</v>
      </c>
      <c r="D2201" s="7">
        <v>580</v>
      </c>
      <c r="E2201" s="8">
        <v>7694</v>
      </c>
      <c r="F2201" s="8">
        <v>8274</v>
      </c>
      <c r="G2201" s="7"/>
      <c r="H2201" s="7"/>
      <c r="I2201" s="7"/>
    </row>
    <row r="2202" spans="1:9" ht="16.5" x14ac:dyDescent="0.3">
      <c r="A2202" s="7" t="s">
        <v>1703</v>
      </c>
      <c r="B2202" s="7">
        <v>2018</v>
      </c>
      <c r="C2202" s="18" t="s">
        <v>571</v>
      </c>
      <c r="D2202" s="7">
        <v>373</v>
      </c>
      <c r="E2202" s="8">
        <v>7359</v>
      </c>
      <c r="F2202" s="8">
        <v>7732</v>
      </c>
      <c r="G2202" s="7"/>
      <c r="H2202" s="7"/>
      <c r="I2202" s="7"/>
    </row>
    <row r="2203" spans="1:9" ht="16.5" x14ac:dyDescent="0.3">
      <c r="A2203" s="7" t="s">
        <v>1703</v>
      </c>
      <c r="B2203" s="7">
        <v>2018</v>
      </c>
      <c r="C2203" s="18" t="s">
        <v>1182</v>
      </c>
      <c r="D2203" s="7">
        <v>18</v>
      </c>
      <c r="E2203" s="7">
        <v>91</v>
      </c>
      <c r="F2203" s="7">
        <v>109</v>
      </c>
      <c r="G2203" s="7"/>
      <c r="H2203" s="7"/>
      <c r="I2203" s="7"/>
    </row>
    <row r="2204" spans="1:9" ht="16.5" x14ac:dyDescent="0.3">
      <c r="A2204" s="7" t="s">
        <v>1703</v>
      </c>
      <c r="B2204" s="7">
        <v>2018</v>
      </c>
      <c r="C2204" s="18" t="s">
        <v>1767</v>
      </c>
      <c r="D2204" s="7">
        <v>8</v>
      </c>
      <c r="E2204" s="7">
        <v>129</v>
      </c>
      <c r="F2204" s="7">
        <v>137</v>
      </c>
      <c r="G2204" s="7"/>
      <c r="H2204" s="7"/>
      <c r="I2204" s="7"/>
    </row>
    <row r="2205" spans="1:9" ht="16.5" x14ac:dyDescent="0.3">
      <c r="A2205" s="7" t="s">
        <v>1703</v>
      </c>
      <c r="B2205" s="7">
        <v>2018</v>
      </c>
      <c r="C2205" s="18" t="s">
        <v>937</v>
      </c>
      <c r="D2205" s="7">
        <v>3</v>
      </c>
      <c r="E2205" s="7">
        <v>151</v>
      </c>
      <c r="F2205" s="7">
        <v>154</v>
      </c>
      <c r="G2205" s="7"/>
      <c r="H2205" s="7"/>
      <c r="I2205" s="7"/>
    </row>
    <row r="2206" spans="1:9" ht="16.5" x14ac:dyDescent="0.3">
      <c r="A2206" s="7" t="s">
        <v>1703</v>
      </c>
      <c r="B2206" s="7">
        <v>2018</v>
      </c>
      <c r="C2206" s="18" t="s">
        <v>1768</v>
      </c>
      <c r="D2206" s="7" t="s">
        <v>1908</v>
      </c>
      <c r="E2206" s="7">
        <v>182</v>
      </c>
      <c r="F2206" s="7">
        <v>182</v>
      </c>
      <c r="G2206" s="7"/>
      <c r="H2206" s="7"/>
      <c r="I2206" s="7"/>
    </row>
    <row r="2207" spans="1:9" ht="16.5" x14ac:dyDescent="0.3">
      <c r="A2207" s="7" t="s">
        <v>1703</v>
      </c>
      <c r="B2207" s="7">
        <v>2018</v>
      </c>
      <c r="C2207" s="18" t="s">
        <v>986</v>
      </c>
      <c r="D2207" s="7">
        <v>4</v>
      </c>
      <c r="E2207" s="7">
        <v>319</v>
      </c>
      <c r="F2207" s="7">
        <v>323</v>
      </c>
      <c r="G2207" s="7"/>
      <c r="H2207" s="7"/>
      <c r="I2207" s="7"/>
    </row>
    <row r="2208" spans="1:9" ht="16.5" x14ac:dyDescent="0.3">
      <c r="A2208" s="7" t="s">
        <v>1703</v>
      </c>
      <c r="B2208" s="7">
        <v>2018</v>
      </c>
      <c r="C2208" s="18" t="s">
        <v>1769</v>
      </c>
      <c r="D2208" s="7">
        <v>45</v>
      </c>
      <c r="E2208" s="7">
        <v>707</v>
      </c>
      <c r="F2208" s="7">
        <v>752</v>
      </c>
      <c r="G2208" s="7"/>
      <c r="H2208" s="7"/>
      <c r="I2208" s="7"/>
    </row>
    <row r="2209" spans="1:9" ht="16.5" x14ac:dyDescent="0.3">
      <c r="A2209" s="7" t="s">
        <v>1703</v>
      </c>
      <c r="B2209" s="7">
        <v>2018</v>
      </c>
      <c r="C2209" s="18" t="s">
        <v>1124</v>
      </c>
      <c r="D2209" s="7">
        <v>17</v>
      </c>
      <c r="E2209" s="7">
        <v>350</v>
      </c>
      <c r="F2209" s="7">
        <v>367</v>
      </c>
      <c r="G2209" s="7"/>
      <c r="H2209" s="7"/>
      <c r="I2209" s="7"/>
    </row>
    <row r="2210" spans="1:9" ht="16.5" x14ac:dyDescent="0.3">
      <c r="A2210" s="7" t="s">
        <v>1703</v>
      </c>
      <c r="B2210" s="7">
        <v>2018</v>
      </c>
      <c r="C2210" s="18" t="s">
        <v>1770</v>
      </c>
      <c r="D2210" s="7">
        <v>19</v>
      </c>
      <c r="E2210" s="7">
        <v>356</v>
      </c>
      <c r="F2210" s="7">
        <v>375</v>
      </c>
      <c r="G2210" s="7"/>
      <c r="H2210" s="7"/>
      <c r="I2210" s="7"/>
    </row>
    <row r="2211" spans="1:9" ht="16.5" x14ac:dyDescent="0.3">
      <c r="A2211" s="7" t="s">
        <v>1703</v>
      </c>
      <c r="B2211" s="7">
        <v>2018</v>
      </c>
      <c r="C2211" s="18" t="s">
        <v>1771</v>
      </c>
      <c r="D2211" s="7" t="s">
        <v>1908</v>
      </c>
      <c r="E2211" s="7">
        <v>22</v>
      </c>
      <c r="F2211" s="7">
        <v>22</v>
      </c>
      <c r="G2211" s="7"/>
      <c r="H2211" s="7"/>
      <c r="I2211" s="7"/>
    </row>
    <row r="2212" spans="1:9" ht="16.5" x14ac:dyDescent="0.3">
      <c r="A2212" s="7" t="s">
        <v>1703</v>
      </c>
      <c r="B2212" s="7">
        <v>2018</v>
      </c>
      <c r="C2212" s="18" t="s">
        <v>1772</v>
      </c>
      <c r="D2212" s="7">
        <v>2</v>
      </c>
      <c r="E2212" s="7">
        <v>558</v>
      </c>
      <c r="F2212" s="7">
        <v>560</v>
      </c>
      <c r="G2212" s="7"/>
      <c r="H2212" s="7"/>
      <c r="I2212" s="7"/>
    </row>
    <row r="2213" spans="1:9" ht="16.5" x14ac:dyDescent="0.3">
      <c r="A2213" s="7" t="s">
        <v>1703</v>
      </c>
      <c r="B2213" s="7">
        <v>2018</v>
      </c>
      <c r="C2213" s="18" t="s">
        <v>527</v>
      </c>
      <c r="D2213" s="7">
        <v>18</v>
      </c>
      <c r="E2213" s="7">
        <v>207</v>
      </c>
      <c r="F2213" s="7">
        <v>225</v>
      </c>
      <c r="G2213" s="7"/>
      <c r="H2213" s="7"/>
      <c r="I2213" s="7"/>
    </row>
    <row r="2214" spans="1:9" ht="16.5" x14ac:dyDescent="0.3">
      <c r="A2214" s="7" t="s">
        <v>1703</v>
      </c>
      <c r="B2214" s="7">
        <v>2018</v>
      </c>
      <c r="C2214" s="18" t="s">
        <v>1774</v>
      </c>
      <c r="D2214" s="7">
        <v>2</v>
      </c>
      <c r="E2214" s="7">
        <v>1</v>
      </c>
      <c r="F2214" s="7">
        <v>3</v>
      </c>
      <c r="G2214" s="7"/>
      <c r="H2214" s="7"/>
      <c r="I2214" s="7"/>
    </row>
    <row r="2215" spans="1:9" ht="16.5" x14ac:dyDescent="0.3">
      <c r="A2215" s="7" t="s">
        <v>1703</v>
      </c>
      <c r="B2215" s="7">
        <v>2018</v>
      </c>
      <c r="C2215" s="18" t="s">
        <v>1775</v>
      </c>
      <c r="D2215" s="7">
        <v>11</v>
      </c>
      <c r="E2215" s="7">
        <v>259</v>
      </c>
      <c r="F2215" s="7">
        <v>270</v>
      </c>
      <c r="G2215" s="7"/>
      <c r="H2215" s="7"/>
      <c r="I2215" s="7"/>
    </row>
    <row r="2216" spans="1:9" ht="16.5" x14ac:dyDescent="0.3">
      <c r="A2216" s="7" t="s">
        <v>1703</v>
      </c>
      <c r="B2216" s="7">
        <v>2018</v>
      </c>
      <c r="C2216" s="18" t="s">
        <v>1776</v>
      </c>
      <c r="D2216" s="7">
        <v>20</v>
      </c>
      <c r="E2216" s="7">
        <v>313</v>
      </c>
      <c r="F2216" s="7">
        <v>333</v>
      </c>
      <c r="G2216" s="7"/>
      <c r="H2216" s="7"/>
      <c r="I2216" s="7"/>
    </row>
    <row r="2217" spans="1:9" ht="16.5" x14ac:dyDescent="0.3">
      <c r="A2217" s="7" t="s">
        <v>1703</v>
      </c>
      <c r="B2217" s="7">
        <v>2018</v>
      </c>
      <c r="C2217" s="18" t="s">
        <v>458</v>
      </c>
      <c r="D2217" s="7">
        <v>11</v>
      </c>
      <c r="E2217" s="7">
        <v>249</v>
      </c>
      <c r="F2217" s="7">
        <v>260</v>
      </c>
      <c r="G2217" s="7"/>
      <c r="H2217" s="7"/>
      <c r="I2217" s="7"/>
    </row>
    <row r="2218" spans="1:9" ht="16.5" x14ac:dyDescent="0.3">
      <c r="A2218" s="7" t="s">
        <v>1703</v>
      </c>
      <c r="B2218" s="7">
        <v>2018</v>
      </c>
      <c r="C2218" s="18" t="s">
        <v>529</v>
      </c>
      <c r="D2218" s="7">
        <v>16</v>
      </c>
      <c r="E2218" s="7">
        <v>159</v>
      </c>
      <c r="F2218" s="7">
        <v>175</v>
      </c>
      <c r="G2218" s="7"/>
      <c r="H2218" s="7"/>
      <c r="I2218" s="7"/>
    </row>
    <row r="2219" spans="1:9" ht="16.5" x14ac:dyDescent="0.3">
      <c r="A2219" s="7" t="s">
        <v>1703</v>
      </c>
      <c r="B2219" s="7">
        <v>2018</v>
      </c>
      <c r="C2219" s="18" t="s">
        <v>1778</v>
      </c>
      <c r="D2219" s="7">
        <v>5</v>
      </c>
      <c r="E2219" s="7">
        <v>249</v>
      </c>
      <c r="F2219" s="7">
        <v>254</v>
      </c>
      <c r="G2219" s="7"/>
      <c r="H2219" s="7"/>
      <c r="I2219" s="7"/>
    </row>
    <row r="2220" spans="1:9" ht="16.5" x14ac:dyDescent="0.3">
      <c r="A2220" s="7" t="s">
        <v>1703</v>
      </c>
      <c r="B2220" s="7">
        <v>2018</v>
      </c>
      <c r="C2220" s="18" t="s">
        <v>922</v>
      </c>
      <c r="D2220" s="7">
        <v>4</v>
      </c>
      <c r="E2220" s="7">
        <v>92</v>
      </c>
      <c r="F2220" s="7">
        <v>96</v>
      </c>
      <c r="G2220" s="7"/>
      <c r="H2220" s="7"/>
      <c r="I2220" s="7"/>
    </row>
    <row r="2221" spans="1:9" ht="16.5" x14ac:dyDescent="0.3">
      <c r="A2221" s="7" t="s">
        <v>1703</v>
      </c>
      <c r="B2221" s="7">
        <v>2018</v>
      </c>
      <c r="C2221" s="18" t="s">
        <v>530</v>
      </c>
      <c r="D2221" s="7">
        <v>10</v>
      </c>
      <c r="E2221" s="7">
        <v>814</v>
      </c>
      <c r="F2221" s="7">
        <v>824</v>
      </c>
      <c r="G2221" s="7"/>
      <c r="H2221" s="7"/>
      <c r="I2221" s="7"/>
    </row>
    <row r="2222" spans="1:9" ht="16.5" x14ac:dyDescent="0.3">
      <c r="A2222" s="7" t="s">
        <v>1703</v>
      </c>
      <c r="B2222" s="7">
        <v>2018</v>
      </c>
      <c r="C2222" s="18" t="s">
        <v>887</v>
      </c>
      <c r="D2222" s="7">
        <v>21</v>
      </c>
      <c r="E2222" s="7">
        <v>445</v>
      </c>
      <c r="F2222" s="7">
        <v>466</v>
      </c>
      <c r="G2222" s="7"/>
      <c r="H2222" s="7"/>
      <c r="I2222" s="7"/>
    </row>
    <row r="2223" spans="1:9" ht="16.5" x14ac:dyDescent="0.3">
      <c r="A2223" s="7" t="s">
        <v>1703</v>
      </c>
      <c r="B2223" s="7">
        <v>2018</v>
      </c>
      <c r="C2223" s="18" t="s">
        <v>1779</v>
      </c>
      <c r="D2223" s="7" t="s">
        <v>1908</v>
      </c>
      <c r="E2223" s="7">
        <v>2</v>
      </c>
      <c r="F2223" s="7">
        <v>2</v>
      </c>
      <c r="G2223" s="7"/>
      <c r="H2223" s="7"/>
      <c r="I2223" s="7"/>
    </row>
    <row r="2224" spans="1:9" ht="16.5" x14ac:dyDescent="0.3">
      <c r="A2224" s="7" t="s">
        <v>1703</v>
      </c>
      <c r="B2224" s="7">
        <v>2018</v>
      </c>
      <c r="C2224" s="18" t="s">
        <v>1780</v>
      </c>
      <c r="D2224" s="7">
        <v>2</v>
      </c>
      <c r="E2224" s="7">
        <v>75</v>
      </c>
      <c r="F2224" s="7">
        <v>77</v>
      </c>
      <c r="G2224" s="7"/>
      <c r="H2224" s="7"/>
      <c r="I2224" s="7"/>
    </row>
    <row r="2225" spans="1:9" ht="16.5" x14ac:dyDescent="0.3">
      <c r="A2225" s="7" t="s">
        <v>1703</v>
      </c>
      <c r="B2225" s="7">
        <v>2018</v>
      </c>
      <c r="C2225" s="18" t="s">
        <v>1033</v>
      </c>
      <c r="D2225" s="7">
        <v>9</v>
      </c>
      <c r="E2225" s="7">
        <v>304</v>
      </c>
      <c r="F2225" s="7">
        <v>313</v>
      </c>
      <c r="G2225" s="7"/>
      <c r="H2225" s="7"/>
      <c r="I2225" s="7"/>
    </row>
    <row r="2226" spans="1:9" ht="16.5" x14ac:dyDescent="0.3">
      <c r="A2226" s="7" t="s">
        <v>1703</v>
      </c>
      <c r="B2226" s="7">
        <v>2018</v>
      </c>
      <c r="C2226" s="18" t="s">
        <v>282</v>
      </c>
      <c r="D2226" s="7">
        <v>1</v>
      </c>
      <c r="E2226" s="7">
        <v>21</v>
      </c>
      <c r="F2226" s="7">
        <v>22</v>
      </c>
      <c r="G2226" s="7"/>
      <c r="H2226" s="7"/>
      <c r="I2226" s="7"/>
    </row>
    <row r="2227" spans="1:9" ht="16.5" x14ac:dyDescent="0.3">
      <c r="A2227" s="7" t="s">
        <v>1703</v>
      </c>
      <c r="B2227" s="7">
        <v>2018</v>
      </c>
      <c r="C2227" s="18" t="s">
        <v>1781</v>
      </c>
      <c r="D2227" s="7">
        <v>13</v>
      </c>
      <c r="E2227" s="7">
        <v>7</v>
      </c>
      <c r="F2227" s="7">
        <v>20</v>
      </c>
      <c r="G2227" s="7"/>
      <c r="H2227" s="7"/>
      <c r="I2227" s="7"/>
    </row>
    <row r="2228" spans="1:9" ht="16.5" x14ac:dyDescent="0.3">
      <c r="A2228" s="7" t="s">
        <v>1703</v>
      </c>
      <c r="B2228" s="7">
        <v>2018</v>
      </c>
      <c r="C2228" s="18" t="s">
        <v>554</v>
      </c>
      <c r="D2228" s="7">
        <v>2</v>
      </c>
      <c r="E2228" s="7">
        <v>2</v>
      </c>
      <c r="F2228" s="7">
        <v>4</v>
      </c>
      <c r="G2228" s="7"/>
      <c r="H2228" s="7"/>
      <c r="I2228" s="7"/>
    </row>
    <row r="2229" spans="1:9" ht="16.5" x14ac:dyDescent="0.3">
      <c r="A2229" s="7" t="s">
        <v>1703</v>
      </c>
      <c r="B2229" s="7">
        <v>2018</v>
      </c>
      <c r="C2229" s="18" t="s">
        <v>509</v>
      </c>
      <c r="D2229" s="7">
        <v>16</v>
      </c>
      <c r="E2229" s="7">
        <v>189</v>
      </c>
      <c r="F2229" s="7">
        <v>205</v>
      </c>
      <c r="G2229" s="7"/>
      <c r="H2229" s="7"/>
      <c r="I2229" s="7"/>
    </row>
    <row r="2230" spans="1:9" ht="16.5" x14ac:dyDescent="0.3">
      <c r="A2230" s="7" t="s">
        <v>1703</v>
      </c>
      <c r="B2230" s="7">
        <v>2018</v>
      </c>
      <c r="C2230" s="18" t="s">
        <v>1782</v>
      </c>
      <c r="D2230" s="7" t="s">
        <v>1908</v>
      </c>
      <c r="E2230" s="7">
        <v>97</v>
      </c>
      <c r="F2230" s="7">
        <v>97</v>
      </c>
      <c r="G2230" s="7"/>
      <c r="H2230" s="7"/>
      <c r="I2230" s="7"/>
    </row>
    <row r="2231" spans="1:9" ht="16.5" x14ac:dyDescent="0.3">
      <c r="A2231" s="7" t="s">
        <v>1703</v>
      </c>
      <c r="B2231" s="7">
        <v>2018</v>
      </c>
      <c r="C2231" s="18" t="s">
        <v>251</v>
      </c>
      <c r="D2231" s="7" t="s">
        <v>1908</v>
      </c>
      <c r="E2231" s="7">
        <v>18</v>
      </c>
      <c r="F2231" s="7">
        <v>18</v>
      </c>
      <c r="G2231" s="7"/>
      <c r="H2231" s="7"/>
      <c r="I2231" s="7"/>
    </row>
    <row r="2232" spans="1:9" ht="16.5" x14ac:dyDescent="0.3">
      <c r="A2232" s="7" t="s">
        <v>1703</v>
      </c>
      <c r="B2232" s="7">
        <v>2018</v>
      </c>
      <c r="C2232" s="18" t="s">
        <v>188</v>
      </c>
      <c r="D2232" s="7">
        <v>2</v>
      </c>
      <c r="E2232" s="7">
        <v>29</v>
      </c>
      <c r="F2232" s="7">
        <v>31</v>
      </c>
      <c r="G2232" s="7"/>
      <c r="H2232" s="7"/>
      <c r="I2232" s="7"/>
    </row>
    <row r="2233" spans="1:9" ht="16.5" x14ac:dyDescent="0.3">
      <c r="A2233" s="7" t="s">
        <v>1703</v>
      </c>
      <c r="B2233" s="7">
        <v>2018</v>
      </c>
      <c r="C2233" s="18" t="s">
        <v>531</v>
      </c>
      <c r="D2233" s="7">
        <v>33</v>
      </c>
      <c r="E2233" s="7">
        <v>281</v>
      </c>
      <c r="F2233" s="7">
        <v>314</v>
      </c>
      <c r="G2233" s="7"/>
      <c r="H2233" s="7"/>
      <c r="I2233" s="7"/>
    </row>
    <row r="2234" spans="1:9" ht="16.5" x14ac:dyDescent="0.3">
      <c r="A2234" s="7" t="s">
        <v>1703</v>
      </c>
      <c r="B2234" s="7">
        <v>2018</v>
      </c>
      <c r="C2234" s="18" t="s">
        <v>481</v>
      </c>
      <c r="D2234" s="7">
        <v>57</v>
      </c>
      <c r="E2234" s="7">
        <v>538</v>
      </c>
      <c r="F2234" s="7">
        <v>595</v>
      </c>
      <c r="G2234" s="7"/>
      <c r="H2234" s="7"/>
      <c r="I2234" s="7"/>
    </row>
    <row r="2235" spans="1:9" ht="16.5" x14ac:dyDescent="0.3">
      <c r="A2235" s="7" t="s">
        <v>1703</v>
      </c>
      <c r="B2235" s="7">
        <v>2018</v>
      </c>
      <c r="C2235" s="18" t="s">
        <v>1784</v>
      </c>
      <c r="D2235" s="7">
        <v>4</v>
      </c>
      <c r="E2235" s="7">
        <v>143</v>
      </c>
      <c r="F2235" s="7">
        <v>147</v>
      </c>
      <c r="G2235" s="7"/>
      <c r="H2235" s="7"/>
      <c r="I2235" s="7"/>
    </row>
    <row r="2236" spans="1:9" ht="16.5" x14ac:dyDescent="0.3">
      <c r="A2236" s="7" t="s">
        <v>1703</v>
      </c>
      <c r="B2236" s="7">
        <v>2018</v>
      </c>
      <c r="C2236" s="18" t="s">
        <v>1656</v>
      </c>
      <c r="D2236" s="7">
        <v>31</v>
      </c>
      <c r="E2236" s="8">
        <v>1176</v>
      </c>
      <c r="F2236" s="8">
        <v>1207</v>
      </c>
      <c r="G2236" s="7"/>
      <c r="H2236" s="7"/>
      <c r="I2236" s="7"/>
    </row>
    <row r="2237" spans="1:9" ht="16.5" x14ac:dyDescent="0.3">
      <c r="A2237" s="7" t="s">
        <v>1703</v>
      </c>
      <c r="B2237" s="7">
        <v>2018</v>
      </c>
      <c r="C2237" s="18" t="s">
        <v>1786</v>
      </c>
      <c r="D2237" s="7">
        <v>1</v>
      </c>
      <c r="E2237" s="7">
        <v>65</v>
      </c>
      <c r="F2237" s="7">
        <v>66</v>
      </c>
      <c r="G2237" s="7"/>
      <c r="H2237" s="7"/>
      <c r="I2237" s="7"/>
    </row>
    <row r="2238" spans="1:9" ht="16.5" x14ac:dyDescent="0.3">
      <c r="A2238" s="7" t="s">
        <v>1703</v>
      </c>
      <c r="B2238" s="7">
        <v>2018</v>
      </c>
      <c r="C2238" s="18" t="s">
        <v>1787</v>
      </c>
      <c r="D2238" s="7">
        <v>2</v>
      </c>
      <c r="E2238" s="7">
        <v>154</v>
      </c>
      <c r="F2238" s="7">
        <v>156</v>
      </c>
      <c r="G2238" s="7"/>
      <c r="H2238" s="7"/>
      <c r="I2238" s="7"/>
    </row>
    <row r="2239" spans="1:9" ht="16.5" x14ac:dyDescent="0.3">
      <c r="A2239" s="7" t="s">
        <v>1703</v>
      </c>
      <c r="B2239" s="7">
        <v>2018</v>
      </c>
      <c r="C2239" s="18" t="s">
        <v>1788</v>
      </c>
      <c r="D2239" s="7" t="s">
        <v>1908</v>
      </c>
      <c r="E2239" s="7">
        <v>5</v>
      </c>
      <c r="F2239" s="7">
        <v>5</v>
      </c>
      <c r="G2239" s="7"/>
      <c r="H2239" s="7"/>
      <c r="I2239" s="7"/>
    </row>
    <row r="2240" spans="1:9" ht="16.5" x14ac:dyDescent="0.3">
      <c r="A2240" s="7" t="s">
        <v>1703</v>
      </c>
      <c r="B2240" s="7">
        <v>2018</v>
      </c>
      <c r="C2240" s="18" t="s">
        <v>1789</v>
      </c>
      <c r="D2240" s="7">
        <v>2</v>
      </c>
      <c r="E2240" s="7">
        <v>20</v>
      </c>
      <c r="F2240" s="7">
        <v>22</v>
      </c>
      <c r="G2240" s="7"/>
      <c r="H2240" s="7"/>
      <c r="I2240" s="7"/>
    </row>
    <row r="2241" spans="1:9" ht="16.5" x14ac:dyDescent="0.3">
      <c r="A2241" s="7" t="s">
        <v>1703</v>
      </c>
      <c r="B2241" s="7">
        <v>2018</v>
      </c>
      <c r="C2241" s="18" t="s">
        <v>1790</v>
      </c>
      <c r="D2241" s="7">
        <v>4</v>
      </c>
      <c r="E2241" s="7">
        <v>129</v>
      </c>
      <c r="F2241" s="7">
        <v>133</v>
      </c>
      <c r="G2241" s="7"/>
      <c r="H2241" s="7"/>
      <c r="I2241" s="7"/>
    </row>
    <row r="2242" spans="1:9" ht="16.5" x14ac:dyDescent="0.3">
      <c r="A2242" s="7" t="s">
        <v>1703</v>
      </c>
      <c r="B2242" s="7">
        <v>2018</v>
      </c>
      <c r="C2242" s="18" t="s">
        <v>1791</v>
      </c>
      <c r="D2242" s="7">
        <v>3</v>
      </c>
      <c r="E2242" s="7">
        <v>13</v>
      </c>
      <c r="F2242" s="7">
        <v>16</v>
      </c>
      <c r="G2242" s="7"/>
      <c r="H2242" s="7"/>
      <c r="I2242" s="7"/>
    </row>
    <row r="2243" spans="1:9" ht="16.5" x14ac:dyDescent="0.3">
      <c r="A2243" s="7" t="s">
        <v>1703</v>
      </c>
      <c r="B2243" s="7">
        <v>2018</v>
      </c>
      <c r="C2243" s="18" t="s">
        <v>1792</v>
      </c>
      <c r="D2243" s="7" t="s">
        <v>1908</v>
      </c>
      <c r="E2243" s="7">
        <v>16</v>
      </c>
      <c r="F2243" s="7">
        <v>16</v>
      </c>
      <c r="G2243" s="7"/>
      <c r="H2243" s="7"/>
      <c r="I2243" s="7"/>
    </row>
    <row r="2244" spans="1:9" ht="16.5" x14ac:dyDescent="0.3">
      <c r="A2244" s="7" t="s">
        <v>1703</v>
      </c>
      <c r="B2244" s="7">
        <v>2018</v>
      </c>
      <c r="C2244" s="18" t="s">
        <v>1793</v>
      </c>
      <c r="D2244" s="7">
        <v>4</v>
      </c>
      <c r="E2244" s="7">
        <v>21</v>
      </c>
      <c r="F2244" s="7">
        <v>25</v>
      </c>
      <c r="G2244" s="7"/>
      <c r="H2244" s="7"/>
      <c r="I2244" s="7"/>
    </row>
    <row r="2245" spans="1:9" ht="16.5" x14ac:dyDescent="0.3">
      <c r="A2245" s="7" t="s">
        <v>1703</v>
      </c>
      <c r="B2245" s="7">
        <v>2018</v>
      </c>
      <c r="C2245" s="18" t="s">
        <v>1794</v>
      </c>
      <c r="D2245" s="7" t="s">
        <v>1908</v>
      </c>
      <c r="E2245" s="7">
        <v>43</v>
      </c>
      <c r="F2245" s="7">
        <v>43</v>
      </c>
      <c r="G2245" s="7"/>
      <c r="H2245" s="7"/>
      <c r="I2245" s="7"/>
    </row>
    <row r="2246" spans="1:9" ht="16.5" x14ac:dyDescent="0.3">
      <c r="A2246" s="7" t="s">
        <v>1703</v>
      </c>
      <c r="B2246" s="7">
        <v>2018</v>
      </c>
      <c r="C2246" s="18" t="s">
        <v>535</v>
      </c>
      <c r="D2246" s="7">
        <v>7</v>
      </c>
      <c r="E2246" s="7">
        <v>283</v>
      </c>
      <c r="F2246" s="7">
        <v>290</v>
      </c>
      <c r="G2246" s="7"/>
      <c r="H2246" s="7"/>
      <c r="I2246" s="7"/>
    </row>
    <row r="2247" spans="1:9" ht="16.5" x14ac:dyDescent="0.3">
      <c r="A2247" s="7" t="s">
        <v>1703</v>
      </c>
      <c r="B2247" s="7">
        <v>2018</v>
      </c>
      <c r="C2247" s="18" t="s">
        <v>1795</v>
      </c>
      <c r="D2247" s="7" t="s">
        <v>1908</v>
      </c>
      <c r="E2247" s="7">
        <v>57</v>
      </c>
      <c r="F2247" s="7">
        <v>57</v>
      </c>
      <c r="G2247" s="7"/>
      <c r="H2247" s="7"/>
      <c r="I2247" s="7"/>
    </row>
    <row r="2248" spans="1:9" ht="16.5" x14ac:dyDescent="0.3">
      <c r="A2248" s="7" t="s">
        <v>1703</v>
      </c>
      <c r="B2248" s="7">
        <v>2018</v>
      </c>
      <c r="C2248" s="18" t="s">
        <v>536</v>
      </c>
      <c r="D2248" s="7">
        <v>6</v>
      </c>
      <c r="E2248" s="7">
        <v>211</v>
      </c>
      <c r="F2248" s="7">
        <v>217</v>
      </c>
      <c r="G2248" s="7"/>
      <c r="H2248" s="7"/>
      <c r="I2248" s="7"/>
    </row>
    <row r="2249" spans="1:9" ht="16.5" x14ac:dyDescent="0.3">
      <c r="A2249" s="7" t="s">
        <v>1703</v>
      </c>
      <c r="B2249" s="7">
        <v>2018</v>
      </c>
      <c r="C2249" s="18" t="s">
        <v>1796</v>
      </c>
      <c r="D2249" s="7">
        <v>2</v>
      </c>
      <c r="E2249" s="7">
        <v>159</v>
      </c>
      <c r="F2249" s="7">
        <v>161</v>
      </c>
      <c r="G2249" s="7"/>
      <c r="H2249" s="7"/>
      <c r="I2249" s="7"/>
    </row>
    <row r="2250" spans="1:9" ht="16.5" x14ac:dyDescent="0.3">
      <c r="A2250" s="7" t="s">
        <v>1703</v>
      </c>
      <c r="B2250" s="7">
        <v>2018</v>
      </c>
      <c r="C2250" s="18" t="s">
        <v>1657</v>
      </c>
      <c r="D2250" s="7">
        <v>12</v>
      </c>
      <c r="E2250" s="7">
        <v>262</v>
      </c>
      <c r="F2250" s="7">
        <v>274</v>
      </c>
      <c r="G2250" s="7"/>
      <c r="H2250" s="7"/>
      <c r="I2250" s="7"/>
    </row>
    <row r="2251" spans="1:9" ht="16.5" x14ac:dyDescent="0.3">
      <c r="A2251" s="7" t="s">
        <v>1703</v>
      </c>
      <c r="B2251" s="7">
        <v>2018</v>
      </c>
      <c r="C2251" s="18" t="s">
        <v>1798</v>
      </c>
      <c r="D2251" s="7" t="s">
        <v>1908</v>
      </c>
      <c r="E2251" s="7">
        <v>84</v>
      </c>
      <c r="F2251" s="7">
        <v>84</v>
      </c>
      <c r="G2251" s="7"/>
      <c r="H2251" s="7"/>
      <c r="I2251" s="7"/>
    </row>
    <row r="2252" spans="1:9" ht="16.5" x14ac:dyDescent="0.3">
      <c r="A2252" s="7" t="s">
        <v>1703</v>
      </c>
      <c r="B2252" s="7">
        <v>2018</v>
      </c>
      <c r="C2252" s="18" t="s">
        <v>1799</v>
      </c>
      <c r="D2252" s="7">
        <v>4</v>
      </c>
      <c r="E2252" s="7">
        <v>116</v>
      </c>
      <c r="F2252" s="7">
        <v>120</v>
      </c>
      <c r="G2252" s="7"/>
      <c r="H2252" s="7"/>
      <c r="I2252" s="7"/>
    </row>
    <row r="2253" spans="1:9" ht="16.5" x14ac:dyDescent="0.3">
      <c r="A2253" s="7" t="s">
        <v>1703</v>
      </c>
      <c r="B2253" s="7">
        <v>2018</v>
      </c>
      <c r="C2253" s="18" t="s">
        <v>1800</v>
      </c>
      <c r="D2253" s="7">
        <v>8</v>
      </c>
      <c r="E2253" s="7">
        <v>55</v>
      </c>
      <c r="F2253" s="7">
        <v>63</v>
      </c>
      <c r="G2253" s="7"/>
      <c r="H2253" s="7"/>
      <c r="I2253" s="7"/>
    </row>
    <row r="2254" spans="1:9" ht="16.5" x14ac:dyDescent="0.3">
      <c r="A2254" s="7" t="s">
        <v>1703</v>
      </c>
      <c r="B2254" s="7">
        <v>2018</v>
      </c>
      <c r="C2254" s="18" t="s">
        <v>1801</v>
      </c>
      <c r="D2254" s="7" t="s">
        <v>1908</v>
      </c>
      <c r="E2254" s="7">
        <v>2</v>
      </c>
      <c r="F2254" s="7">
        <v>2</v>
      </c>
      <c r="G2254" s="7"/>
      <c r="H2254" s="7"/>
      <c r="I2254" s="7"/>
    </row>
    <row r="2255" spans="1:9" ht="16.5" x14ac:dyDescent="0.3">
      <c r="A2255" s="7" t="s">
        <v>1703</v>
      </c>
      <c r="B2255" s="7">
        <v>2018</v>
      </c>
      <c r="C2255" s="18" t="s">
        <v>1802</v>
      </c>
      <c r="D2255" s="7" t="s">
        <v>1908</v>
      </c>
      <c r="E2255" s="7">
        <v>5</v>
      </c>
      <c r="F2255" s="7">
        <v>5</v>
      </c>
      <c r="G2255" s="7"/>
      <c r="H2255" s="7"/>
      <c r="I2255" s="7"/>
    </row>
    <row r="2256" spans="1:9" ht="16.5" x14ac:dyDescent="0.3">
      <c r="A2256" s="7" t="s">
        <v>1703</v>
      </c>
      <c r="B2256" s="7">
        <v>2018</v>
      </c>
      <c r="C2256" s="18" t="s">
        <v>37</v>
      </c>
      <c r="D2256" s="7">
        <v>122</v>
      </c>
      <c r="E2256" s="8">
        <v>2178</v>
      </c>
      <c r="F2256" s="8">
        <v>2300</v>
      </c>
      <c r="G2256" s="7"/>
      <c r="H2256" s="7"/>
      <c r="I2256" s="7"/>
    </row>
    <row r="2257" spans="1:9" ht="16.5" x14ac:dyDescent="0.3">
      <c r="A2257" s="7" t="s">
        <v>1703</v>
      </c>
      <c r="B2257" s="7">
        <v>2018</v>
      </c>
      <c r="C2257" s="18" t="s">
        <v>937</v>
      </c>
      <c r="D2257" s="7" t="s">
        <v>1908</v>
      </c>
      <c r="E2257" s="7">
        <v>7</v>
      </c>
      <c r="F2257" s="7">
        <v>7</v>
      </c>
      <c r="G2257" s="7"/>
      <c r="H2257" s="7"/>
      <c r="I2257" s="7"/>
    </row>
    <row r="2258" spans="1:9" ht="16.5" x14ac:dyDescent="0.3">
      <c r="A2258" s="7" t="s">
        <v>1703</v>
      </c>
      <c r="B2258" s="7">
        <v>2018</v>
      </c>
      <c r="C2258" s="18" t="s">
        <v>938</v>
      </c>
      <c r="D2258" s="7" t="s">
        <v>1908</v>
      </c>
      <c r="E2258" s="7">
        <v>1</v>
      </c>
      <c r="F2258" s="7">
        <v>1</v>
      </c>
      <c r="G2258" s="7"/>
      <c r="H2258" s="7"/>
      <c r="I2258" s="7"/>
    </row>
    <row r="2259" spans="1:9" ht="16.5" x14ac:dyDescent="0.3">
      <c r="A2259" s="7" t="s">
        <v>1703</v>
      </c>
      <c r="B2259" s="7">
        <v>2018</v>
      </c>
      <c r="C2259" s="18" t="s">
        <v>310</v>
      </c>
      <c r="D2259" s="7" t="s">
        <v>1908</v>
      </c>
      <c r="E2259" s="7">
        <v>6</v>
      </c>
      <c r="F2259" s="7">
        <v>6</v>
      </c>
      <c r="G2259" s="7"/>
      <c r="H2259" s="7"/>
      <c r="I2259" s="7"/>
    </row>
    <row r="2260" spans="1:9" ht="16.5" x14ac:dyDescent="0.3">
      <c r="A2260" s="7" t="s">
        <v>1703</v>
      </c>
      <c r="B2260" s="7">
        <v>2018</v>
      </c>
      <c r="C2260" s="18" t="s">
        <v>1658</v>
      </c>
      <c r="D2260" s="7" t="s">
        <v>1908</v>
      </c>
      <c r="E2260" s="7">
        <v>24</v>
      </c>
      <c r="F2260" s="7">
        <v>24</v>
      </c>
      <c r="G2260" s="7"/>
      <c r="H2260" s="7"/>
      <c r="I2260" s="7"/>
    </row>
    <row r="2261" spans="1:9" ht="16.5" x14ac:dyDescent="0.3">
      <c r="A2261" s="7" t="s">
        <v>1703</v>
      </c>
      <c r="B2261" s="7">
        <v>2018</v>
      </c>
      <c r="C2261" s="18" t="s">
        <v>42</v>
      </c>
      <c r="D2261" s="7" t="s">
        <v>1908</v>
      </c>
      <c r="E2261" s="7">
        <v>4</v>
      </c>
      <c r="F2261" s="7">
        <v>4</v>
      </c>
      <c r="G2261" s="7"/>
      <c r="H2261" s="7"/>
      <c r="I2261" s="7"/>
    </row>
    <row r="2262" spans="1:9" ht="16.5" x14ac:dyDescent="0.3">
      <c r="A2262" s="7" t="s">
        <v>1703</v>
      </c>
      <c r="B2262" s="7">
        <v>2018</v>
      </c>
      <c r="C2262" s="18" t="s">
        <v>45</v>
      </c>
      <c r="D2262" s="7" t="s">
        <v>1908</v>
      </c>
      <c r="E2262" s="7">
        <v>5</v>
      </c>
      <c r="F2262" s="7">
        <v>5</v>
      </c>
      <c r="G2262" s="7"/>
      <c r="H2262" s="7"/>
      <c r="I2262" s="7"/>
    </row>
    <row r="2263" spans="1:9" ht="16.5" x14ac:dyDescent="0.3">
      <c r="A2263" s="7" t="s">
        <v>1703</v>
      </c>
      <c r="B2263" s="7">
        <v>2018</v>
      </c>
      <c r="C2263" s="18" t="s">
        <v>47</v>
      </c>
      <c r="D2263" s="7" t="s">
        <v>1908</v>
      </c>
      <c r="E2263" s="7">
        <v>5</v>
      </c>
      <c r="F2263" s="7">
        <v>5</v>
      </c>
      <c r="G2263" s="7"/>
      <c r="H2263" s="7"/>
      <c r="I2263" s="7"/>
    </row>
    <row r="2264" spans="1:9" ht="16.5" x14ac:dyDescent="0.3">
      <c r="A2264" s="7" t="s">
        <v>1703</v>
      </c>
      <c r="B2264" s="7">
        <v>2018</v>
      </c>
      <c r="C2264" s="18" t="s">
        <v>48</v>
      </c>
      <c r="D2264" s="7" t="s">
        <v>1908</v>
      </c>
      <c r="E2264" s="7">
        <v>7</v>
      </c>
      <c r="F2264" s="7">
        <v>7</v>
      </c>
      <c r="G2264" s="7"/>
      <c r="H2264" s="7"/>
      <c r="I2264" s="7"/>
    </row>
    <row r="2265" spans="1:9" ht="16.5" x14ac:dyDescent="0.3">
      <c r="A2265" s="7" t="s">
        <v>1703</v>
      </c>
      <c r="B2265" s="7">
        <v>2018</v>
      </c>
      <c r="C2265" s="18" t="s">
        <v>50</v>
      </c>
      <c r="D2265" s="7" t="s">
        <v>1908</v>
      </c>
      <c r="E2265" s="7">
        <v>3</v>
      </c>
      <c r="F2265" s="7">
        <v>3</v>
      </c>
      <c r="G2265" s="7"/>
      <c r="H2265" s="7"/>
      <c r="I2265" s="7"/>
    </row>
    <row r="2266" spans="1:9" ht="16.5" x14ac:dyDescent="0.3">
      <c r="A2266" s="7" t="s">
        <v>1703</v>
      </c>
      <c r="B2266" s="7">
        <v>2018</v>
      </c>
      <c r="C2266" s="18" t="s">
        <v>1659</v>
      </c>
      <c r="D2266" s="7">
        <v>6</v>
      </c>
      <c r="E2266" s="7">
        <v>112</v>
      </c>
      <c r="F2266" s="7">
        <v>118</v>
      </c>
      <c r="G2266" s="7"/>
      <c r="H2266" s="7"/>
      <c r="I2266" s="7"/>
    </row>
    <row r="2267" spans="1:9" ht="16.5" x14ac:dyDescent="0.3">
      <c r="A2267" s="7" t="s">
        <v>1703</v>
      </c>
      <c r="B2267" s="7">
        <v>2018</v>
      </c>
      <c r="C2267" s="18" t="s">
        <v>939</v>
      </c>
      <c r="D2267" s="7">
        <v>1</v>
      </c>
      <c r="E2267" s="7">
        <v>4</v>
      </c>
      <c r="F2267" s="7">
        <v>5</v>
      </c>
      <c r="G2267" s="7"/>
      <c r="H2267" s="7"/>
      <c r="I2267" s="7"/>
    </row>
    <row r="2268" spans="1:9" ht="16.5" x14ac:dyDescent="0.3">
      <c r="A2268" s="7" t="s">
        <v>1703</v>
      </c>
      <c r="B2268" s="7">
        <v>2018</v>
      </c>
      <c r="C2268" s="18" t="s">
        <v>60</v>
      </c>
      <c r="D2268" s="7">
        <v>1</v>
      </c>
      <c r="E2268" s="7">
        <v>100</v>
      </c>
      <c r="F2268" s="7">
        <v>101</v>
      </c>
      <c r="G2268" s="7"/>
      <c r="H2268" s="7"/>
      <c r="I2268" s="7"/>
    </row>
    <row r="2269" spans="1:9" ht="16.5" x14ac:dyDescent="0.3">
      <c r="A2269" s="7" t="s">
        <v>1703</v>
      </c>
      <c r="B2269" s="7">
        <v>2018</v>
      </c>
      <c r="C2269" s="18" t="s">
        <v>1808</v>
      </c>
      <c r="D2269" s="7">
        <v>4</v>
      </c>
      <c r="E2269" s="7">
        <v>1</v>
      </c>
      <c r="F2269" s="7">
        <v>5</v>
      </c>
      <c r="G2269" s="7"/>
      <c r="H2269" s="7"/>
      <c r="I2269" s="7"/>
    </row>
    <row r="2270" spans="1:9" ht="16.5" x14ac:dyDescent="0.3">
      <c r="A2270" s="7" t="s">
        <v>1703</v>
      </c>
      <c r="B2270" s="7">
        <v>2018</v>
      </c>
      <c r="C2270" s="18" t="s">
        <v>63</v>
      </c>
      <c r="D2270" s="7" t="s">
        <v>1908</v>
      </c>
      <c r="E2270" s="7">
        <v>7</v>
      </c>
      <c r="F2270" s="7">
        <v>7</v>
      </c>
      <c r="G2270" s="7"/>
      <c r="H2270" s="7"/>
      <c r="I2270" s="7"/>
    </row>
    <row r="2271" spans="1:9" ht="16.5" x14ac:dyDescent="0.3">
      <c r="A2271" s="7" t="s">
        <v>1703</v>
      </c>
      <c r="B2271" s="7">
        <v>2018</v>
      </c>
      <c r="C2271" s="18" t="s">
        <v>1660</v>
      </c>
      <c r="D2271" s="7">
        <v>16</v>
      </c>
      <c r="E2271" s="7">
        <v>178</v>
      </c>
      <c r="F2271" s="7">
        <v>194</v>
      </c>
      <c r="G2271" s="7"/>
      <c r="H2271" s="7"/>
      <c r="I2271" s="7"/>
    </row>
    <row r="2272" spans="1:9" ht="16.5" x14ac:dyDescent="0.3">
      <c r="A2272" s="7" t="s">
        <v>1703</v>
      </c>
      <c r="B2272" s="7">
        <v>2018</v>
      </c>
      <c r="C2272" s="18" t="s">
        <v>1810</v>
      </c>
      <c r="D2272" s="7">
        <v>13</v>
      </c>
      <c r="E2272" s="7">
        <v>148</v>
      </c>
      <c r="F2272" s="7">
        <v>161</v>
      </c>
      <c r="G2272" s="7"/>
      <c r="H2272" s="7"/>
      <c r="I2272" s="7"/>
    </row>
    <row r="2273" spans="1:9" ht="16.5" x14ac:dyDescent="0.3">
      <c r="A2273" s="7" t="s">
        <v>1703</v>
      </c>
      <c r="B2273" s="7">
        <v>2018</v>
      </c>
      <c r="C2273" s="18" t="s">
        <v>543</v>
      </c>
      <c r="D2273" s="7">
        <v>1</v>
      </c>
      <c r="E2273" s="7">
        <v>5</v>
      </c>
      <c r="F2273" s="7">
        <v>6</v>
      </c>
      <c r="G2273" s="7"/>
      <c r="H2273" s="7"/>
      <c r="I2273" s="7"/>
    </row>
    <row r="2274" spans="1:9" ht="16.5" x14ac:dyDescent="0.3">
      <c r="A2274" s="7" t="s">
        <v>1703</v>
      </c>
      <c r="B2274" s="7">
        <v>2018</v>
      </c>
      <c r="C2274" s="18" t="s">
        <v>1815</v>
      </c>
      <c r="D2274" s="7">
        <v>2</v>
      </c>
      <c r="E2274" s="7">
        <v>4</v>
      </c>
      <c r="F2274" s="7">
        <v>6</v>
      </c>
      <c r="G2274" s="7"/>
      <c r="H2274" s="7"/>
      <c r="I2274" s="7"/>
    </row>
    <row r="2275" spans="1:9" ht="16.5" x14ac:dyDescent="0.3">
      <c r="A2275" s="7" t="s">
        <v>1703</v>
      </c>
      <c r="B2275" s="7">
        <v>2018</v>
      </c>
      <c r="C2275" s="18" t="s">
        <v>1816</v>
      </c>
      <c r="D2275" s="7" t="s">
        <v>1908</v>
      </c>
      <c r="E2275" s="7">
        <v>2</v>
      </c>
      <c r="F2275" s="7">
        <v>2</v>
      </c>
      <c r="G2275" s="7"/>
      <c r="H2275" s="7"/>
      <c r="I2275" s="7"/>
    </row>
    <row r="2276" spans="1:9" ht="16.5" x14ac:dyDescent="0.3">
      <c r="A2276" s="7" t="s">
        <v>1703</v>
      </c>
      <c r="B2276" s="7">
        <v>2018</v>
      </c>
      <c r="C2276" s="18" t="s">
        <v>193</v>
      </c>
      <c r="D2276" s="7" t="s">
        <v>1908</v>
      </c>
      <c r="E2276" s="7">
        <v>19</v>
      </c>
      <c r="F2276" s="7">
        <v>19</v>
      </c>
      <c r="G2276" s="7"/>
      <c r="H2276" s="7"/>
      <c r="I2276" s="7"/>
    </row>
    <row r="2277" spans="1:9" ht="16.5" x14ac:dyDescent="0.3">
      <c r="A2277" s="7" t="s">
        <v>1703</v>
      </c>
      <c r="B2277" s="7">
        <v>2018</v>
      </c>
      <c r="C2277" s="18" t="s">
        <v>1661</v>
      </c>
      <c r="D2277" s="7" t="s">
        <v>1908</v>
      </c>
      <c r="E2277" s="7">
        <v>13</v>
      </c>
      <c r="F2277" s="7">
        <v>13</v>
      </c>
      <c r="G2277" s="7"/>
      <c r="H2277" s="7"/>
      <c r="I2277" s="7"/>
    </row>
    <row r="2278" spans="1:9" ht="16.5" x14ac:dyDescent="0.3">
      <c r="A2278" s="7" t="s">
        <v>1703</v>
      </c>
      <c r="B2278" s="7">
        <v>2018</v>
      </c>
      <c r="C2278" s="18" t="s">
        <v>80</v>
      </c>
      <c r="D2278" s="7" t="s">
        <v>1908</v>
      </c>
      <c r="E2278" s="7">
        <v>2</v>
      </c>
      <c r="F2278" s="7">
        <v>2</v>
      </c>
      <c r="G2278" s="7"/>
      <c r="H2278" s="7"/>
      <c r="I2278" s="7"/>
    </row>
    <row r="2279" spans="1:9" ht="16.5" x14ac:dyDescent="0.3">
      <c r="A2279" s="7" t="s">
        <v>1703</v>
      </c>
      <c r="B2279" s="7">
        <v>2018</v>
      </c>
      <c r="C2279" s="18" t="s">
        <v>83</v>
      </c>
      <c r="D2279" s="7" t="s">
        <v>1908</v>
      </c>
      <c r="E2279" s="7">
        <v>1</v>
      </c>
      <c r="F2279" s="7">
        <v>1</v>
      </c>
      <c r="G2279" s="7"/>
      <c r="H2279" s="7"/>
      <c r="I2279" s="7"/>
    </row>
    <row r="2280" spans="1:9" ht="16.5" x14ac:dyDescent="0.3">
      <c r="A2280" s="7" t="s">
        <v>1703</v>
      </c>
      <c r="B2280" s="7">
        <v>2018</v>
      </c>
      <c r="C2280" s="18" t="s">
        <v>92</v>
      </c>
      <c r="D2280" s="7" t="s">
        <v>1908</v>
      </c>
      <c r="E2280" s="7">
        <v>5</v>
      </c>
      <c r="F2280" s="7">
        <v>5</v>
      </c>
      <c r="G2280" s="7"/>
      <c r="H2280" s="7"/>
      <c r="I2280" s="7"/>
    </row>
    <row r="2281" spans="1:9" ht="16.5" x14ac:dyDescent="0.3">
      <c r="A2281" s="7" t="s">
        <v>1703</v>
      </c>
      <c r="B2281" s="7">
        <v>2018</v>
      </c>
      <c r="C2281" s="18" t="s">
        <v>135</v>
      </c>
      <c r="D2281" s="7" t="s">
        <v>1908</v>
      </c>
      <c r="E2281" s="7">
        <v>3</v>
      </c>
      <c r="F2281" s="7">
        <v>3</v>
      </c>
      <c r="G2281" s="7"/>
      <c r="H2281" s="7"/>
      <c r="I2281" s="7"/>
    </row>
    <row r="2282" spans="1:9" ht="16.5" x14ac:dyDescent="0.3">
      <c r="A2282" s="7" t="s">
        <v>1703</v>
      </c>
      <c r="B2282" s="7">
        <v>2018</v>
      </c>
      <c r="C2282" s="18" t="s">
        <v>1819</v>
      </c>
      <c r="D2282" s="7" t="s">
        <v>1908</v>
      </c>
      <c r="E2282" s="7">
        <v>2</v>
      </c>
      <c r="F2282" s="7">
        <v>2</v>
      </c>
      <c r="G2282" s="7"/>
      <c r="H2282" s="7"/>
      <c r="I2282" s="7"/>
    </row>
    <row r="2283" spans="1:9" ht="16.5" x14ac:dyDescent="0.3">
      <c r="A2283" s="7" t="s">
        <v>1703</v>
      </c>
      <c r="B2283" s="7">
        <v>2018</v>
      </c>
      <c r="C2283" s="18" t="s">
        <v>1662</v>
      </c>
      <c r="D2283" s="7">
        <v>5</v>
      </c>
      <c r="E2283" s="7">
        <v>11</v>
      </c>
      <c r="F2283" s="7">
        <v>16</v>
      </c>
      <c r="G2283" s="7"/>
      <c r="H2283" s="7"/>
      <c r="I2283" s="7"/>
    </row>
    <row r="2284" spans="1:9" ht="16.5" x14ac:dyDescent="0.3">
      <c r="A2284" s="7" t="s">
        <v>1703</v>
      </c>
      <c r="B2284" s="7">
        <v>2018</v>
      </c>
      <c r="C2284" s="18" t="s">
        <v>1821</v>
      </c>
      <c r="D2284" s="7">
        <v>1</v>
      </c>
      <c r="E2284" s="7">
        <v>2</v>
      </c>
      <c r="F2284" s="7">
        <v>3</v>
      </c>
      <c r="G2284" s="7"/>
      <c r="H2284" s="7"/>
      <c r="I2284" s="7"/>
    </row>
    <row r="2285" spans="1:9" ht="16.5" x14ac:dyDescent="0.3">
      <c r="A2285" s="7" t="s">
        <v>1703</v>
      </c>
      <c r="B2285" s="7">
        <v>2018</v>
      </c>
      <c r="C2285" s="18" t="s">
        <v>105</v>
      </c>
      <c r="D2285" s="7" t="s">
        <v>1908</v>
      </c>
      <c r="E2285" s="7">
        <v>3</v>
      </c>
      <c r="F2285" s="7">
        <v>3</v>
      </c>
      <c r="G2285" s="7"/>
      <c r="H2285" s="7"/>
      <c r="I2285" s="7"/>
    </row>
    <row r="2286" spans="1:9" ht="16.5" x14ac:dyDescent="0.3">
      <c r="A2286" s="7" t="s">
        <v>1703</v>
      </c>
      <c r="B2286" s="7">
        <v>2018</v>
      </c>
      <c r="C2286" s="18" t="s">
        <v>558</v>
      </c>
      <c r="D2286" s="7">
        <v>3</v>
      </c>
      <c r="E2286" s="7">
        <v>3</v>
      </c>
      <c r="F2286" s="7">
        <v>6</v>
      </c>
      <c r="G2286" s="7"/>
      <c r="H2286" s="7"/>
      <c r="I2286" s="7"/>
    </row>
    <row r="2287" spans="1:9" ht="16.5" x14ac:dyDescent="0.3">
      <c r="A2287" s="7" t="s">
        <v>1703</v>
      </c>
      <c r="B2287" s="7">
        <v>2018</v>
      </c>
      <c r="C2287" s="18" t="s">
        <v>509</v>
      </c>
      <c r="D2287" s="7" t="s">
        <v>1908</v>
      </c>
      <c r="E2287" s="7">
        <v>3</v>
      </c>
      <c r="F2287" s="7">
        <v>3</v>
      </c>
      <c r="G2287" s="7"/>
      <c r="H2287" s="7"/>
      <c r="I2287" s="7"/>
    </row>
    <row r="2288" spans="1:9" ht="16.5" x14ac:dyDescent="0.3">
      <c r="A2288" s="7" t="s">
        <v>1703</v>
      </c>
      <c r="B2288" s="7">
        <v>2018</v>
      </c>
      <c r="C2288" s="18" t="s">
        <v>194</v>
      </c>
      <c r="D2288" s="7">
        <v>1</v>
      </c>
      <c r="E2288" s="7" t="s">
        <v>1750</v>
      </c>
      <c r="F2288" s="7">
        <v>1</v>
      </c>
      <c r="G2288" s="7"/>
      <c r="H2288" s="7"/>
      <c r="I2288" s="7"/>
    </row>
    <row r="2289" spans="1:9" ht="16.5" x14ac:dyDescent="0.3">
      <c r="A2289" s="7" t="s">
        <v>1703</v>
      </c>
      <c r="B2289" s="7">
        <v>2018</v>
      </c>
      <c r="C2289" s="18" t="s">
        <v>1663</v>
      </c>
      <c r="D2289" s="7">
        <v>95</v>
      </c>
      <c r="E2289" s="8">
        <v>1833</v>
      </c>
      <c r="F2289" s="8">
        <v>1928</v>
      </c>
      <c r="G2289" s="7"/>
      <c r="H2289" s="7"/>
      <c r="I2289" s="7"/>
    </row>
    <row r="2290" spans="1:9" ht="16.5" x14ac:dyDescent="0.3">
      <c r="A2290" s="7" t="s">
        <v>1703</v>
      </c>
      <c r="B2290" s="7">
        <v>2018</v>
      </c>
      <c r="C2290" s="18" t="s">
        <v>107</v>
      </c>
      <c r="D2290" s="7">
        <v>8</v>
      </c>
      <c r="E2290" s="7">
        <v>57</v>
      </c>
      <c r="F2290" s="7">
        <v>65</v>
      </c>
      <c r="G2290" s="7"/>
      <c r="H2290" s="7"/>
      <c r="I2290" s="7"/>
    </row>
    <row r="2291" spans="1:9" ht="16.5" x14ac:dyDescent="0.3">
      <c r="A2291" s="7" t="s">
        <v>1703</v>
      </c>
      <c r="B2291" s="7">
        <v>2018</v>
      </c>
      <c r="C2291" s="18" t="s">
        <v>108</v>
      </c>
      <c r="D2291" s="7" t="s">
        <v>1908</v>
      </c>
      <c r="E2291" s="7">
        <v>1</v>
      </c>
      <c r="F2291" s="7">
        <v>1</v>
      </c>
      <c r="G2291" s="7"/>
      <c r="H2291" s="7"/>
      <c r="I2291" s="7"/>
    </row>
    <row r="2292" spans="1:9" ht="16.5" x14ac:dyDescent="0.3">
      <c r="A2292" s="7" t="s">
        <v>1703</v>
      </c>
      <c r="B2292" s="7">
        <v>2018</v>
      </c>
      <c r="C2292" s="18" t="s">
        <v>109</v>
      </c>
      <c r="D2292" s="7">
        <v>45</v>
      </c>
      <c r="E2292" s="7">
        <v>344</v>
      </c>
      <c r="F2292" s="7">
        <v>389</v>
      </c>
      <c r="G2292" s="7"/>
      <c r="H2292" s="7"/>
      <c r="I2292" s="7"/>
    </row>
    <row r="2293" spans="1:9" ht="16.5" x14ac:dyDescent="0.3">
      <c r="A2293" s="7" t="s">
        <v>1703</v>
      </c>
      <c r="B2293" s="7">
        <v>2018</v>
      </c>
      <c r="C2293" s="18" t="s">
        <v>1823</v>
      </c>
      <c r="D2293" s="7">
        <v>6</v>
      </c>
      <c r="E2293" s="7">
        <v>96</v>
      </c>
      <c r="F2293" s="7">
        <v>102</v>
      </c>
      <c r="G2293" s="7"/>
      <c r="H2293" s="7"/>
      <c r="I2293" s="7"/>
    </row>
    <row r="2294" spans="1:9" ht="16.5" x14ac:dyDescent="0.3">
      <c r="A2294" s="7" t="s">
        <v>1703</v>
      </c>
      <c r="B2294" s="7">
        <v>2018</v>
      </c>
      <c r="C2294" s="18" t="s">
        <v>112</v>
      </c>
      <c r="D2294" s="7">
        <v>25</v>
      </c>
      <c r="E2294" s="7">
        <v>498</v>
      </c>
      <c r="F2294" s="7">
        <v>523</v>
      </c>
      <c r="G2294" s="7"/>
      <c r="H2294" s="7"/>
      <c r="I2294" s="7"/>
    </row>
    <row r="2295" spans="1:9" ht="16.5" x14ac:dyDescent="0.3">
      <c r="A2295" s="7" t="s">
        <v>1703</v>
      </c>
      <c r="B2295" s="7">
        <v>2018</v>
      </c>
      <c r="C2295" s="18" t="s">
        <v>114</v>
      </c>
      <c r="D2295" s="7">
        <v>1</v>
      </c>
      <c r="E2295" s="7">
        <v>41</v>
      </c>
      <c r="F2295" s="7">
        <v>42</v>
      </c>
      <c r="G2295" s="7"/>
      <c r="H2295" s="7"/>
      <c r="I2295" s="7"/>
    </row>
    <row r="2296" spans="1:9" ht="16.5" x14ac:dyDescent="0.3">
      <c r="A2296" s="7" t="s">
        <v>1703</v>
      </c>
      <c r="B2296" s="7">
        <v>2018</v>
      </c>
      <c r="C2296" s="18" t="s">
        <v>1824</v>
      </c>
      <c r="D2296" s="7" t="s">
        <v>1908</v>
      </c>
      <c r="E2296" s="7">
        <v>12</v>
      </c>
      <c r="F2296" s="7">
        <v>12</v>
      </c>
      <c r="G2296" s="7"/>
      <c r="H2296" s="7"/>
      <c r="I2296" s="7"/>
    </row>
    <row r="2297" spans="1:9" ht="16.5" x14ac:dyDescent="0.3">
      <c r="A2297" s="7" t="s">
        <v>1703</v>
      </c>
      <c r="B2297" s="7">
        <v>2018</v>
      </c>
      <c r="C2297" s="18" t="s">
        <v>118</v>
      </c>
      <c r="D2297" s="7">
        <v>3</v>
      </c>
      <c r="E2297" s="7">
        <v>30</v>
      </c>
      <c r="F2297" s="7">
        <v>33</v>
      </c>
      <c r="G2297" s="7"/>
      <c r="H2297" s="7"/>
      <c r="I2297" s="7"/>
    </row>
    <row r="2298" spans="1:9" ht="16.5" x14ac:dyDescent="0.3">
      <c r="A2298" s="7" t="s">
        <v>1703</v>
      </c>
      <c r="B2298" s="7">
        <v>2018</v>
      </c>
      <c r="C2298" s="18" t="s">
        <v>566</v>
      </c>
      <c r="D2298" s="7">
        <v>7</v>
      </c>
      <c r="E2298" s="7">
        <v>754</v>
      </c>
      <c r="F2298" s="7">
        <v>761</v>
      </c>
      <c r="G2298" s="7"/>
      <c r="H2298" s="7"/>
      <c r="I2298" s="7"/>
    </row>
    <row r="2299" spans="1:9" ht="16.5" x14ac:dyDescent="0.3">
      <c r="A2299" s="7" t="s">
        <v>1703</v>
      </c>
      <c r="B2299" s="7">
        <v>2018</v>
      </c>
      <c r="C2299" s="18" t="s">
        <v>453</v>
      </c>
      <c r="D2299" s="8">
        <v>1804</v>
      </c>
      <c r="E2299" s="8">
        <v>41305</v>
      </c>
      <c r="F2299" s="8">
        <v>43109</v>
      </c>
      <c r="G2299" s="7"/>
      <c r="H2299" s="7"/>
      <c r="I2299" s="7"/>
    </row>
    <row r="2300" spans="1:9" ht="16.5" x14ac:dyDescent="0.3">
      <c r="A2300" s="7" t="s">
        <v>1703</v>
      </c>
      <c r="B2300" s="7">
        <v>2018</v>
      </c>
      <c r="C2300" s="18" t="s">
        <v>1669</v>
      </c>
      <c r="D2300" s="7">
        <v>462</v>
      </c>
      <c r="E2300" s="8">
        <v>17959</v>
      </c>
      <c r="F2300" s="8">
        <v>18421</v>
      </c>
      <c r="G2300" s="7"/>
      <c r="H2300" s="7"/>
      <c r="I2300" s="7"/>
    </row>
    <row r="2301" spans="1:9" ht="16.5" x14ac:dyDescent="0.3">
      <c r="A2301" s="7" t="s">
        <v>1703</v>
      </c>
      <c r="B2301" s="7">
        <v>2018</v>
      </c>
      <c r="C2301" s="18" t="s">
        <v>1840</v>
      </c>
      <c r="D2301" s="7">
        <v>158</v>
      </c>
      <c r="E2301" s="8">
        <v>3589</v>
      </c>
      <c r="F2301" s="8">
        <v>3747</v>
      </c>
      <c r="G2301" s="7"/>
      <c r="H2301" s="7"/>
      <c r="I2301" s="7"/>
    </row>
    <row r="2302" spans="1:9" ht="16.5" x14ac:dyDescent="0.3">
      <c r="A2302" s="7" t="s">
        <v>1703</v>
      </c>
      <c r="B2302" s="7">
        <v>2018</v>
      </c>
      <c r="C2302" s="18" t="s">
        <v>1842</v>
      </c>
      <c r="D2302" s="7">
        <v>22</v>
      </c>
      <c r="E2302" s="8">
        <v>1092</v>
      </c>
      <c r="F2302" s="8">
        <v>1114</v>
      </c>
      <c r="G2302" s="7"/>
      <c r="H2302" s="7"/>
      <c r="I2302" s="7"/>
    </row>
    <row r="2303" spans="1:9" ht="16.5" x14ac:dyDescent="0.3">
      <c r="A2303" s="7" t="s">
        <v>1703</v>
      </c>
      <c r="B2303" s="7">
        <v>2018</v>
      </c>
      <c r="C2303" s="18" t="s">
        <v>1843</v>
      </c>
      <c r="D2303" s="7" t="s">
        <v>1908</v>
      </c>
      <c r="E2303" s="7">
        <v>44</v>
      </c>
      <c r="F2303" s="7">
        <v>44</v>
      </c>
      <c r="G2303" s="7"/>
      <c r="H2303" s="7"/>
      <c r="I2303" s="7"/>
    </row>
    <row r="2304" spans="1:9" ht="16.5" x14ac:dyDescent="0.3">
      <c r="A2304" s="7" t="s">
        <v>1703</v>
      </c>
      <c r="B2304" s="7">
        <v>2018</v>
      </c>
      <c r="C2304" s="18" t="s">
        <v>1845</v>
      </c>
      <c r="D2304" s="7">
        <v>33</v>
      </c>
      <c r="E2304" s="7">
        <v>825</v>
      </c>
      <c r="F2304" s="7">
        <v>858</v>
      </c>
      <c r="G2304" s="7"/>
      <c r="H2304" s="7"/>
      <c r="I2304" s="7"/>
    </row>
    <row r="2305" spans="1:9" ht="16.5" x14ac:dyDescent="0.3">
      <c r="A2305" s="7" t="s">
        <v>1703</v>
      </c>
      <c r="B2305" s="7">
        <v>2018</v>
      </c>
      <c r="C2305" s="18" t="s">
        <v>215</v>
      </c>
      <c r="D2305" s="7">
        <v>2</v>
      </c>
      <c r="E2305" s="7">
        <v>481</v>
      </c>
      <c r="F2305" s="7">
        <v>483</v>
      </c>
      <c r="G2305" s="7"/>
      <c r="H2305" s="7"/>
      <c r="I2305" s="7"/>
    </row>
    <row r="2306" spans="1:9" ht="16.5" x14ac:dyDescent="0.3">
      <c r="A2306" s="7" t="s">
        <v>1703</v>
      </c>
      <c r="B2306" s="7">
        <v>2018</v>
      </c>
      <c r="C2306" s="18" t="s">
        <v>564</v>
      </c>
      <c r="D2306" s="7">
        <v>59</v>
      </c>
      <c r="E2306" s="8">
        <v>1914</v>
      </c>
      <c r="F2306" s="8">
        <v>1973</v>
      </c>
      <c r="G2306" s="7"/>
      <c r="H2306" s="7"/>
      <c r="I2306" s="7"/>
    </row>
    <row r="2307" spans="1:9" ht="16.5" x14ac:dyDescent="0.3">
      <c r="A2307" s="7" t="s">
        <v>1703</v>
      </c>
      <c r="B2307" s="7">
        <v>2018</v>
      </c>
      <c r="C2307" s="18" t="s">
        <v>1846</v>
      </c>
      <c r="D2307" s="7" t="s">
        <v>1908</v>
      </c>
      <c r="E2307" s="7">
        <v>23</v>
      </c>
      <c r="F2307" s="7">
        <v>23</v>
      </c>
      <c r="G2307" s="7"/>
      <c r="H2307" s="7"/>
      <c r="I2307" s="7"/>
    </row>
    <row r="2308" spans="1:9" ht="16.5" x14ac:dyDescent="0.3">
      <c r="A2308" s="7" t="s">
        <v>1703</v>
      </c>
      <c r="B2308" s="7">
        <v>2018</v>
      </c>
      <c r="C2308" s="18" t="s">
        <v>1847</v>
      </c>
      <c r="D2308" s="7">
        <v>7</v>
      </c>
      <c r="E2308" s="8">
        <v>1101</v>
      </c>
      <c r="F2308" s="8">
        <v>1108</v>
      </c>
      <c r="G2308" s="7"/>
      <c r="H2308" s="7"/>
      <c r="I2308" s="7"/>
    </row>
    <row r="2309" spans="1:9" ht="16.5" x14ac:dyDescent="0.3">
      <c r="A2309" s="7" t="s">
        <v>1703</v>
      </c>
      <c r="B2309" s="7">
        <v>2018</v>
      </c>
      <c r="C2309" s="18" t="s">
        <v>1848</v>
      </c>
      <c r="D2309" s="7">
        <v>5</v>
      </c>
      <c r="E2309" s="7">
        <v>761</v>
      </c>
      <c r="F2309" s="7">
        <v>766</v>
      </c>
      <c r="G2309" s="7"/>
      <c r="H2309" s="7"/>
      <c r="I2309" s="7"/>
    </row>
    <row r="2310" spans="1:9" ht="16.5" x14ac:dyDescent="0.3">
      <c r="A2310" s="7" t="s">
        <v>1703</v>
      </c>
      <c r="B2310" s="7">
        <v>2018</v>
      </c>
      <c r="C2310" s="18" t="s">
        <v>1849</v>
      </c>
      <c r="D2310" s="7">
        <v>2</v>
      </c>
      <c r="E2310" s="7">
        <v>145</v>
      </c>
      <c r="F2310" s="7">
        <v>147</v>
      </c>
      <c r="G2310" s="7"/>
      <c r="H2310" s="7"/>
      <c r="I2310" s="7"/>
    </row>
    <row r="2311" spans="1:9" ht="16.5" x14ac:dyDescent="0.3">
      <c r="A2311" s="7" t="s">
        <v>1703</v>
      </c>
      <c r="B2311" s="7">
        <v>2018</v>
      </c>
      <c r="C2311" s="18" t="s">
        <v>1850</v>
      </c>
      <c r="D2311" s="7">
        <v>4</v>
      </c>
      <c r="E2311" s="7">
        <v>147</v>
      </c>
      <c r="F2311" s="7">
        <v>151</v>
      </c>
      <c r="G2311" s="7"/>
      <c r="H2311" s="7"/>
      <c r="I2311" s="7"/>
    </row>
    <row r="2312" spans="1:9" ht="16.5" x14ac:dyDescent="0.3">
      <c r="A2312" s="7" t="s">
        <v>1703</v>
      </c>
      <c r="B2312" s="7">
        <v>2018</v>
      </c>
      <c r="C2312" s="18" t="s">
        <v>1851</v>
      </c>
      <c r="D2312" s="7">
        <v>8</v>
      </c>
      <c r="E2312" s="7">
        <v>345</v>
      </c>
      <c r="F2312" s="7">
        <v>353</v>
      </c>
      <c r="G2312" s="7"/>
      <c r="H2312" s="7"/>
      <c r="I2312" s="7"/>
    </row>
    <row r="2313" spans="1:9" ht="16.5" x14ac:dyDescent="0.3">
      <c r="A2313" s="7" t="s">
        <v>1703</v>
      </c>
      <c r="B2313" s="7">
        <v>2018</v>
      </c>
      <c r="C2313" s="18" t="s">
        <v>1852</v>
      </c>
      <c r="D2313" s="7" t="s">
        <v>1908</v>
      </c>
      <c r="E2313" s="7">
        <v>10</v>
      </c>
      <c r="F2313" s="7">
        <v>10</v>
      </c>
      <c r="G2313" s="7"/>
      <c r="H2313" s="7"/>
      <c r="I2313" s="7"/>
    </row>
    <row r="2314" spans="1:9" ht="16.5" x14ac:dyDescent="0.3">
      <c r="A2314" s="7" t="s">
        <v>1703</v>
      </c>
      <c r="B2314" s="7">
        <v>2018</v>
      </c>
      <c r="C2314" s="18" t="s">
        <v>1853</v>
      </c>
      <c r="D2314" s="7">
        <v>9</v>
      </c>
      <c r="E2314" s="8">
        <v>1563</v>
      </c>
      <c r="F2314" s="8">
        <v>1572</v>
      </c>
      <c r="G2314" s="7"/>
      <c r="H2314" s="7"/>
      <c r="I2314" s="7"/>
    </row>
    <row r="2315" spans="1:9" ht="16.5" x14ac:dyDescent="0.3">
      <c r="A2315" s="7" t="s">
        <v>1703</v>
      </c>
      <c r="B2315" s="7">
        <v>2018</v>
      </c>
      <c r="C2315" s="18" t="s">
        <v>1854</v>
      </c>
      <c r="D2315" s="7">
        <v>4</v>
      </c>
      <c r="E2315" s="8">
        <v>1079</v>
      </c>
      <c r="F2315" s="8">
        <v>1083</v>
      </c>
      <c r="G2315" s="7"/>
      <c r="H2315" s="7"/>
      <c r="I2315" s="7"/>
    </row>
    <row r="2316" spans="1:9" ht="16.5" x14ac:dyDescent="0.3">
      <c r="A2316" s="7" t="s">
        <v>1703</v>
      </c>
      <c r="B2316" s="7">
        <v>2018</v>
      </c>
      <c r="C2316" s="18" t="s">
        <v>1855</v>
      </c>
      <c r="D2316" s="7">
        <v>5</v>
      </c>
      <c r="E2316" s="8">
        <v>1016</v>
      </c>
      <c r="F2316" s="8">
        <v>1021</v>
      </c>
      <c r="G2316" s="7"/>
      <c r="H2316" s="7"/>
      <c r="I2316" s="7"/>
    </row>
    <row r="2317" spans="1:9" ht="16.5" x14ac:dyDescent="0.3">
      <c r="A2317" s="7" t="s">
        <v>1703</v>
      </c>
      <c r="B2317" s="7">
        <v>2018</v>
      </c>
      <c r="C2317" s="18" t="s">
        <v>51</v>
      </c>
      <c r="D2317" s="7">
        <v>35</v>
      </c>
      <c r="E2317" s="8">
        <v>1106</v>
      </c>
      <c r="F2317" s="8">
        <v>1141</v>
      </c>
      <c r="G2317" s="7"/>
      <c r="H2317" s="7"/>
      <c r="I2317" s="7"/>
    </row>
    <row r="2318" spans="1:9" ht="16.5" x14ac:dyDescent="0.3">
      <c r="A2318" s="7" t="s">
        <v>1703</v>
      </c>
      <c r="B2318" s="7">
        <v>2018</v>
      </c>
      <c r="C2318" s="18" t="s">
        <v>1856</v>
      </c>
      <c r="D2318" s="7">
        <v>6</v>
      </c>
      <c r="E2318" s="7">
        <v>295</v>
      </c>
      <c r="F2318" s="7">
        <v>301</v>
      </c>
      <c r="G2318" s="7"/>
      <c r="H2318" s="7"/>
      <c r="I2318" s="7"/>
    </row>
    <row r="2319" spans="1:9" ht="16.5" x14ac:dyDescent="0.3">
      <c r="A2319" s="7" t="s">
        <v>1703</v>
      </c>
      <c r="B2319" s="7">
        <v>2018</v>
      </c>
      <c r="C2319" s="18" t="s">
        <v>554</v>
      </c>
      <c r="D2319" s="7">
        <v>5</v>
      </c>
      <c r="E2319" s="7">
        <v>319</v>
      </c>
      <c r="F2319" s="7">
        <v>324</v>
      </c>
      <c r="G2319" s="7"/>
      <c r="H2319" s="7"/>
      <c r="I2319" s="7"/>
    </row>
    <row r="2320" spans="1:9" ht="16.5" x14ac:dyDescent="0.3">
      <c r="A2320" s="7" t="s">
        <v>1703</v>
      </c>
      <c r="B2320" s="7">
        <v>2018</v>
      </c>
      <c r="C2320" s="18" t="s">
        <v>154</v>
      </c>
      <c r="D2320" s="7">
        <v>38</v>
      </c>
      <c r="E2320" s="7">
        <v>636</v>
      </c>
      <c r="F2320" s="7">
        <v>674</v>
      </c>
      <c r="G2320" s="7"/>
      <c r="H2320" s="7"/>
      <c r="I2320" s="7"/>
    </row>
    <row r="2321" spans="1:9" ht="16.5" x14ac:dyDescent="0.3">
      <c r="A2321" s="7" t="s">
        <v>1703</v>
      </c>
      <c r="B2321" s="7">
        <v>2018</v>
      </c>
      <c r="C2321" s="18" t="s">
        <v>510</v>
      </c>
      <c r="D2321" s="7">
        <v>10</v>
      </c>
      <c r="E2321" s="7">
        <v>394</v>
      </c>
      <c r="F2321" s="7">
        <v>404</v>
      </c>
      <c r="G2321" s="7"/>
      <c r="H2321" s="7"/>
      <c r="I2321" s="7"/>
    </row>
    <row r="2322" spans="1:9" ht="16.5" x14ac:dyDescent="0.3">
      <c r="A2322" s="7" t="s">
        <v>1703</v>
      </c>
      <c r="B2322" s="7">
        <v>2018</v>
      </c>
      <c r="C2322" s="18" t="s">
        <v>1857</v>
      </c>
      <c r="D2322" s="7">
        <v>26</v>
      </c>
      <c r="E2322" s="7">
        <v>672</v>
      </c>
      <c r="F2322" s="7">
        <v>698</v>
      </c>
      <c r="G2322" s="7"/>
      <c r="H2322" s="7"/>
      <c r="I2322" s="7"/>
    </row>
    <row r="2323" spans="1:9" ht="16.5" x14ac:dyDescent="0.3">
      <c r="A2323" s="7" t="s">
        <v>1703</v>
      </c>
      <c r="B2323" s="7">
        <v>2018</v>
      </c>
      <c r="C2323" s="18" t="s">
        <v>1858</v>
      </c>
      <c r="D2323" s="7">
        <v>19</v>
      </c>
      <c r="E2323" s="7">
        <v>114</v>
      </c>
      <c r="F2323" s="7">
        <v>133</v>
      </c>
      <c r="G2323" s="7"/>
      <c r="H2323" s="7"/>
      <c r="I2323" s="7"/>
    </row>
    <row r="2324" spans="1:9" ht="16.5" x14ac:dyDescent="0.3">
      <c r="A2324" s="7" t="s">
        <v>1703</v>
      </c>
      <c r="B2324" s="7">
        <v>2018</v>
      </c>
      <c r="C2324" s="18" t="s">
        <v>1859</v>
      </c>
      <c r="D2324" s="7" t="s">
        <v>1908</v>
      </c>
      <c r="E2324" s="7">
        <v>115</v>
      </c>
      <c r="F2324" s="7">
        <v>115</v>
      </c>
      <c r="G2324" s="7"/>
      <c r="H2324" s="7"/>
      <c r="I2324" s="7"/>
    </row>
    <row r="2325" spans="1:9" ht="16.5" x14ac:dyDescent="0.3">
      <c r="A2325" s="7" t="s">
        <v>1703</v>
      </c>
      <c r="B2325" s="7">
        <v>2018</v>
      </c>
      <c r="C2325" s="18" t="s">
        <v>1860</v>
      </c>
      <c r="D2325" s="7">
        <v>5</v>
      </c>
      <c r="E2325" s="7">
        <v>173</v>
      </c>
      <c r="F2325" s="7">
        <v>178</v>
      </c>
      <c r="G2325" s="7"/>
      <c r="H2325" s="7"/>
      <c r="I2325" s="7"/>
    </row>
    <row r="2326" spans="1:9" ht="16.5" x14ac:dyDescent="0.3">
      <c r="A2326" s="7" t="s">
        <v>1703</v>
      </c>
      <c r="B2326" s="7">
        <v>2018</v>
      </c>
      <c r="C2326" s="18" t="s">
        <v>454</v>
      </c>
      <c r="D2326" s="7">
        <v>717</v>
      </c>
      <c r="E2326" s="8">
        <v>16222</v>
      </c>
      <c r="F2326" s="8">
        <v>16939</v>
      </c>
      <c r="G2326" s="7"/>
      <c r="H2326" s="7"/>
      <c r="I2326" s="7"/>
    </row>
    <row r="2327" spans="1:9" ht="16.5" x14ac:dyDescent="0.3">
      <c r="A2327" s="7" t="s">
        <v>1703</v>
      </c>
      <c r="B2327" s="7">
        <v>2018</v>
      </c>
      <c r="C2327" s="18" t="s">
        <v>1861</v>
      </c>
      <c r="D2327" s="7">
        <v>44</v>
      </c>
      <c r="E2327" s="7">
        <v>964</v>
      </c>
      <c r="F2327" s="8">
        <v>1008</v>
      </c>
      <c r="G2327" s="7"/>
      <c r="H2327" s="7"/>
      <c r="I2327" s="7"/>
    </row>
    <row r="2328" spans="1:9" ht="16.5" x14ac:dyDescent="0.3">
      <c r="A2328" s="7" t="s">
        <v>1703</v>
      </c>
      <c r="B2328" s="7">
        <v>2018</v>
      </c>
      <c r="C2328" s="18" t="s">
        <v>455</v>
      </c>
      <c r="D2328" s="7">
        <v>58</v>
      </c>
      <c r="E2328" s="8">
        <v>2550</v>
      </c>
      <c r="F2328" s="8">
        <v>2608</v>
      </c>
      <c r="G2328" s="7"/>
      <c r="H2328" s="7"/>
      <c r="I2328" s="7"/>
    </row>
    <row r="2329" spans="1:9" ht="16.5" x14ac:dyDescent="0.3">
      <c r="A2329" s="7" t="s">
        <v>1703</v>
      </c>
      <c r="B2329" s="7">
        <v>2018</v>
      </c>
      <c r="C2329" s="18" t="s">
        <v>457</v>
      </c>
      <c r="D2329" s="7">
        <v>135</v>
      </c>
      <c r="E2329" s="8">
        <v>2782</v>
      </c>
      <c r="F2329" s="8">
        <v>2917</v>
      </c>
      <c r="G2329" s="7"/>
      <c r="H2329" s="7"/>
      <c r="I2329" s="7"/>
    </row>
    <row r="2330" spans="1:9" ht="16.5" x14ac:dyDescent="0.3">
      <c r="A2330" s="7" t="s">
        <v>1703</v>
      </c>
      <c r="B2330" s="7">
        <v>2018</v>
      </c>
      <c r="C2330" s="18" t="s">
        <v>1862</v>
      </c>
      <c r="D2330" s="7">
        <v>50</v>
      </c>
      <c r="E2330" s="8">
        <v>1363</v>
      </c>
      <c r="F2330" s="8">
        <v>1413</v>
      </c>
      <c r="G2330" s="7"/>
      <c r="H2330" s="7"/>
      <c r="I2330" s="7"/>
    </row>
    <row r="2331" spans="1:9" ht="16.5" x14ac:dyDescent="0.3">
      <c r="A2331" s="7" t="s">
        <v>1703</v>
      </c>
      <c r="B2331" s="7">
        <v>2018</v>
      </c>
      <c r="C2331" s="18" t="s">
        <v>458</v>
      </c>
      <c r="D2331" s="7">
        <v>151</v>
      </c>
      <c r="E2331" s="8">
        <v>3090</v>
      </c>
      <c r="F2331" s="8">
        <v>3241</v>
      </c>
      <c r="G2331" s="7"/>
      <c r="H2331" s="7"/>
      <c r="I2331" s="7"/>
    </row>
    <row r="2332" spans="1:9" ht="16.5" x14ac:dyDescent="0.3">
      <c r="A2332" s="7" t="s">
        <v>1703</v>
      </c>
      <c r="B2332" s="7">
        <v>2018</v>
      </c>
      <c r="C2332" s="18" t="s">
        <v>459</v>
      </c>
      <c r="D2332" s="7">
        <v>208</v>
      </c>
      <c r="E2332" s="8">
        <v>3093</v>
      </c>
      <c r="F2332" s="8">
        <v>3301</v>
      </c>
      <c r="G2332" s="7"/>
      <c r="H2332" s="7"/>
      <c r="I2332" s="7"/>
    </row>
    <row r="2333" spans="1:9" ht="16.5" x14ac:dyDescent="0.3">
      <c r="A2333" s="7" t="s">
        <v>1703</v>
      </c>
      <c r="B2333" s="7">
        <v>2018</v>
      </c>
      <c r="C2333" s="18" t="s">
        <v>460</v>
      </c>
      <c r="D2333" s="7">
        <v>71</v>
      </c>
      <c r="E2333" s="8">
        <v>2380</v>
      </c>
      <c r="F2333" s="8">
        <v>2451</v>
      </c>
      <c r="G2333" s="7"/>
      <c r="H2333" s="7"/>
      <c r="I2333" s="7"/>
    </row>
    <row r="2334" spans="1:9" ht="16.5" x14ac:dyDescent="0.3">
      <c r="A2334" s="7" t="s">
        <v>1703</v>
      </c>
      <c r="B2334" s="7">
        <v>2018</v>
      </c>
      <c r="C2334" s="18" t="s">
        <v>461</v>
      </c>
      <c r="D2334" s="7">
        <v>478</v>
      </c>
      <c r="E2334" s="8">
        <v>3181</v>
      </c>
      <c r="F2334" s="8">
        <v>3659</v>
      </c>
      <c r="G2334" s="7"/>
      <c r="H2334" s="7"/>
      <c r="I2334" s="7"/>
    </row>
    <row r="2335" spans="1:9" ht="16.5" x14ac:dyDescent="0.3">
      <c r="A2335" s="7" t="s">
        <v>1703</v>
      </c>
      <c r="B2335" s="7">
        <v>2018</v>
      </c>
      <c r="C2335" s="18" t="s">
        <v>1863</v>
      </c>
      <c r="D2335" s="7">
        <v>6</v>
      </c>
      <c r="E2335" s="7">
        <v>13</v>
      </c>
      <c r="F2335" s="7">
        <v>19</v>
      </c>
      <c r="G2335" s="7"/>
      <c r="H2335" s="7"/>
      <c r="I2335" s="7"/>
    </row>
    <row r="2336" spans="1:9" ht="16.5" x14ac:dyDescent="0.3">
      <c r="A2336" s="7" t="s">
        <v>1703</v>
      </c>
      <c r="B2336" s="7">
        <v>2018</v>
      </c>
      <c r="C2336" s="18" t="s">
        <v>1864</v>
      </c>
      <c r="D2336" s="7">
        <v>112</v>
      </c>
      <c r="E2336" s="7">
        <v>322</v>
      </c>
      <c r="F2336" s="7">
        <v>434</v>
      </c>
      <c r="G2336" s="7"/>
      <c r="H2336" s="7"/>
      <c r="I2336" s="7"/>
    </row>
    <row r="2337" spans="1:9" ht="16.5" x14ac:dyDescent="0.3">
      <c r="A2337" s="7" t="s">
        <v>1703</v>
      </c>
      <c r="B2337" s="7">
        <v>2018</v>
      </c>
      <c r="C2337" s="18" t="s">
        <v>1865</v>
      </c>
      <c r="D2337" s="7">
        <v>8</v>
      </c>
      <c r="E2337" s="7">
        <v>65</v>
      </c>
      <c r="F2337" s="7">
        <v>73</v>
      </c>
      <c r="G2337" s="7"/>
      <c r="H2337" s="7"/>
      <c r="I2337" s="7"/>
    </row>
    <row r="2338" spans="1:9" ht="16.5" x14ac:dyDescent="0.3">
      <c r="A2338" s="7" t="s">
        <v>1703</v>
      </c>
      <c r="B2338" s="7">
        <v>2018</v>
      </c>
      <c r="C2338" s="18" t="s">
        <v>1866</v>
      </c>
      <c r="D2338" s="7">
        <v>49</v>
      </c>
      <c r="E2338" s="7">
        <v>276</v>
      </c>
      <c r="F2338" s="7">
        <v>325</v>
      </c>
      <c r="G2338" s="7"/>
      <c r="H2338" s="7"/>
      <c r="I2338" s="7"/>
    </row>
    <row r="2339" spans="1:9" ht="16.5" x14ac:dyDescent="0.3">
      <c r="A2339" s="7" t="s">
        <v>1703</v>
      </c>
      <c r="B2339" s="7">
        <v>2018</v>
      </c>
      <c r="C2339" s="18" t="s">
        <v>1867</v>
      </c>
      <c r="D2339" s="7">
        <v>23</v>
      </c>
      <c r="E2339" s="7">
        <v>371</v>
      </c>
      <c r="F2339" s="7">
        <v>394</v>
      </c>
      <c r="G2339" s="7"/>
      <c r="H2339" s="7"/>
      <c r="I2339" s="7"/>
    </row>
    <row r="2340" spans="1:9" ht="16.5" x14ac:dyDescent="0.3">
      <c r="A2340" s="7" t="s">
        <v>1703</v>
      </c>
      <c r="B2340" s="7">
        <v>2018</v>
      </c>
      <c r="C2340" s="18" t="s">
        <v>462</v>
      </c>
      <c r="D2340" s="7">
        <v>149</v>
      </c>
      <c r="E2340" s="7">
        <v>928</v>
      </c>
      <c r="F2340" s="8">
        <v>1077</v>
      </c>
      <c r="G2340" s="7"/>
      <c r="H2340" s="7"/>
      <c r="I2340" s="7"/>
    </row>
    <row r="2341" spans="1:9" ht="16.5" x14ac:dyDescent="0.3">
      <c r="A2341" s="7" t="s">
        <v>1703</v>
      </c>
      <c r="B2341" s="7">
        <v>2018</v>
      </c>
      <c r="C2341" s="18" t="s">
        <v>1868</v>
      </c>
      <c r="D2341" s="7">
        <v>20</v>
      </c>
      <c r="E2341" s="7">
        <v>267</v>
      </c>
      <c r="F2341" s="7">
        <v>287</v>
      </c>
      <c r="G2341" s="7"/>
      <c r="H2341" s="7"/>
      <c r="I2341" s="7"/>
    </row>
    <row r="2342" spans="1:9" ht="16.5" x14ac:dyDescent="0.3">
      <c r="A2342" s="7" t="s">
        <v>1703</v>
      </c>
      <c r="B2342" s="7">
        <v>2018</v>
      </c>
      <c r="C2342" s="18" t="s">
        <v>1869</v>
      </c>
      <c r="D2342" s="7">
        <v>14</v>
      </c>
      <c r="E2342" s="7">
        <v>234</v>
      </c>
      <c r="F2342" s="7">
        <v>248</v>
      </c>
      <c r="G2342" s="7"/>
      <c r="H2342" s="7"/>
      <c r="I2342" s="7"/>
    </row>
    <row r="2343" spans="1:9" ht="16.5" x14ac:dyDescent="0.3">
      <c r="A2343" s="7" t="s">
        <v>1703</v>
      </c>
      <c r="B2343" s="7">
        <v>2018</v>
      </c>
      <c r="C2343" s="18" t="s">
        <v>1870</v>
      </c>
      <c r="D2343" s="7">
        <v>9</v>
      </c>
      <c r="E2343" s="7">
        <v>50</v>
      </c>
      <c r="F2343" s="7">
        <v>59</v>
      </c>
      <c r="G2343" s="7"/>
      <c r="H2343" s="7"/>
      <c r="I2343" s="7"/>
    </row>
    <row r="2344" spans="1:9" ht="16.5" x14ac:dyDescent="0.3">
      <c r="A2344" s="7" t="s">
        <v>1703</v>
      </c>
      <c r="B2344" s="7">
        <v>2018</v>
      </c>
      <c r="C2344" s="18" t="s">
        <v>1871</v>
      </c>
      <c r="D2344" s="7">
        <v>2</v>
      </c>
      <c r="E2344" s="7" t="s">
        <v>1750</v>
      </c>
      <c r="F2344" s="7">
        <v>2</v>
      </c>
      <c r="G2344" s="7"/>
      <c r="H2344" s="7"/>
      <c r="I2344" s="7"/>
    </row>
    <row r="2345" spans="1:9" ht="16.5" x14ac:dyDescent="0.3">
      <c r="A2345" s="7" t="s">
        <v>1703</v>
      </c>
      <c r="B2345" s="7">
        <v>2018</v>
      </c>
      <c r="C2345" s="18" t="s">
        <v>1872</v>
      </c>
      <c r="D2345" s="7">
        <v>2</v>
      </c>
      <c r="E2345" s="7">
        <v>35</v>
      </c>
      <c r="F2345" s="7">
        <v>37</v>
      </c>
      <c r="G2345" s="7"/>
      <c r="H2345" s="7"/>
      <c r="I2345" s="7"/>
    </row>
    <row r="2346" spans="1:9" ht="16.5" x14ac:dyDescent="0.3">
      <c r="A2346" s="7" t="s">
        <v>1703</v>
      </c>
      <c r="B2346" s="7">
        <v>2018</v>
      </c>
      <c r="C2346" s="18" t="s">
        <v>1873</v>
      </c>
      <c r="D2346" s="7">
        <v>7</v>
      </c>
      <c r="E2346" s="7">
        <v>69</v>
      </c>
      <c r="F2346" s="7">
        <v>76</v>
      </c>
      <c r="G2346" s="7"/>
      <c r="H2346" s="7"/>
      <c r="I2346" s="7"/>
    </row>
    <row r="2347" spans="1:9" ht="16.5" x14ac:dyDescent="0.3">
      <c r="A2347" s="7" t="s">
        <v>1703</v>
      </c>
      <c r="B2347" s="7">
        <v>2018</v>
      </c>
      <c r="C2347" s="18" t="s">
        <v>463</v>
      </c>
      <c r="D2347" s="7">
        <v>68</v>
      </c>
      <c r="E2347" s="7">
        <v>326</v>
      </c>
      <c r="F2347" s="7">
        <v>394</v>
      </c>
      <c r="G2347" s="7"/>
      <c r="H2347" s="7"/>
      <c r="I2347" s="7"/>
    </row>
    <row r="2348" spans="1:9" ht="16.5" x14ac:dyDescent="0.3">
      <c r="A2348" s="7" t="s">
        <v>1703</v>
      </c>
      <c r="B2348" s="7">
        <v>2018</v>
      </c>
      <c r="C2348" s="18" t="s">
        <v>464</v>
      </c>
      <c r="D2348" s="7">
        <v>9</v>
      </c>
      <c r="E2348" s="7">
        <v>225</v>
      </c>
      <c r="F2348" s="7">
        <v>234</v>
      </c>
      <c r="G2348" s="7"/>
      <c r="H2348" s="7"/>
      <c r="I2348" s="7"/>
    </row>
    <row r="2349" spans="1:9" ht="16.5" x14ac:dyDescent="0.3">
      <c r="A2349" s="7" t="s">
        <v>1703</v>
      </c>
      <c r="B2349" s="7">
        <v>2018</v>
      </c>
      <c r="C2349" s="18" t="s">
        <v>1670</v>
      </c>
      <c r="D2349" s="7">
        <v>26</v>
      </c>
      <c r="E2349" s="7">
        <v>686</v>
      </c>
      <c r="F2349" s="7">
        <v>712</v>
      </c>
      <c r="G2349" s="7"/>
      <c r="H2349" s="7"/>
      <c r="I2349" s="7"/>
    </row>
    <row r="2350" spans="1:9" ht="16.5" x14ac:dyDescent="0.3">
      <c r="A2350" s="7" t="s">
        <v>1703</v>
      </c>
      <c r="B2350" s="7">
        <v>2018</v>
      </c>
      <c r="C2350" s="18" t="s">
        <v>1874</v>
      </c>
      <c r="D2350" s="7">
        <v>4</v>
      </c>
      <c r="E2350" s="7">
        <v>23</v>
      </c>
      <c r="F2350" s="7">
        <v>27</v>
      </c>
      <c r="G2350" s="7"/>
      <c r="H2350" s="7"/>
      <c r="I2350" s="7"/>
    </row>
    <row r="2351" spans="1:9" ht="16.5" x14ac:dyDescent="0.3">
      <c r="A2351" s="7" t="s">
        <v>1703</v>
      </c>
      <c r="B2351" s="7">
        <v>2018</v>
      </c>
      <c r="C2351" s="18" t="s">
        <v>1875</v>
      </c>
      <c r="D2351" s="7" t="s">
        <v>1908</v>
      </c>
      <c r="E2351" s="7">
        <v>52</v>
      </c>
      <c r="F2351" s="7">
        <v>52</v>
      </c>
      <c r="G2351" s="7"/>
      <c r="H2351" s="7"/>
      <c r="I2351" s="7"/>
    </row>
    <row r="2352" spans="1:9" ht="16.5" x14ac:dyDescent="0.3">
      <c r="A2352" s="7" t="s">
        <v>1703</v>
      </c>
      <c r="B2352" s="7">
        <v>2018</v>
      </c>
      <c r="C2352" s="18" t="s">
        <v>1876</v>
      </c>
      <c r="D2352" s="7">
        <v>3</v>
      </c>
      <c r="E2352" s="7">
        <v>25</v>
      </c>
      <c r="F2352" s="7">
        <v>28</v>
      </c>
      <c r="G2352" s="7"/>
      <c r="H2352" s="7"/>
      <c r="I2352" s="7"/>
    </row>
    <row r="2353" spans="1:9" ht="16.5" x14ac:dyDescent="0.3">
      <c r="A2353" s="7" t="s">
        <v>1703</v>
      </c>
      <c r="B2353" s="7">
        <v>2018</v>
      </c>
      <c r="C2353" s="18" t="s">
        <v>1877</v>
      </c>
      <c r="D2353" s="7">
        <v>4</v>
      </c>
      <c r="E2353" s="7">
        <v>283</v>
      </c>
      <c r="F2353" s="7">
        <v>287</v>
      </c>
      <c r="G2353" s="7"/>
      <c r="H2353" s="7"/>
      <c r="I2353" s="7"/>
    </row>
    <row r="2354" spans="1:9" ht="16.5" x14ac:dyDescent="0.3">
      <c r="A2354" s="7" t="s">
        <v>1703</v>
      </c>
      <c r="B2354" s="7">
        <v>2018</v>
      </c>
      <c r="C2354" s="18" t="s">
        <v>1878</v>
      </c>
      <c r="D2354" s="7" t="s">
        <v>1908</v>
      </c>
      <c r="E2354" s="7">
        <v>23</v>
      </c>
      <c r="F2354" s="7">
        <v>23</v>
      </c>
      <c r="G2354" s="7"/>
      <c r="H2354" s="7"/>
      <c r="I2354" s="7"/>
    </row>
    <row r="2355" spans="1:9" ht="16.5" x14ac:dyDescent="0.3">
      <c r="A2355" s="7" t="s">
        <v>1703</v>
      </c>
      <c r="B2355" s="7">
        <v>2018</v>
      </c>
      <c r="C2355" s="18" t="s">
        <v>1879</v>
      </c>
      <c r="D2355" s="7">
        <v>4</v>
      </c>
      <c r="E2355" s="7">
        <v>86</v>
      </c>
      <c r="F2355" s="7">
        <v>90</v>
      </c>
      <c r="G2355" s="7"/>
      <c r="H2355" s="7"/>
      <c r="I2355" s="7"/>
    </row>
    <row r="2356" spans="1:9" ht="16.5" x14ac:dyDescent="0.3">
      <c r="A2356" s="7" t="s">
        <v>1703</v>
      </c>
      <c r="B2356" s="7">
        <v>2018</v>
      </c>
      <c r="C2356" s="18" t="s">
        <v>1880</v>
      </c>
      <c r="D2356" s="7" t="s">
        <v>1908</v>
      </c>
      <c r="E2356" s="7">
        <v>29</v>
      </c>
      <c r="F2356" s="7">
        <v>29</v>
      </c>
      <c r="G2356" s="7"/>
      <c r="H2356" s="7"/>
      <c r="I2356" s="7"/>
    </row>
    <row r="2357" spans="1:9" ht="16.5" x14ac:dyDescent="0.3">
      <c r="A2357" s="7" t="s">
        <v>1703</v>
      </c>
      <c r="B2357" s="7">
        <v>2018</v>
      </c>
      <c r="C2357" s="18" t="s">
        <v>1881</v>
      </c>
      <c r="D2357" s="7" t="s">
        <v>1908</v>
      </c>
      <c r="E2357" s="7">
        <v>41</v>
      </c>
      <c r="F2357" s="7">
        <v>41</v>
      </c>
      <c r="G2357" s="7"/>
      <c r="H2357" s="7"/>
      <c r="I2357" s="7"/>
    </row>
    <row r="2358" spans="1:9" ht="16.5" x14ac:dyDescent="0.3">
      <c r="A2358" s="7" t="s">
        <v>1703</v>
      </c>
      <c r="B2358" s="7">
        <v>2018</v>
      </c>
      <c r="C2358" s="18" t="s">
        <v>1882</v>
      </c>
      <c r="D2358" s="7" t="s">
        <v>1908</v>
      </c>
      <c r="E2358" s="7">
        <v>35</v>
      </c>
      <c r="F2358" s="7">
        <v>35</v>
      </c>
      <c r="G2358" s="7"/>
      <c r="H2358" s="7"/>
      <c r="I2358" s="7"/>
    </row>
    <row r="2359" spans="1:9" ht="16.5" x14ac:dyDescent="0.3">
      <c r="A2359" s="7" t="s">
        <v>1703</v>
      </c>
      <c r="B2359" s="7">
        <v>2018</v>
      </c>
      <c r="C2359" s="18" t="s">
        <v>1883</v>
      </c>
      <c r="D2359" s="7" t="s">
        <v>1908</v>
      </c>
      <c r="E2359" s="7">
        <v>38</v>
      </c>
      <c r="F2359" s="7">
        <v>38</v>
      </c>
      <c r="G2359" s="7"/>
      <c r="H2359" s="7"/>
      <c r="I2359" s="7"/>
    </row>
    <row r="2360" spans="1:9" ht="16.5" x14ac:dyDescent="0.3">
      <c r="A2360" s="7" t="s">
        <v>1703</v>
      </c>
      <c r="B2360" s="7">
        <v>2018</v>
      </c>
      <c r="C2360" s="18" t="s">
        <v>1884</v>
      </c>
      <c r="D2360" s="7">
        <v>11</v>
      </c>
      <c r="E2360" s="7">
        <v>51</v>
      </c>
      <c r="F2360" s="7">
        <v>62</v>
      </c>
      <c r="G2360" s="7"/>
      <c r="H2360" s="7"/>
      <c r="I2360" s="7"/>
    </row>
    <row r="2361" spans="1:9" ht="16.5" x14ac:dyDescent="0.3">
      <c r="A2361" s="7" t="s">
        <v>1703</v>
      </c>
      <c r="B2361" s="7">
        <v>2018</v>
      </c>
      <c r="C2361" s="18" t="s">
        <v>929</v>
      </c>
      <c r="D2361" s="7">
        <v>104</v>
      </c>
      <c r="E2361" s="8">
        <v>2659</v>
      </c>
      <c r="F2361" s="8">
        <v>2763</v>
      </c>
      <c r="G2361" s="7"/>
      <c r="H2361" s="7"/>
      <c r="I2361" s="7"/>
    </row>
    <row r="2362" spans="1:9" ht="16.5" x14ac:dyDescent="0.3">
      <c r="A2362" s="7" t="s">
        <v>1703</v>
      </c>
      <c r="B2362" s="7">
        <v>2018</v>
      </c>
      <c r="C2362" s="18" t="s">
        <v>1885</v>
      </c>
      <c r="D2362" s="7">
        <v>20</v>
      </c>
      <c r="E2362" s="7">
        <v>460</v>
      </c>
      <c r="F2362" s="7">
        <v>480</v>
      </c>
      <c r="G2362" s="7"/>
      <c r="H2362" s="7"/>
      <c r="I2362" s="7"/>
    </row>
    <row r="2363" spans="1:9" ht="16.5" x14ac:dyDescent="0.3">
      <c r="A2363" s="7" t="s">
        <v>1703</v>
      </c>
      <c r="B2363" s="7">
        <v>2018</v>
      </c>
      <c r="C2363" s="18" t="s">
        <v>466</v>
      </c>
      <c r="D2363" s="7">
        <v>5</v>
      </c>
      <c r="E2363" s="7">
        <v>144</v>
      </c>
      <c r="F2363" s="7">
        <v>149</v>
      </c>
      <c r="G2363" s="7"/>
      <c r="H2363" s="7"/>
      <c r="I2363" s="7"/>
    </row>
    <row r="2364" spans="1:9" ht="16.5" x14ac:dyDescent="0.3">
      <c r="A2364" s="7" t="s">
        <v>1703</v>
      </c>
      <c r="B2364" s="7">
        <v>2018</v>
      </c>
      <c r="C2364" s="18" t="s">
        <v>1886</v>
      </c>
      <c r="D2364" s="7">
        <v>8</v>
      </c>
      <c r="E2364" s="7">
        <v>184</v>
      </c>
      <c r="F2364" s="7">
        <v>192</v>
      </c>
      <c r="G2364" s="7"/>
      <c r="H2364" s="7"/>
      <c r="I2364" s="7"/>
    </row>
    <row r="2365" spans="1:9" ht="16.5" x14ac:dyDescent="0.3">
      <c r="A2365" s="7" t="s">
        <v>1703</v>
      </c>
      <c r="B2365" s="7">
        <v>2018</v>
      </c>
      <c r="C2365" s="18" t="s">
        <v>467</v>
      </c>
      <c r="D2365" s="7">
        <v>24</v>
      </c>
      <c r="E2365" s="7">
        <v>889</v>
      </c>
      <c r="F2365" s="7">
        <v>913</v>
      </c>
      <c r="G2365" s="7"/>
      <c r="H2365" s="7"/>
      <c r="I2365" s="7"/>
    </row>
    <row r="2366" spans="1:9" ht="16.5" x14ac:dyDescent="0.3">
      <c r="A2366" s="7" t="s">
        <v>1703</v>
      </c>
      <c r="B2366" s="7">
        <v>2018</v>
      </c>
      <c r="C2366" s="18" t="s">
        <v>1887</v>
      </c>
      <c r="D2366" s="7" t="s">
        <v>1908</v>
      </c>
      <c r="E2366" s="7">
        <v>26</v>
      </c>
      <c r="F2366" s="7">
        <v>26</v>
      </c>
      <c r="G2366" s="7"/>
      <c r="H2366" s="7"/>
      <c r="I2366" s="7"/>
    </row>
    <row r="2367" spans="1:9" ht="16.5" x14ac:dyDescent="0.3">
      <c r="A2367" s="7" t="s">
        <v>1703</v>
      </c>
      <c r="B2367" s="7">
        <v>2018</v>
      </c>
      <c r="C2367" s="18" t="s">
        <v>1888</v>
      </c>
      <c r="D2367" s="7">
        <v>1</v>
      </c>
      <c r="E2367" s="7">
        <v>37</v>
      </c>
      <c r="F2367" s="7">
        <v>38</v>
      </c>
      <c r="G2367" s="7"/>
      <c r="H2367" s="7"/>
      <c r="I2367" s="7"/>
    </row>
    <row r="2368" spans="1:9" ht="16.5" x14ac:dyDescent="0.3">
      <c r="A2368" s="7" t="s">
        <v>1703</v>
      </c>
      <c r="B2368" s="7">
        <v>2018</v>
      </c>
      <c r="C2368" s="18" t="s">
        <v>930</v>
      </c>
      <c r="D2368" s="7">
        <v>36</v>
      </c>
      <c r="E2368" s="7">
        <v>772</v>
      </c>
      <c r="F2368" s="7">
        <v>808</v>
      </c>
      <c r="G2368" s="7"/>
      <c r="H2368" s="7"/>
      <c r="I2368" s="7"/>
    </row>
    <row r="2369" spans="1:9" ht="16.5" x14ac:dyDescent="0.3">
      <c r="A2369" s="7" t="s">
        <v>1703</v>
      </c>
      <c r="B2369" s="7">
        <v>2018</v>
      </c>
      <c r="C2369" s="18" t="s">
        <v>1889</v>
      </c>
      <c r="D2369" s="7">
        <v>10</v>
      </c>
      <c r="E2369" s="7">
        <v>147</v>
      </c>
      <c r="F2369" s="7">
        <v>157</v>
      </c>
      <c r="G2369" s="7"/>
      <c r="H2369" s="7"/>
      <c r="I2369" s="7"/>
    </row>
    <row r="2370" spans="1:9" ht="16.5" x14ac:dyDescent="0.3">
      <c r="A2370" s="7" t="s">
        <v>1703</v>
      </c>
      <c r="B2370" s="7">
        <v>2018</v>
      </c>
      <c r="C2370" s="18" t="s">
        <v>1671</v>
      </c>
      <c r="D2370" s="7">
        <v>17</v>
      </c>
      <c r="E2370" s="7">
        <v>598</v>
      </c>
      <c r="F2370" s="7">
        <v>615</v>
      </c>
      <c r="G2370" s="7"/>
      <c r="H2370" s="7"/>
      <c r="I2370" s="7"/>
    </row>
    <row r="2371" spans="1:9" ht="16.5" x14ac:dyDescent="0.3">
      <c r="A2371" s="7" t="s">
        <v>1703</v>
      </c>
      <c r="B2371" s="7">
        <v>2018</v>
      </c>
      <c r="C2371" s="18" t="s">
        <v>1891</v>
      </c>
      <c r="D2371" s="7">
        <v>1</v>
      </c>
      <c r="E2371" s="7">
        <v>7</v>
      </c>
      <c r="F2371" s="7">
        <v>8</v>
      </c>
      <c r="G2371" s="7"/>
      <c r="H2371" s="7"/>
      <c r="I2371" s="7"/>
    </row>
    <row r="2372" spans="1:9" ht="16.5" x14ac:dyDescent="0.3">
      <c r="A2372" s="7" t="s">
        <v>1703</v>
      </c>
      <c r="B2372" s="7">
        <v>2018</v>
      </c>
      <c r="C2372" s="18" t="s">
        <v>1892</v>
      </c>
      <c r="D2372" s="7">
        <v>1</v>
      </c>
      <c r="E2372" s="7">
        <v>234</v>
      </c>
      <c r="F2372" s="7">
        <v>235</v>
      </c>
      <c r="G2372" s="7"/>
      <c r="H2372" s="7"/>
      <c r="I2372" s="7"/>
    </row>
    <row r="2373" spans="1:9" ht="16.5" x14ac:dyDescent="0.3">
      <c r="A2373" s="7" t="s">
        <v>1703</v>
      </c>
      <c r="B2373" s="7">
        <v>2018</v>
      </c>
      <c r="C2373" s="18" t="s">
        <v>1893</v>
      </c>
      <c r="D2373" s="7" t="s">
        <v>1908</v>
      </c>
      <c r="E2373" s="7">
        <v>65</v>
      </c>
      <c r="F2373" s="7">
        <v>65</v>
      </c>
      <c r="G2373" s="7"/>
      <c r="H2373" s="7"/>
      <c r="I2373" s="7"/>
    </row>
    <row r="2374" spans="1:9" ht="16.5" x14ac:dyDescent="0.3">
      <c r="A2374" s="7" t="s">
        <v>1703</v>
      </c>
      <c r="B2374" s="7">
        <v>2018</v>
      </c>
      <c r="C2374" s="18" t="s">
        <v>1894</v>
      </c>
      <c r="D2374" s="7" t="s">
        <v>1908</v>
      </c>
      <c r="E2374" s="7">
        <v>16</v>
      </c>
      <c r="F2374" s="7">
        <v>16</v>
      </c>
      <c r="G2374" s="7"/>
      <c r="H2374" s="7"/>
      <c r="I2374" s="7"/>
    </row>
    <row r="2375" spans="1:9" ht="16.5" x14ac:dyDescent="0.3">
      <c r="A2375" s="7" t="s">
        <v>1703</v>
      </c>
      <c r="B2375" s="7">
        <v>2018</v>
      </c>
      <c r="C2375" s="18" t="s">
        <v>471</v>
      </c>
      <c r="D2375" s="7">
        <v>8</v>
      </c>
      <c r="E2375" s="7">
        <v>142</v>
      </c>
      <c r="F2375" s="7">
        <v>150</v>
      </c>
      <c r="G2375" s="7"/>
      <c r="H2375" s="7"/>
      <c r="I2375" s="7"/>
    </row>
    <row r="2376" spans="1:9" ht="16.5" x14ac:dyDescent="0.3">
      <c r="A2376" s="7" t="s">
        <v>1703</v>
      </c>
      <c r="B2376" s="7">
        <v>2018</v>
      </c>
      <c r="C2376" s="18" t="s">
        <v>1895</v>
      </c>
      <c r="D2376" s="7">
        <v>3</v>
      </c>
      <c r="E2376" s="7">
        <v>50</v>
      </c>
      <c r="F2376" s="7">
        <v>53</v>
      </c>
      <c r="G2376" s="7"/>
      <c r="H2376" s="7"/>
      <c r="I2376" s="7"/>
    </row>
    <row r="2377" spans="1:9" ht="16.5" x14ac:dyDescent="0.3">
      <c r="A2377" s="7" t="s">
        <v>1703</v>
      </c>
      <c r="B2377" s="7">
        <v>2018</v>
      </c>
      <c r="C2377" s="18" t="s">
        <v>1896</v>
      </c>
      <c r="D2377" s="7" t="s">
        <v>1908</v>
      </c>
      <c r="E2377" s="7">
        <v>10</v>
      </c>
      <c r="F2377" s="7">
        <v>10</v>
      </c>
      <c r="G2377" s="7"/>
      <c r="H2377" s="7"/>
      <c r="I2377" s="7"/>
    </row>
    <row r="2378" spans="1:9" ht="16.5" x14ac:dyDescent="0.3">
      <c r="A2378" s="7" t="s">
        <v>1703</v>
      </c>
      <c r="B2378" s="7">
        <v>2018</v>
      </c>
      <c r="C2378" s="18" t="s">
        <v>1897</v>
      </c>
      <c r="D2378" s="7" t="s">
        <v>1908</v>
      </c>
      <c r="E2378" s="7">
        <v>5</v>
      </c>
      <c r="F2378" s="7">
        <v>5</v>
      </c>
      <c r="G2378" s="7"/>
      <c r="H2378" s="7"/>
      <c r="I2378" s="7"/>
    </row>
    <row r="2379" spans="1:9" ht="16.5" x14ac:dyDescent="0.3">
      <c r="A2379" s="7" t="s">
        <v>1703</v>
      </c>
      <c r="B2379" s="7">
        <v>2018</v>
      </c>
      <c r="C2379" s="18" t="s">
        <v>1898</v>
      </c>
      <c r="D2379" s="7">
        <v>4</v>
      </c>
      <c r="E2379" s="7">
        <v>69</v>
      </c>
      <c r="F2379" s="7">
        <v>73</v>
      </c>
      <c r="G2379" s="7"/>
      <c r="H2379" s="7"/>
      <c r="I2379" s="7"/>
    </row>
    <row r="2380" spans="1:9" ht="16.5" x14ac:dyDescent="0.3">
      <c r="A2380" s="7" t="s">
        <v>1899</v>
      </c>
      <c r="B2380" s="7">
        <v>2018</v>
      </c>
      <c r="C2380" s="18" t="s">
        <v>1678</v>
      </c>
      <c r="D2380" s="17">
        <v>6603</v>
      </c>
      <c r="E2380" s="8">
        <v>59562</v>
      </c>
      <c r="F2380" s="8">
        <v>66165</v>
      </c>
      <c r="G2380" s="7"/>
      <c r="H2380" s="7"/>
      <c r="I2380" s="7"/>
    </row>
    <row r="2381" spans="1:9" ht="16.5" x14ac:dyDescent="0.3">
      <c r="A2381" s="7" t="s">
        <v>1899</v>
      </c>
      <c r="B2381" s="7">
        <v>2018</v>
      </c>
      <c r="C2381" s="18" t="s">
        <v>29</v>
      </c>
      <c r="D2381" s="9">
        <v>23</v>
      </c>
      <c r="E2381" s="7">
        <v>244</v>
      </c>
      <c r="F2381" s="7">
        <v>267</v>
      </c>
      <c r="G2381" s="7"/>
      <c r="H2381" s="7"/>
      <c r="I2381" s="7"/>
    </row>
    <row r="2382" spans="1:9" ht="16.5" x14ac:dyDescent="0.3">
      <c r="A2382" s="7" t="s">
        <v>1899</v>
      </c>
      <c r="B2382" s="7">
        <v>2018</v>
      </c>
      <c r="C2382" s="18" t="s">
        <v>472</v>
      </c>
      <c r="D2382" s="9">
        <v>13</v>
      </c>
      <c r="E2382" s="7">
        <v>2</v>
      </c>
      <c r="F2382" s="7">
        <v>15</v>
      </c>
      <c r="G2382" s="7"/>
      <c r="H2382" s="7"/>
      <c r="I2382" s="7"/>
    </row>
    <row r="2383" spans="1:9" ht="16.5" x14ac:dyDescent="0.3">
      <c r="A2383" s="7" t="s">
        <v>1899</v>
      </c>
      <c r="B2383" s="7">
        <v>2018</v>
      </c>
      <c r="C2383" s="18" t="s">
        <v>1705</v>
      </c>
      <c r="D2383" s="9" t="s">
        <v>2064</v>
      </c>
      <c r="E2383" s="7">
        <v>1</v>
      </c>
      <c r="F2383" s="7">
        <v>1</v>
      </c>
      <c r="G2383" s="7"/>
      <c r="H2383" s="7"/>
      <c r="I2383" s="7"/>
    </row>
    <row r="2384" spans="1:9" ht="16.5" x14ac:dyDescent="0.3">
      <c r="A2384" s="7" t="s">
        <v>1899</v>
      </c>
      <c r="B2384" s="7">
        <v>2018</v>
      </c>
      <c r="C2384" s="18" t="s">
        <v>902</v>
      </c>
      <c r="D2384" s="9">
        <v>13</v>
      </c>
      <c r="E2384" s="7">
        <v>1</v>
      </c>
      <c r="F2384" s="7">
        <v>14</v>
      </c>
      <c r="G2384" s="7"/>
      <c r="H2384" s="7"/>
      <c r="I2384" s="7"/>
    </row>
    <row r="2385" spans="1:9" ht="16.5" x14ac:dyDescent="0.3">
      <c r="A2385" s="7" t="s">
        <v>1899</v>
      </c>
      <c r="B2385" s="7">
        <v>2018</v>
      </c>
      <c r="C2385" s="18" t="s">
        <v>909</v>
      </c>
      <c r="D2385" s="9">
        <v>4</v>
      </c>
      <c r="E2385" s="7">
        <v>11</v>
      </c>
      <c r="F2385" s="7">
        <v>15</v>
      </c>
      <c r="G2385" s="7"/>
      <c r="H2385" s="7"/>
      <c r="I2385" s="7"/>
    </row>
    <row r="2386" spans="1:9" ht="16.5" x14ac:dyDescent="0.3">
      <c r="A2386" s="7" t="s">
        <v>1899</v>
      </c>
      <c r="B2386" s="7">
        <v>2018</v>
      </c>
      <c r="C2386" s="18" t="s">
        <v>1728</v>
      </c>
      <c r="D2386" s="9">
        <v>4</v>
      </c>
      <c r="E2386" s="7">
        <v>11</v>
      </c>
      <c r="F2386" s="7">
        <v>15</v>
      </c>
      <c r="G2386" s="7"/>
      <c r="H2386" s="7"/>
      <c r="I2386" s="7"/>
    </row>
    <row r="2387" spans="1:9" ht="16.5" x14ac:dyDescent="0.3">
      <c r="A2387" s="7" t="s">
        <v>1899</v>
      </c>
      <c r="B2387" s="7">
        <v>2018</v>
      </c>
      <c r="C2387" s="18" t="s">
        <v>475</v>
      </c>
      <c r="D2387" s="9">
        <v>5</v>
      </c>
      <c r="E2387" s="7">
        <v>203</v>
      </c>
      <c r="F2387" s="7">
        <v>208</v>
      </c>
      <c r="G2387" s="7"/>
      <c r="H2387" s="7"/>
      <c r="I2387" s="7"/>
    </row>
    <row r="2388" spans="1:9" ht="16.5" x14ac:dyDescent="0.3">
      <c r="A2388" s="7" t="s">
        <v>1899</v>
      </c>
      <c r="B2388" s="7">
        <v>2018</v>
      </c>
      <c r="C2388" s="18" t="s">
        <v>921</v>
      </c>
      <c r="D2388" s="9">
        <v>2</v>
      </c>
      <c r="E2388" s="7">
        <v>59</v>
      </c>
      <c r="F2388" s="7">
        <v>61</v>
      </c>
      <c r="G2388" s="7"/>
      <c r="H2388" s="7"/>
      <c r="I2388" s="7"/>
    </row>
    <row r="2389" spans="1:9" ht="16.5" x14ac:dyDescent="0.3">
      <c r="A2389" s="7" t="s">
        <v>1899</v>
      </c>
      <c r="B2389" s="7">
        <v>2018</v>
      </c>
      <c r="C2389" s="18" t="s">
        <v>936</v>
      </c>
      <c r="D2389" s="9" t="s">
        <v>2064</v>
      </c>
      <c r="E2389" s="7">
        <v>2</v>
      </c>
      <c r="F2389" s="7">
        <v>2</v>
      </c>
      <c r="G2389" s="7"/>
      <c r="H2389" s="7"/>
      <c r="I2389" s="7"/>
    </row>
    <row r="2390" spans="1:9" ht="16.5" x14ac:dyDescent="0.3">
      <c r="A2390" s="7" t="s">
        <v>1899</v>
      </c>
      <c r="B2390" s="7">
        <v>2018</v>
      </c>
      <c r="C2390" s="18" t="s">
        <v>152</v>
      </c>
      <c r="D2390" s="9" t="s">
        <v>2064</v>
      </c>
      <c r="E2390" s="7">
        <v>84</v>
      </c>
      <c r="F2390" s="7">
        <v>84</v>
      </c>
      <c r="G2390" s="7"/>
      <c r="H2390" s="7"/>
      <c r="I2390" s="7"/>
    </row>
    <row r="2391" spans="1:9" ht="16.5" x14ac:dyDescent="0.3">
      <c r="A2391" s="7" t="s">
        <v>1899</v>
      </c>
      <c r="B2391" s="7">
        <v>2018</v>
      </c>
      <c r="C2391" s="18" t="s">
        <v>1737</v>
      </c>
      <c r="D2391" s="9" t="s">
        <v>2064</v>
      </c>
      <c r="E2391" s="7">
        <v>6</v>
      </c>
      <c r="F2391" s="7">
        <v>6</v>
      </c>
      <c r="G2391" s="7"/>
      <c r="H2391" s="7"/>
      <c r="I2391" s="7"/>
    </row>
    <row r="2392" spans="1:9" ht="16.5" x14ac:dyDescent="0.3">
      <c r="A2392" s="7" t="s">
        <v>1899</v>
      </c>
      <c r="B2392" s="7">
        <v>2018</v>
      </c>
      <c r="C2392" s="18" t="s">
        <v>154</v>
      </c>
      <c r="D2392" s="9" t="s">
        <v>2064</v>
      </c>
      <c r="E2392" s="7">
        <v>8</v>
      </c>
      <c r="F2392" s="7">
        <v>8</v>
      </c>
      <c r="G2392" s="7"/>
      <c r="H2392" s="7"/>
      <c r="I2392" s="7"/>
    </row>
    <row r="2393" spans="1:9" ht="16.5" x14ac:dyDescent="0.3">
      <c r="A2393" s="7" t="s">
        <v>1899</v>
      </c>
      <c r="B2393" s="7">
        <v>2018</v>
      </c>
      <c r="C2393" s="18" t="s">
        <v>481</v>
      </c>
      <c r="D2393" s="9">
        <v>3</v>
      </c>
      <c r="E2393" s="7">
        <v>44</v>
      </c>
      <c r="F2393" s="7">
        <v>47</v>
      </c>
      <c r="G2393" s="7"/>
      <c r="H2393" s="7"/>
      <c r="I2393" s="7"/>
    </row>
    <row r="2394" spans="1:9" ht="16.5" x14ac:dyDescent="0.3">
      <c r="A2394" s="7" t="s">
        <v>1899</v>
      </c>
      <c r="B2394" s="7">
        <v>2018</v>
      </c>
      <c r="C2394" s="18" t="s">
        <v>482</v>
      </c>
      <c r="D2394" s="9">
        <v>1</v>
      </c>
      <c r="E2394" s="7">
        <v>28</v>
      </c>
      <c r="F2394" s="7">
        <v>29</v>
      </c>
      <c r="G2394" s="7"/>
      <c r="H2394" s="7"/>
      <c r="I2394" s="7"/>
    </row>
    <row r="2395" spans="1:9" ht="16.5" x14ac:dyDescent="0.3">
      <c r="A2395" s="7" t="s">
        <v>1899</v>
      </c>
      <c r="B2395" s="7">
        <v>2018</v>
      </c>
      <c r="C2395" s="18" t="s">
        <v>515</v>
      </c>
      <c r="D2395" s="9">
        <v>1</v>
      </c>
      <c r="E2395" s="7" t="s">
        <v>2065</v>
      </c>
      <c r="F2395" s="7">
        <v>1</v>
      </c>
      <c r="G2395" s="7"/>
      <c r="H2395" s="7"/>
      <c r="I2395" s="7"/>
    </row>
    <row r="2396" spans="1:9" ht="16.5" x14ac:dyDescent="0.3">
      <c r="A2396" s="7" t="s">
        <v>1899</v>
      </c>
      <c r="B2396" s="7">
        <v>2018</v>
      </c>
      <c r="C2396" s="18" t="s">
        <v>488</v>
      </c>
      <c r="D2396" s="9" t="s">
        <v>2064</v>
      </c>
      <c r="E2396" s="7">
        <v>5</v>
      </c>
      <c r="F2396" s="7">
        <v>5</v>
      </c>
      <c r="G2396" s="7"/>
      <c r="H2396" s="7"/>
      <c r="I2396" s="7"/>
    </row>
    <row r="2397" spans="1:9" ht="16.5" x14ac:dyDescent="0.3">
      <c r="A2397" s="7" t="s">
        <v>1899</v>
      </c>
      <c r="B2397" s="7">
        <v>2018</v>
      </c>
      <c r="C2397" s="18" t="s">
        <v>134</v>
      </c>
      <c r="D2397" s="9" t="s">
        <v>2064</v>
      </c>
      <c r="E2397" s="7">
        <v>23</v>
      </c>
      <c r="F2397" s="7">
        <v>23</v>
      </c>
      <c r="G2397" s="7"/>
      <c r="H2397" s="7"/>
      <c r="I2397" s="7"/>
    </row>
    <row r="2398" spans="1:9" ht="16.5" x14ac:dyDescent="0.3">
      <c r="A2398" s="7" t="s">
        <v>1899</v>
      </c>
      <c r="B2398" s="7">
        <v>2018</v>
      </c>
      <c r="C2398" s="18" t="s">
        <v>948</v>
      </c>
      <c r="D2398" s="17">
        <v>6269</v>
      </c>
      <c r="E2398" s="8">
        <v>55278</v>
      </c>
      <c r="F2398" s="8">
        <v>61547</v>
      </c>
      <c r="G2398" s="7"/>
      <c r="H2398" s="7"/>
      <c r="I2398" s="7"/>
    </row>
    <row r="2399" spans="1:9" ht="16.5" x14ac:dyDescent="0.3">
      <c r="A2399" s="7" t="s">
        <v>1899</v>
      </c>
      <c r="B2399" s="7">
        <v>2018</v>
      </c>
      <c r="C2399" s="18" t="s">
        <v>571</v>
      </c>
      <c r="D2399" s="17">
        <v>5687</v>
      </c>
      <c r="E2399" s="8">
        <v>51028</v>
      </c>
      <c r="F2399" s="8">
        <v>56715</v>
      </c>
      <c r="G2399" s="7"/>
      <c r="H2399" s="7"/>
      <c r="I2399" s="7"/>
    </row>
    <row r="2400" spans="1:9" ht="16.5" x14ac:dyDescent="0.3">
      <c r="A2400" s="7" t="s">
        <v>1899</v>
      </c>
      <c r="B2400" s="7">
        <v>2018</v>
      </c>
      <c r="C2400" s="18" t="s">
        <v>1182</v>
      </c>
      <c r="D2400" s="9">
        <v>743</v>
      </c>
      <c r="E2400" s="8">
        <v>2841</v>
      </c>
      <c r="F2400" s="8">
        <v>3584</v>
      </c>
      <c r="G2400" s="7"/>
      <c r="H2400" s="7"/>
      <c r="I2400" s="7"/>
    </row>
    <row r="2401" spans="1:9" ht="16.5" x14ac:dyDescent="0.3">
      <c r="A2401" s="7" t="s">
        <v>1899</v>
      </c>
      <c r="B2401" s="7">
        <v>2018</v>
      </c>
      <c r="C2401" s="18" t="s">
        <v>1767</v>
      </c>
      <c r="D2401" s="9">
        <v>344</v>
      </c>
      <c r="E2401" s="8">
        <v>3160</v>
      </c>
      <c r="F2401" s="8">
        <v>3504</v>
      </c>
      <c r="G2401" s="7"/>
      <c r="H2401" s="7"/>
      <c r="I2401" s="7"/>
    </row>
    <row r="2402" spans="1:9" ht="16.5" x14ac:dyDescent="0.3">
      <c r="A2402" s="7" t="s">
        <v>1899</v>
      </c>
      <c r="B2402" s="7">
        <v>2018</v>
      </c>
      <c r="C2402" s="18" t="s">
        <v>937</v>
      </c>
      <c r="D2402" s="9">
        <v>72</v>
      </c>
      <c r="E2402" s="7">
        <v>976</v>
      </c>
      <c r="F2402" s="8">
        <v>1048</v>
      </c>
      <c r="G2402" s="7"/>
      <c r="H2402" s="7"/>
      <c r="I2402" s="7"/>
    </row>
    <row r="2403" spans="1:9" ht="16.5" x14ac:dyDescent="0.3">
      <c r="A2403" s="7" t="s">
        <v>1899</v>
      </c>
      <c r="B2403" s="7">
        <v>2018</v>
      </c>
      <c r="C2403" s="18" t="s">
        <v>1768</v>
      </c>
      <c r="D2403" s="9">
        <v>147</v>
      </c>
      <c r="E2403" s="8">
        <v>1361</v>
      </c>
      <c r="F2403" s="8">
        <v>1508</v>
      </c>
      <c r="G2403" s="7"/>
      <c r="H2403" s="7"/>
      <c r="I2403" s="7"/>
    </row>
    <row r="2404" spans="1:9" ht="16.5" x14ac:dyDescent="0.3">
      <c r="A2404" s="7" t="s">
        <v>1899</v>
      </c>
      <c r="B2404" s="7">
        <v>2018</v>
      </c>
      <c r="C2404" s="18" t="s">
        <v>986</v>
      </c>
      <c r="D2404" s="9">
        <v>37</v>
      </c>
      <c r="E2404" s="7">
        <v>746</v>
      </c>
      <c r="F2404" s="7">
        <v>783</v>
      </c>
      <c r="G2404" s="7"/>
      <c r="H2404" s="7"/>
      <c r="I2404" s="7"/>
    </row>
    <row r="2405" spans="1:9" ht="16.5" x14ac:dyDescent="0.3">
      <c r="A2405" s="7" t="s">
        <v>1899</v>
      </c>
      <c r="B2405" s="7">
        <v>2018</v>
      </c>
      <c r="C2405" s="18" t="s">
        <v>1769</v>
      </c>
      <c r="D2405" s="9" t="s">
        <v>2064</v>
      </c>
      <c r="E2405" s="7">
        <v>3</v>
      </c>
      <c r="F2405" s="7">
        <v>3</v>
      </c>
      <c r="G2405" s="7"/>
      <c r="H2405" s="7"/>
      <c r="I2405" s="7"/>
    </row>
    <row r="2406" spans="1:9" ht="16.5" x14ac:dyDescent="0.3">
      <c r="A2406" s="7" t="s">
        <v>1899</v>
      </c>
      <c r="B2406" s="7">
        <v>2018</v>
      </c>
      <c r="C2406" s="18" t="s">
        <v>1124</v>
      </c>
      <c r="D2406" s="9">
        <v>167</v>
      </c>
      <c r="E2406" s="8">
        <v>2446</v>
      </c>
      <c r="F2406" s="8">
        <v>2613</v>
      </c>
      <c r="G2406" s="7"/>
      <c r="H2406" s="7"/>
      <c r="I2406" s="7"/>
    </row>
    <row r="2407" spans="1:9" ht="16.5" x14ac:dyDescent="0.3">
      <c r="A2407" s="7" t="s">
        <v>1899</v>
      </c>
      <c r="B2407" s="7">
        <v>2018</v>
      </c>
      <c r="C2407" s="18" t="s">
        <v>1770</v>
      </c>
      <c r="D2407" s="9">
        <v>469</v>
      </c>
      <c r="E2407" s="8">
        <v>8882</v>
      </c>
      <c r="F2407" s="8">
        <v>9351</v>
      </c>
      <c r="G2407" s="7"/>
      <c r="H2407" s="7"/>
      <c r="I2407" s="7"/>
    </row>
    <row r="2408" spans="1:9" ht="16.5" x14ac:dyDescent="0.3">
      <c r="A2408" s="7" t="s">
        <v>1899</v>
      </c>
      <c r="B2408" s="7">
        <v>2018</v>
      </c>
      <c r="C2408" s="18" t="s">
        <v>1771</v>
      </c>
      <c r="D2408" s="9">
        <v>358</v>
      </c>
      <c r="E2408" s="8">
        <v>3082</v>
      </c>
      <c r="F2408" s="8">
        <v>3440</v>
      </c>
      <c r="G2408" s="7"/>
      <c r="H2408" s="7"/>
      <c r="I2408" s="7"/>
    </row>
    <row r="2409" spans="1:9" ht="16.5" x14ac:dyDescent="0.3">
      <c r="A2409" s="7" t="s">
        <v>1899</v>
      </c>
      <c r="B2409" s="7">
        <v>2018</v>
      </c>
      <c r="C2409" s="18" t="s">
        <v>1773</v>
      </c>
      <c r="D2409" s="9">
        <v>44</v>
      </c>
      <c r="E2409" s="7">
        <v>538</v>
      </c>
      <c r="F2409" s="7">
        <v>582</v>
      </c>
      <c r="G2409" s="7"/>
      <c r="H2409" s="7"/>
      <c r="I2409" s="7"/>
    </row>
    <row r="2410" spans="1:9" ht="16.5" x14ac:dyDescent="0.3">
      <c r="A2410" s="7" t="s">
        <v>1899</v>
      </c>
      <c r="B2410" s="7">
        <v>2018</v>
      </c>
      <c r="C2410" s="18" t="s">
        <v>527</v>
      </c>
      <c r="D2410" s="9">
        <v>4</v>
      </c>
      <c r="E2410" s="7">
        <v>513</v>
      </c>
      <c r="F2410" s="7">
        <v>517</v>
      </c>
      <c r="G2410" s="7"/>
      <c r="H2410" s="7"/>
      <c r="I2410" s="7"/>
    </row>
    <row r="2411" spans="1:9" ht="16.5" x14ac:dyDescent="0.3">
      <c r="A2411" s="7" t="s">
        <v>1899</v>
      </c>
      <c r="B2411" s="7">
        <v>2018</v>
      </c>
      <c r="C2411" s="18" t="s">
        <v>1774</v>
      </c>
      <c r="D2411" s="9">
        <v>660</v>
      </c>
      <c r="E2411" s="8">
        <v>5930</v>
      </c>
      <c r="F2411" s="8">
        <v>6590</v>
      </c>
      <c r="G2411" s="7"/>
      <c r="H2411" s="7"/>
      <c r="I2411" s="7"/>
    </row>
    <row r="2412" spans="1:9" ht="16.5" x14ac:dyDescent="0.3">
      <c r="A2412" s="7" t="s">
        <v>1899</v>
      </c>
      <c r="B2412" s="7">
        <v>2018</v>
      </c>
      <c r="C2412" s="18" t="s">
        <v>1775</v>
      </c>
      <c r="D2412" s="9">
        <v>59</v>
      </c>
      <c r="E2412" s="7">
        <v>705</v>
      </c>
      <c r="F2412" s="7">
        <v>764</v>
      </c>
      <c r="G2412" s="7"/>
      <c r="H2412" s="7"/>
      <c r="I2412" s="7"/>
    </row>
    <row r="2413" spans="1:9" ht="16.5" x14ac:dyDescent="0.3">
      <c r="A2413" s="7" t="s">
        <v>1899</v>
      </c>
      <c r="B2413" s="7">
        <v>2018</v>
      </c>
      <c r="C2413" s="18" t="s">
        <v>1776</v>
      </c>
      <c r="D2413" s="9">
        <v>39</v>
      </c>
      <c r="E2413" s="7">
        <v>427</v>
      </c>
      <c r="F2413" s="7">
        <v>466</v>
      </c>
      <c r="G2413" s="7"/>
      <c r="H2413" s="7"/>
      <c r="I2413" s="7"/>
    </row>
    <row r="2414" spans="1:9" ht="16.5" x14ac:dyDescent="0.3">
      <c r="A2414" s="7" t="s">
        <v>1899</v>
      </c>
      <c r="B2414" s="7">
        <v>2018</v>
      </c>
      <c r="C2414" s="18" t="s">
        <v>1777</v>
      </c>
      <c r="D2414" s="9">
        <v>155</v>
      </c>
      <c r="E2414" s="8">
        <v>1234</v>
      </c>
      <c r="F2414" s="8">
        <v>1389</v>
      </c>
      <c r="G2414" s="7"/>
      <c r="H2414" s="7"/>
      <c r="I2414" s="7"/>
    </row>
    <row r="2415" spans="1:9" ht="16.5" x14ac:dyDescent="0.3">
      <c r="A2415" s="7" t="s">
        <v>1899</v>
      </c>
      <c r="B2415" s="7">
        <v>2018</v>
      </c>
      <c r="C2415" s="18" t="s">
        <v>458</v>
      </c>
      <c r="D2415" s="9">
        <v>66</v>
      </c>
      <c r="E2415" s="7">
        <v>507</v>
      </c>
      <c r="F2415" s="7">
        <v>573</v>
      </c>
      <c r="G2415" s="7"/>
      <c r="H2415" s="7"/>
      <c r="I2415" s="7"/>
    </row>
    <row r="2416" spans="1:9" ht="16.5" x14ac:dyDescent="0.3">
      <c r="A2416" s="7" t="s">
        <v>1899</v>
      </c>
      <c r="B2416" s="7">
        <v>2018</v>
      </c>
      <c r="C2416" s="18" t="s">
        <v>1778</v>
      </c>
      <c r="D2416" s="9">
        <v>4</v>
      </c>
      <c r="E2416" s="7">
        <v>34</v>
      </c>
      <c r="F2416" s="7">
        <v>38</v>
      </c>
      <c r="G2416" s="7"/>
      <c r="H2416" s="7"/>
      <c r="I2416" s="7"/>
    </row>
    <row r="2417" spans="1:9" ht="16.5" x14ac:dyDescent="0.3">
      <c r="A2417" s="7" t="s">
        <v>1899</v>
      </c>
      <c r="B2417" s="7">
        <v>2018</v>
      </c>
      <c r="C2417" s="18" t="s">
        <v>922</v>
      </c>
      <c r="D2417" s="9">
        <v>57</v>
      </c>
      <c r="E2417" s="7">
        <v>921</v>
      </c>
      <c r="F2417" s="7">
        <v>978</v>
      </c>
      <c r="G2417" s="7"/>
      <c r="H2417" s="7"/>
      <c r="I2417" s="7"/>
    </row>
    <row r="2418" spans="1:9" ht="16.5" x14ac:dyDescent="0.3">
      <c r="A2418" s="7" t="s">
        <v>1899</v>
      </c>
      <c r="B2418" s="7">
        <v>2018</v>
      </c>
      <c r="C2418" s="18" t="s">
        <v>530</v>
      </c>
      <c r="D2418" s="9">
        <v>157</v>
      </c>
      <c r="E2418" s="8">
        <v>2307</v>
      </c>
      <c r="F2418" s="8">
        <v>2464</v>
      </c>
      <c r="G2418" s="7"/>
      <c r="H2418" s="7"/>
      <c r="I2418" s="7"/>
    </row>
    <row r="2419" spans="1:9" ht="16.5" x14ac:dyDescent="0.3">
      <c r="A2419" s="7" t="s">
        <v>1899</v>
      </c>
      <c r="B2419" s="7">
        <v>2018</v>
      </c>
      <c r="C2419" s="18" t="s">
        <v>1657</v>
      </c>
      <c r="D2419" s="9">
        <v>3</v>
      </c>
      <c r="E2419" s="7">
        <v>191</v>
      </c>
      <c r="F2419" s="7">
        <v>194</v>
      </c>
      <c r="G2419" s="7"/>
      <c r="H2419" s="7"/>
      <c r="I2419" s="7"/>
    </row>
    <row r="2420" spans="1:9" ht="16.5" x14ac:dyDescent="0.3">
      <c r="A2420" s="7" t="s">
        <v>1899</v>
      </c>
      <c r="B2420" s="7">
        <v>2018</v>
      </c>
      <c r="C2420" s="18" t="s">
        <v>1779</v>
      </c>
      <c r="D2420" s="9">
        <v>575</v>
      </c>
      <c r="E2420" s="8">
        <v>2886</v>
      </c>
      <c r="F2420" s="8">
        <v>3461</v>
      </c>
      <c r="G2420" s="7"/>
      <c r="H2420" s="7"/>
      <c r="I2420" s="7"/>
    </row>
    <row r="2421" spans="1:9" ht="16.5" x14ac:dyDescent="0.3">
      <c r="A2421" s="7" t="s">
        <v>1899</v>
      </c>
      <c r="B2421" s="7">
        <v>2018</v>
      </c>
      <c r="C2421" s="18" t="s">
        <v>1780</v>
      </c>
      <c r="D2421" s="9">
        <v>29</v>
      </c>
      <c r="E2421" s="8">
        <v>1051</v>
      </c>
      <c r="F2421" s="8">
        <v>1080</v>
      </c>
      <c r="G2421" s="7"/>
      <c r="H2421" s="7"/>
      <c r="I2421" s="7"/>
    </row>
    <row r="2422" spans="1:9" ht="16.5" x14ac:dyDescent="0.3">
      <c r="A2422" s="7" t="s">
        <v>1899</v>
      </c>
      <c r="B2422" s="7">
        <v>2018</v>
      </c>
      <c r="C2422" s="18" t="s">
        <v>1033</v>
      </c>
      <c r="D2422" s="9">
        <v>65</v>
      </c>
      <c r="E2422" s="7">
        <v>666</v>
      </c>
      <c r="F2422" s="7">
        <v>731</v>
      </c>
      <c r="G2422" s="7"/>
      <c r="H2422" s="7"/>
      <c r="I2422" s="7"/>
    </row>
    <row r="2423" spans="1:9" ht="16.5" x14ac:dyDescent="0.3">
      <c r="A2423" s="7" t="s">
        <v>1899</v>
      </c>
      <c r="B2423" s="7">
        <v>2018</v>
      </c>
      <c r="C2423" s="18" t="s">
        <v>282</v>
      </c>
      <c r="D2423" s="9">
        <v>18</v>
      </c>
      <c r="E2423" s="7">
        <v>807</v>
      </c>
      <c r="F2423" s="7">
        <v>825</v>
      </c>
      <c r="G2423" s="7"/>
      <c r="H2423" s="7"/>
      <c r="I2423" s="7"/>
    </row>
    <row r="2424" spans="1:9" ht="16.5" x14ac:dyDescent="0.3">
      <c r="A2424" s="7" t="s">
        <v>1899</v>
      </c>
      <c r="B2424" s="7">
        <v>2018</v>
      </c>
      <c r="C2424" s="18" t="s">
        <v>1781</v>
      </c>
      <c r="D2424" s="9">
        <v>135</v>
      </c>
      <c r="E2424" s="7">
        <v>520</v>
      </c>
      <c r="F2424" s="7">
        <v>655</v>
      </c>
      <c r="G2424" s="7"/>
      <c r="H2424" s="7"/>
      <c r="I2424" s="7"/>
    </row>
    <row r="2425" spans="1:9" ht="16.5" x14ac:dyDescent="0.3">
      <c r="A2425" s="7" t="s">
        <v>1899</v>
      </c>
      <c r="B2425" s="7">
        <v>2018</v>
      </c>
      <c r="C2425" s="18" t="s">
        <v>554</v>
      </c>
      <c r="D2425" s="9">
        <v>193</v>
      </c>
      <c r="E2425" s="8">
        <v>1568</v>
      </c>
      <c r="F2425" s="8">
        <v>1761</v>
      </c>
      <c r="G2425" s="7"/>
      <c r="H2425" s="7"/>
      <c r="I2425" s="7"/>
    </row>
    <row r="2426" spans="1:9" ht="16.5" x14ac:dyDescent="0.3">
      <c r="A2426" s="7" t="s">
        <v>1899</v>
      </c>
      <c r="B2426" s="7">
        <v>2018</v>
      </c>
      <c r="C2426" s="18" t="s">
        <v>509</v>
      </c>
      <c r="D2426" s="9">
        <v>123</v>
      </c>
      <c r="E2426" s="8">
        <v>1217</v>
      </c>
      <c r="F2426" s="8">
        <v>1340</v>
      </c>
      <c r="G2426" s="7"/>
      <c r="H2426" s="7"/>
      <c r="I2426" s="7"/>
    </row>
    <row r="2427" spans="1:9" ht="16.5" x14ac:dyDescent="0.3">
      <c r="A2427" s="7" t="s">
        <v>1899</v>
      </c>
      <c r="B2427" s="7">
        <v>2018</v>
      </c>
      <c r="C2427" s="18" t="s">
        <v>1782</v>
      </c>
      <c r="D2427" s="9">
        <v>119</v>
      </c>
      <c r="E2427" s="7">
        <v>698</v>
      </c>
      <c r="F2427" s="7">
        <v>817</v>
      </c>
      <c r="G2427" s="7"/>
      <c r="H2427" s="7"/>
      <c r="I2427" s="7"/>
    </row>
    <row r="2428" spans="1:9" ht="16.5" x14ac:dyDescent="0.3">
      <c r="A2428" s="7" t="s">
        <v>1899</v>
      </c>
      <c r="B2428" s="7">
        <v>2018</v>
      </c>
      <c r="C2428" s="18" t="s">
        <v>251</v>
      </c>
      <c r="D2428" s="9">
        <v>232</v>
      </c>
      <c r="E2428" s="8">
        <v>1096</v>
      </c>
      <c r="F2428" s="8">
        <v>1328</v>
      </c>
      <c r="G2428" s="7"/>
      <c r="H2428" s="7"/>
      <c r="I2428" s="7"/>
    </row>
    <row r="2429" spans="1:9" ht="16.5" x14ac:dyDescent="0.3">
      <c r="A2429" s="7" t="s">
        <v>1899</v>
      </c>
      <c r="B2429" s="7">
        <v>2018</v>
      </c>
      <c r="C2429" s="18" t="s">
        <v>1783</v>
      </c>
      <c r="D2429" s="9">
        <v>613</v>
      </c>
      <c r="E2429" s="8">
        <v>3715</v>
      </c>
      <c r="F2429" s="8">
        <v>4328</v>
      </c>
      <c r="G2429" s="7"/>
      <c r="H2429" s="7"/>
      <c r="I2429" s="7"/>
    </row>
    <row r="2430" spans="1:9" ht="16.5" x14ac:dyDescent="0.3">
      <c r="A2430" s="7" t="s">
        <v>1899</v>
      </c>
      <c r="B2430" s="7">
        <v>2018</v>
      </c>
      <c r="C2430" s="18" t="s">
        <v>1656</v>
      </c>
      <c r="D2430" s="9">
        <v>139</v>
      </c>
      <c r="E2430" s="8">
        <v>1432</v>
      </c>
      <c r="F2430" s="8">
        <v>1571</v>
      </c>
      <c r="G2430" s="7"/>
      <c r="H2430" s="7"/>
      <c r="I2430" s="7"/>
    </row>
    <row r="2431" spans="1:9" ht="16.5" x14ac:dyDescent="0.3">
      <c r="A2431" s="7" t="s">
        <v>1899</v>
      </c>
      <c r="B2431" s="7">
        <v>2018</v>
      </c>
      <c r="C2431" s="18" t="s">
        <v>1786</v>
      </c>
      <c r="D2431" s="9">
        <v>1</v>
      </c>
      <c r="E2431" s="7">
        <v>130</v>
      </c>
      <c r="F2431" s="7">
        <v>131</v>
      </c>
      <c r="G2431" s="7"/>
      <c r="H2431" s="7"/>
      <c r="I2431" s="7"/>
    </row>
    <row r="2432" spans="1:9" ht="16.5" x14ac:dyDescent="0.3">
      <c r="A2432" s="7" t="s">
        <v>1899</v>
      </c>
      <c r="B2432" s="7">
        <v>2018</v>
      </c>
      <c r="C2432" s="18" t="s">
        <v>1787</v>
      </c>
      <c r="D2432" s="9">
        <v>2</v>
      </c>
      <c r="E2432" s="7" t="s">
        <v>2065</v>
      </c>
      <c r="F2432" s="7">
        <v>2</v>
      </c>
      <c r="G2432" s="7"/>
      <c r="H2432" s="7"/>
      <c r="I2432" s="7"/>
    </row>
    <row r="2433" spans="1:9" ht="16.5" x14ac:dyDescent="0.3">
      <c r="A2433" s="7" t="s">
        <v>1899</v>
      </c>
      <c r="B2433" s="7">
        <v>2018</v>
      </c>
      <c r="C2433" s="18" t="s">
        <v>1788</v>
      </c>
      <c r="D2433" s="9">
        <v>34</v>
      </c>
      <c r="E2433" s="7">
        <v>200</v>
      </c>
      <c r="F2433" s="7">
        <v>234</v>
      </c>
      <c r="G2433" s="7"/>
      <c r="H2433" s="7"/>
      <c r="I2433" s="7"/>
    </row>
    <row r="2434" spans="1:9" ht="16.5" x14ac:dyDescent="0.3">
      <c r="A2434" s="7" t="s">
        <v>1899</v>
      </c>
      <c r="B2434" s="7">
        <v>2018</v>
      </c>
      <c r="C2434" s="18" t="s">
        <v>1789</v>
      </c>
      <c r="D2434" s="9">
        <v>5</v>
      </c>
      <c r="E2434" s="7">
        <v>8</v>
      </c>
      <c r="F2434" s="7">
        <v>13</v>
      </c>
      <c r="G2434" s="7"/>
      <c r="H2434" s="7"/>
      <c r="I2434" s="7"/>
    </row>
    <row r="2435" spans="1:9" ht="16.5" x14ac:dyDescent="0.3">
      <c r="A2435" s="7" t="s">
        <v>1899</v>
      </c>
      <c r="B2435" s="7">
        <v>2018</v>
      </c>
      <c r="C2435" s="18" t="s">
        <v>1790</v>
      </c>
      <c r="D2435" s="9">
        <v>15</v>
      </c>
      <c r="E2435" s="7">
        <v>84</v>
      </c>
      <c r="F2435" s="7">
        <v>99</v>
      </c>
      <c r="G2435" s="7"/>
      <c r="H2435" s="7"/>
      <c r="I2435" s="7"/>
    </row>
    <row r="2436" spans="1:9" ht="16.5" x14ac:dyDescent="0.3">
      <c r="A2436" s="7" t="s">
        <v>1899</v>
      </c>
      <c r="B2436" s="7">
        <v>2018</v>
      </c>
      <c r="C2436" s="18" t="s">
        <v>1791</v>
      </c>
      <c r="D2436" s="9">
        <v>28</v>
      </c>
      <c r="E2436" s="7">
        <v>424</v>
      </c>
      <c r="F2436" s="7">
        <v>452</v>
      </c>
      <c r="G2436" s="7"/>
      <c r="H2436" s="7"/>
      <c r="I2436" s="7"/>
    </row>
    <row r="2437" spans="1:9" ht="16.5" x14ac:dyDescent="0.3">
      <c r="A2437" s="7" t="s">
        <v>1899</v>
      </c>
      <c r="B2437" s="7">
        <v>2018</v>
      </c>
      <c r="C2437" s="18" t="s">
        <v>1792</v>
      </c>
      <c r="D2437" s="9">
        <v>1</v>
      </c>
      <c r="E2437" s="7" t="s">
        <v>2065</v>
      </c>
      <c r="F2437" s="7">
        <v>1</v>
      </c>
      <c r="G2437" s="7"/>
      <c r="H2437" s="7"/>
      <c r="I2437" s="7"/>
    </row>
    <row r="2438" spans="1:9" ht="16.5" x14ac:dyDescent="0.3">
      <c r="A2438" s="7" t="s">
        <v>1899</v>
      </c>
      <c r="B2438" s="7">
        <v>2018</v>
      </c>
      <c r="C2438" s="18" t="s">
        <v>1794</v>
      </c>
      <c r="D2438" s="9">
        <v>4</v>
      </c>
      <c r="E2438" s="7">
        <v>20</v>
      </c>
      <c r="F2438" s="7">
        <v>24</v>
      </c>
      <c r="G2438" s="7"/>
      <c r="H2438" s="7"/>
      <c r="I2438" s="7"/>
    </row>
    <row r="2439" spans="1:9" ht="16.5" x14ac:dyDescent="0.3">
      <c r="A2439" s="7" t="s">
        <v>1899</v>
      </c>
      <c r="B2439" s="7">
        <v>2018</v>
      </c>
      <c r="C2439" s="18" t="s">
        <v>535</v>
      </c>
      <c r="D2439" s="9">
        <v>4</v>
      </c>
      <c r="E2439" s="7">
        <v>36</v>
      </c>
      <c r="F2439" s="7">
        <v>40</v>
      </c>
      <c r="G2439" s="7"/>
      <c r="H2439" s="7"/>
      <c r="I2439" s="7"/>
    </row>
    <row r="2440" spans="1:9" ht="16.5" x14ac:dyDescent="0.3">
      <c r="A2440" s="7" t="s">
        <v>1899</v>
      </c>
      <c r="B2440" s="7">
        <v>2018</v>
      </c>
      <c r="C2440" s="18" t="s">
        <v>1795</v>
      </c>
      <c r="D2440" s="9" t="s">
        <v>2064</v>
      </c>
      <c r="E2440" s="7">
        <v>86</v>
      </c>
      <c r="F2440" s="7">
        <v>86</v>
      </c>
      <c r="G2440" s="7"/>
      <c r="H2440" s="7"/>
      <c r="I2440" s="7"/>
    </row>
    <row r="2441" spans="1:9" ht="16.5" x14ac:dyDescent="0.3">
      <c r="A2441" s="7" t="s">
        <v>1899</v>
      </c>
      <c r="B2441" s="7">
        <v>2018</v>
      </c>
      <c r="C2441" s="18" t="s">
        <v>536</v>
      </c>
      <c r="D2441" s="9" t="s">
        <v>2064</v>
      </c>
      <c r="E2441" s="7">
        <v>8</v>
      </c>
      <c r="F2441" s="7">
        <v>8</v>
      </c>
      <c r="G2441" s="7"/>
      <c r="H2441" s="7"/>
      <c r="I2441" s="7"/>
    </row>
    <row r="2442" spans="1:9" ht="16.5" x14ac:dyDescent="0.3">
      <c r="A2442" s="7" t="s">
        <v>1899</v>
      </c>
      <c r="B2442" s="7">
        <v>2018</v>
      </c>
      <c r="C2442" s="18" t="s">
        <v>1796</v>
      </c>
      <c r="D2442" s="9">
        <v>34</v>
      </c>
      <c r="E2442" s="7">
        <v>375</v>
      </c>
      <c r="F2442" s="7">
        <v>409</v>
      </c>
      <c r="G2442" s="7"/>
      <c r="H2442" s="7"/>
      <c r="I2442" s="7"/>
    </row>
    <row r="2443" spans="1:9" ht="16.5" x14ac:dyDescent="0.3">
      <c r="A2443" s="7" t="s">
        <v>1899</v>
      </c>
      <c r="B2443" s="7">
        <v>2018</v>
      </c>
      <c r="C2443" s="18" t="s">
        <v>1797</v>
      </c>
      <c r="D2443" s="9">
        <v>11</v>
      </c>
      <c r="E2443" s="7">
        <v>61</v>
      </c>
      <c r="F2443" s="7">
        <v>72</v>
      </c>
      <c r="G2443" s="7"/>
      <c r="H2443" s="7"/>
      <c r="I2443" s="7"/>
    </row>
    <row r="2444" spans="1:9" ht="16.5" x14ac:dyDescent="0.3">
      <c r="A2444" s="7" t="s">
        <v>1899</v>
      </c>
      <c r="B2444" s="7">
        <v>2018</v>
      </c>
      <c r="C2444" s="18" t="s">
        <v>1657</v>
      </c>
      <c r="D2444" s="9">
        <v>443</v>
      </c>
      <c r="E2444" s="8">
        <v>2818</v>
      </c>
      <c r="F2444" s="8">
        <v>3261</v>
      </c>
      <c r="G2444" s="7"/>
      <c r="H2444" s="7"/>
      <c r="I2444" s="7"/>
    </row>
    <row r="2445" spans="1:9" ht="16.5" x14ac:dyDescent="0.3">
      <c r="A2445" s="7" t="s">
        <v>1899</v>
      </c>
      <c r="B2445" s="7">
        <v>2018</v>
      </c>
      <c r="C2445" s="18" t="s">
        <v>1798</v>
      </c>
      <c r="D2445" s="9">
        <v>166</v>
      </c>
      <c r="E2445" s="7">
        <v>520</v>
      </c>
      <c r="F2445" s="7">
        <v>686</v>
      </c>
      <c r="G2445" s="7"/>
      <c r="H2445" s="7"/>
      <c r="I2445" s="7"/>
    </row>
    <row r="2446" spans="1:9" ht="16.5" x14ac:dyDescent="0.3">
      <c r="A2446" s="7" t="s">
        <v>1899</v>
      </c>
      <c r="B2446" s="7">
        <v>2018</v>
      </c>
      <c r="C2446" s="18" t="s">
        <v>1799</v>
      </c>
      <c r="D2446" s="9">
        <v>31</v>
      </c>
      <c r="E2446" s="7">
        <v>424</v>
      </c>
      <c r="F2446" s="7">
        <v>455</v>
      </c>
      <c r="G2446" s="7"/>
      <c r="H2446" s="7"/>
      <c r="I2446" s="7"/>
    </row>
    <row r="2447" spans="1:9" ht="16.5" x14ac:dyDescent="0.3">
      <c r="A2447" s="7" t="s">
        <v>1899</v>
      </c>
      <c r="B2447" s="7">
        <v>2018</v>
      </c>
      <c r="C2447" s="18" t="s">
        <v>1800</v>
      </c>
      <c r="D2447" s="9">
        <v>105</v>
      </c>
      <c r="E2447" s="7">
        <v>261</v>
      </c>
      <c r="F2447" s="7">
        <v>366</v>
      </c>
      <c r="G2447" s="7"/>
      <c r="H2447" s="7"/>
      <c r="I2447" s="7"/>
    </row>
    <row r="2448" spans="1:9" ht="16.5" x14ac:dyDescent="0.3">
      <c r="A2448" s="7" t="s">
        <v>1899</v>
      </c>
      <c r="B2448" s="7">
        <v>2018</v>
      </c>
      <c r="C2448" s="18" t="s">
        <v>1801</v>
      </c>
      <c r="D2448" s="9">
        <v>12</v>
      </c>
      <c r="E2448" s="7">
        <v>36</v>
      </c>
      <c r="F2448" s="7">
        <v>48</v>
      </c>
      <c r="G2448" s="7"/>
      <c r="H2448" s="7"/>
      <c r="I2448" s="7"/>
    </row>
    <row r="2449" spans="1:9" ht="16.5" x14ac:dyDescent="0.3">
      <c r="A2449" s="7" t="s">
        <v>1899</v>
      </c>
      <c r="B2449" s="7">
        <v>2018</v>
      </c>
      <c r="C2449" s="18" t="s">
        <v>1802</v>
      </c>
      <c r="D2449" s="9">
        <v>1</v>
      </c>
      <c r="E2449" s="7">
        <v>11</v>
      </c>
      <c r="F2449" s="7">
        <v>12</v>
      </c>
      <c r="G2449" s="7"/>
      <c r="H2449" s="7"/>
      <c r="I2449" s="7"/>
    </row>
    <row r="2450" spans="1:9" ht="16.5" x14ac:dyDescent="0.3">
      <c r="A2450" s="7" t="s">
        <v>1899</v>
      </c>
      <c r="B2450" s="7">
        <v>2018</v>
      </c>
      <c r="C2450" s="18" t="s">
        <v>1803</v>
      </c>
      <c r="D2450" s="9">
        <v>128</v>
      </c>
      <c r="E2450" s="8">
        <v>1566</v>
      </c>
      <c r="F2450" s="8">
        <v>1694</v>
      </c>
      <c r="G2450" s="7"/>
      <c r="H2450" s="7"/>
      <c r="I2450" s="7"/>
    </row>
    <row r="2451" spans="1:9" ht="16.5" x14ac:dyDescent="0.3">
      <c r="A2451" s="7" t="s">
        <v>1899</v>
      </c>
      <c r="B2451" s="7">
        <v>2018</v>
      </c>
      <c r="C2451" s="18" t="s">
        <v>37</v>
      </c>
      <c r="D2451" s="9">
        <v>31</v>
      </c>
      <c r="E2451" s="7">
        <v>644</v>
      </c>
      <c r="F2451" s="7">
        <v>675</v>
      </c>
      <c r="G2451" s="7"/>
      <c r="H2451" s="7"/>
      <c r="I2451" s="7"/>
    </row>
    <row r="2452" spans="1:9" ht="16.5" x14ac:dyDescent="0.3">
      <c r="A2452" s="7" t="s">
        <v>1899</v>
      </c>
      <c r="B2452" s="7">
        <v>2018</v>
      </c>
      <c r="C2452" s="18" t="s">
        <v>937</v>
      </c>
      <c r="D2452" s="9">
        <v>31</v>
      </c>
      <c r="E2452" s="7">
        <v>644</v>
      </c>
      <c r="F2452" s="7">
        <v>675</v>
      </c>
      <c r="G2452" s="7"/>
      <c r="H2452" s="7"/>
      <c r="I2452" s="7"/>
    </row>
    <row r="2453" spans="1:9" ht="16.5" x14ac:dyDescent="0.3">
      <c r="A2453" s="7" t="s">
        <v>1899</v>
      </c>
      <c r="B2453" s="7">
        <v>2018</v>
      </c>
      <c r="C2453" s="18" t="s">
        <v>310</v>
      </c>
      <c r="D2453" s="9" t="s">
        <v>2064</v>
      </c>
      <c r="E2453" s="7">
        <v>21</v>
      </c>
      <c r="F2453" s="7">
        <v>21</v>
      </c>
      <c r="G2453" s="7"/>
      <c r="H2453" s="7"/>
      <c r="I2453" s="7"/>
    </row>
    <row r="2454" spans="1:9" ht="16.5" x14ac:dyDescent="0.3">
      <c r="A2454" s="7" t="s">
        <v>1899</v>
      </c>
      <c r="B2454" s="7">
        <v>2018</v>
      </c>
      <c r="C2454" s="18" t="s">
        <v>1804</v>
      </c>
      <c r="D2454" s="9">
        <v>30</v>
      </c>
      <c r="E2454" s="7">
        <v>620</v>
      </c>
      <c r="F2454" s="7">
        <v>650</v>
      </c>
      <c r="G2454" s="7"/>
      <c r="H2454" s="7"/>
      <c r="I2454" s="7"/>
    </row>
    <row r="2455" spans="1:9" ht="16.5" x14ac:dyDescent="0.3">
      <c r="A2455" s="7" t="s">
        <v>1899</v>
      </c>
      <c r="B2455" s="7">
        <v>2018</v>
      </c>
      <c r="C2455" s="18" t="s">
        <v>539</v>
      </c>
      <c r="D2455" s="9">
        <v>1</v>
      </c>
      <c r="E2455" s="7">
        <v>3</v>
      </c>
      <c r="F2455" s="7">
        <v>4</v>
      </c>
      <c r="G2455" s="7"/>
      <c r="H2455" s="7"/>
      <c r="I2455" s="7"/>
    </row>
    <row r="2456" spans="1:9" ht="16.5" x14ac:dyDescent="0.3">
      <c r="A2456" s="7" t="s">
        <v>1899</v>
      </c>
      <c r="B2456" s="7">
        <v>2018</v>
      </c>
      <c r="C2456" s="18" t="s">
        <v>403</v>
      </c>
      <c r="D2456" s="9">
        <v>5</v>
      </c>
      <c r="E2456" s="7">
        <v>104</v>
      </c>
      <c r="F2456" s="7">
        <v>109</v>
      </c>
      <c r="G2456" s="7"/>
      <c r="H2456" s="7"/>
      <c r="I2456" s="7"/>
    </row>
    <row r="2457" spans="1:9" ht="16.5" x14ac:dyDescent="0.3">
      <c r="A2457" s="7" t="s">
        <v>1899</v>
      </c>
      <c r="B2457" s="7">
        <v>2018</v>
      </c>
      <c r="C2457" s="18" t="s">
        <v>896</v>
      </c>
      <c r="D2457" s="9">
        <v>5</v>
      </c>
      <c r="E2457" s="7">
        <v>104</v>
      </c>
      <c r="F2457" s="7">
        <v>109</v>
      </c>
      <c r="G2457" s="7"/>
      <c r="H2457" s="7"/>
      <c r="I2457" s="7"/>
    </row>
    <row r="2458" spans="1:9" ht="16.5" x14ac:dyDescent="0.3">
      <c r="A2458" s="7" t="s">
        <v>1899</v>
      </c>
      <c r="B2458" s="7">
        <v>2018</v>
      </c>
      <c r="C2458" s="18" t="s">
        <v>1901</v>
      </c>
      <c r="D2458" s="9" t="s">
        <v>2064</v>
      </c>
      <c r="E2458" s="7">
        <v>81</v>
      </c>
      <c r="F2458" s="7">
        <v>81</v>
      </c>
      <c r="G2458" s="7"/>
      <c r="H2458" s="7"/>
      <c r="I2458" s="7"/>
    </row>
    <row r="2459" spans="1:9" ht="16.5" x14ac:dyDescent="0.3">
      <c r="A2459" s="7" t="s">
        <v>1899</v>
      </c>
      <c r="B2459" s="7">
        <v>2018</v>
      </c>
      <c r="C2459" s="18" t="s">
        <v>418</v>
      </c>
      <c r="D2459" s="9">
        <v>2</v>
      </c>
      <c r="E2459" s="7">
        <v>10</v>
      </c>
      <c r="F2459" s="7">
        <v>12</v>
      </c>
      <c r="G2459" s="7"/>
      <c r="H2459" s="7"/>
      <c r="I2459" s="7"/>
    </row>
    <row r="2460" spans="1:9" ht="16.5" x14ac:dyDescent="0.3">
      <c r="A2460" s="7" t="s">
        <v>1899</v>
      </c>
      <c r="B2460" s="7">
        <v>2018</v>
      </c>
      <c r="C2460" s="18" t="s">
        <v>421</v>
      </c>
      <c r="D2460" s="9">
        <v>3</v>
      </c>
      <c r="E2460" s="7">
        <v>13</v>
      </c>
      <c r="F2460" s="7">
        <v>16</v>
      </c>
      <c r="G2460" s="7"/>
      <c r="H2460" s="7"/>
      <c r="I2460" s="7"/>
    </row>
    <row r="2461" spans="1:9" ht="16.5" x14ac:dyDescent="0.3">
      <c r="A2461" s="7" t="s">
        <v>1899</v>
      </c>
      <c r="B2461" s="7">
        <v>2018</v>
      </c>
      <c r="C2461" s="18" t="s">
        <v>453</v>
      </c>
      <c r="D2461" s="9">
        <v>275</v>
      </c>
      <c r="E2461" s="8">
        <v>3292</v>
      </c>
      <c r="F2461" s="8">
        <v>3567</v>
      </c>
      <c r="G2461" s="7"/>
      <c r="H2461" s="7"/>
      <c r="I2461" s="7"/>
    </row>
    <row r="2462" spans="1:9" ht="16.5" x14ac:dyDescent="0.3">
      <c r="A2462" s="7" t="s">
        <v>1899</v>
      </c>
      <c r="B2462" s="7">
        <v>2018</v>
      </c>
      <c r="C2462" s="18" t="s">
        <v>454</v>
      </c>
      <c r="D2462" s="9" t="s">
        <v>2064</v>
      </c>
      <c r="E2462" s="7">
        <v>6</v>
      </c>
      <c r="F2462" s="7">
        <v>6</v>
      </c>
      <c r="G2462" s="7"/>
      <c r="H2462" s="7"/>
      <c r="I2462" s="7"/>
    </row>
    <row r="2463" spans="1:9" ht="16.5" x14ac:dyDescent="0.3">
      <c r="A2463" s="7" t="s">
        <v>1899</v>
      </c>
      <c r="B2463" s="7">
        <v>2018</v>
      </c>
      <c r="C2463" s="18" t="s">
        <v>458</v>
      </c>
      <c r="D2463" s="9" t="s">
        <v>2064</v>
      </c>
      <c r="E2463" s="7">
        <v>6</v>
      </c>
      <c r="F2463" s="7">
        <v>6</v>
      </c>
      <c r="G2463" s="7"/>
      <c r="H2463" s="7"/>
      <c r="I2463" s="7"/>
    </row>
    <row r="2464" spans="1:9" ht="16.5" x14ac:dyDescent="0.3">
      <c r="A2464" s="7" t="s">
        <v>1899</v>
      </c>
      <c r="B2464" s="7">
        <v>2018</v>
      </c>
      <c r="C2464" s="18" t="s">
        <v>461</v>
      </c>
      <c r="D2464" s="9">
        <v>1</v>
      </c>
      <c r="E2464" s="7">
        <v>9</v>
      </c>
      <c r="F2464" s="7">
        <v>10</v>
      </c>
      <c r="G2464" s="7"/>
      <c r="H2464" s="7"/>
      <c r="I2464" s="7"/>
    </row>
    <row r="2465" spans="1:9" ht="16.5" x14ac:dyDescent="0.3">
      <c r="A2465" s="7" t="s">
        <v>1899</v>
      </c>
      <c r="B2465" s="7">
        <v>2018</v>
      </c>
      <c r="C2465" s="18" t="s">
        <v>1864</v>
      </c>
      <c r="D2465" s="9" t="s">
        <v>2064</v>
      </c>
      <c r="E2465" s="7">
        <v>1</v>
      </c>
      <c r="F2465" s="7">
        <v>1</v>
      </c>
      <c r="G2465" s="7"/>
      <c r="H2465" s="7"/>
      <c r="I2465" s="7"/>
    </row>
    <row r="2466" spans="1:9" ht="16.5" x14ac:dyDescent="0.3">
      <c r="A2466" s="7" t="s">
        <v>1899</v>
      </c>
      <c r="B2466" s="7">
        <v>2018</v>
      </c>
      <c r="C2466" s="18" t="s">
        <v>1865</v>
      </c>
      <c r="D2466" s="9" t="s">
        <v>2064</v>
      </c>
      <c r="E2466" s="7">
        <v>1</v>
      </c>
      <c r="F2466" s="7">
        <v>1</v>
      </c>
      <c r="G2466" s="7"/>
      <c r="H2466" s="7"/>
      <c r="I2466" s="7"/>
    </row>
    <row r="2467" spans="1:9" ht="16.5" x14ac:dyDescent="0.3">
      <c r="A2467" s="7" t="s">
        <v>1899</v>
      </c>
      <c r="B2467" s="7">
        <v>2018</v>
      </c>
      <c r="C2467" s="18" t="s">
        <v>1870</v>
      </c>
      <c r="D2467" s="9">
        <v>1</v>
      </c>
      <c r="E2467" s="7">
        <v>2</v>
      </c>
      <c r="F2467" s="7">
        <v>3</v>
      </c>
      <c r="G2467" s="7"/>
      <c r="H2467" s="7"/>
      <c r="I2467" s="7"/>
    </row>
    <row r="2468" spans="1:9" ht="16.5" x14ac:dyDescent="0.3">
      <c r="A2468" s="7" t="s">
        <v>1899</v>
      </c>
      <c r="B2468" s="7">
        <v>2018</v>
      </c>
      <c r="C2468" s="18" t="s">
        <v>1871</v>
      </c>
      <c r="D2468" s="9" t="s">
        <v>2064</v>
      </c>
      <c r="E2468" s="7">
        <v>5</v>
      </c>
      <c r="F2468" s="7">
        <v>5</v>
      </c>
      <c r="G2468" s="7"/>
      <c r="H2468" s="7"/>
      <c r="I2468" s="7"/>
    </row>
    <row r="2469" spans="1:9" ht="16.5" x14ac:dyDescent="0.3">
      <c r="A2469" s="7" t="s">
        <v>1899</v>
      </c>
      <c r="B2469" s="7">
        <v>2018</v>
      </c>
      <c r="C2469" s="18" t="s">
        <v>1670</v>
      </c>
      <c r="D2469" s="9">
        <v>166</v>
      </c>
      <c r="E2469" s="8">
        <v>2199</v>
      </c>
      <c r="F2469" s="8">
        <v>2365</v>
      </c>
      <c r="G2469" s="7"/>
      <c r="H2469" s="7"/>
      <c r="I2469" s="7"/>
    </row>
    <row r="2470" spans="1:9" ht="16.5" x14ac:dyDescent="0.3">
      <c r="A2470" s="7" t="s">
        <v>1899</v>
      </c>
      <c r="B2470" s="7">
        <v>2018</v>
      </c>
      <c r="C2470" s="18" t="s">
        <v>1874</v>
      </c>
      <c r="D2470" s="9">
        <v>1</v>
      </c>
      <c r="E2470" s="7">
        <v>1</v>
      </c>
      <c r="F2470" s="7">
        <v>2</v>
      </c>
      <c r="G2470" s="7"/>
      <c r="H2470" s="7"/>
      <c r="I2470" s="7"/>
    </row>
    <row r="2471" spans="1:9" ht="16.5" x14ac:dyDescent="0.3">
      <c r="A2471" s="7" t="s">
        <v>1899</v>
      </c>
      <c r="B2471" s="7">
        <v>2018</v>
      </c>
      <c r="C2471" s="18" t="s">
        <v>1875</v>
      </c>
      <c r="D2471" s="9">
        <v>141</v>
      </c>
      <c r="E2471" s="8">
        <v>1348</v>
      </c>
      <c r="F2471" s="8">
        <v>1489</v>
      </c>
      <c r="G2471" s="7"/>
      <c r="H2471" s="7"/>
      <c r="I2471" s="7"/>
    </row>
    <row r="2472" spans="1:9" ht="16.5" x14ac:dyDescent="0.3">
      <c r="A2472" s="7" t="s">
        <v>1899</v>
      </c>
      <c r="B2472" s="7">
        <v>2018</v>
      </c>
      <c r="C2472" s="18" t="s">
        <v>1876</v>
      </c>
      <c r="D2472" s="9">
        <v>2</v>
      </c>
      <c r="E2472" s="7">
        <v>85</v>
      </c>
      <c r="F2472" s="7">
        <v>87</v>
      </c>
      <c r="G2472" s="7"/>
      <c r="H2472" s="7"/>
      <c r="I2472" s="7"/>
    </row>
    <row r="2473" spans="1:9" ht="16.5" x14ac:dyDescent="0.3">
      <c r="A2473" s="7" t="s">
        <v>1899</v>
      </c>
      <c r="B2473" s="7">
        <v>2018</v>
      </c>
      <c r="C2473" s="18" t="s">
        <v>1877</v>
      </c>
      <c r="D2473" s="9">
        <v>10</v>
      </c>
      <c r="E2473" s="7">
        <v>140</v>
      </c>
      <c r="F2473" s="7">
        <v>150</v>
      </c>
      <c r="G2473" s="7"/>
      <c r="H2473" s="7"/>
      <c r="I2473" s="7"/>
    </row>
    <row r="2474" spans="1:9" ht="16.5" x14ac:dyDescent="0.3">
      <c r="A2474" s="7" t="s">
        <v>1899</v>
      </c>
      <c r="B2474" s="7">
        <v>2018</v>
      </c>
      <c r="C2474" s="18" t="s">
        <v>1878</v>
      </c>
      <c r="D2474" s="9">
        <v>2</v>
      </c>
      <c r="E2474" s="7">
        <v>90</v>
      </c>
      <c r="F2474" s="7">
        <v>92</v>
      </c>
      <c r="G2474" s="7"/>
      <c r="H2474" s="7"/>
      <c r="I2474" s="7"/>
    </row>
    <row r="2475" spans="1:9" ht="16.5" x14ac:dyDescent="0.3">
      <c r="A2475" s="7" t="s">
        <v>1899</v>
      </c>
      <c r="B2475" s="7">
        <v>2018</v>
      </c>
      <c r="C2475" s="18" t="s">
        <v>1879</v>
      </c>
      <c r="D2475" s="9" t="s">
        <v>2064</v>
      </c>
      <c r="E2475" s="7">
        <v>6</v>
      </c>
      <c r="F2475" s="7">
        <v>6</v>
      </c>
      <c r="G2475" s="7"/>
      <c r="H2475" s="7"/>
      <c r="I2475" s="7"/>
    </row>
    <row r="2476" spans="1:9" ht="16.5" x14ac:dyDescent="0.3">
      <c r="A2476" s="7" t="s">
        <v>1899</v>
      </c>
      <c r="B2476" s="7">
        <v>2018</v>
      </c>
      <c r="C2476" s="18" t="s">
        <v>1880</v>
      </c>
      <c r="D2476" s="9">
        <v>3</v>
      </c>
      <c r="E2476" s="7">
        <v>53</v>
      </c>
      <c r="F2476" s="7">
        <v>56</v>
      </c>
      <c r="G2476" s="7"/>
      <c r="H2476" s="7"/>
      <c r="I2476" s="7"/>
    </row>
    <row r="2477" spans="1:9" ht="16.5" x14ac:dyDescent="0.3">
      <c r="A2477" s="7" t="s">
        <v>1899</v>
      </c>
      <c r="B2477" s="7">
        <v>2018</v>
      </c>
      <c r="C2477" s="18" t="s">
        <v>1881</v>
      </c>
      <c r="D2477" s="9">
        <v>2</v>
      </c>
      <c r="E2477" s="7">
        <v>49</v>
      </c>
      <c r="F2477" s="7">
        <v>51</v>
      </c>
      <c r="G2477" s="7"/>
      <c r="H2477" s="7"/>
      <c r="I2477" s="7"/>
    </row>
    <row r="2478" spans="1:9" ht="16.5" x14ac:dyDescent="0.3">
      <c r="A2478" s="7" t="s">
        <v>1899</v>
      </c>
      <c r="B2478" s="7">
        <v>2018</v>
      </c>
      <c r="C2478" s="18" t="s">
        <v>1882</v>
      </c>
      <c r="D2478" s="9">
        <v>1</v>
      </c>
      <c r="E2478" s="7">
        <v>120</v>
      </c>
      <c r="F2478" s="7">
        <v>121</v>
      </c>
      <c r="G2478" s="7"/>
      <c r="H2478" s="7"/>
      <c r="I2478" s="7"/>
    </row>
    <row r="2479" spans="1:9" ht="16.5" x14ac:dyDescent="0.3">
      <c r="A2479" s="7" t="s">
        <v>1899</v>
      </c>
      <c r="B2479" s="7">
        <v>2018</v>
      </c>
      <c r="C2479" s="18" t="s">
        <v>1883</v>
      </c>
      <c r="D2479" s="9">
        <v>4</v>
      </c>
      <c r="E2479" s="7">
        <v>303</v>
      </c>
      <c r="F2479" s="7">
        <v>307</v>
      </c>
      <c r="G2479" s="7"/>
      <c r="H2479" s="7"/>
      <c r="I2479" s="7"/>
    </row>
    <row r="2480" spans="1:9" ht="16.5" x14ac:dyDescent="0.3">
      <c r="A2480" s="7" t="s">
        <v>1899</v>
      </c>
      <c r="B2480" s="7">
        <v>2018</v>
      </c>
      <c r="C2480" s="18" t="s">
        <v>1884</v>
      </c>
      <c r="D2480" s="9" t="s">
        <v>2064</v>
      </c>
      <c r="E2480" s="7">
        <v>4</v>
      </c>
      <c r="F2480" s="7">
        <v>4</v>
      </c>
      <c r="G2480" s="7"/>
      <c r="H2480" s="7"/>
      <c r="I2480" s="7"/>
    </row>
    <row r="2481" spans="1:9" ht="16.5" x14ac:dyDescent="0.3">
      <c r="A2481" s="7" t="s">
        <v>1899</v>
      </c>
      <c r="B2481" s="7">
        <v>2018</v>
      </c>
      <c r="C2481" s="18" t="s">
        <v>929</v>
      </c>
      <c r="D2481" s="9">
        <v>26</v>
      </c>
      <c r="E2481" s="7">
        <v>196</v>
      </c>
      <c r="F2481" s="7">
        <v>222</v>
      </c>
      <c r="G2481" s="7"/>
      <c r="H2481" s="7"/>
      <c r="I2481" s="7"/>
    </row>
    <row r="2482" spans="1:9" ht="16.5" x14ac:dyDescent="0.3">
      <c r="A2482" s="7" t="s">
        <v>1899</v>
      </c>
      <c r="B2482" s="7">
        <v>2018</v>
      </c>
      <c r="C2482" s="18" t="s">
        <v>1885</v>
      </c>
      <c r="D2482" s="9">
        <v>2</v>
      </c>
      <c r="E2482" s="7">
        <v>18</v>
      </c>
      <c r="F2482" s="7">
        <v>20</v>
      </c>
      <c r="G2482" s="7"/>
      <c r="H2482" s="7"/>
      <c r="I2482" s="7"/>
    </row>
    <row r="2483" spans="1:9" ht="16.5" x14ac:dyDescent="0.3">
      <c r="A2483" s="7" t="s">
        <v>1899</v>
      </c>
      <c r="B2483" s="7">
        <v>2018</v>
      </c>
      <c r="C2483" s="18" t="s">
        <v>466</v>
      </c>
      <c r="D2483" s="9">
        <v>11</v>
      </c>
      <c r="E2483" s="7">
        <v>106</v>
      </c>
      <c r="F2483" s="7">
        <v>117</v>
      </c>
      <c r="G2483" s="7"/>
      <c r="H2483" s="7"/>
      <c r="I2483" s="7"/>
    </row>
    <row r="2484" spans="1:9" ht="16.5" x14ac:dyDescent="0.3">
      <c r="A2484" s="7" t="s">
        <v>1899</v>
      </c>
      <c r="B2484" s="7">
        <v>2018</v>
      </c>
      <c r="C2484" s="18" t="s">
        <v>1887</v>
      </c>
      <c r="D2484" s="9">
        <v>11</v>
      </c>
      <c r="E2484" s="7">
        <v>14</v>
      </c>
      <c r="F2484" s="7">
        <v>25</v>
      </c>
      <c r="G2484" s="7"/>
      <c r="H2484" s="7"/>
      <c r="I2484" s="7"/>
    </row>
    <row r="2485" spans="1:9" ht="16.5" x14ac:dyDescent="0.3">
      <c r="A2485" s="7" t="s">
        <v>1899</v>
      </c>
      <c r="B2485" s="7">
        <v>2018</v>
      </c>
      <c r="C2485" s="18" t="s">
        <v>1888</v>
      </c>
      <c r="D2485" s="9">
        <v>2</v>
      </c>
      <c r="E2485" s="7">
        <v>58</v>
      </c>
      <c r="F2485" s="7">
        <v>60</v>
      </c>
      <c r="G2485" s="7"/>
      <c r="H2485" s="7"/>
      <c r="I2485" s="7"/>
    </row>
    <row r="2486" spans="1:9" ht="16.5" x14ac:dyDescent="0.3">
      <c r="A2486" s="7" t="s">
        <v>1899</v>
      </c>
      <c r="B2486" s="7">
        <v>2018</v>
      </c>
      <c r="C2486" s="18" t="s">
        <v>1671</v>
      </c>
      <c r="D2486" s="9">
        <v>82</v>
      </c>
      <c r="E2486" s="7">
        <v>882</v>
      </c>
      <c r="F2486" s="7">
        <v>964</v>
      </c>
      <c r="G2486" s="7"/>
      <c r="H2486" s="7"/>
      <c r="I2486" s="7"/>
    </row>
    <row r="2487" spans="1:9" ht="16.5" x14ac:dyDescent="0.3">
      <c r="A2487" s="7" t="s">
        <v>1899</v>
      </c>
      <c r="B2487" s="7">
        <v>2018</v>
      </c>
      <c r="C2487" s="18" t="s">
        <v>1892</v>
      </c>
      <c r="D2487" s="9">
        <v>58</v>
      </c>
      <c r="E2487" s="7">
        <v>601</v>
      </c>
      <c r="F2487" s="7">
        <v>659</v>
      </c>
      <c r="G2487" s="7"/>
      <c r="H2487" s="7"/>
      <c r="I2487" s="7"/>
    </row>
    <row r="2488" spans="1:9" ht="16.5" x14ac:dyDescent="0.3">
      <c r="A2488" s="7" t="s">
        <v>1899</v>
      </c>
      <c r="B2488" s="7">
        <v>2018</v>
      </c>
      <c r="C2488" s="18" t="s">
        <v>1893</v>
      </c>
      <c r="D2488" s="9">
        <v>20</v>
      </c>
      <c r="E2488" s="7">
        <v>234</v>
      </c>
      <c r="F2488" s="7">
        <v>254</v>
      </c>
      <c r="G2488" s="7"/>
      <c r="H2488" s="7"/>
      <c r="I2488" s="7"/>
    </row>
    <row r="2489" spans="1:9" ht="16.5" x14ac:dyDescent="0.3">
      <c r="A2489" s="7" t="s">
        <v>1899</v>
      </c>
      <c r="B2489" s="7">
        <v>2018</v>
      </c>
      <c r="C2489" s="18" t="s">
        <v>1894</v>
      </c>
      <c r="D2489" s="9">
        <v>4</v>
      </c>
      <c r="E2489" s="7">
        <v>25</v>
      </c>
      <c r="F2489" s="7">
        <v>29</v>
      </c>
      <c r="G2489" s="7"/>
      <c r="H2489" s="7"/>
      <c r="I2489" s="7"/>
    </row>
    <row r="2490" spans="1:9" ht="16.5" x14ac:dyDescent="0.3">
      <c r="A2490" s="7" t="s">
        <v>1899</v>
      </c>
      <c r="B2490" s="7">
        <v>2018</v>
      </c>
      <c r="C2490" s="18" t="s">
        <v>471</v>
      </c>
      <c r="D2490" s="9" t="s">
        <v>2064</v>
      </c>
      <c r="E2490" s="7">
        <v>21</v>
      </c>
      <c r="F2490" s="7">
        <v>21</v>
      </c>
      <c r="G2490" s="7"/>
      <c r="H2490" s="7"/>
      <c r="I2490" s="7"/>
    </row>
    <row r="2491" spans="1:9" ht="16.5" x14ac:dyDescent="0.3">
      <c r="A2491" s="7" t="s">
        <v>1899</v>
      </c>
      <c r="B2491" s="7">
        <v>2018</v>
      </c>
      <c r="C2491" s="18" t="s">
        <v>1896</v>
      </c>
      <c r="D2491" s="9" t="s">
        <v>2064</v>
      </c>
      <c r="E2491" s="7">
        <v>1</v>
      </c>
      <c r="F2491" s="7">
        <v>1</v>
      </c>
      <c r="G2491" s="7"/>
      <c r="H2491" s="7"/>
      <c r="I2491" s="7"/>
    </row>
    <row r="2492" spans="1:9" ht="16.5" x14ac:dyDescent="0.3">
      <c r="A2492" s="7" t="s">
        <v>1903</v>
      </c>
      <c r="B2492" s="7">
        <v>2019</v>
      </c>
      <c r="C2492" s="18" t="s">
        <v>1678</v>
      </c>
      <c r="D2492" s="9">
        <v>18</v>
      </c>
      <c r="E2492" s="7">
        <v>75</v>
      </c>
      <c r="F2492" s="7">
        <v>93</v>
      </c>
      <c r="G2492" s="7"/>
      <c r="H2492" s="7"/>
      <c r="I2492" s="7"/>
    </row>
    <row r="2493" spans="1:9" ht="16.5" x14ac:dyDescent="0.3">
      <c r="A2493" s="7" t="s">
        <v>1903</v>
      </c>
      <c r="B2493" s="7">
        <v>2019</v>
      </c>
      <c r="C2493" s="18" t="s">
        <v>1684</v>
      </c>
      <c r="D2493" s="9">
        <v>18</v>
      </c>
      <c r="E2493" s="7">
        <v>75</v>
      </c>
      <c r="F2493" s="7">
        <v>93</v>
      </c>
      <c r="G2493" s="7"/>
      <c r="H2493" s="7"/>
      <c r="I2493" s="7"/>
    </row>
    <row r="2494" spans="1:9" ht="16.5" x14ac:dyDescent="0.3">
      <c r="A2494" s="7" t="s">
        <v>1903</v>
      </c>
      <c r="B2494" s="7">
        <v>2019</v>
      </c>
      <c r="C2494" s="18" t="s">
        <v>1023</v>
      </c>
      <c r="D2494" s="9">
        <v>18</v>
      </c>
      <c r="E2494" s="7">
        <v>75</v>
      </c>
      <c r="F2494" s="7">
        <v>93</v>
      </c>
      <c r="G2494" s="7"/>
      <c r="H2494" s="7"/>
      <c r="I2494" s="7"/>
    </row>
    <row r="2495" spans="1:9" ht="16.5" x14ac:dyDescent="0.3">
      <c r="A2495" s="7" t="s">
        <v>1903</v>
      </c>
      <c r="B2495" s="7">
        <v>2019</v>
      </c>
      <c r="C2495" s="18" t="s">
        <v>263</v>
      </c>
      <c r="D2495" s="9" t="s">
        <v>1750</v>
      </c>
      <c r="E2495" s="7" t="s">
        <v>1750</v>
      </c>
      <c r="F2495" s="7" t="s">
        <v>1750</v>
      </c>
      <c r="G2495" s="7"/>
      <c r="H2495" s="7"/>
      <c r="I2495" s="7"/>
    </row>
    <row r="2496" spans="1:9" ht="16.5" x14ac:dyDescent="0.3">
      <c r="A2496" s="7" t="s">
        <v>1903</v>
      </c>
      <c r="B2496" s="7">
        <v>2019</v>
      </c>
      <c r="C2496" s="18" t="s">
        <v>266</v>
      </c>
      <c r="D2496" s="9">
        <v>7</v>
      </c>
      <c r="E2496" s="7">
        <v>16</v>
      </c>
      <c r="F2496" s="7">
        <v>23</v>
      </c>
      <c r="G2496" s="7"/>
      <c r="H2496" s="7"/>
      <c r="I2496" s="7"/>
    </row>
    <row r="2497" spans="1:9" ht="16.5" x14ac:dyDescent="0.3">
      <c r="A2497" s="7" t="s">
        <v>1903</v>
      </c>
      <c r="B2497" s="7">
        <v>2019</v>
      </c>
      <c r="C2497" s="18" t="s">
        <v>193</v>
      </c>
      <c r="D2497" s="9">
        <v>10</v>
      </c>
      <c r="E2497" s="7">
        <v>38</v>
      </c>
      <c r="F2497" s="7">
        <v>48</v>
      </c>
      <c r="G2497" s="7"/>
      <c r="H2497" s="7"/>
      <c r="I2497" s="7"/>
    </row>
    <row r="2498" spans="1:9" ht="16.5" x14ac:dyDescent="0.3">
      <c r="A2498" s="7" t="s">
        <v>1903</v>
      </c>
      <c r="B2498" s="7">
        <v>2019</v>
      </c>
      <c r="C2498" s="18" t="s">
        <v>262</v>
      </c>
      <c r="D2498" s="9" t="s">
        <v>1750</v>
      </c>
      <c r="E2498" s="7">
        <v>4</v>
      </c>
      <c r="F2498" s="7">
        <v>4</v>
      </c>
      <c r="G2498" s="7"/>
      <c r="H2498" s="7"/>
      <c r="I2498" s="7"/>
    </row>
    <row r="2499" spans="1:9" ht="16.5" x14ac:dyDescent="0.3">
      <c r="A2499" s="7" t="s">
        <v>1903</v>
      </c>
      <c r="B2499" s="7">
        <v>2019</v>
      </c>
      <c r="C2499" s="18" t="s">
        <v>1904</v>
      </c>
      <c r="D2499" s="9">
        <v>1</v>
      </c>
      <c r="E2499" s="7">
        <v>17</v>
      </c>
      <c r="F2499" s="7">
        <v>18</v>
      </c>
      <c r="G2499" s="7"/>
      <c r="H2499" s="7"/>
      <c r="I2499" s="7"/>
    </row>
    <row r="2500" spans="1:9" ht="16.5" x14ac:dyDescent="0.3">
      <c r="A2500" s="7" t="s">
        <v>1905</v>
      </c>
      <c r="B2500" s="7">
        <v>2019</v>
      </c>
      <c r="C2500" s="18" t="s">
        <v>1678</v>
      </c>
      <c r="D2500" s="9">
        <v>83239</v>
      </c>
      <c r="E2500" s="7">
        <v>583615</v>
      </c>
      <c r="F2500" s="7">
        <v>666854</v>
      </c>
      <c r="G2500" s="7"/>
      <c r="H2500" s="7"/>
      <c r="I2500" s="7"/>
    </row>
    <row r="2501" spans="1:9" ht="16.5" x14ac:dyDescent="0.3">
      <c r="A2501" s="7" t="s">
        <v>1905</v>
      </c>
      <c r="B2501" s="7">
        <v>2019</v>
      </c>
      <c r="C2501" s="18" t="s">
        <v>948</v>
      </c>
      <c r="D2501" s="9">
        <v>80</v>
      </c>
      <c r="E2501" s="7">
        <v>6</v>
      </c>
      <c r="F2501" s="7">
        <v>86</v>
      </c>
      <c r="G2501" s="7"/>
      <c r="H2501" s="7"/>
      <c r="I2501" s="7"/>
    </row>
    <row r="2502" spans="1:9" ht="16.5" x14ac:dyDescent="0.3">
      <c r="A2502" s="7" t="s">
        <v>1905</v>
      </c>
      <c r="B2502" s="7">
        <v>2019</v>
      </c>
      <c r="C2502" s="18" t="s">
        <v>1655</v>
      </c>
      <c r="D2502" s="9">
        <v>12</v>
      </c>
      <c r="E2502" s="7">
        <v>3</v>
      </c>
      <c r="F2502" s="7">
        <v>15</v>
      </c>
      <c r="G2502" s="7"/>
      <c r="H2502" s="7"/>
      <c r="I2502" s="7"/>
    </row>
    <row r="2503" spans="1:9" ht="16.5" x14ac:dyDescent="0.3">
      <c r="A2503" s="7" t="s">
        <v>1905</v>
      </c>
      <c r="B2503" s="7">
        <v>2019</v>
      </c>
      <c r="C2503" s="18" t="s">
        <v>1751</v>
      </c>
      <c r="D2503" s="9">
        <v>1</v>
      </c>
      <c r="E2503" s="7" t="s">
        <v>1750</v>
      </c>
      <c r="F2503" s="7">
        <v>1</v>
      </c>
      <c r="G2503" s="7"/>
      <c r="H2503" s="7"/>
      <c r="I2503" s="7"/>
    </row>
    <row r="2504" spans="1:9" ht="16.5" x14ac:dyDescent="0.3">
      <c r="A2504" s="7" t="s">
        <v>1905</v>
      </c>
      <c r="B2504" s="7">
        <v>2019</v>
      </c>
      <c r="C2504" s="18" t="s">
        <v>387</v>
      </c>
      <c r="D2504" s="9">
        <v>3</v>
      </c>
      <c r="E2504" s="7" t="s">
        <v>1750</v>
      </c>
      <c r="F2504" s="7">
        <v>3</v>
      </c>
      <c r="G2504" s="7"/>
      <c r="H2504" s="7"/>
      <c r="I2504" s="7"/>
    </row>
    <row r="2505" spans="1:9" ht="16.5" x14ac:dyDescent="0.3">
      <c r="A2505" s="7" t="s">
        <v>1905</v>
      </c>
      <c r="B2505" s="7">
        <v>2019</v>
      </c>
      <c r="C2505" s="18" t="s">
        <v>1906</v>
      </c>
      <c r="D2505" s="9">
        <v>2</v>
      </c>
      <c r="E2505" s="7">
        <v>2</v>
      </c>
      <c r="F2505" s="7">
        <v>4</v>
      </c>
      <c r="G2505" s="7"/>
      <c r="H2505" s="7"/>
      <c r="I2505" s="7"/>
    </row>
    <row r="2506" spans="1:9" ht="16.5" x14ac:dyDescent="0.3">
      <c r="A2506" s="7" t="s">
        <v>1905</v>
      </c>
      <c r="B2506" s="7">
        <v>2019</v>
      </c>
      <c r="C2506" s="18" t="s">
        <v>1763</v>
      </c>
      <c r="D2506" s="9">
        <v>5</v>
      </c>
      <c r="E2506" s="7" t="s">
        <v>1750</v>
      </c>
      <c r="F2506" s="7">
        <v>5</v>
      </c>
      <c r="G2506" s="7"/>
      <c r="H2506" s="7"/>
      <c r="I2506" s="7"/>
    </row>
    <row r="2507" spans="1:9" ht="16.5" x14ac:dyDescent="0.3">
      <c r="A2507" s="7" t="s">
        <v>1905</v>
      </c>
      <c r="B2507" s="7">
        <v>2019</v>
      </c>
      <c r="C2507" s="18" t="s">
        <v>520</v>
      </c>
      <c r="D2507" s="9">
        <v>1</v>
      </c>
      <c r="E2507" s="7">
        <v>1</v>
      </c>
      <c r="F2507" s="7">
        <v>2</v>
      </c>
      <c r="G2507" s="7"/>
      <c r="H2507" s="7"/>
      <c r="I2507" s="7"/>
    </row>
    <row r="2508" spans="1:9" ht="16.5" x14ac:dyDescent="0.3">
      <c r="A2508" s="7" t="s">
        <v>1905</v>
      </c>
      <c r="B2508" s="7">
        <v>2019</v>
      </c>
      <c r="C2508" s="18" t="s">
        <v>571</v>
      </c>
      <c r="D2508" s="9">
        <v>68</v>
      </c>
      <c r="E2508" s="7">
        <v>1</v>
      </c>
      <c r="F2508" s="7">
        <v>69</v>
      </c>
      <c r="G2508" s="7"/>
      <c r="H2508" s="7"/>
      <c r="I2508" s="7"/>
    </row>
    <row r="2509" spans="1:9" ht="16.5" x14ac:dyDescent="0.3">
      <c r="A2509" s="7" t="s">
        <v>1905</v>
      </c>
      <c r="B2509" s="7">
        <v>2019</v>
      </c>
      <c r="C2509" s="18" t="s">
        <v>527</v>
      </c>
      <c r="D2509" s="9">
        <v>63</v>
      </c>
      <c r="E2509" s="7" t="s">
        <v>1750</v>
      </c>
      <c r="F2509" s="7">
        <v>63</v>
      </c>
      <c r="G2509" s="7"/>
      <c r="H2509" s="7"/>
      <c r="I2509" s="7"/>
    </row>
    <row r="2510" spans="1:9" ht="16.5" x14ac:dyDescent="0.3">
      <c r="A2510" s="7" t="s">
        <v>1905</v>
      </c>
      <c r="B2510" s="7">
        <v>2019</v>
      </c>
      <c r="C2510" s="18" t="s">
        <v>1776</v>
      </c>
      <c r="D2510" s="9">
        <v>5</v>
      </c>
      <c r="E2510" s="7">
        <v>1</v>
      </c>
      <c r="F2510" s="7">
        <v>6</v>
      </c>
      <c r="G2510" s="7"/>
      <c r="H2510" s="7"/>
      <c r="I2510" s="7"/>
    </row>
    <row r="2511" spans="1:9" ht="16.5" x14ac:dyDescent="0.3">
      <c r="A2511" s="7" t="s">
        <v>1905</v>
      </c>
      <c r="B2511" s="7">
        <v>2019</v>
      </c>
      <c r="C2511" s="18" t="s">
        <v>1656</v>
      </c>
      <c r="D2511" s="9" t="s">
        <v>1908</v>
      </c>
      <c r="E2511" s="7">
        <v>2</v>
      </c>
      <c r="F2511" s="7">
        <v>2</v>
      </c>
      <c r="G2511" s="7"/>
      <c r="H2511" s="7"/>
      <c r="I2511" s="7"/>
    </row>
    <row r="2512" spans="1:9" ht="16.5" x14ac:dyDescent="0.3">
      <c r="A2512" s="7" t="s">
        <v>1905</v>
      </c>
      <c r="B2512" s="7">
        <v>2019</v>
      </c>
      <c r="C2512" s="18" t="s">
        <v>536</v>
      </c>
      <c r="D2512" s="9" t="s">
        <v>1750</v>
      </c>
      <c r="E2512" s="7">
        <v>2</v>
      </c>
      <c r="F2512" s="7">
        <v>2</v>
      </c>
      <c r="G2512" s="7"/>
      <c r="H2512" s="7"/>
      <c r="I2512" s="7"/>
    </row>
    <row r="2513" spans="1:9" ht="16.5" x14ac:dyDescent="0.3">
      <c r="A2513" s="7" t="s">
        <v>1905</v>
      </c>
      <c r="B2513" s="7">
        <v>2019</v>
      </c>
      <c r="C2513" s="18" t="s">
        <v>37</v>
      </c>
      <c r="D2513" s="9">
        <v>1</v>
      </c>
      <c r="E2513" s="7">
        <v>120</v>
      </c>
      <c r="F2513" s="7">
        <v>121</v>
      </c>
      <c r="G2513" s="7"/>
      <c r="H2513" s="7"/>
      <c r="I2513" s="7"/>
    </row>
    <row r="2514" spans="1:9" ht="16.5" x14ac:dyDescent="0.3">
      <c r="A2514" s="7" t="s">
        <v>1905</v>
      </c>
      <c r="B2514" s="7">
        <v>2019</v>
      </c>
      <c r="C2514" s="18" t="s">
        <v>937</v>
      </c>
      <c r="D2514" s="9">
        <v>1</v>
      </c>
      <c r="E2514" s="7">
        <v>120</v>
      </c>
      <c r="F2514" s="7">
        <v>121</v>
      </c>
      <c r="G2514" s="7"/>
      <c r="H2514" s="7"/>
      <c r="I2514" s="7"/>
    </row>
    <row r="2515" spans="1:9" ht="16.5" x14ac:dyDescent="0.3">
      <c r="A2515" s="7" t="s">
        <v>1905</v>
      </c>
      <c r="B2515" s="7">
        <v>2019</v>
      </c>
      <c r="C2515" s="18" t="s">
        <v>39</v>
      </c>
      <c r="D2515" s="9">
        <v>1</v>
      </c>
      <c r="E2515" s="7">
        <v>120</v>
      </c>
      <c r="F2515" s="7">
        <v>121</v>
      </c>
      <c r="G2515" s="7"/>
      <c r="H2515" s="7"/>
      <c r="I2515" s="7"/>
    </row>
    <row r="2516" spans="1:9" ht="16.5" x14ac:dyDescent="0.3">
      <c r="A2516" s="7" t="s">
        <v>1905</v>
      </c>
      <c r="B2516" s="7">
        <v>2019</v>
      </c>
      <c r="C2516" s="18" t="s">
        <v>1682</v>
      </c>
      <c r="D2516" s="9">
        <v>2306</v>
      </c>
      <c r="E2516" s="7">
        <v>12909</v>
      </c>
      <c r="F2516" s="7">
        <v>15215</v>
      </c>
      <c r="G2516" s="7"/>
      <c r="H2516" s="7"/>
      <c r="I2516" s="7"/>
    </row>
    <row r="2517" spans="1:9" ht="16.5" x14ac:dyDescent="0.3">
      <c r="A2517" s="7" t="s">
        <v>1905</v>
      </c>
      <c r="B2517" s="7">
        <v>2019</v>
      </c>
      <c r="C2517" s="18" t="s">
        <v>1664</v>
      </c>
      <c r="D2517" s="9">
        <v>46</v>
      </c>
      <c r="E2517" s="7">
        <v>909</v>
      </c>
      <c r="F2517" s="7">
        <v>955</v>
      </c>
      <c r="G2517" s="7"/>
      <c r="H2517" s="7"/>
      <c r="I2517" s="7"/>
    </row>
    <row r="2518" spans="1:9" ht="16.5" x14ac:dyDescent="0.3">
      <c r="A2518" s="7" t="s">
        <v>1905</v>
      </c>
      <c r="B2518" s="7">
        <v>2019</v>
      </c>
      <c r="C2518" s="18" t="s">
        <v>1825</v>
      </c>
      <c r="D2518" s="9">
        <v>21</v>
      </c>
      <c r="E2518" s="7">
        <v>357</v>
      </c>
      <c r="F2518" s="7">
        <v>378</v>
      </c>
      <c r="G2518" s="7"/>
      <c r="H2518" s="7"/>
      <c r="I2518" s="7"/>
    </row>
    <row r="2519" spans="1:9" ht="16.5" x14ac:dyDescent="0.3">
      <c r="A2519" s="7" t="s">
        <v>1905</v>
      </c>
      <c r="B2519" s="7">
        <v>2019</v>
      </c>
      <c r="C2519" s="18" t="s">
        <v>125</v>
      </c>
      <c r="D2519" s="9" t="s">
        <v>1750</v>
      </c>
      <c r="E2519" s="7">
        <v>6</v>
      </c>
      <c r="F2519" s="7">
        <v>6</v>
      </c>
      <c r="G2519" s="7"/>
      <c r="H2519" s="7"/>
      <c r="I2519" s="7"/>
    </row>
    <row r="2520" spans="1:9" ht="16.5" x14ac:dyDescent="0.3">
      <c r="A2520" s="7" t="s">
        <v>1905</v>
      </c>
      <c r="B2520" s="7">
        <v>2019</v>
      </c>
      <c r="C2520" s="18" t="s">
        <v>150</v>
      </c>
      <c r="D2520" s="9" t="s">
        <v>1750</v>
      </c>
      <c r="E2520" s="7">
        <v>5</v>
      </c>
      <c r="F2520" s="7">
        <v>5</v>
      </c>
      <c r="G2520" s="7"/>
      <c r="H2520" s="7"/>
      <c r="I2520" s="7"/>
    </row>
    <row r="2521" spans="1:9" ht="16.5" x14ac:dyDescent="0.3">
      <c r="A2521" s="7" t="s">
        <v>1905</v>
      </c>
      <c r="B2521" s="7">
        <v>2019</v>
      </c>
      <c r="C2521" s="18" t="s">
        <v>126</v>
      </c>
      <c r="D2521" s="9">
        <v>7</v>
      </c>
      <c r="E2521" s="7">
        <v>93</v>
      </c>
      <c r="F2521" s="7">
        <v>100</v>
      </c>
      <c r="G2521" s="7"/>
      <c r="H2521" s="7"/>
      <c r="I2521" s="7"/>
    </row>
    <row r="2522" spans="1:9" ht="16.5" x14ac:dyDescent="0.3">
      <c r="A2522" s="7" t="s">
        <v>1905</v>
      </c>
      <c r="B2522" s="7">
        <v>2019</v>
      </c>
      <c r="C2522" s="18" t="s">
        <v>1909</v>
      </c>
      <c r="D2522" s="9" t="s">
        <v>1750</v>
      </c>
      <c r="E2522" s="7">
        <v>1</v>
      </c>
      <c r="F2522" s="7">
        <v>1</v>
      </c>
      <c r="G2522" s="7"/>
      <c r="H2522" s="7"/>
      <c r="I2522" s="7"/>
    </row>
    <row r="2523" spans="1:9" ht="16.5" x14ac:dyDescent="0.3">
      <c r="A2523" s="7" t="s">
        <v>1905</v>
      </c>
      <c r="B2523" s="7">
        <v>2019</v>
      </c>
      <c r="C2523" s="18" t="s">
        <v>152</v>
      </c>
      <c r="D2523" s="9">
        <v>6</v>
      </c>
      <c r="E2523" s="7">
        <v>104</v>
      </c>
      <c r="F2523" s="7">
        <v>110</v>
      </c>
      <c r="G2523" s="7"/>
      <c r="H2523" s="7"/>
      <c r="I2523" s="7"/>
    </row>
    <row r="2524" spans="1:9" ht="16.5" x14ac:dyDescent="0.3">
      <c r="A2524" s="7" t="s">
        <v>1905</v>
      </c>
      <c r="B2524" s="7">
        <v>2019</v>
      </c>
      <c r="C2524" s="18" t="s">
        <v>154</v>
      </c>
      <c r="D2524" s="9">
        <v>2</v>
      </c>
      <c r="E2524" s="7">
        <v>56</v>
      </c>
      <c r="F2524" s="7">
        <v>58</v>
      </c>
      <c r="G2524" s="7"/>
      <c r="H2524" s="7"/>
      <c r="I2524" s="7"/>
    </row>
    <row r="2525" spans="1:9" ht="16.5" x14ac:dyDescent="0.3">
      <c r="A2525" s="7" t="s">
        <v>1905</v>
      </c>
      <c r="B2525" s="7">
        <v>2019</v>
      </c>
      <c r="C2525" s="18" t="s">
        <v>135</v>
      </c>
      <c r="D2525" s="9">
        <v>1</v>
      </c>
      <c r="E2525" s="7" t="s">
        <v>1750</v>
      </c>
      <c r="F2525" s="7">
        <v>1</v>
      </c>
      <c r="G2525" s="7"/>
      <c r="H2525" s="7"/>
      <c r="I2525" s="7"/>
    </row>
    <row r="2526" spans="1:9" ht="16.5" x14ac:dyDescent="0.3">
      <c r="A2526" s="7" t="s">
        <v>1905</v>
      </c>
      <c r="B2526" s="7">
        <v>2019</v>
      </c>
      <c r="C2526" s="18" t="s">
        <v>146</v>
      </c>
      <c r="D2526" s="9" t="s">
        <v>1750</v>
      </c>
      <c r="E2526" s="7">
        <v>6</v>
      </c>
      <c r="F2526" s="7">
        <v>6</v>
      </c>
      <c r="G2526" s="7"/>
      <c r="H2526" s="7"/>
      <c r="I2526" s="7"/>
    </row>
    <row r="2527" spans="1:9" ht="16.5" x14ac:dyDescent="0.3">
      <c r="A2527" s="7" t="s">
        <v>1905</v>
      </c>
      <c r="B2527" s="7">
        <v>2019</v>
      </c>
      <c r="C2527" s="18" t="s">
        <v>136</v>
      </c>
      <c r="D2527" s="9" t="s">
        <v>1750</v>
      </c>
      <c r="E2527" s="7">
        <v>10</v>
      </c>
      <c r="F2527" s="7">
        <v>10</v>
      </c>
      <c r="G2527" s="7"/>
      <c r="H2527" s="7"/>
      <c r="I2527" s="7"/>
    </row>
    <row r="2528" spans="1:9" ht="16.5" x14ac:dyDescent="0.3">
      <c r="A2528" s="7" t="s">
        <v>1905</v>
      </c>
      <c r="B2528" s="7">
        <v>2019</v>
      </c>
      <c r="C2528" s="18" t="s">
        <v>1764</v>
      </c>
      <c r="D2528" s="9" t="s">
        <v>1750</v>
      </c>
      <c r="E2528" s="7">
        <v>3</v>
      </c>
      <c r="F2528" s="7">
        <v>3</v>
      </c>
      <c r="G2528" s="7"/>
      <c r="H2528" s="7"/>
      <c r="I2528" s="7"/>
    </row>
    <row r="2529" spans="1:9" ht="16.5" x14ac:dyDescent="0.3">
      <c r="A2529" s="7" t="s">
        <v>1905</v>
      </c>
      <c r="B2529" s="7">
        <v>2019</v>
      </c>
      <c r="C2529" s="18" t="s">
        <v>155</v>
      </c>
      <c r="D2529" s="9">
        <v>4</v>
      </c>
      <c r="E2529" s="7">
        <v>58</v>
      </c>
      <c r="F2529" s="7">
        <v>62</v>
      </c>
      <c r="G2529" s="7"/>
      <c r="H2529" s="7"/>
      <c r="I2529" s="7"/>
    </row>
    <row r="2530" spans="1:9" ht="16.5" x14ac:dyDescent="0.3">
      <c r="A2530" s="7" t="s">
        <v>1905</v>
      </c>
      <c r="B2530" s="7">
        <v>2019</v>
      </c>
      <c r="C2530" s="18" t="s">
        <v>137</v>
      </c>
      <c r="D2530" s="9">
        <v>4</v>
      </c>
      <c r="E2530" s="7">
        <v>210</v>
      </c>
      <c r="F2530" s="7">
        <v>214</v>
      </c>
      <c r="G2530" s="7"/>
      <c r="H2530" s="7"/>
      <c r="I2530" s="7"/>
    </row>
    <row r="2531" spans="1:9" ht="16.5" x14ac:dyDescent="0.3">
      <c r="A2531" s="7" t="s">
        <v>1905</v>
      </c>
      <c r="B2531" s="7">
        <v>2019</v>
      </c>
      <c r="C2531" s="18" t="s">
        <v>130</v>
      </c>
      <c r="D2531" s="9">
        <v>1</v>
      </c>
      <c r="E2531" s="7" t="s">
        <v>1750</v>
      </c>
      <c r="F2531" s="7">
        <v>1</v>
      </c>
      <c r="G2531" s="7"/>
      <c r="H2531" s="7"/>
      <c r="I2531" s="7"/>
    </row>
    <row r="2532" spans="1:9" ht="16.5" x14ac:dyDescent="0.3">
      <c r="A2532" s="7" t="s">
        <v>1905</v>
      </c>
      <c r="B2532" s="7">
        <v>2019</v>
      </c>
      <c r="C2532" s="18" t="s">
        <v>1665</v>
      </c>
      <c r="D2532" s="9">
        <v>8</v>
      </c>
      <c r="E2532" s="7" t="s">
        <v>1908</v>
      </c>
      <c r="F2532" s="7">
        <v>8</v>
      </c>
      <c r="G2532" s="7"/>
      <c r="H2532" s="7"/>
      <c r="I2532" s="7"/>
    </row>
    <row r="2533" spans="1:9" ht="16.5" x14ac:dyDescent="0.3">
      <c r="A2533" s="7" t="s">
        <v>1905</v>
      </c>
      <c r="B2533" s="7">
        <v>2019</v>
      </c>
      <c r="C2533" s="18" t="s">
        <v>179</v>
      </c>
      <c r="D2533" s="9">
        <v>8</v>
      </c>
      <c r="E2533" s="7" t="s">
        <v>1750</v>
      </c>
      <c r="F2533" s="7">
        <v>8</v>
      </c>
      <c r="G2533" s="7"/>
      <c r="H2533" s="7"/>
      <c r="I2533" s="7"/>
    </row>
    <row r="2534" spans="1:9" ht="16.5" x14ac:dyDescent="0.3">
      <c r="A2534" s="7" t="s">
        <v>1905</v>
      </c>
      <c r="B2534" s="7">
        <v>2019</v>
      </c>
      <c r="C2534" s="18" t="s">
        <v>1666</v>
      </c>
      <c r="D2534" s="9">
        <v>48</v>
      </c>
      <c r="E2534" s="7">
        <v>430</v>
      </c>
      <c r="F2534" s="7">
        <v>478</v>
      </c>
      <c r="G2534" s="7"/>
      <c r="H2534" s="7"/>
      <c r="I2534" s="7"/>
    </row>
    <row r="2535" spans="1:9" ht="16.5" x14ac:dyDescent="0.3">
      <c r="A2535" s="7" t="s">
        <v>1905</v>
      </c>
      <c r="B2535" s="7">
        <v>2019</v>
      </c>
      <c r="C2535" s="18" t="s">
        <v>189</v>
      </c>
      <c r="D2535" s="9" t="s">
        <v>1750</v>
      </c>
      <c r="E2535" s="7">
        <v>5</v>
      </c>
      <c r="F2535" s="7">
        <v>5</v>
      </c>
      <c r="G2535" s="7"/>
      <c r="H2535" s="7"/>
      <c r="I2535" s="7"/>
    </row>
    <row r="2536" spans="1:9" ht="16.5" x14ac:dyDescent="0.3">
      <c r="A2536" s="7" t="s">
        <v>1905</v>
      </c>
      <c r="B2536" s="7">
        <v>2019</v>
      </c>
      <c r="C2536" s="18" t="s">
        <v>186</v>
      </c>
      <c r="D2536" s="9">
        <v>2</v>
      </c>
      <c r="E2536" s="7" t="s">
        <v>1750</v>
      </c>
      <c r="F2536" s="7">
        <v>2</v>
      </c>
      <c r="G2536" s="7"/>
      <c r="H2536" s="7"/>
      <c r="I2536" s="7"/>
    </row>
    <row r="2537" spans="1:9" ht="16.5" x14ac:dyDescent="0.3">
      <c r="A2537" s="7" t="s">
        <v>1905</v>
      </c>
      <c r="B2537" s="7">
        <v>2019</v>
      </c>
      <c r="C2537" s="18" t="s">
        <v>1827</v>
      </c>
      <c r="D2537" s="9">
        <v>12</v>
      </c>
      <c r="E2537" s="7">
        <v>3</v>
      </c>
      <c r="F2537" s="7">
        <v>15</v>
      </c>
      <c r="G2537" s="7"/>
      <c r="H2537" s="7"/>
      <c r="I2537" s="7"/>
    </row>
    <row r="2538" spans="1:9" ht="16.5" x14ac:dyDescent="0.3">
      <c r="A2538" s="7" t="s">
        <v>1905</v>
      </c>
      <c r="B2538" s="7">
        <v>2019</v>
      </c>
      <c r="C2538" s="18" t="s">
        <v>1911</v>
      </c>
      <c r="D2538" s="9">
        <v>15</v>
      </c>
      <c r="E2538" s="7">
        <v>170</v>
      </c>
      <c r="F2538" s="7">
        <v>185</v>
      </c>
      <c r="G2538" s="7"/>
      <c r="H2538" s="7"/>
      <c r="I2538" s="7"/>
    </row>
    <row r="2539" spans="1:9" ht="16.5" x14ac:dyDescent="0.3">
      <c r="A2539" s="7" t="s">
        <v>1905</v>
      </c>
      <c r="B2539" s="7">
        <v>2019</v>
      </c>
      <c r="C2539" s="18" t="s">
        <v>195</v>
      </c>
      <c r="D2539" s="9">
        <v>3</v>
      </c>
      <c r="E2539" s="7">
        <v>54</v>
      </c>
      <c r="F2539" s="7">
        <v>57</v>
      </c>
      <c r="G2539" s="7"/>
      <c r="H2539" s="7"/>
      <c r="I2539" s="7"/>
    </row>
    <row r="2540" spans="1:9" ht="16.5" x14ac:dyDescent="0.3">
      <c r="A2540" s="7" t="s">
        <v>1905</v>
      </c>
      <c r="B2540" s="7">
        <v>2019</v>
      </c>
      <c r="C2540" s="18" t="s">
        <v>1043</v>
      </c>
      <c r="D2540" s="9">
        <v>5</v>
      </c>
      <c r="E2540" s="7">
        <v>5</v>
      </c>
      <c r="F2540" s="7">
        <v>10</v>
      </c>
      <c r="G2540" s="7"/>
      <c r="H2540" s="7"/>
      <c r="I2540" s="7"/>
    </row>
    <row r="2541" spans="1:9" ht="16.5" x14ac:dyDescent="0.3">
      <c r="A2541" s="7" t="s">
        <v>1905</v>
      </c>
      <c r="B2541" s="7">
        <v>2019</v>
      </c>
      <c r="C2541" s="18" t="s">
        <v>191</v>
      </c>
      <c r="D2541" s="9" t="s">
        <v>1750</v>
      </c>
      <c r="E2541" s="7">
        <v>6</v>
      </c>
      <c r="F2541" s="7">
        <v>6</v>
      </c>
      <c r="G2541" s="7"/>
      <c r="H2541" s="7"/>
      <c r="I2541" s="7"/>
    </row>
    <row r="2542" spans="1:9" ht="16.5" x14ac:dyDescent="0.3">
      <c r="A2542" s="7" t="s">
        <v>1905</v>
      </c>
      <c r="B2542" s="7">
        <v>2019</v>
      </c>
      <c r="C2542" s="18" t="s">
        <v>196</v>
      </c>
      <c r="D2542" s="9">
        <v>2</v>
      </c>
      <c r="E2542" s="7">
        <v>74</v>
      </c>
      <c r="F2542" s="7">
        <v>76</v>
      </c>
      <c r="G2542" s="7"/>
      <c r="H2542" s="7"/>
      <c r="I2542" s="7"/>
    </row>
    <row r="2543" spans="1:9" ht="16.5" x14ac:dyDescent="0.3">
      <c r="A2543" s="7" t="s">
        <v>1905</v>
      </c>
      <c r="B2543" s="7">
        <v>2019</v>
      </c>
      <c r="C2543" s="18" t="s">
        <v>198</v>
      </c>
      <c r="D2543" s="9" t="s">
        <v>1750</v>
      </c>
      <c r="E2543" s="7">
        <v>68</v>
      </c>
      <c r="F2543" s="7">
        <v>68</v>
      </c>
      <c r="G2543" s="7"/>
      <c r="H2543" s="7"/>
      <c r="I2543" s="7"/>
    </row>
    <row r="2544" spans="1:9" ht="16.5" x14ac:dyDescent="0.3">
      <c r="A2544" s="7" t="s">
        <v>1905</v>
      </c>
      <c r="B2544" s="7">
        <v>2019</v>
      </c>
      <c r="C2544" s="18" t="s">
        <v>203</v>
      </c>
      <c r="D2544" s="9">
        <v>9</v>
      </c>
      <c r="E2544" s="7">
        <v>23</v>
      </c>
      <c r="F2544" s="7">
        <v>32</v>
      </c>
      <c r="G2544" s="7"/>
      <c r="H2544" s="7"/>
      <c r="I2544" s="7"/>
    </row>
    <row r="2545" spans="1:9" ht="16.5" x14ac:dyDescent="0.3">
      <c r="A2545" s="7" t="s">
        <v>1905</v>
      </c>
      <c r="B2545" s="7">
        <v>2019</v>
      </c>
      <c r="C2545" s="18" t="s">
        <v>1828</v>
      </c>
      <c r="D2545" s="9" t="s">
        <v>1750</v>
      </c>
      <c r="E2545" s="7">
        <v>7</v>
      </c>
      <c r="F2545" s="7">
        <v>7</v>
      </c>
      <c r="G2545" s="7"/>
      <c r="H2545" s="7"/>
      <c r="I2545" s="7"/>
    </row>
    <row r="2546" spans="1:9" ht="16.5" x14ac:dyDescent="0.3">
      <c r="A2546" s="7" t="s">
        <v>1905</v>
      </c>
      <c r="B2546" s="7">
        <v>2019</v>
      </c>
      <c r="C2546" s="18" t="s">
        <v>531</v>
      </c>
      <c r="D2546" s="9" t="s">
        <v>1750</v>
      </c>
      <c r="E2546" s="7">
        <v>15</v>
      </c>
      <c r="F2546" s="7">
        <v>15</v>
      </c>
      <c r="G2546" s="7"/>
      <c r="H2546" s="7"/>
      <c r="I2546" s="7"/>
    </row>
    <row r="2547" spans="1:9" ht="16.5" x14ac:dyDescent="0.3">
      <c r="A2547" s="7" t="s">
        <v>1905</v>
      </c>
      <c r="B2547" s="7">
        <v>2019</v>
      </c>
      <c r="C2547" s="18" t="s">
        <v>887</v>
      </c>
      <c r="D2547" s="9">
        <v>2204</v>
      </c>
      <c r="E2547" s="7">
        <v>11570</v>
      </c>
      <c r="F2547" s="7">
        <v>13774</v>
      </c>
      <c r="G2547" s="7"/>
      <c r="H2547" s="7"/>
      <c r="I2547" s="7"/>
    </row>
    <row r="2548" spans="1:9" ht="16.5" x14ac:dyDescent="0.3">
      <c r="A2548" s="7" t="s">
        <v>1905</v>
      </c>
      <c r="B2548" s="7">
        <v>2019</v>
      </c>
      <c r="C2548" s="18" t="s">
        <v>219</v>
      </c>
      <c r="D2548" s="9">
        <v>44</v>
      </c>
      <c r="E2548" s="7">
        <v>671</v>
      </c>
      <c r="F2548" s="7">
        <v>715</v>
      </c>
      <c r="G2548" s="7"/>
      <c r="H2548" s="7"/>
      <c r="I2548" s="7"/>
    </row>
    <row r="2549" spans="1:9" ht="16.5" x14ac:dyDescent="0.3">
      <c r="A2549" s="7" t="s">
        <v>1905</v>
      </c>
      <c r="B2549" s="7">
        <v>2019</v>
      </c>
      <c r="C2549" s="18" t="s">
        <v>230</v>
      </c>
      <c r="D2549" s="9">
        <v>7</v>
      </c>
      <c r="E2549" s="7">
        <v>67</v>
      </c>
      <c r="F2549" s="7">
        <v>74</v>
      </c>
      <c r="G2549" s="7"/>
      <c r="H2549" s="7"/>
      <c r="I2549" s="7"/>
    </row>
    <row r="2550" spans="1:9" ht="16.5" x14ac:dyDescent="0.3">
      <c r="A2550" s="7" t="s">
        <v>1905</v>
      </c>
      <c r="B2550" s="7">
        <v>2019</v>
      </c>
      <c r="C2550" s="18" t="s">
        <v>231</v>
      </c>
      <c r="D2550" s="9">
        <v>163</v>
      </c>
      <c r="E2550" s="7">
        <v>83</v>
      </c>
      <c r="F2550" s="7">
        <v>246</v>
      </c>
      <c r="G2550" s="7"/>
      <c r="H2550" s="7"/>
      <c r="I2550" s="7"/>
    </row>
    <row r="2551" spans="1:9" ht="16.5" x14ac:dyDescent="0.3">
      <c r="A2551" s="7" t="s">
        <v>1905</v>
      </c>
      <c r="B2551" s="7">
        <v>2019</v>
      </c>
      <c r="C2551" s="18" t="s">
        <v>232</v>
      </c>
      <c r="D2551" s="9">
        <v>87</v>
      </c>
      <c r="E2551" s="7">
        <v>1</v>
      </c>
      <c r="F2551" s="7">
        <v>88</v>
      </c>
      <c r="G2551" s="7"/>
      <c r="H2551" s="7"/>
      <c r="I2551" s="7"/>
    </row>
    <row r="2552" spans="1:9" ht="16.5" x14ac:dyDescent="0.3">
      <c r="A2552" s="7" t="s">
        <v>1905</v>
      </c>
      <c r="B2552" s="7">
        <v>2019</v>
      </c>
      <c r="C2552" s="18" t="s">
        <v>109</v>
      </c>
      <c r="D2552" s="9">
        <v>3</v>
      </c>
      <c r="E2552" s="7">
        <v>15</v>
      </c>
      <c r="F2552" s="7">
        <v>18</v>
      </c>
      <c r="G2552" s="7"/>
      <c r="H2552" s="7"/>
      <c r="I2552" s="7"/>
    </row>
    <row r="2553" spans="1:9" ht="16.5" x14ac:dyDescent="0.3">
      <c r="A2553" s="7" t="s">
        <v>1905</v>
      </c>
      <c r="B2553" s="7">
        <v>2019</v>
      </c>
      <c r="C2553" s="18" t="s">
        <v>1829</v>
      </c>
      <c r="D2553" s="9">
        <v>117</v>
      </c>
      <c r="E2553" s="7" t="s">
        <v>1750</v>
      </c>
      <c r="F2553" s="7">
        <v>117</v>
      </c>
      <c r="G2553" s="7"/>
      <c r="H2553" s="7"/>
      <c r="I2553" s="7"/>
    </row>
    <row r="2554" spans="1:9" ht="16.5" x14ac:dyDescent="0.3">
      <c r="A2554" s="7" t="s">
        <v>1905</v>
      </c>
      <c r="B2554" s="7">
        <v>2019</v>
      </c>
      <c r="C2554" s="18" t="s">
        <v>215</v>
      </c>
      <c r="D2554" s="9">
        <v>29</v>
      </c>
      <c r="E2554" s="7">
        <v>524</v>
      </c>
      <c r="F2554" s="7">
        <v>553</v>
      </c>
      <c r="G2554" s="7"/>
      <c r="H2554" s="7"/>
      <c r="I2554" s="7"/>
    </row>
    <row r="2555" spans="1:9" ht="16.5" x14ac:dyDescent="0.3">
      <c r="A2555" s="7" t="s">
        <v>1905</v>
      </c>
      <c r="B2555" s="7">
        <v>2019</v>
      </c>
      <c r="C2555" s="18" t="s">
        <v>222</v>
      </c>
      <c r="D2555" s="9">
        <v>43</v>
      </c>
      <c r="E2555" s="7">
        <v>438</v>
      </c>
      <c r="F2555" s="7">
        <v>481</v>
      </c>
      <c r="G2555" s="7"/>
      <c r="H2555" s="7"/>
      <c r="I2555" s="7"/>
    </row>
    <row r="2556" spans="1:9" ht="16.5" x14ac:dyDescent="0.3">
      <c r="A2556" s="7" t="s">
        <v>1905</v>
      </c>
      <c r="B2556" s="7">
        <v>2019</v>
      </c>
      <c r="C2556" s="18" t="s">
        <v>208</v>
      </c>
      <c r="D2556" s="9">
        <v>65</v>
      </c>
      <c r="E2556" s="7">
        <v>668</v>
      </c>
      <c r="F2556" s="7">
        <v>733</v>
      </c>
      <c r="G2556" s="7"/>
      <c r="H2556" s="7"/>
      <c r="I2556" s="7"/>
    </row>
    <row r="2557" spans="1:9" ht="16.5" x14ac:dyDescent="0.3">
      <c r="A2557" s="7" t="s">
        <v>1905</v>
      </c>
      <c r="B2557" s="7">
        <v>2019</v>
      </c>
      <c r="C2557" s="18" t="s">
        <v>233</v>
      </c>
      <c r="D2557" s="9">
        <v>17</v>
      </c>
      <c r="E2557" s="7">
        <v>240</v>
      </c>
      <c r="F2557" s="7">
        <v>257</v>
      </c>
      <c r="G2557" s="7"/>
      <c r="H2557" s="7"/>
      <c r="I2557" s="7"/>
    </row>
    <row r="2558" spans="1:9" ht="16.5" x14ac:dyDescent="0.3">
      <c r="A2558" s="7" t="s">
        <v>1905</v>
      </c>
      <c r="B2558" s="7">
        <v>2019</v>
      </c>
      <c r="C2558" s="18" t="s">
        <v>234</v>
      </c>
      <c r="D2558" s="9">
        <v>56</v>
      </c>
      <c r="E2558" s="7">
        <v>227</v>
      </c>
      <c r="F2558" s="7">
        <v>283</v>
      </c>
      <c r="G2558" s="7"/>
      <c r="H2558" s="7"/>
      <c r="I2558" s="7"/>
    </row>
    <row r="2559" spans="1:9" ht="16.5" x14ac:dyDescent="0.3">
      <c r="A2559" s="7" t="s">
        <v>1905</v>
      </c>
      <c r="B2559" s="7">
        <v>2019</v>
      </c>
      <c r="C2559" s="18" t="s">
        <v>33</v>
      </c>
      <c r="D2559" s="9">
        <v>65</v>
      </c>
      <c r="E2559" s="7">
        <v>626</v>
      </c>
      <c r="F2559" s="7">
        <v>691</v>
      </c>
      <c r="G2559" s="7"/>
      <c r="H2559" s="7"/>
      <c r="I2559" s="7"/>
    </row>
    <row r="2560" spans="1:9" ht="16.5" x14ac:dyDescent="0.3">
      <c r="A2560" s="7" t="s">
        <v>1905</v>
      </c>
      <c r="B2560" s="7">
        <v>2019</v>
      </c>
      <c r="C2560" s="18" t="s">
        <v>235</v>
      </c>
      <c r="D2560" s="9">
        <v>121</v>
      </c>
      <c r="E2560" s="7">
        <v>519</v>
      </c>
      <c r="F2560" s="7">
        <v>640</v>
      </c>
      <c r="G2560" s="7"/>
      <c r="H2560" s="7"/>
      <c r="I2560" s="7"/>
    </row>
    <row r="2561" spans="1:9" ht="16.5" x14ac:dyDescent="0.3">
      <c r="A2561" s="7" t="s">
        <v>1905</v>
      </c>
      <c r="B2561" s="7">
        <v>2019</v>
      </c>
      <c r="C2561" s="18" t="s">
        <v>223</v>
      </c>
      <c r="D2561" s="9">
        <v>57</v>
      </c>
      <c r="E2561" s="7">
        <v>939</v>
      </c>
      <c r="F2561" s="7">
        <v>996</v>
      </c>
      <c r="G2561" s="7"/>
      <c r="H2561" s="7"/>
      <c r="I2561" s="7"/>
    </row>
    <row r="2562" spans="1:9" ht="16.5" x14ac:dyDescent="0.3">
      <c r="A2562" s="7" t="s">
        <v>1905</v>
      </c>
      <c r="B2562" s="7">
        <v>2019</v>
      </c>
      <c r="C2562" s="18" t="s">
        <v>210</v>
      </c>
      <c r="D2562" s="9">
        <v>100</v>
      </c>
      <c r="E2562" s="7">
        <v>1578</v>
      </c>
      <c r="F2562" s="7">
        <v>1678</v>
      </c>
      <c r="G2562" s="7"/>
      <c r="H2562" s="7"/>
      <c r="I2562" s="7"/>
    </row>
    <row r="2563" spans="1:9" ht="16.5" x14ac:dyDescent="0.3">
      <c r="A2563" s="7" t="s">
        <v>1905</v>
      </c>
      <c r="B2563" s="7">
        <v>2019</v>
      </c>
      <c r="C2563" s="18" t="s">
        <v>224</v>
      </c>
      <c r="D2563" s="9">
        <v>359</v>
      </c>
      <c r="E2563" s="7">
        <v>26</v>
      </c>
      <c r="F2563" s="7">
        <v>385</v>
      </c>
      <c r="G2563" s="7"/>
      <c r="H2563" s="7"/>
      <c r="I2563" s="7"/>
    </row>
    <row r="2564" spans="1:9" ht="16.5" x14ac:dyDescent="0.3">
      <c r="A2564" s="7" t="s">
        <v>1905</v>
      </c>
      <c r="B2564" s="7">
        <v>2019</v>
      </c>
      <c r="C2564" s="18" t="s">
        <v>225</v>
      </c>
      <c r="D2564" s="9">
        <v>105</v>
      </c>
      <c r="E2564" s="7">
        <v>720</v>
      </c>
      <c r="F2564" s="7">
        <v>825</v>
      </c>
      <c r="G2564" s="7"/>
      <c r="H2564" s="7"/>
      <c r="I2564" s="7"/>
    </row>
    <row r="2565" spans="1:9" ht="16.5" x14ac:dyDescent="0.3">
      <c r="A2565" s="7" t="s">
        <v>1905</v>
      </c>
      <c r="B2565" s="7">
        <v>2019</v>
      </c>
      <c r="C2565" s="18" t="s">
        <v>236</v>
      </c>
      <c r="D2565" s="9">
        <v>48</v>
      </c>
      <c r="E2565" s="7">
        <v>215</v>
      </c>
      <c r="F2565" s="7">
        <v>263</v>
      </c>
      <c r="G2565" s="7"/>
      <c r="H2565" s="7"/>
      <c r="I2565" s="7"/>
    </row>
    <row r="2566" spans="1:9" ht="16.5" x14ac:dyDescent="0.3">
      <c r="A2566" s="7" t="s">
        <v>1905</v>
      </c>
      <c r="B2566" s="7">
        <v>2019</v>
      </c>
      <c r="C2566" s="18" t="s">
        <v>226</v>
      </c>
      <c r="D2566" s="9">
        <v>35</v>
      </c>
      <c r="E2566" s="7">
        <v>598</v>
      </c>
      <c r="F2566" s="7">
        <v>633</v>
      </c>
      <c r="G2566" s="7"/>
      <c r="H2566" s="7"/>
      <c r="I2566" s="7"/>
    </row>
    <row r="2567" spans="1:9" ht="16.5" x14ac:dyDescent="0.3">
      <c r="A2567" s="7" t="s">
        <v>1905</v>
      </c>
      <c r="B2567" s="7">
        <v>2019</v>
      </c>
      <c r="C2567" s="18" t="s">
        <v>72</v>
      </c>
      <c r="D2567" s="9">
        <v>5</v>
      </c>
      <c r="E2567" s="7">
        <v>791</v>
      </c>
      <c r="F2567" s="7">
        <v>796</v>
      </c>
      <c r="G2567" s="7"/>
      <c r="H2567" s="7"/>
      <c r="I2567" s="7"/>
    </row>
    <row r="2568" spans="1:9" ht="16.5" x14ac:dyDescent="0.3">
      <c r="A2568" s="7" t="s">
        <v>1905</v>
      </c>
      <c r="B2568" s="7">
        <v>2019</v>
      </c>
      <c r="C2568" s="18" t="s">
        <v>1833</v>
      </c>
      <c r="D2568" s="9">
        <v>3</v>
      </c>
      <c r="E2568" s="7">
        <v>165</v>
      </c>
      <c r="F2568" s="7">
        <v>168</v>
      </c>
      <c r="G2568" s="7"/>
      <c r="H2568" s="7"/>
      <c r="I2568" s="7"/>
    </row>
    <row r="2569" spans="1:9" ht="16.5" x14ac:dyDescent="0.3">
      <c r="A2569" s="7" t="s">
        <v>1905</v>
      </c>
      <c r="B2569" s="7">
        <v>2019</v>
      </c>
      <c r="C2569" s="18" t="s">
        <v>887</v>
      </c>
      <c r="D2569" s="9">
        <v>31</v>
      </c>
      <c r="E2569" s="7">
        <v>111</v>
      </c>
      <c r="F2569" s="7">
        <v>142</v>
      </c>
      <c r="G2569" s="7"/>
      <c r="H2569" s="7"/>
      <c r="I2569" s="7"/>
    </row>
    <row r="2570" spans="1:9" ht="16.5" x14ac:dyDescent="0.3">
      <c r="A2570" s="7" t="s">
        <v>1905</v>
      </c>
      <c r="B2570" s="7">
        <v>2019</v>
      </c>
      <c r="C2570" s="18" t="s">
        <v>212</v>
      </c>
      <c r="D2570" s="9">
        <v>19</v>
      </c>
      <c r="E2570" s="7">
        <v>265</v>
      </c>
      <c r="F2570" s="7">
        <v>284</v>
      </c>
      <c r="G2570" s="7"/>
      <c r="H2570" s="7"/>
      <c r="I2570" s="7"/>
    </row>
    <row r="2571" spans="1:9" ht="16.5" x14ac:dyDescent="0.3">
      <c r="A2571" s="7" t="s">
        <v>1905</v>
      </c>
      <c r="B2571" s="7">
        <v>2019</v>
      </c>
      <c r="C2571" s="18" t="s">
        <v>213</v>
      </c>
      <c r="D2571" s="9">
        <v>9</v>
      </c>
      <c r="E2571" s="7">
        <v>330</v>
      </c>
      <c r="F2571" s="7">
        <v>339</v>
      </c>
      <c r="G2571" s="7"/>
      <c r="H2571" s="7"/>
      <c r="I2571" s="7"/>
    </row>
    <row r="2572" spans="1:9" ht="16.5" x14ac:dyDescent="0.3">
      <c r="A2572" s="7" t="s">
        <v>1905</v>
      </c>
      <c r="B2572" s="7">
        <v>2019</v>
      </c>
      <c r="C2572" s="18" t="s">
        <v>115</v>
      </c>
      <c r="D2572" s="9" t="s">
        <v>1750</v>
      </c>
      <c r="E2572" s="7">
        <v>13</v>
      </c>
      <c r="F2572" s="7">
        <v>13</v>
      </c>
      <c r="G2572" s="7"/>
      <c r="H2572" s="7"/>
      <c r="I2572" s="7"/>
    </row>
    <row r="2573" spans="1:9" ht="16.5" x14ac:dyDescent="0.3">
      <c r="A2573" s="7" t="s">
        <v>1905</v>
      </c>
      <c r="B2573" s="7">
        <v>2019</v>
      </c>
      <c r="C2573" s="18" t="s">
        <v>239</v>
      </c>
      <c r="D2573" s="9">
        <v>78</v>
      </c>
      <c r="E2573" s="7">
        <v>1326</v>
      </c>
      <c r="F2573" s="7">
        <v>1404</v>
      </c>
      <c r="G2573" s="7"/>
      <c r="H2573" s="7"/>
      <c r="I2573" s="7"/>
    </row>
    <row r="2574" spans="1:9" ht="16.5" x14ac:dyDescent="0.3">
      <c r="A2574" s="7" t="s">
        <v>1905</v>
      </c>
      <c r="B2574" s="7">
        <v>2019</v>
      </c>
      <c r="C2574" s="18" t="s">
        <v>1963</v>
      </c>
      <c r="D2574" s="9">
        <v>140</v>
      </c>
      <c r="E2574" s="7" t="s">
        <v>1750</v>
      </c>
      <c r="F2574" s="7">
        <v>140</v>
      </c>
      <c r="G2574" s="7"/>
      <c r="H2574" s="7"/>
      <c r="I2574" s="7"/>
    </row>
    <row r="2575" spans="1:9" ht="16.5" x14ac:dyDescent="0.3">
      <c r="A2575" s="7" t="s">
        <v>1905</v>
      </c>
      <c r="B2575" s="7">
        <v>2019</v>
      </c>
      <c r="C2575" s="18" t="s">
        <v>218</v>
      </c>
      <c r="D2575" s="9">
        <v>5</v>
      </c>
      <c r="E2575" s="7">
        <v>52</v>
      </c>
      <c r="F2575" s="7">
        <v>57</v>
      </c>
      <c r="G2575" s="7"/>
      <c r="H2575" s="7"/>
      <c r="I2575" s="7"/>
    </row>
    <row r="2576" spans="1:9" ht="16.5" x14ac:dyDescent="0.3">
      <c r="A2576" s="7" t="s">
        <v>1905</v>
      </c>
      <c r="B2576" s="7">
        <v>2019</v>
      </c>
      <c r="C2576" s="18" t="s">
        <v>229</v>
      </c>
      <c r="D2576" s="9">
        <v>393</v>
      </c>
      <c r="E2576" s="7">
        <v>362</v>
      </c>
      <c r="F2576" s="7">
        <v>755</v>
      </c>
      <c r="G2576" s="7"/>
      <c r="H2576" s="7"/>
      <c r="I2576" s="7"/>
    </row>
    <row r="2577" spans="1:9" ht="16.5" x14ac:dyDescent="0.3">
      <c r="A2577" s="7" t="s">
        <v>1905</v>
      </c>
      <c r="B2577" s="7">
        <v>2019</v>
      </c>
      <c r="C2577" s="18" t="s">
        <v>1837</v>
      </c>
      <c r="D2577" s="9">
        <v>15329</v>
      </c>
      <c r="E2577" s="7">
        <v>70110</v>
      </c>
      <c r="F2577" s="7">
        <v>85439</v>
      </c>
      <c r="G2577" s="7"/>
      <c r="H2577" s="7"/>
      <c r="I2577" s="7"/>
    </row>
    <row r="2578" spans="1:9" ht="16.5" x14ac:dyDescent="0.3">
      <c r="A2578" s="7" t="s">
        <v>1905</v>
      </c>
      <c r="B2578" s="7">
        <v>2019</v>
      </c>
      <c r="C2578" s="18" t="s">
        <v>1020</v>
      </c>
      <c r="D2578" s="9">
        <v>1081</v>
      </c>
      <c r="E2578" s="7">
        <v>18073</v>
      </c>
      <c r="F2578" s="7">
        <v>19154</v>
      </c>
      <c r="G2578" s="7"/>
      <c r="H2578" s="7"/>
      <c r="I2578" s="7"/>
    </row>
    <row r="2579" spans="1:9" ht="16.5" x14ac:dyDescent="0.3">
      <c r="A2579" s="7" t="s">
        <v>1905</v>
      </c>
      <c r="B2579" s="7">
        <v>2019</v>
      </c>
      <c r="C2579" s="18" t="s">
        <v>1838</v>
      </c>
      <c r="D2579" s="9">
        <v>152</v>
      </c>
      <c r="E2579" s="7">
        <v>7041</v>
      </c>
      <c r="F2579" s="7">
        <v>7193</v>
      </c>
      <c r="G2579" s="7"/>
      <c r="H2579" s="7"/>
      <c r="I2579" s="7"/>
    </row>
    <row r="2580" spans="1:9" ht="16.5" x14ac:dyDescent="0.3">
      <c r="A2580" s="7" t="s">
        <v>1905</v>
      </c>
      <c r="B2580" s="7">
        <v>2019</v>
      </c>
      <c r="C2580" s="18" t="s">
        <v>220</v>
      </c>
      <c r="D2580" s="9">
        <v>216</v>
      </c>
      <c r="E2580" s="7">
        <v>776</v>
      </c>
      <c r="F2580" s="7">
        <v>992</v>
      </c>
      <c r="G2580" s="7"/>
      <c r="H2580" s="7"/>
      <c r="I2580" s="7"/>
    </row>
    <row r="2581" spans="1:9" ht="16.5" x14ac:dyDescent="0.3">
      <c r="A2581" s="7" t="s">
        <v>1905</v>
      </c>
      <c r="B2581" s="7">
        <v>2019</v>
      </c>
      <c r="C2581" s="18" t="s">
        <v>256</v>
      </c>
      <c r="D2581" s="9">
        <v>229</v>
      </c>
      <c r="E2581" s="7">
        <v>2549</v>
      </c>
      <c r="F2581" s="7">
        <v>2778</v>
      </c>
      <c r="G2581" s="7"/>
      <c r="H2581" s="7"/>
      <c r="I2581" s="7"/>
    </row>
    <row r="2582" spans="1:9" ht="16.5" x14ac:dyDescent="0.3">
      <c r="A2582" s="7" t="s">
        <v>1905</v>
      </c>
      <c r="B2582" s="7">
        <v>2019</v>
      </c>
      <c r="C2582" s="18" t="s">
        <v>257</v>
      </c>
      <c r="D2582" s="9">
        <v>119</v>
      </c>
      <c r="E2582" s="7">
        <v>438</v>
      </c>
      <c r="F2582" s="7">
        <v>557</v>
      </c>
      <c r="G2582" s="7"/>
      <c r="H2582" s="7"/>
      <c r="I2582" s="7"/>
    </row>
    <row r="2583" spans="1:9" ht="16.5" x14ac:dyDescent="0.3">
      <c r="A2583" s="7" t="s">
        <v>1905</v>
      </c>
      <c r="B2583" s="7">
        <v>2019</v>
      </c>
      <c r="C2583" s="18" t="s">
        <v>566</v>
      </c>
      <c r="D2583" s="9">
        <v>214</v>
      </c>
      <c r="E2583" s="7">
        <v>1386</v>
      </c>
      <c r="F2583" s="7">
        <v>1600</v>
      </c>
      <c r="G2583" s="7"/>
      <c r="H2583" s="7"/>
      <c r="I2583" s="7"/>
    </row>
    <row r="2584" spans="1:9" ht="16.5" x14ac:dyDescent="0.3">
      <c r="A2584" s="7" t="s">
        <v>1905</v>
      </c>
      <c r="B2584" s="7">
        <v>2019</v>
      </c>
      <c r="C2584" s="18" t="s">
        <v>1022</v>
      </c>
      <c r="D2584" s="9">
        <v>151</v>
      </c>
      <c r="E2584" s="7">
        <v>5883</v>
      </c>
      <c r="F2584" s="7">
        <v>6034</v>
      </c>
      <c r="G2584" s="7"/>
      <c r="H2584" s="7"/>
      <c r="I2584" s="7"/>
    </row>
    <row r="2585" spans="1:9" ht="16.5" x14ac:dyDescent="0.3">
      <c r="A2585" s="7" t="s">
        <v>1905</v>
      </c>
      <c r="B2585" s="7">
        <v>2019</v>
      </c>
      <c r="C2585" s="18" t="s">
        <v>1023</v>
      </c>
      <c r="D2585" s="9">
        <v>4008</v>
      </c>
      <c r="E2585" s="7">
        <v>3862</v>
      </c>
      <c r="F2585" s="7">
        <v>7870</v>
      </c>
      <c r="G2585" s="7"/>
      <c r="H2585" s="7"/>
      <c r="I2585" s="7"/>
    </row>
    <row r="2586" spans="1:9" ht="16.5" x14ac:dyDescent="0.3">
      <c r="A2586" s="7" t="s">
        <v>1905</v>
      </c>
      <c r="B2586" s="7">
        <v>2019</v>
      </c>
      <c r="C2586" s="18" t="s">
        <v>1024</v>
      </c>
      <c r="D2586" s="9">
        <v>452</v>
      </c>
      <c r="E2586" s="7">
        <v>685</v>
      </c>
      <c r="F2586" s="7">
        <v>1137</v>
      </c>
      <c r="G2586" s="7"/>
      <c r="H2586" s="7"/>
      <c r="I2586" s="7"/>
    </row>
    <row r="2587" spans="1:9" ht="16.5" x14ac:dyDescent="0.3">
      <c r="A2587" s="7" t="s">
        <v>1905</v>
      </c>
      <c r="B2587" s="7">
        <v>2019</v>
      </c>
      <c r="C2587" s="18" t="s">
        <v>267</v>
      </c>
      <c r="D2587" s="9">
        <v>115</v>
      </c>
      <c r="E2587" s="7">
        <v>705</v>
      </c>
      <c r="F2587" s="7">
        <v>820</v>
      </c>
      <c r="G2587" s="7"/>
      <c r="H2587" s="7"/>
      <c r="I2587" s="7"/>
    </row>
    <row r="2588" spans="1:9" ht="16.5" x14ac:dyDescent="0.3">
      <c r="A2588" s="7" t="s">
        <v>1905</v>
      </c>
      <c r="B2588" s="7">
        <v>2019</v>
      </c>
      <c r="C2588" s="18" t="s">
        <v>264</v>
      </c>
      <c r="D2588" s="9">
        <v>86</v>
      </c>
      <c r="E2588" s="7">
        <v>12</v>
      </c>
      <c r="F2588" s="7">
        <v>98</v>
      </c>
      <c r="G2588" s="7"/>
      <c r="H2588" s="7"/>
      <c r="I2588" s="7"/>
    </row>
    <row r="2589" spans="1:9" ht="16.5" x14ac:dyDescent="0.3">
      <c r="A2589" s="7" t="s">
        <v>1905</v>
      </c>
      <c r="B2589" s="7">
        <v>2019</v>
      </c>
      <c r="C2589" s="18" t="s">
        <v>263</v>
      </c>
      <c r="D2589" s="9">
        <v>814</v>
      </c>
      <c r="E2589" s="7" t="s">
        <v>1750</v>
      </c>
      <c r="F2589" s="7">
        <v>814</v>
      </c>
      <c r="G2589" s="7"/>
      <c r="H2589" s="7"/>
      <c r="I2589" s="7"/>
    </row>
    <row r="2590" spans="1:9" ht="16.5" x14ac:dyDescent="0.3">
      <c r="A2590" s="7" t="s">
        <v>1905</v>
      </c>
      <c r="B2590" s="7">
        <v>2019</v>
      </c>
      <c r="C2590" s="18" t="s">
        <v>265</v>
      </c>
      <c r="D2590" s="9">
        <v>6</v>
      </c>
      <c r="E2590" s="7">
        <v>966</v>
      </c>
      <c r="F2590" s="7">
        <v>972</v>
      </c>
      <c r="G2590" s="7"/>
      <c r="H2590" s="7"/>
      <c r="I2590" s="7"/>
    </row>
    <row r="2591" spans="1:9" ht="16.5" x14ac:dyDescent="0.3">
      <c r="A2591" s="7" t="s">
        <v>1905</v>
      </c>
      <c r="B2591" s="7">
        <v>2019</v>
      </c>
      <c r="C2591" s="18" t="s">
        <v>1839</v>
      </c>
      <c r="D2591" s="9">
        <v>77</v>
      </c>
      <c r="E2591" s="7" t="s">
        <v>1750</v>
      </c>
      <c r="F2591" s="7">
        <v>77</v>
      </c>
      <c r="G2591" s="7"/>
      <c r="H2591" s="7"/>
      <c r="I2591" s="7"/>
    </row>
    <row r="2592" spans="1:9" ht="16.5" x14ac:dyDescent="0.3">
      <c r="A2592" s="7" t="s">
        <v>1905</v>
      </c>
      <c r="B2592" s="7">
        <v>2019</v>
      </c>
      <c r="C2592" s="18" t="s">
        <v>266</v>
      </c>
      <c r="D2592" s="9">
        <v>34</v>
      </c>
      <c r="E2592" s="7" t="s">
        <v>1750</v>
      </c>
      <c r="F2592" s="7">
        <v>34</v>
      </c>
      <c r="G2592" s="7"/>
      <c r="H2592" s="7"/>
      <c r="I2592" s="7"/>
    </row>
    <row r="2593" spans="1:9" ht="16.5" x14ac:dyDescent="0.3">
      <c r="A2593" s="7" t="s">
        <v>1905</v>
      </c>
      <c r="B2593" s="7">
        <v>2019</v>
      </c>
      <c r="C2593" s="18" t="s">
        <v>193</v>
      </c>
      <c r="D2593" s="9">
        <v>111</v>
      </c>
      <c r="E2593" s="7">
        <v>611</v>
      </c>
      <c r="F2593" s="7">
        <v>722</v>
      </c>
      <c r="G2593" s="7"/>
      <c r="H2593" s="7"/>
      <c r="I2593" s="7"/>
    </row>
    <row r="2594" spans="1:9" ht="16.5" x14ac:dyDescent="0.3">
      <c r="A2594" s="7" t="s">
        <v>1905</v>
      </c>
      <c r="B2594" s="7">
        <v>2019</v>
      </c>
      <c r="C2594" s="18" t="s">
        <v>262</v>
      </c>
      <c r="D2594" s="9">
        <v>2050</v>
      </c>
      <c r="E2594" s="7" t="s">
        <v>1750</v>
      </c>
      <c r="F2594" s="7">
        <v>2050</v>
      </c>
      <c r="G2594" s="7"/>
      <c r="H2594" s="7"/>
      <c r="I2594" s="7"/>
    </row>
    <row r="2595" spans="1:9" ht="16.5" x14ac:dyDescent="0.3">
      <c r="A2595" s="7" t="s">
        <v>1905</v>
      </c>
      <c r="B2595" s="7">
        <v>2019</v>
      </c>
      <c r="C2595" s="18" t="s">
        <v>153</v>
      </c>
      <c r="D2595" s="9">
        <v>40</v>
      </c>
      <c r="E2595" s="7" t="s">
        <v>1750</v>
      </c>
      <c r="F2595" s="7">
        <v>40</v>
      </c>
      <c r="G2595" s="7"/>
      <c r="H2595" s="7"/>
      <c r="I2595" s="7"/>
    </row>
    <row r="2596" spans="1:9" ht="16.5" x14ac:dyDescent="0.3">
      <c r="A2596" s="7" t="s">
        <v>1905</v>
      </c>
      <c r="B2596" s="7">
        <v>2019</v>
      </c>
      <c r="C2596" s="18" t="s">
        <v>1904</v>
      </c>
      <c r="D2596" s="9">
        <v>223</v>
      </c>
      <c r="E2596" s="7">
        <v>883</v>
      </c>
      <c r="F2596" s="7">
        <v>1106</v>
      </c>
      <c r="G2596" s="7"/>
      <c r="H2596" s="7"/>
      <c r="I2596" s="7"/>
    </row>
    <row r="2597" spans="1:9" ht="16.5" x14ac:dyDescent="0.3">
      <c r="A2597" s="7" t="s">
        <v>1905</v>
      </c>
      <c r="B2597" s="7">
        <v>2019</v>
      </c>
      <c r="C2597" s="18" t="s">
        <v>1025</v>
      </c>
      <c r="D2597" s="9">
        <v>5871</v>
      </c>
      <c r="E2597" s="7">
        <v>32864</v>
      </c>
      <c r="F2597" s="7">
        <v>38735</v>
      </c>
      <c r="G2597" s="7"/>
      <c r="H2597" s="7"/>
      <c r="I2597" s="7"/>
    </row>
    <row r="2598" spans="1:9" ht="16.5" x14ac:dyDescent="0.3">
      <c r="A2598" s="7" t="s">
        <v>1905</v>
      </c>
      <c r="B2598" s="7">
        <v>2019</v>
      </c>
      <c r="C2598" s="18" t="s">
        <v>273</v>
      </c>
      <c r="D2598" s="9">
        <v>195</v>
      </c>
      <c r="E2598" s="7">
        <v>2206</v>
      </c>
      <c r="F2598" s="7">
        <v>2401</v>
      </c>
      <c r="G2598" s="7"/>
      <c r="H2598" s="7"/>
      <c r="I2598" s="7"/>
    </row>
    <row r="2599" spans="1:9" ht="16.5" x14ac:dyDescent="0.3">
      <c r="A2599" s="7" t="s">
        <v>1905</v>
      </c>
      <c r="B2599" s="7">
        <v>2019</v>
      </c>
      <c r="C2599" s="18" t="s">
        <v>1028</v>
      </c>
      <c r="D2599" s="9">
        <v>578</v>
      </c>
      <c r="E2599" s="7">
        <v>3831</v>
      </c>
      <c r="F2599" s="7">
        <v>4409</v>
      </c>
      <c r="G2599" s="7"/>
      <c r="H2599" s="7"/>
      <c r="I2599" s="7"/>
    </row>
    <row r="2600" spans="1:9" ht="16.5" x14ac:dyDescent="0.3">
      <c r="A2600" s="7" t="s">
        <v>1905</v>
      </c>
      <c r="B2600" s="7">
        <v>2019</v>
      </c>
      <c r="C2600" s="18" t="s">
        <v>1029</v>
      </c>
      <c r="D2600" s="9">
        <v>200</v>
      </c>
      <c r="E2600" s="7">
        <v>1375</v>
      </c>
      <c r="F2600" s="7">
        <v>1575</v>
      </c>
      <c r="G2600" s="7"/>
      <c r="H2600" s="7"/>
      <c r="I2600" s="7"/>
    </row>
    <row r="2601" spans="1:9" ht="16.5" x14ac:dyDescent="0.3">
      <c r="A2601" s="7" t="s">
        <v>1905</v>
      </c>
      <c r="B2601" s="7">
        <v>2019</v>
      </c>
      <c r="C2601" s="18" t="s">
        <v>1030</v>
      </c>
      <c r="D2601" s="9">
        <v>25</v>
      </c>
      <c r="E2601" s="7">
        <v>15</v>
      </c>
      <c r="F2601" s="7">
        <v>40</v>
      </c>
      <c r="G2601" s="7"/>
      <c r="H2601" s="7"/>
      <c r="I2601" s="7"/>
    </row>
    <row r="2602" spans="1:9" ht="16.5" x14ac:dyDescent="0.3">
      <c r="A2602" s="7" t="s">
        <v>1905</v>
      </c>
      <c r="B2602" s="7">
        <v>2019</v>
      </c>
      <c r="C2602" s="18" t="s">
        <v>1685</v>
      </c>
      <c r="D2602" s="9">
        <v>575</v>
      </c>
      <c r="E2602" s="7" t="s">
        <v>1750</v>
      </c>
      <c r="F2602" s="7">
        <v>575</v>
      </c>
      <c r="G2602" s="7"/>
      <c r="H2602" s="7"/>
      <c r="I2602" s="7"/>
    </row>
    <row r="2603" spans="1:9" ht="16.5" x14ac:dyDescent="0.3">
      <c r="A2603" s="7" t="s">
        <v>1905</v>
      </c>
      <c r="B2603" s="7">
        <v>2019</v>
      </c>
      <c r="C2603" s="18" t="s">
        <v>1031</v>
      </c>
      <c r="D2603" s="9">
        <v>1085</v>
      </c>
      <c r="E2603" s="7">
        <v>7912</v>
      </c>
      <c r="F2603" s="7">
        <v>8997</v>
      </c>
      <c r="G2603" s="7"/>
      <c r="H2603" s="7"/>
      <c r="I2603" s="7"/>
    </row>
    <row r="2604" spans="1:9" ht="16.5" x14ac:dyDescent="0.3">
      <c r="A2604" s="7" t="s">
        <v>1905</v>
      </c>
      <c r="B2604" s="7">
        <v>2019</v>
      </c>
      <c r="C2604" s="18" t="s">
        <v>272</v>
      </c>
      <c r="D2604" s="9">
        <v>84</v>
      </c>
      <c r="E2604" s="7" t="s">
        <v>1750</v>
      </c>
      <c r="F2604" s="7">
        <v>84</v>
      </c>
      <c r="G2604" s="7"/>
      <c r="H2604" s="7"/>
      <c r="I2604" s="7"/>
    </row>
    <row r="2605" spans="1:9" ht="16.5" x14ac:dyDescent="0.3">
      <c r="A2605" s="7" t="s">
        <v>1905</v>
      </c>
      <c r="B2605" s="7">
        <v>2019</v>
      </c>
      <c r="C2605" s="18" t="s">
        <v>1026</v>
      </c>
      <c r="D2605" s="9">
        <v>771</v>
      </c>
      <c r="E2605" s="7">
        <v>4176</v>
      </c>
      <c r="F2605" s="7">
        <v>4947</v>
      </c>
      <c r="G2605" s="7"/>
      <c r="H2605" s="7"/>
      <c r="I2605" s="7"/>
    </row>
    <row r="2606" spans="1:9" ht="16.5" x14ac:dyDescent="0.3">
      <c r="A2606" s="7" t="s">
        <v>1905</v>
      </c>
      <c r="B2606" s="7">
        <v>2019</v>
      </c>
      <c r="C2606" s="18" t="s">
        <v>1032</v>
      </c>
      <c r="D2606" s="9">
        <v>1025</v>
      </c>
      <c r="E2606" s="7">
        <v>6964</v>
      </c>
      <c r="F2606" s="7">
        <v>7989</v>
      </c>
      <c r="G2606" s="7"/>
      <c r="H2606" s="7"/>
      <c r="I2606" s="7"/>
    </row>
    <row r="2607" spans="1:9" ht="16.5" x14ac:dyDescent="0.3">
      <c r="A2607" s="7" t="s">
        <v>1905</v>
      </c>
      <c r="B2607" s="7">
        <v>2019</v>
      </c>
      <c r="C2607" s="18" t="s">
        <v>1027</v>
      </c>
      <c r="D2607" s="9">
        <v>498</v>
      </c>
      <c r="E2607" s="7">
        <v>344</v>
      </c>
      <c r="F2607" s="7">
        <v>842</v>
      </c>
      <c r="G2607" s="7"/>
      <c r="H2607" s="7"/>
      <c r="I2607" s="7"/>
    </row>
    <row r="2608" spans="1:9" ht="16.5" x14ac:dyDescent="0.3">
      <c r="A2608" s="7" t="s">
        <v>1905</v>
      </c>
      <c r="B2608" s="7">
        <v>2019</v>
      </c>
      <c r="C2608" s="18" t="s">
        <v>274</v>
      </c>
      <c r="D2608" s="9">
        <v>78</v>
      </c>
      <c r="E2608" s="7" t="s">
        <v>1750</v>
      </c>
      <c r="F2608" s="7">
        <v>78</v>
      </c>
      <c r="G2608" s="7"/>
      <c r="H2608" s="7"/>
      <c r="I2608" s="7"/>
    </row>
    <row r="2609" spans="1:9" ht="16.5" x14ac:dyDescent="0.3">
      <c r="A2609" s="7" t="s">
        <v>1905</v>
      </c>
      <c r="B2609" s="7">
        <v>2019</v>
      </c>
      <c r="C2609" s="18" t="s">
        <v>1033</v>
      </c>
      <c r="D2609" s="9">
        <v>5</v>
      </c>
      <c r="E2609" s="7">
        <v>113</v>
      </c>
      <c r="F2609" s="7">
        <v>118</v>
      </c>
      <c r="G2609" s="7"/>
      <c r="H2609" s="7"/>
      <c r="I2609" s="7"/>
    </row>
    <row r="2610" spans="1:9" ht="16.5" x14ac:dyDescent="0.3">
      <c r="A2610" s="7" t="s">
        <v>1905</v>
      </c>
      <c r="B2610" s="7">
        <v>2019</v>
      </c>
      <c r="C2610" s="18" t="s">
        <v>271</v>
      </c>
      <c r="D2610" s="9">
        <v>115</v>
      </c>
      <c r="E2610" s="7">
        <v>717</v>
      </c>
      <c r="F2610" s="7">
        <v>832</v>
      </c>
      <c r="G2610" s="7"/>
      <c r="H2610" s="7"/>
      <c r="I2610" s="7"/>
    </row>
    <row r="2611" spans="1:9" ht="16.5" x14ac:dyDescent="0.3">
      <c r="A2611" s="7" t="s">
        <v>1905</v>
      </c>
      <c r="B2611" s="7">
        <v>2019</v>
      </c>
      <c r="C2611" s="18" t="s">
        <v>996</v>
      </c>
      <c r="D2611" s="9">
        <v>340</v>
      </c>
      <c r="E2611" s="7">
        <v>3949</v>
      </c>
      <c r="F2611" s="7">
        <v>4289</v>
      </c>
      <c r="G2611" s="7"/>
      <c r="H2611" s="7"/>
      <c r="I2611" s="7"/>
    </row>
    <row r="2612" spans="1:9" ht="16.5" x14ac:dyDescent="0.3">
      <c r="A2612" s="7" t="s">
        <v>1905</v>
      </c>
      <c r="B2612" s="7">
        <v>2019</v>
      </c>
      <c r="C2612" s="18" t="s">
        <v>194</v>
      </c>
      <c r="D2612" s="9">
        <v>297</v>
      </c>
      <c r="E2612" s="7">
        <v>1262</v>
      </c>
      <c r="F2612" s="7">
        <v>1559</v>
      </c>
      <c r="G2612" s="7"/>
      <c r="H2612" s="7"/>
      <c r="I2612" s="7"/>
    </row>
    <row r="2613" spans="1:9" ht="16.5" x14ac:dyDescent="0.3">
      <c r="A2613" s="7" t="s">
        <v>1905</v>
      </c>
      <c r="B2613" s="7">
        <v>2019</v>
      </c>
      <c r="C2613" s="18" t="s">
        <v>1051</v>
      </c>
      <c r="D2613" s="9">
        <v>4369</v>
      </c>
      <c r="E2613" s="7">
        <v>15311</v>
      </c>
      <c r="F2613" s="7">
        <v>19680</v>
      </c>
      <c r="G2613" s="7"/>
      <c r="H2613" s="7"/>
      <c r="I2613" s="7"/>
    </row>
    <row r="2614" spans="1:9" ht="16.5" x14ac:dyDescent="0.3">
      <c r="A2614" s="7" t="s">
        <v>1905</v>
      </c>
      <c r="B2614" s="7">
        <v>2019</v>
      </c>
      <c r="C2614" s="18" t="s">
        <v>1055</v>
      </c>
      <c r="D2614" s="9">
        <v>37</v>
      </c>
      <c r="E2614" s="7">
        <v>162</v>
      </c>
      <c r="F2614" s="7">
        <v>199</v>
      </c>
      <c r="G2614" s="7"/>
      <c r="H2614" s="7"/>
      <c r="I2614" s="7"/>
    </row>
    <row r="2615" spans="1:9" ht="16.5" x14ac:dyDescent="0.3">
      <c r="A2615" s="7" t="s">
        <v>1905</v>
      </c>
      <c r="B2615" s="7">
        <v>2019</v>
      </c>
      <c r="C2615" s="18" t="s">
        <v>1052</v>
      </c>
      <c r="D2615" s="9">
        <v>151</v>
      </c>
      <c r="E2615" s="7">
        <v>772</v>
      </c>
      <c r="F2615" s="7">
        <v>923</v>
      </c>
      <c r="G2615" s="7"/>
      <c r="H2615" s="7"/>
      <c r="I2615" s="7"/>
    </row>
    <row r="2616" spans="1:9" ht="16.5" x14ac:dyDescent="0.3">
      <c r="A2616" s="7" t="s">
        <v>1905</v>
      </c>
      <c r="B2616" s="7">
        <v>2019</v>
      </c>
      <c r="C2616" s="18" t="s">
        <v>276</v>
      </c>
      <c r="D2616" s="9">
        <v>308</v>
      </c>
      <c r="E2616" s="7">
        <v>718</v>
      </c>
      <c r="F2616" s="7">
        <v>1026</v>
      </c>
      <c r="G2616" s="7"/>
      <c r="H2616" s="7"/>
      <c r="I2616" s="7"/>
    </row>
    <row r="2617" spans="1:9" ht="16.5" x14ac:dyDescent="0.3">
      <c r="A2617" s="7" t="s">
        <v>1905</v>
      </c>
      <c r="B2617" s="7">
        <v>2019</v>
      </c>
      <c r="C2617" s="18" t="s">
        <v>277</v>
      </c>
      <c r="D2617" s="9">
        <v>183</v>
      </c>
      <c r="E2617" s="7">
        <v>1454</v>
      </c>
      <c r="F2617" s="7">
        <v>1637</v>
      </c>
      <c r="G2617" s="7"/>
      <c r="H2617" s="7"/>
      <c r="I2617" s="7"/>
    </row>
    <row r="2618" spans="1:9" ht="16.5" x14ac:dyDescent="0.3">
      <c r="A2618" s="7" t="s">
        <v>1905</v>
      </c>
      <c r="B2618" s="7">
        <v>2019</v>
      </c>
      <c r="C2618" s="18" t="s">
        <v>1053</v>
      </c>
      <c r="D2618" s="9">
        <v>84</v>
      </c>
      <c r="E2618" s="7">
        <v>494</v>
      </c>
      <c r="F2618" s="7">
        <v>578</v>
      </c>
      <c r="G2618" s="7"/>
      <c r="H2618" s="7"/>
      <c r="I2618" s="7"/>
    </row>
    <row r="2619" spans="1:9" ht="16.5" x14ac:dyDescent="0.3">
      <c r="A2619" s="7" t="s">
        <v>1905</v>
      </c>
      <c r="B2619" s="7">
        <v>2019</v>
      </c>
      <c r="C2619" s="18" t="s">
        <v>1054</v>
      </c>
      <c r="D2619" s="9">
        <v>130</v>
      </c>
      <c r="E2619" s="7">
        <v>2233</v>
      </c>
      <c r="F2619" s="7">
        <v>2363</v>
      </c>
      <c r="G2619" s="7"/>
      <c r="H2619" s="7"/>
      <c r="I2619" s="7"/>
    </row>
    <row r="2620" spans="1:9" ht="16.5" x14ac:dyDescent="0.3">
      <c r="A2620" s="7" t="s">
        <v>1905</v>
      </c>
      <c r="B2620" s="7">
        <v>2019</v>
      </c>
      <c r="C2620" s="18" t="s">
        <v>278</v>
      </c>
      <c r="D2620" s="9">
        <v>20</v>
      </c>
      <c r="E2620" s="7">
        <v>106</v>
      </c>
      <c r="F2620" s="7">
        <v>126</v>
      </c>
      <c r="G2620" s="7"/>
      <c r="H2620" s="7"/>
      <c r="I2620" s="7"/>
    </row>
    <row r="2621" spans="1:9" ht="16.5" x14ac:dyDescent="0.3">
      <c r="A2621" s="7" t="s">
        <v>1905</v>
      </c>
      <c r="B2621" s="7">
        <v>2019</v>
      </c>
      <c r="C2621" s="18" t="s">
        <v>264</v>
      </c>
      <c r="D2621" s="9">
        <v>17</v>
      </c>
      <c r="E2621" s="7">
        <v>265</v>
      </c>
      <c r="F2621" s="7">
        <v>282</v>
      </c>
      <c r="G2621" s="7"/>
      <c r="H2621" s="7"/>
      <c r="I2621" s="7"/>
    </row>
    <row r="2622" spans="1:9" ht="16.5" x14ac:dyDescent="0.3">
      <c r="A2622" s="7" t="s">
        <v>1905</v>
      </c>
      <c r="B2622" s="7">
        <v>2019</v>
      </c>
      <c r="C2622" s="18" t="s">
        <v>280</v>
      </c>
      <c r="D2622" s="9">
        <v>73</v>
      </c>
      <c r="E2622" s="7">
        <v>681</v>
      </c>
      <c r="F2622" s="7">
        <v>754</v>
      </c>
      <c r="G2622" s="7"/>
      <c r="H2622" s="7"/>
      <c r="I2622" s="7"/>
    </row>
    <row r="2623" spans="1:9" ht="16.5" x14ac:dyDescent="0.3">
      <c r="A2623" s="7" t="s">
        <v>1905</v>
      </c>
      <c r="B2623" s="7">
        <v>2019</v>
      </c>
      <c r="C2623" s="18" t="s">
        <v>281</v>
      </c>
      <c r="D2623" s="9">
        <v>31</v>
      </c>
      <c r="E2623" s="7">
        <v>495</v>
      </c>
      <c r="F2623" s="7">
        <v>526</v>
      </c>
      <c r="G2623" s="7"/>
      <c r="H2623" s="7"/>
      <c r="I2623" s="7"/>
    </row>
    <row r="2624" spans="1:9" ht="16.5" x14ac:dyDescent="0.3">
      <c r="A2624" s="7" t="s">
        <v>1905</v>
      </c>
      <c r="B2624" s="7">
        <v>2019</v>
      </c>
      <c r="C2624" s="18" t="s">
        <v>1912</v>
      </c>
      <c r="D2624" s="9">
        <v>558</v>
      </c>
      <c r="E2624" s="7">
        <v>3722</v>
      </c>
      <c r="F2624" s="7">
        <v>4280</v>
      </c>
      <c r="G2624" s="7"/>
      <c r="H2624" s="7"/>
      <c r="I2624" s="7"/>
    </row>
    <row r="2625" spans="1:9" ht="16.5" x14ac:dyDescent="0.3">
      <c r="A2625" s="7" t="s">
        <v>1905</v>
      </c>
      <c r="B2625" s="7">
        <v>2019</v>
      </c>
      <c r="C2625" s="18" t="s">
        <v>282</v>
      </c>
      <c r="D2625" s="9">
        <v>321</v>
      </c>
      <c r="E2625" s="7">
        <v>1812</v>
      </c>
      <c r="F2625" s="7">
        <v>2133</v>
      </c>
      <c r="G2625" s="7"/>
      <c r="H2625" s="7"/>
      <c r="I2625" s="7"/>
    </row>
    <row r="2626" spans="1:9" ht="16.5" x14ac:dyDescent="0.3">
      <c r="A2626" s="7" t="s">
        <v>1905</v>
      </c>
      <c r="B2626" s="7">
        <v>2019</v>
      </c>
      <c r="C2626" s="18" t="s">
        <v>227</v>
      </c>
      <c r="D2626" s="9">
        <v>1290</v>
      </c>
      <c r="E2626" s="7">
        <v>1302</v>
      </c>
      <c r="F2626" s="7">
        <v>2592</v>
      </c>
      <c r="G2626" s="7"/>
      <c r="H2626" s="7"/>
      <c r="I2626" s="7"/>
    </row>
    <row r="2627" spans="1:9" ht="16.5" x14ac:dyDescent="0.3">
      <c r="A2627" s="7" t="s">
        <v>1905</v>
      </c>
      <c r="B2627" s="7">
        <v>2019</v>
      </c>
      <c r="C2627" s="18" t="s">
        <v>366</v>
      </c>
      <c r="D2627" s="9">
        <v>727</v>
      </c>
      <c r="E2627" s="7">
        <v>727</v>
      </c>
      <c r="F2627" s="7">
        <v>1454</v>
      </c>
      <c r="G2627" s="7"/>
      <c r="H2627" s="7"/>
      <c r="I2627" s="7"/>
    </row>
    <row r="2628" spans="1:9" ht="16.5" x14ac:dyDescent="0.3">
      <c r="A2628" s="7" t="s">
        <v>1905</v>
      </c>
      <c r="B2628" s="7">
        <v>2019</v>
      </c>
      <c r="C2628" s="18" t="s">
        <v>153</v>
      </c>
      <c r="D2628" s="9">
        <v>274</v>
      </c>
      <c r="E2628" s="7">
        <v>7</v>
      </c>
      <c r="F2628" s="7">
        <v>281</v>
      </c>
      <c r="G2628" s="7"/>
      <c r="H2628" s="7"/>
      <c r="I2628" s="7"/>
    </row>
    <row r="2629" spans="1:9" ht="16.5" x14ac:dyDescent="0.3">
      <c r="A2629" s="7" t="s">
        <v>1905</v>
      </c>
      <c r="B2629" s="7">
        <v>2019</v>
      </c>
      <c r="C2629" s="18" t="s">
        <v>536</v>
      </c>
      <c r="D2629" s="9">
        <v>134</v>
      </c>
      <c r="E2629" s="7">
        <v>151</v>
      </c>
      <c r="F2629" s="7">
        <v>285</v>
      </c>
      <c r="G2629" s="7"/>
      <c r="H2629" s="7"/>
      <c r="I2629" s="7"/>
    </row>
    <row r="2630" spans="1:9" ht="16.5" x14ac:dyDescent="0.3">
      <c r="A2630" s="7" t="s">
        <v>1905</v>
      </c>
      <c r="B2630" s="7">
        <v>2019</v>
      </c>
      <c r="C2630" s="18" t="s">
        <v>1056</v>
      </c>
      <c r="D2630" s="9">
        <v>31</v>
      </c>
      <c r="E2630" s="7">
        <v>210</v>
      </c>
      <c r="F2630" s="7">
        <v>241</v>
      </c>
      <c r="G2630" s="7"/>
      <c r="H2630" s="7"/>
      <c r="I2630" s="7"/>
    </row>
    <row r="2631" spans="1:9" ht="16.5" x14ac:dyDescent="0.3">
      <c r="A2631" s="7" t="s">
        <v>1905</v>
      </c>
      <c r="B2631" s="7">
        <v>2019</v>
      </c>
      <c r="C2631" s="18" t="s">
        <v>284</v>
      </c>
      <c r="D2631" s="9">
        <v>53603</v>
      </c>
      <c r="E2631" s="7">
        <v>366217</v>
      </c>
      <c r="F2631" s="7">
        <v>419820</v>
      </c>
      <c r="G2631" s="7"/>
      <c r="H2631" s="7"/>
      <c r="I2631" s="7"/>
    </row>
    <row r="2632" spans="1:9" ht="16.5" x14ac:dyDescent="0.3">
      <c r="A2632" s="7" t="s">
        <v>1905</v>
      </c>
      <c r="B2632" s="7">
        <v>2019</v>
      </c>
      <c r="C2632" s="18" t="s">
        <v>888</v>
      </c>
      <c r="D2632" s="9">
        <v>8299</v>
      </c>
      <c r="E2632" s="7">
        <v>104500</v>
      </c>
      <c r="F2632" s="7">
        <v>112799</v>
      </c>
      <c r="G2632" s="7"/>
      <c r="H2632" s="7"/>
      <c r="I2632" s="7"/>
    </row>
    <row r="2633" spans="1:9" ht="16.5" x14ac:dyDescent="0.3">
      <c r="A2633" s="7" t="s">
        <v>1905</v>
      </c>
      <c r="B2633" s="7">
        <v>2019</v>
      </c>
      <c r="C2633" s="18" t="s">
        <v>286</v>
      </c>
      <c r="D2633" s="9">
        <v>500</v>
      </c>
      <c r="E2633" s="7">
        <v>7959</v>
      </c>
      <c r="F2633" s="7">
        <v>8459</v>
      </c>
      <c r="G2633" s="7"/>
      <c r="H2633" s="7"/>
      <c r="I2633" s="7"/>
    </row>
    <row r="2634" spans="1:9" ht="16.5" x14ac:dyDescent="0.3">
      <c r="A2634" s="7" t="s">
        <v>1905</v>
      </c>
      <c r="B2634" s="7">
        <v>2019</v>
      </c>
      <c r="C2634" s="18" t="s">
        <v>287</v>
      </c>
      <c r="D2634" s="9">
        <v>385</v>
      </c>
      <c r="E2634" s="7">
        <v>3326</v>
      </c>
      <c r="F2634" s="7">
        <v>3711</v>
      </c>
      <c r="G2634" s="7"/>
      <c r="H2634" s="7"/>
      <c r="I2634" s="7"/>
    </row>
    <row r="2635" spans="1:9" ht="16.5" x14ac:dyDescent="0.3">
      <c r="A2635" s="7" t="s">
        <v>1905</v>
      </c>
      <c r="B2635" s="7">
        <v>2019</v>
      </c>
      <c r="C2635" s="18" t="s">
        <v>1913</v>
      </c>
      <c r="D2635" s="9">
        <v>595</v>
      </c>
      <c r="E2635" s="7">
        <v>6778</v>
      </c>
      <c r="F2635" s="7">
        <v>7373</v>
      </c>
      <c r="G2635" s="7"/>
      <c r="H2635" s="7"/>
      <c r="I2635" s="7"/>
    </row>
    <row r="2636" spans="1:9" ht="16.5" x14ac:dyDescent="0.3">
      <c r="A2636" s="7" t="s">
        <v>1905</v>
      </c>
      <c r="B2636" s="7">
        <v>2019</v>
      </c>
      <c r="C2636" s="18" t="s">
        <v>289</v>
      </c>
      <c r="D2636" s="9">
        <v>647</v>
      </c>
      <c r="E2636" s="7">
        <v>5799</v>
      </c>
      <c r="F2636" s="7">
        <v>6446</v>
      </c>
      <c r="G2636" s="7"/>
      <c r="H2636" s="7"/>
      <c r="I2636" s="7"/>
    </row>
    <row r="2637" spans="1:9" ht="16.5" x14ac:dyDescent="0.3">
      <c r="A2637" s="7" t="s">
        <v>1905</v>
      </c>
      <c r="B2637" s="7">
        <v>2019</v>
      </c>
      <c r="C2637" s="18" t="s">
        <v>290</v>
      </c>
      <c r="D2637" s="9">
        <v>68</v>
      </c>
      <c r="E2637" s="7">
        <v>2286</v>
      </c>
      <c r="F2637" s="7">
        <v>2354</v>
      </c>
      <c r="G2637" s="7"/>
      <c r="H2637" s="7"/>
      <c r="I2637" s="7"/>
    </row>
    <row r="2638" spans="1:9" ht="16.5" x14ac:dyDescent="0.3">
      <c r="A2638" s="7" t="s">
        <v>1905</v>
      </c>
      <c r="B2638" s="7">
        <v>2019</v>
      </c>
      <c r="C2638" s="18" t="s">
        <v>1914</v>
      </c>
      <c r="D2638" s="9">
        <v>1195</v>
      </c>
      <c r="E2638" s="7">
        <v>7504</v>
      </c>
      <c r="F2638" s="7">
        <v>8699</v>
      </c>
      <c r="G2638" s="7"/>
      <c r="H2638" s="7"/>
      <c r="I2638" s="7"/>
    </row>
    <row r="2639" spans="1:9" ht="16.5" x14ac:dyDescent="0.3">
      <c r="A2639" s="7" t="s">
        <v>1905</v>
      </c>
      <c r="B2639" s="7">
        <v>2019</v>
      </c>
      <c r="C2639" s="18" t="s">
        <v>292</v>
      </c>
      <c r="D2639" s="9">
        <v>530</v>
      </c>
      <c r="E2639" s="7">
        <v>8452</v>
      </c>
      <c r="F2639" s="7">
        <v>8982</v>
      </c>
      <c r="G2639" s="7"/>
      <c r="H2639" s="7"/>
      <c r="I2639" s="7"/>
    </row>
    <row r="2640" spans="1:9" ht="16.5" x14ac:dyDescent="0.3">
      <c r="A2640" s="7" t="s">
        <v>1905</v>
      </c>
      <c r="B2640" s="7">
        <v>2019</v>
      </c>
      <c r="C2640" s="18" t="s">
        <v>1915</v>
      </c>
      <c r="D2640" s="9">
        <v>436</v>
      </c>
      <c r="E2640" s="7">
        <v>6471</v>
      </c>
      <c r="F2640" s="7">
        <v>6907</v>
      </c>
      <c r="G2640" s="7"/>
      <c r="H2640" s="7"/>
      <c r="I2640" s="7"/>
    </row>
    <row r="2641" spans="1:9" ht="16.5" x14ac:dyDescent="0.3">
      <c r="A2641" s="7" t="s">
        <v>1905</v>
      </c>
      <c r="B2641" s="7">
        <v>2019</v>
      </c>
      <c r="C2641" s="18" t="s">
        <v>294</v>
      </c>
      <c r="D2641" s="9">
        <v>132</v>
      </c>
      <c r="E2641" s="7">
        <v>3323</v>
      </c>
      <c r="F2641" s="7">
        <v>3455</v>
      </c>
      <c r="G2641" s="7"/>
      <c r="H2641" s="7"/>
      <c r="I2641" s="7"/>
    </row>
    <row r="2642" spans="1:9" ht="16.5" x14ac:dyDescent="0.3">
      <c r="A2642" s="7" t="s">
        <v>1905</v>
      </c>
      <c r="B2642" s="7">
        <v>2019</v>
      </c>
      <c r="C2642" s="18" t="s">
        <v>1070</v>
      </c>
      <c r="D2642" s="9">
        <v>112</v>
      </c>
      <c r="E2642" s="7">
        <v>5575</v>
      </c>
      <c r="F2642" s="7">
        <v>5687</v>
      </c>
      <c r="G2642" s="7"/>
      <c r="H2642" s="7"/>
      <c r="I2642" s="7"/>
    </row>
    <row r="2643" spans="1:9" ht="16.5" x14ac:dyDescent="0.3">
      <c r="A2643" s="7" t="s">
        <v>1905</v>
      </c>
      <c r="B2643" s="7">
        <v>2019</v>
      </c>
      <c r="C2643" s="18" t="s">
        <v>296</v>
      </c>
      <c r="D2643" s="9">
        <v>76</v>
      </c>
      <c r="E2643" s="7">
        <v>2465</v>
      </c>
      <c r="F2643" s="7">
        <v>2541</v>
      </c>
      <c r="G2643" s="7"/>
      <c r="H2643" s="7"/>
      <c r="I2643" s="7"/>
    </row>
    <row r="2644" spans="1:9" ht="16.5" x14ac:dyDescent="0.3">
      <c r="A2644" s="7" t="s">
        <v>1905</v>
      </c>
      <c r="B2644" s="7">
        <v>2019</v>
      </c>
      <c r="C2644" s="18" t="s">
        <v>297</v>
      </c>
      <c r="D2644" s="9">
        <v>807</v>
      </c>
      <c r="E2644" s="7">
        <v>8932</v>
      </c>
      <c r="F2644" s="7">
        <v>9739</v>
      </c>
      <c r="G2644" s="7"/>
      <c r="H2644" s="7"/>
      <c r="I2644" s="7"/>
    </row>
    <row r="2645" spans="1:9" ht="16.5" x14ac:dyDescent="0.3">
      <c r="A2645" s="7" t="s">
        <v>1905</v>
      </c>
      <c r="B2645" s="7">
        <v>2019</v>
      </c>
      <c r="C2645" s="18" t="s">
        <v>1916</v>
      </c>
      <c r="D2645" s="9">
        <v>509</v>
      </c>
      <c r="E2645" s="7">
        <v>3826</v>
      </c>
      <c r="F2645" s="7">
        <v>4335</v>
      </c>
      <c r="G2645" s="7"/>
      <c r="H2645" s="7"/>
      <c r="I2645" s="7"/>
    </row>
    <row r="2646" spans="1:9" ht="16.5" x14ac:dyDescent="0.3">
      <c r="A2646" s="7" t="s">
        <v>1905</v>
      </c>
      <c r="B2646" s="7">
        <v>2019</v>
      </c>
      <c r="C2646" s="18" t="s">
        <v>300</v>
      </c>
      <c r="D2646" s="9">
        <v>509</v>
      </c>
      <c r="E2646" s="7">
        <v>7217</v>
      </c>
      <c r="F2646" s="7">
        <v>7726</v>
      </c>
      <c r="G2646" s="7"/>
      <c r="H2646" s="7"/>
      <c r="I2646" s="7"/>
    </row>
    <row r="2647" spans="1:9" ht="16.5" x14ac:dyDescent="0.3">
      <c r="A2647" s="7" t="s">
        <v>1905</v>
      </c>
      <c r="B2647" s="7">
        <v>2019</v>
      </c>
      <c r="C2647" s="18" t="s">
        <v>301</v>
      </c>
      <c r="D2647" s="9">
        <v>224</v>
      </c>
      <c r="E2647" s="7">
        <v>3711</v>
      </c>
      <c r="F2647" s="7">
        <v>3935</v>
      </c>
      <c r="G2647" s="7"/>
      <c r="H2647" s="7"/>
      <c r="I2647" s="7"/>
    </row>
    <row r="2648" spans="1:9" ht="16.5" x14ac:dyDescent="0.3">
      <c r="A2648" s="7" t="s">
        <v>1905</v>
      </c>
      <c r="B2648" s="7">
        <v>2019</v>
      </c>
      <c r="C2648" s="18" t="s">
        <v>1917</v>
      </c>
      <c r="D2648" s="9">
        <v>144</v>
      </c>
      <c r="E2648" s="7">
        <v>3977</v>
      </c>
      <c r="F2648" s="7">
        <v>4121</v>
      </c>
      <c r="G2648" s="7"/>
      <c r="H2648" s="7"/>
      <c r="I2648" s="7"/>
    </row>
    <row r="2649" spans="1:9" ht="16.5" x14ac:dyDescent="0.3">
      <c r="A2649" s="7" t="s">
        <v>1905</v>
      </c>
      <c r="B2649" s="7">
        <v>2019</v>
      </c>
      <c r="C2649" s="18" t="s">
        <v>1918</v>
      </c>
      <c r="D2649" s="9">
        <v>1188</v>
      </c>
      <c r="E2649" s="7">
        <v>10251</v>
      </c>
      <c r="F2649" s="7">
        <v>11439</v>
      </c>
      <c r="G2649" s="7"/>
      <c r="H2649" s="7"/>
      <c r="I2649" s="7"/>
    </row>
    <row r="2650" spans="1:9" ht="16.5" x14ac:dyDescent="0.3">
      <c r="A2650" s="7" t="s">
        <v>1905</v>
      </c>
      <c r="B2650" s="7">
        <v>2019</v>
      </c>
      <c r="C2650" s="18" t="s">
        <v>305</v>
      </c>
      <c r="D2650" s="9">
        <v>242</v>
      </c>
      <c r="E2650" s="7">
        <v>6648</v>
      </c>
      <c r="F2650" s="7">
        <v>6890</v>
      </c>
      <c r="G2650" s="7"/>
      <c r="H2650" s="7"/>
      <c r="I2650" s="7"/>
    </row>
    <row r="2651" spans="1:9" ht="16.5" x14ac:dyDescent="0.3">
      <c r="A2651" s="7" t="s">
        <v>1905</v>
      </c>
      <c r="B2651" s="7">
        <v>2019</v>
      </c>
      <c r="C2651" s="18" t="s">
        <v>889</v>
      </c>
      <c r="D2651" s="9">
        <v>1113</v>
      </c>
      <c r="E2651" s="7">
        <v>9548</v>
      </c>
      <c r="F2651" s="7">
        <v>10661</v>
      </c>
      <c r="G2651" s="7"/>
      <c r="H2651" s="7"/>
      <c r="I2651" s="7"/>
    </row>
    <row r="2652" spans="1:9" ht="16.5" x14ac:dyDescent="0.3">
      <c r="A2652" s="7" t="s">
        <v>1905</v>
      </c>
      <c r="B2652" s="7">
        <v>2019</v>
      </c>
      <c r="C2652" s="18" t="s">
        <v>323</v>
      </c>
      <c r="D2652" s="9">
        <v>44</v>
      </c>
      <c r="E2652" s="7">
        <v>518</v>
      </c>
      <c r="F2652" s="7">
        <v>562</v>
      </c>
      <c r="G2652" s="7"/>
      <c r="H2652" s="7"/>
      <c r="I2652" s="7"/>
    </row>
    <row r="2653" spans="1:9" ht="16.5" x14ac:dyDescent="0.3">
      <c r="A2653" s="7" t="s">
        <v>1905</v>
      </c>
      <c r="B2653" s="7">
        <v>2019</v>
      </c>
      <c r="C2653" s="18" t="s">
        <v>324</v>
      </c>
      <c r="D2653" s="9">
        <v>80</v>
      </c>
      <c r="E2653" s="7">
        <v>1944</v>
      </c>
      <c r="F2653" s="7">
        <v>2024</v>
      </c>
      <c r="G2653" s="7"/>
      <c r="H2653" s="7"/>
      <c r="I2653" s="7"/>
    </row>
    <row r="2654" spans="1:9" ht="16.5" x14ac:dyDescent="0.3">
      <c r="A2654" s="7" t="s">
        <v>1905</v>
      </c>
      <c r="B2654" s="7">
        <v>2019</v>
      </c>
      <c r="C2654" s="18" t="s">
        <v>1919</v>
      </c>
      <c r="D2654" s="9">
        <v>111</v>
      </c>
      <c r="E2654" s="7">
        <v>643</v>
      </c>
      <c r="F2654" s="7">
        <v>754</v>
      </c>
      <c r="G2654" s="7"/>
      <c r="H2654" s="7"/>
      <c r="I2654" s="7"/>
    </row>
    <row r="2655" spans="1:9" ht="16.5" x14ac:dyDescent="0.3">
      <c r="A2655" s="7" t="s">
        <v>1905</v>
      </c>
      <c r="B2655" s="7">
        <v>2019</v>
      </c>
      <c r="C2655" s="18" t="s">
        <v>326</v>
      </c>
      <c r="D2655" s="9">
        <v>11</v>
      </c>
      <c r="E2655" s="7">
        <v>262</v>
      </c>
      <c r="F2655" s="7">
        <v>273</v>
      </c>
      <c r="G2655" s="7"/>
      <c r="H2655" s="7"/>
      <c r="I2655" s="7"/>
    </row>
    <row r="2656" spans="1:9" ht="16.5" x14ac:dyDescent="0.3">
      <c r="A2656" s="7" t="s">
        <v>1905</v>
      </c>
      <c r="B2656" s="7">
        <v>2019</v>
      </c>
      <c r="C2656" s="18" t="s">
        <v>327</v>
      </c>
      <c r="D2656" s="9">
        <v>147</v>
      </c>
      <c r="E2656" s="7">
        <v>1689</v>
      </c>
      <c r="F2656" s="7">
        <v>1836</v>
      </c>
      <c r="G2656" s="7"/>
      <c r="H2656" s="7"/>
      <c r="I2656" s="7"/>
    </row>
    <row r="2657" spans="1:9" ht="16.5" x14ac:dyDescent="0.3">
      <c r="A2657" s="7" t="s">
        <v>1905</v>
      </c>
      <c r="B2657" s="7">
        <v>2019</v>
      </c>
      <c r="C2657" s="18" t="s">
        <v>328</v>
      </c>
      <c r="D2657" s="9">
        <v>56</v>
      </c>
      <c r="E2657" s="7">
        <v>402</v>
      </c>
      <c r="F2657" s="7">
        <v>458</v>
      </c>
      <c r="G2657" s="7"/>
      <c r="H2657" s="7"/>
      <c r="I2657" s="7"/>
    </row>
    <row r="2658" spans="1:9" ht="16.5" x14ac:dyDescent="0.3">
      <c r="A2658" s="7" t="s">
        <v>1905</v>
      </c>
      <c r="B2658" s="7">
        <v>2019</v>
      </c>
      <c r="C2658" s="18" t="s">
        <v>329</v>
      </c>
      <c r="D2658" s="9">
        <v>386</v>
      </c>
      <c r="E2658" s="7">
        <v>1346</v>
      </c>
      <c r="F2658" s="7">
        <v>1732</v>
      </c>
      <c r="G2658" s="7"/>
      <c r="H2658" s="7"/>
      <c r="I2658" s="7"/>
    </row>
    <row r="2659" spans="1:9" ht="16.5" x14ac:dyDescent="0.3">
      <c r="A2659" s="7" t="s">
        <v>1905</v>
      </c>
      <c r="B2659" s="7">
        <v>2019</v>
      </c>
      <c r="C2659" s="18" t="s">
        <v>1920</v>
      </c>
      <c r="D2659" s="9">
        <v>5</v>
      </c>
      <c r="E2659" s="7">
        <v>28</v>
      </c>
      <c r="F2659" s="7">
        <v>33</v>
      </c>
      <c r="G2659" s="7"/>
      <c r="H2659" s="7"/>
      <c r="I2659" s="7"/>
    </row>
    <row r="2660" spans="1:9" ht="16.5" x14ac:dyDescent="0.3">
      <c r="A2660" s="7" t="s">
        <v>1905</v>
      </c>
      <c r="B2660" s="7">
        <v>2019</v>
      </c>
      <c r="C2660" s="18" t="s">
        <v>331</v>
      </c>
      <c r="D2660" s="9" t="s">
        <v>1750</v>
      </c>
      <c r="E2660" s="7">
        <v>128</v>
      </c>
      <c r="F2660" s="7">
        <v>128</v>
      </c>
      <c r="G2660" s="7"/>
      <c r="H2660" s="7"/>
      <c r="I2660" s="7"/>
    </row>
    <row r="2661" spans="1:9" ht="16.5" x14ac:dyDescent="0.3">
      <c r="A2661" s="7" t="s">
        <v>1905</v>
      </c>
      <c r="B2661" s="7">
        <v>2019</v>
      </c>
      <c r="C2661" s="18" t="s">
        <v>1921</v>
      </c>
      <c r="D2661" s="9">
        <v>84</v>
      </c>
      <c r="E2661" s="7">
        <v>1048</v>
      </c>
      <c r="F2661" s="7">
        <v>1132</v>
      </c>
      <c r="G2661" s="7"/>
      <c r="H2661" s="7"/>
      <c r="I2661" s="7"/>
    </row>
    <row r="2662" spans="1:9" ht="16.5" x14ac:dyDescent="0.3">
      <c r="A2662" s="7" t="s">
        <v>1905</v>
      </c>
      <c r="B2662" s="7">
        <v>2019</v>
      </c>
      <c r="C2662" s="18" t="s">
        <v>148</v>
      </c>
      <c r="D2662" s="9">
        <v>89</v>
      </c>
      <c r="E2662" s="7">
        <v>545</v>
      </c>
      <c r="F2662" s="7">
        <v>634</v>
      </c>
      <c r="G2662" s="7"/>
      <c r="H2662" s="7"/>
      <c r="I2662" s="7"/>
    </row>
    <row r="2663" spans="1:9" ht="16.5" x14ac:dyDescent="0.3">
      <c r="A2663" s="7" t="s">
        <v>1905</v>
      </c>
      <c r="B2663" s="7">
        <v>2019</v>
      </c>
      <c r="C2663" s="18" t="s">
        <v>1922</v>
      </c>
      <c r="D2663" s="9">
        <v>100</v>
      </c>
      <c r="E2663" s="7">
        <v>995</v>
      </c>
      <c r="F2663" s="7">
        <v>1095</v>
      </c>
      <c r="G2663" s="7"/>
      <c r="H2663" s="7"/>
      <c r="I2663" s="7"/>
    </row>
    <row r="2664" spans="1:9" ht="16.5" x14ac:dyDescent="0.3">
      <c r="A2664" s="7" t="s">
        <v>1905</v>
      </c>
      <c r="B2664" s="7">
        <v>2019</v>
      </c>
      <c r="C2664" s="18" t="s">
        <v>890</v>
      </c>
      <c r="D2664" s="9">
        <v>10311</v>
      </c>
      <c r="E2664" s="7">
        <v>138012</v>
      </c>
      <c r="F2664" s="7">
        <v>148323</v>
      </c>
      <c r="G2664" s="7"/>
      <c r="H2664" s="7"/>
      <c r="I2664" s="7"/>
    </row>
    <row r="2665" spans="1:9" ht="16.5" x14ac:dyDescent="0.3">
      <c r="A2665" s="7" t="s">
        <v>1905</v>
      </c>
      <c r="B2665" s="7">
        <v>2019</v>
      </c>
      <c r="C2665" s="18" t="s">
        <v>335</v>
      </c>
      <c r="D2665" s="9">
        <v>223</v>
      </c>
      <c r="E2665" s="7">
        <v>3199</v>
      </c>
      <c r="F2665" s="7">
        <v>3422</v>
      </c>
      <c r="G2665" s="7"/>
      <c r="H2665" s="7"/>
      <c r="I2665" s="7"/>
    </row>
    <row r="2666" spans="1:9" ht="16.5" x14ac:dyDescent="0.3">
      <c r="A2666" s="7" t="s">
        <v>1905</v>
      </c>
      <c r="B2666" s="7">
        <v>2019</v>
      </c>
      <c r="C2666" s="18" t="s">
        <v>336</v>
      </c>
      <c r="D2666" s="9">
        <v>436</v>
      </c>
      <c r="E2666" s="7">
        <v>3760</v>
      </c>
      <c r="F2666" s="7">
        <v>4196</v>
      </c>
      <c r="G2666" s="7"/>
      <c r="H2666" s="7"/>
      <c r="I2666" s="7"/>
    </row>
    <row r="2667" spans="1:9" ht="16.5" x14ac:dyDescent="0.3">
      <c r="A2667" s="7" t="s">
        <v>1905</v>
      </c>
      <c r="B2667" s="7">
        <v>2019</v>
      </c>
      <c r="C2667" s="18" t="s">
        <v>337</v>
      </c>
      <c r="D2667" s="9">
        <v>428</v>
      </c>
      <c r="E2667" s="7">
        <v>4272</v>
      </c>
      <c r="F2667" s="7">
        <v>4700</v>
      </c>
      <c r="G2667" s="7"/>
      <c r="H2667" s="7"/>
      <c r="I2667" s="7"/>
    </row>
    <row r="2668" spans="1:9" ht="16.5" x14ac:dyDescent="0.3">
      <c r="A2668" s="7" t="s">
        <v>1905</v>
      </c>
      <c r="B2668" s="7">
        <v>2019</v>
      </c>
      <c r="C2668" s="18" t="s">
        <v>338</v>
      </c>
      <c r="D2668" s="9">
        <v>113</v>
      </c>
      <c r="E2668" s="7">
        <v>1672</v>
      </c>
      <c r="F2668" s="7">
        <v>1785</v>
      </c>
      <c r="G2668" s="7"/>
      <c r="H2668" s="7"/>
      <c r="I2668" s="7"/>
    </row>
    <row r="2669" spans="1:9" ht="16.5" x14ac:dyDescent="0.3">
      <c r="A2669" s="7" t="s">
        <v>1905</v>
      </c>
      <c r="B2669" s="7">
        <v>2019</v>
      </c>
      <c r="C2669" s="18" t="s">
        <v>339</v>
      </c>
      <c r="D2669" s="9">
        <v>949</v>
      </c>
      <c r="E2669" s="7">
        <v>7057</v>
      </c>
      <c r="F2669" s="7">
        <v>8006</v>
      </c>
      <c r="G2669" s="7"/>
      <c r="H2669" s="7"/>
      <c r="I2669" s="7"/>
    </row>
    <row r="2670" spans="1:9" ht="16.5" x14ac:dyDescent="0.3">
      <c r="A2670" s="7" t="s">
        <v>1905</v>
      </c>
      <c r="B2670" s="7">
        <v>2019</v>
      </c>
      <c r="C2670" s="18" t="s">
        <v>340</v>
      </c>
      <c r="D2670" s="9">
        <v>332</v>
      </c>
      <c r="E2670" s="7">
        <v>2040</v>
      </c>
      <c r="F2670" s="7">
        <v>2372</v>
      </c>
      <c r="G2670" s="7"/>
      <c r="H2670" s="7"/>
      <c r="I2670" s="7"/>
    </row>
    <row r="2671" spans="1:9" ht="16.5" x14ac:dyDescent="0.3">
      <c r="A2671" s="7" t="s">
        <v>1905</v>
      </c>
      <c r="B2671" s="7">
        <v>2019</v>
      </c>
      <c r="C2671" s="18" t="s">
        <v>341</v>
      </c>
      <c r="D2671" s="9">
        <v>174</v>
      </c>
      <c r="E2671" s="7">
        <v>1708</v>
      </c>
      <c r="F2671" s="7">
        <v>1882</v>
      </c>
      <c r="G2671" s="7"/>
      <c r="H2671" s="7"/>
      <c r="I2671" s="7"/>
    </row>
    <row r="2672" spans="1:9" ht="16.5" x14ac:dyDescent="0.3">
      <c r="A2672" s="7" t="s">
        <v>1905</v>
      </c>
      <c r="B2672" s="7">
        <v>2019</v>
      </c>
      <c r="C2672" s="18" t="s">
        <v>342</v>
      </c>
      <c r="D2672" s="9">
        <v>456</v>
      </c>
      <c r="E2672" s="7">
        <v>5664</v>
      </c>
      <c r="F2672" s="7">
        <v>6120</v>
      </c>
      <c r="G2672" s="7"/>
      <c r="H2672" s="7"/>
      <c r="I2672" s="7"/>
    </row>
    <row r="2673" spans="1:9" ht="16.5" x14ac:dyDescent="0.3">
      <c r="A2673" s="7" t="s">
        <v>1905</v>
      </c>
      <c r="B2673" s="7">
        <v>2019</v>
      </c>
      <c r="C2673" s="18" t="s">
        <v>343</v>
      </c>
      <c r="D2673" s="9">
        <v>61</v>
      </c>
      <c r="E2673" s="7">
        <v>1581</v>
      </c>
      <c r="F2673" s="7">
        <v>1642</v>
      </c>
      <c r="G2673" s="7"/>
      <c r="H2673" s="7"/>
      <c r="I2673" s="7"/>
    </row>
    <row r="2674" spans="1:9" ht="16.5" x14ac:dyDescent="0.3">
      <c r="A2674" s="7" t="s">
        <v>1905</v>
      </c>
      <c r="B2674" s="7">
        <v>2019</v>
      </c>
      <c r="C2674" s="18" t="s">
        <v>344</v>
      </c>
      <c r="D2674" s="9">
        <v>180</v>
      </c>
      <c r="E2674" s="7">
        <v>3010</v>
      </c>
      <c r="F2674" s="7">
        <v>3190</v>
      </c>
      <c r="G2674" s="7"/>
      <c r="H2674" s="7"/>
      <c r="I2674" s="7"/>
    </row>
    <row r="2675" spans="1:9" ht="16.5" x14ac:dyDescent="0.3">
      <c r="A2675" s="7" t="s">
        <v>1905</v>
      </c>
      <c r="B2675" s="7">
        <v>2019</v>
      </c>
      <c r="C2675" s="18" t="s">
        <v>345</v>
      </c>
      <c r="D2675" s="9">
        <v>86</v>
      </c>
      <c r="E2675" s="7">
        <v>3383</v>
      </c>
      <c r="F2675" s="7">
        <v>3469</v>
      </c>
      <c r="G2675" s="7"/>
      <c r="H2675" s="7"/>
      <c r="I2675" s="7"/>
    </row>
    <row r="2676" spans="1:9" ht="16.5" x14ac:dyDescent="0.3">
      <c r="A2676" s="7" t="s">
        <v>1905</v>
      </c>
      <c r="B2676" s="7">
        <v>2019</v>
      </c>
      <c r="C2676" s="18" t="s">
        <v>346</v>
      </c>
      <c r="D2676" s="9">
        <v>15</v>
      </c>
      <c r="E2676" s="7">
        <v>588</v>
      </c>
      <c r="F2676" s="7">
        <v>603</v>
      </c>
      <c r="G2676" s="7"/>
      <c r="H2676" s="7"/>
      <c r="I2676" s="7"/>
    </row>
    <row r="2677" spans="1:9" ht="16.5" x14ac:dyDescent="0.3">
      <c r="A2677" s="7" t="s">
        <v>1905</v>
      </c>
      <c r="B2677" s="7">
        <v>2019</v>
      </c>
      <c r="C2677" s="18" t="s">
        <v>347</v>
      </c>
      <c r="D2677" s="9">
        <v>47</v>
      </c>
      <c r="E2677" s="7">
        <v>907</v>
      </c>
      <c r="F2677" s="7">
        <v>954</v>
      </c>
      <c r="G2677" s="7"/>
      <c r="H2677" s="7"/>
      <c r="I2677" s="7"/>
    </row>
    <row r="2678" spans="1:9" ht="16.5" x14ac:dyDescent="0.3">
      <c r="A2678" s="7" t="s">
        <v>1905</v>
      </c>
      <c r="B2678" s="7">
        <v>2019</v>
      </c>
      <c r="C2678" s="18" t="s">
        <v>348</v>
      </c>
      <c r="D2678" s="9">
        <v>131</v>
      </c>
      <c r="E2678" s="7">
        <v>2550</v>
      </c>
      <c r="F2678" s="7">
        <v>2681</v>
      </c>
      <c r="G2678" s="7"/>
      <c r="H2678" s="7"/>
      <c r="I2678" s="7"/>
    </row>
    <row r="2679" spans="1:9" ht="16.5" x14ac:dyDescent="0.3">
      <c r="A2679" s="7" t="s">
        <v>1905</v>
      </c>
      <c r="B2679" s="7">
        <v>2019</v>
      </c>
      <c r="C2679" s="18" t="s">
        <v>349</v>
      </c>
      <c r="D2679" s="9">
        <v>147</v>
      </c>
      <c r="E2679" s="7">
        <v>3781</v>
      </c>
      <c r="F2679" s="7">
        <v>3928</v>
      </c>
      <c r="G2679" s="7"/>
      <c r="H2679" s="7"/>
      <c r="I2679" s="7"/>
    </row>
    <row r="2680" spans="1:9" ht="16.5" x14ac:dyDescent="0.3">
      <c r="A2680" s="7" t="s">
        <v>1905</v>
      </c>
      <c r="B2680" s="7">
        <v>2019</v>
      </c>
      <c r="C2680" s="18" t="s">
        <v>350</v>
      </c>
      <c r="D2680" s="9">
        <v>961</v>
      </c>
      <c r="E2680" s="7">
        <v>7785</v>
      </c>
      <c r="F2680" s="7">
        <v>8746</v>
      </c>
      <c r="G2680" s="7"/>
      <c r="H2680" s="7"/>
      <c r="I2680" s="7"/>
    </row>
    <row r="2681" spans="1:9" ht="16.5" x14ac:dyDescent="0.3">
      <c r="A2681" s="7" t="s">
        <v>1905</v>
      </c>
      <c r="B2681" s="7">
        <v>2019</v>
      </c>
      <c r="C2681" s="18" t="s">
        <v>351</v>
      </c>
      <c r="D2681" s="9">
        <v>17</v>
      </c>
      <c r="E2681" s="7">
        <v>270</v>
      </c>
      <c r="F2681" s="7">
        <v>287</v>
      </c>
      <c r="G2681" s="7"/>
      <c r="H2681" s="7"/>
      <c r="I2681" s="7"/>
    </row>
    <row r="2682" spans="1:9" ht="16.5" x14ac:dyDescent="0.3">
      <c r="A2682" s="7" t="s">
        <v>1905</v>
      </c>
      <c r="B2682" s="7">
        <v>2019</v>
      </c>
      <c r="C2682" s="18" t="s">
        <v>352</v>
      </c>
      <c r="D2682" s="9">
        <v>384</v>
      </c>
      <c r="E2682" s="7">
        <v>6457</v>
      </c>
      <c r="F2682" s="7">
        <v>6841</v>
      </c>
      <c r="G2682" s="7"/>
      <c r="H2682" s="7"/>
      <c r="I2682" s="7"/>
    </row>
    <row r="2683" spans="1:9" ht="16.5" x14ac:dyDescent="0.3">
      <c r="A2683" s="7" t="s">
        <v>1905</v>
      </c>
      <c r="B2683" s="7">
        <v>2019</v>
      </c>
      <c r="C2683" s="18" t="s">
        <v>353</v>
      </c>
      <c r="D2683" s="9">
        <v>43</v>
      </c>
      <c r="E2683" s="7">
        <v>916</v>
      </c>
      <c r="F2683" s="7">
        <v>959</v>
      </c>
      <c r="G2683" s="7"/>
      <c r="H2683" s="7"/>
      <c r="I2683" s="7"/>
    </row>
    <row r="2684" spans="1:9" ht="16.5" x14ac:dyDescent="0.3">
      <c r="A2684" s="7" t="s">
        <v>1905</v>
      </c>
      <c r="B2684" s="7">
        <v>2019</v>
      </c>
      <c r="C2684" s="18" t="s">
        <v>354</v>
      </c>
      <c r="D2684" s="9">
        <v>127</v>
      </c>
      <c r="E2684" s="7">
        <v>2035</v>
      </c>
      <c r="F2684" s="7">
        <v>2162</v>
      </c>
      <c r="G2684" s="7"/>
      <c r="H2684" s="7"/>
      <c r="I2684" s="7"/>
    </row>
    <row r="2685" spans="1:9" ht="16.5" x14ac:dyDescent="0.3">
      <c r="A2685" s="7" t="s">
        <v>1905</v>
      </c>
      <c r="B2685" s="7">
        <v>2019</v>
      </c>
      <c r="C2685" s="18" t="s">
        <v>355</v>
      </c>
      <c r="D2685" s="9">
        <v>112</v>
      </c>
      <c r="E2685" s="7">
        <v>2917</v>
      </c>
      <c r="F2685" s="7">
        <v>3029</v>
      </c>
      <c r="G2685" s="7"/>
      <c r="H2685" s="7"/>
      <c r="I2685" s="7"/>
    </row>
    <row r="2686" spans="1:9" ht="16.5" x14ac:dyDescent="0.3">
      <c r="A2686" s="7" t="s">
        <v>1905</v>
      </c>
      <c r="B2686" s="7">
        <v>2019</v>
      </c>
      <c r="C2686" s="18" t="s">
        <v>356</v>
      </c>
      <c r="D2686" s="9">
        <v>179</v>
      </c>
      <c r="E2686" s="7">
        <v>2300</v>
      </c>
      <c r="F2686" s="7">
        <v>2479</v>
      </c>
      <c r="G2686" s="7"/>
      <c r="H2686" s="7"/>
      <c r="I2686" s="7"/>
    </row>
    <row r="2687" spans="1:9" ht="16.5" x14ac:dyDescent="0.3">
      <c r="A2687" s="7" t="s">
        <v>1905</v>
      </c>
      <c r="B2687" s="7">
        <v>2019</v>
      </c>
      <c r="C2687" s="18" t="s">
        <v>357</v>
      </c>
      <c r="D2687" s="9">
        <v>1171</v>
      </c>
      <c r="E2687" s="7">
        <v>7391</v>
      </c>
      <c r="F2687" s="7">
        <v>8562</v>
      </c>
      <c r="G2687" s="7"/>
      <c r="H2687" s="7"/>
      <c r="I2687" s="7"/>
    </row>
    <row r="2688" spans="1:9" ht="16.5" x14ac:dyDescent="0.3">
      <c r="A2688" s="7" t="s">
        <v>1905</v>
      </c>
      <c r="B2688" s="7">
        <v>2019</v>
      </c>
      <c r="C2688" s="18" t="s">
        <v>358</v>
      </c>
      <c r="D2688" s="9">
        <v>419</v>
      </c>
      <c r="E2688" s="7">
        <v>18544</v>
      </c>
      <c r="F2688" s="7">
        <v>18963</v>
      </c>
      <c r="G2688" s="7"/>
      <c r="H2688" s="7"/>
      <c r="I2688" s="7"/>
    </row>
    <row r="2689" spans="1:9" ht="16.5" x14ac:dyDescent="0.3">
      <c r="A2689" s="7" t="s">
        <v>1905</v>
      </c>
      <c r="B2689" s="7">
        <v>2019</v>
      </c>
      <c r="C2689" s="18" t="s">
        <v>359</v>
      </c>
      <c r="D2689" s="9">
        <v>452</v>
      </c>
      <c r="E2689" s="7">
        <v>7827</v>
      </c>
      <c r="F2689" s="7">
        <v>8279</v>
      </c>
      <c r="G2689" s="7"/>
      <c r="H2689" s="7"/>
      <c r="I2689" s="7"/>
    </row>
    <row r="2690" spans="1:9" ht="16.5" x14ac:dyDescent="0.3">
      <c r="A2690" s="7" t="s">
        <v>1905</v>
      </c>
      <c r="B2690" s="7">
        <v>2019</v>
      </c>
      <c r="C2690" s="18" t="s">
        <v>360</v>
      </c>
      <c r="D2690" s="9">
        <v>170</v>
      </c>
      <c r="E2690" s="7">
        <v>3302</v>
      </c>
      <c r="F2690" s="7">
        <v>3472</v>
      </c>
      <c r="G2690" s="7"/>
      <c r="H2690" s="7"/>
      <c r="I2690" s="7"/>
    </row>
    <row r="2691" spans="1:9" ht="16.5" x14ac:dyDescent="0.3">
      <c r="A2691" s="7" t="s">
        <v>1905</v>
      </c>
      <c r="B2691" s="7">
        <v>2019</v>
      </c>
      <c r="C2691" s="18" t="s">
        <v>361</v>
      </c>
      <c r="D2691" s="9">
        <v>263</v>
      </c>
      <c r="E2691" s="7">
        <v>2078</v>
      </c>
      <c r="F2691" s="7">
        <v>2341</v>
      </c>
      <c r="G2691" s="7"/>
      <c r="H2691" s="7"/>
      <c r="I2691" s="7"/>
    </row>
    <row r="2692" spans="1:9" ht="16.5" x14ac:dyDescent="0.3">
      <c r="A2692" s="7" t="s">
        <v>1905</v>
      </c>
      <c r="B2692" s="7">
        <v>2019</v>
      </c>
      <c r="C2692" s="18" t="s">
        <v>1923</v>
      </c>
      <c r="D2692" s="9">
        <v>798</v>
      </c>
      <c r="E2692" s="7">
        <v>7797</v>
      </c>
      <c r="F2692" s="7">
        <v>8595</v>
      </c>
      <c r="G2692" s="7"/>
      <c r="H2692" s="7"/>
      <c r="I2692" s="7"/>
    </row>
    <row r="2693" spans="1:9" ht="16.5" x14ac:dyDescent="0.3">
      <c r="A2693" s="7" t="s">
        <v>1905</v>
      </c>
      <c r="B2693" s="7">
        <v>2019</v>
      </c>
      <c r="C2693" s="18" t="s">
        <v>1924</v>
      </c>
      <c r="D2693" s="9">
        <v>51</v>
      </c>
      <c r="E2693" s="7">
        <v>1279</v>
      </c>
      <c r="F2693" s="7">
        <v>1330</v>
      </c>
      <c r="G2693" s="7"/>
      <c r="H2693" s="7"/>
      <c r="I2693" s="7"/>
    </row>
    <row r="2694" spans="1:9" ht="16.5" x14ac:dyDescent="0.3">
      <c r="A2694" s="7" t="s">
        <v>1905</v>
      </c>
      <c r="B2694" s="7">
        <v>2019</v>
      </c>
      <c r="C2694" s="18" t="s">
        <v>364</v>
      </c>
      <c r="D2694" s="9">
        <v>42</v>
      </c>
      <c r="E2694" s="7">
        <v>7</v>
      </c>
      <c r="F2694" s="7">
        <v>49</v>
      </c>
      <c r="G2694" s="7"/>
      <c r="H2694" s="7"/>
      <c r="I2694" s="7"/>
    </row>
    <row r="2695" spans="1:9" ht="16.5" x14ac:dyDescent="0.3">
      <c r="A2695" s="7" t="s">
        <v>1905</v>
      </c>
      <c r="B2695" s="7">
        <v>2019</v>
      </c>
      <c r="C2695" s="18" t="s">
        <v>1925</v>
      </c>
      <c r="D2695" s="9">
        <v>324</v>
      </c>
      <c r="E2695" s="7">
        <v>3440</v>
      </c>
      <c r="F2695" s="7">
        <v>3764</v>
      </c>
      <c r="G2695" s="7"/>
      <c r="H2695" s="7"/>
      <c r="I2695" s="7"/>
    </row>
    <row r="2696" spans="1:9" ht="16.5" x14ac:dyDescent="0.3">
      <c r="A2696" s="7" t="s">
        <v>1905</v>
      </c>
      <c r="B2696" s="7">
        <v>2019</v>
      </c>
      <c r="C2696" s="18" t="s">
        <v>1926</v>
      </c>
      <c r="D2696" s="9">
        <v>42</v>
      </c>
      <c r="E2696" s="7">
        <v>1347</v>
      </c>
      <c r="F2696" s="7">
        <v>1389</v>
      </c>
      <c r="G2696" s="7"/>
      <c r="H2696" s="7"/>
      <c r="I2696" s="7"/>
    </row>
    <row r="2697" spans="1:9" ht="16.5" x14ac:dyDescent="0.3">
      <c r="A2697" s="7" t="s">
        <v>1905</v>
      </c>
      <c r="B2697" s="7">
        <v>2019</v>
      </c>
      <c r="C2697" s="18" t="s">
        <v>153</v>
      </c>
      <c r="D2697" s="9">
        <v>74</v>
      </c>
      <c r="E2697" s="7">
        <v>4068</v>
      </c>
      <c r="F2697" s="7">
        <v>4142</v>
      </c>
      <c r="G2697" s="7"/>
      <c r="H2697" s="7"/>
      <c r="I2697" s="7"/>
    </row>
    <row r="2698" spans="1:9" ht="16.5" x14ac:dyDescent="0.3">
      <c r="A2698" s="7" t="s">
        <v>1905</v>
      </c>
      <c r="B2698" s="7">
        <v>2019</v>
      </c>
      <c r="C2698" s="18" t="s">
        <v>367</v>
      </c>
      <c r="D2698" s="9">
        <v>136</v>
      </c>
      <c r="E2698" s="7">
        <v>1382</v>
      </c>
      <c r="F2698" s="7">
        <v>1518</v>
      </c>
      <c r="G2698" s="7"/>
      <c r="H2698" s="7"/>
      <c r="I2698" s="7"/>
    </row>
    <row r="2699" spans="1:9" ht="16.5" x14ac:dyDescent="0.3">
      <c r="A2699" s="7" t="s">
        <v>1905</v>
      </c>
      <c r="B2699" s="7">
        <v>2019</v>
      </c>
      <c r="C2699" s="18" t="s">
        <v>1927</v>
      </c>
      <c r="D2699" s="9">
        <v>47</v>
      </c>
      <c r="E2699" s="7">
        <v>783</v>
      </c>
      <c r="F2699" s="7">
        <v>830</v>
      </c>
      <c r="G2699" s="7"/>
      <c r="H2699" s="7"/>
      <c r="I2699" s="7"/>
    </row>
    <row r="2700" spans="1:9" ht="16.5" x14ac:dyDescent="0.3">
      <c r="A2700" s="7" t="s">
        <v>1905</v>
      </c>
      <c r="B2700" s="7">
        <v>2019</v>
      </c>
      <c r="C2700" s="18" t="s">
        <v>369</v>
      </c>
      <c r="D2700" s="9">
        <v>413</v>
      </c>
      <c r="E2700" s="7">
        <v>6514</v>
      </c>
      <c r="F2700" s="7">
        <v>6927</v>
      </c>
      <c r="G2700" s="7"/>
      <c r="H2700" s="7"/>
      <c r="I2700" s="7"/>
    </row>
    <row r="2701" spans="1:9" ht="16.5" x14ac:dyDescent="0.3">
      <c r="A2701" s="7" t="s">
        <v>1905</v>
      </c>
      <c r="B2701" s="7">
        <v>2019</v>
      </c>
      <c r="C2701" s="18" t="s">
        <v>370</v>
      </c>
      <c r="D2701" s="9">
        <v>308</v>
      </c>
      <c r="E2701" s="7">
        <v>4401</v>
      </c>
      <c r="F2701" s="7">
        <v>4709</v>
      </c>
      <c r="G2701" s="7"/>
      <c r="H2701" s="7"/>
      <c r="I2701" s="7"/>
    </row>
    <row r="2702" spans="1:9" ht="16.5" x14ac:dyDescent="0.3">
      <c r="A2702" s="7" t="s">
        <v>1905</v>
      </c>
      <c r="B2702" s="7">
        <v>2019</v>
      </c>
      <c r="C2702" s="18" t="s">
        <v>891</v>
      </c>
      <c r="D2702" s="9">
        <v>10735</v>
      </c>
      <c r="E2702" s="7">
        <v>1106</v>
      </c>
      <c r="F2702" s="7">
        <v>11841</v>
      </c>
      <c r="G2702" s="7"/>
      <c r="H2702" s="7"/>
      <c r="I2702" s="7"/>
    </row>
    <row r="2703" spans="1:9" ht="16.5" x14ac:dyDescent="0.3">
      <c r="A2703" s="7" t="s">
        <v>1905</v>
      </c>
      <c r="B2703" s="7">
        <v>2019</v>
      </c>
      <c r="C2703" s="18" t="s">
        <v>372</v>
      </c>
      <c r="D2703" s="9">
        <v>802</v>
      </c>
      <c r="E2703" s="7">
        <v>162</v>
      </c>
      <c r="F2703" s="7">
        <v>964</v>
      </c>
      <c r="G2703" s="7"/>
      <c r="H2703" s="7"/>
      <c r="I2703" s="7"/>
    </row>
    <row r="2704" spans="1:9" ht="16.5" x14ac:dyDescent="0.3">
      <c r="A2704" s="7" t="s">
        <v>1905</v>
      </c>
      <c r="B2704" s="7">
        <v>2019</v>
      </c>
      <c r="C2704" s="18" t="s">
        <v>247</v>
      </c>
      <c r="D2704" s="9">
        <v>1108</v>
      </c>
      <c r="E2704" s="7">
        <v>36</v>
      </c>
      <c r="F2704" s="7">
        <v>1144</v>
      </c>
      <c r="G2704" s="7"/>
      <c r="H2704" s="7"/>
      <c r="I2704" s="7"/>
    </row>
    <row r="2705" spans="1:9" ht="16.5" x14ac:dyDescent="0.3">
      <c r="A2705" s="7" t="s">
        <v>1905</v>
      </c>
      <c r="B2705" s="7">
        <v>2019</v>
      </c>
      <c r="C2705" s="18" t="s">
        <v>337</v>
      </c>
      <c r="D2705" s="9">
        <v>1490</v>
      </c>
      <c r="E2705" s="7">
        <v>436</v>
      </c>
      <c r="F2705" s="7">
        <v>1926</v>
      </c>
      <c r="G2705" s="7"/>
      <c r="H2705" s="7"/>
      <c r="I2705" s="7"/>
    </row>
    <row r="2706" spans="1:9" ht="16.5" x14ac:dyDescent="0.3">
      <c r="A2706" s="7" t="s">
        <v>1905</v>
      </c>
      <c r="B2706" s="7">
        <v>2019</v>
      </c>
      <c r="C2706" s="18" t="s">
        <v>1928</v>
      </c>
      <c r="D2706" s="9">
        <v>345</v>
      </c>
      <c r="E2706" s="7">
        <v>43</v>
      </c>
      <c r="F2706" s="7">
        <v>388</v>
      </c>
      <c r="G2706" s="7"/>
      <c r="H2706" s="7"/>
      <c r="I2706" s="7"/>
    </row>
    <row r="2707" spans="1:9" ht="16.5" x14ac:dyDescent="0.3">
      <c r="A2707" s="7" t="s">
        <v>1905</v>
      </c>
      <c r="B2707" s="7">
        <v>2019</v>
      </c>
      <c r="C2707" s="18" t="s">
        <v>375</v>
      </c>
      <c r="D2707" s="9">
        <v>488</v>
      </c>
      <c r="E2707" s="7">
        <v>14</v>
      </c>
      <c r="F2707" s="7">
        <v>502</v>
      </c>
      <c r="G2707" s="7"/>
      <c r="H2707" s="7"/>
      <c r="I2707" s="7"/>
    </row>
    <row r="2708" spans="1:9" ht="16.5" x14ac:dyDescent="0.3">
      <c r="A2708" s="7" t="s">
        <v>1905</v>
      </c>
      <c r="B2708" s="7">
        <v>2019</v>
      </c>
      <c r="C2708" s="18" t="s">
        <v>376</v>
      </c>
      <c r="D2708" s="9">
        <v>492</v>
      </c>
      <c r="E2708" s="7">
        <v>19</v>
      </c>
      <c r="F2708" s="7">
        <v>511</v>
      </c>
      <c r="G2708" s="7"/>
      <c r="H2708" s="7"/>
      <c r="I2708" s="7"/>
    </row>
    <row r="2709" spans="1:9" ht="16.5" x14ac:dyDescent="0.3">
      <c r="A2709" s="7" t="s">
        <v>1905</v>
      </c>
      <c r="B2709" s="7">
        <v>2019</v>
      </c>
      <c r="C2709" s="18" t="s">
        <v>1929</v>
      </c>
      <c r="D2709" s="9">
        <v>567</v>
      </c>
      <c r="E2709" s="7">
        <v>56</v>
      </c>
      <c r="F2709" s="7">
        <v>623</v>
      </c>
      <c r="G2709" s="7"/>
      <c r="H2709" s="7"/>
      <c r="I2709" s="7"/>
    </row>
    <row r="2710" spans="1:9" ht="16.5" x14ac:dyDescent="0.3">
      <c r="A2710" s="7" t="s">
        <v>1905</v>
      </c>
      <c r="B2710" s="7">
        <v>2019</v>
      </c>
      <c r="C2710" s="18" t="s">
        <v>1930</v>
      </c>
      <c r="D2710" s="9">
        <v>407</v>
      </c>
      <c r="E2710" s="7">
        <v>28</v>
      </c>
      <c r="F2710" s="7">
        <v>435</v>
      </c>
      <c r="G2710" s="7"/>
      <c r="H2710" s="7"/>
      <c r="I2710" s="7"/>
    </row>
    <row r="2711" spans="1:9" ht="16.5" x14ac:dyDescent="0.3">
      <c r="A2711" s="7" t="s">
        <v>1905</v>
      </c>
      <c r="B2711" s="7">
        <v>2019</v>
      </c>
      <c r="C2711" s="18" t="s">
        <v>75</v>
      </c>
      <c r="D2711" s="9">
        <v>1086</v>
      </c>
      <c r="E2711" s="7">
        <v>27</v>
      </c>
      <c r="F2711" s="7">
        <v>1113</v>
      </c>
      <c r="G2711" s="7"/>
      <c r="H2711" s="7"/>
      <c r="I2711" s="7"/>
    </row>
    <row r="2712" spans="1:9" ht="16.5" x14ac:dyDescent="0.3">
      <c r="A2712" s="7" t="s">
        <v>1905</v>
      </c>
      <c r="B2712" s="7">
        <v>2019</v>
      </c>
      <c r="C2712" s="18" t="s">
        <v>378</v>
      </c>
      <c r="D2712" s="9">
        <v>353</v>
      </c>
      <c r="E2712" s="7">
        <v>14</v>
      </c>
      <c r="F2712" s="7">
        <v>367</v>
      </c>
      <c r="G2712" s="7"/>
      <c r="H2712" s="7"/>
      <c r="I2712" s="7"/>
    </row>
    <row r="2713" spans="1:9" ht="16.5" x14ac:dyDescent="0.3">
      <c r="A2713" s="7" t="s">
        <v>1905</v>
      </c>
      <c r="B2713" s="7">
        <v>2019</v>
      </c>
      <c r="C2713" s="18" t="s">
        <v>1931</v>
      </c>
      <c r="D2713" s="9">
        <v>3597</v>
      </c>
      <c r="E2713" s="7">
        <v>271</v>
      </c>
      <c r="F2713" s="7">
        <v>3868</v>
      </c>
      <c r="G2713" s="7"/>
      <c r="H2713" s="7"/>
      <c r="I2713" s="7"/>
    </row>
    <row r="2714" spans="1:9" ht="16.5" x14ac:dyDescent="0.3">
      <c r="A2714" s="7" t="s">
        <v>1905</v>
      </c>
      <c r="B2714" s="7">
        <v>2019</v>
      </c>
      <c r="C2714" s="18" t="s">
        <v>1668</v>
      </c>
      <c r="D2714" s="9">
        <v>7976</v>
      </c>
      <c r="E2714" s="7">
        <v>36900</v>
      </c>
      <c r="F2714" s="7">
        <v>44876</v>
      </c>
      <c r="G2714" s="7"/>
      <c r="H2714" s="7"/>
      <c r="I2714" s="7"/>
    </row>
    <row r="2715" spans="1:9" ht="16.5" x14ac:dyDescent="0.3">
      <c r="A2715" s="7" t="s">
        <v>1905</v>
      </c>
      <c r="B2715" s="7">
        <v>2019</v>
      </c>
      <c r="C2715" s="18" t="s">
        <v>381</v>
      </c>
      <c r="D2715" s="9">
        <v>2237</v>
      </c>
      <c r="E2715" s="7">
        <v>9807</v>
      </c>
      <c r="F2715" s="7">
        <v>12044</v>
      </c>
      <c r="G2715" s="7"/>
      <c r="H2715" s="7"/>
      <c r="I2715" s="7"/>
    </row>
    <row r="2716" spans="1:9" ht="16.5" x14ac:dyDescent="0.3">
      <c r="A2716" s="7" t="s">
        <v>1905</v>
      </c>
      <c r="B2716" s="7">
        <v>2019</v>
      </c>
      <c r="C2716" s="18" t="s">
        <v>382</v>
      </c>
      <c r="D2716" s="9">
        <v>58</v>
      </c>
      <c r="E2716" s="7">
        <v>210</v>
      </c>
      <c r="F2716" s="7">
        <v>268</v>
      </c>
      <c r="G2716" s="7"/>
      <c r="H2716" s="7"/>
      <c r="I2716" s="7"/>
    </row>
    <row r="2717" spans="1:9" ht="16.5" x14ac:dyDescent="0.3">
      <c r="A2717" s="7" t="s">
        <v>1905</v>
      </c>
      <c r="B2717" s="7">
        <v>2019</v>
      </c>
      <c r="C2717" s="18" t="s">
        <v>383</v>
      </c>
      <c r="D2717" s="9">
        <v>22</v>
      </c>
      <c r="E2717" s="7">
        <v>210</v>
      </c>
      <c r="F2717" s="7">
        <v>232</v>
      </c>
      <c r="G2717" s="7"/>
      <c r="H2717" s="7"/>
      <c r="I2717" s="7"/>
    </row>
    <row r="2718" spans="1:9" ht="16.5" x14ac:dyDescent="0.3">
      <c r="A2718" s="7" t="s">
        <v>1905</v>
      </c>
      <c r="B2718" s="7">
        <v>2019</v>
      </c>
      <c r="C2718" s="18" t="s">
        <v>384</v>
      </c>
      <c r="D2718" s="9">
        <v>144</v>
      </c>
      <c r="E2718" s="7">
        <v>332</v>
      </c>
      <c r="F2718" s="7">
        <v>476</v>
      </c>
      <c r="G2718" s="7"/>
      <c r="H2718" s="7"/>
      <c r="I2718" s="7"/>
    </row>
    <row r="2719" spans="1:9" ht="16.5" x14ac:dyDescent="0.3">
      <c r="A2719" s="7" t="s">
        <v>1905</v>
      </c>
      <c r="B2719" s="7">
        <v>2019</v>
      </c>
      <c r="C2719" s="18" t="s">
        <v>386</v>
      </c>
      <c r="D2719" s="9">
        <v>23</v>
      </c>
      <c r="E2719" s="7">
        <v>342</v>
      </c>
      <c r="F2719" s="7">
        <v>365</v>
      </c>
      <c r="G2719" s="7"/>
      <c r="H2719" s="7"/>
      <c r="I2719" s="7"/>
    </row>
    <row r="2720" spans="1:9" ht="16.5" x14ac:dyDescent="0.3">
      <c r="A2720" s="7" t="s">
        <v>1905</v>
      </c>
      <c r="B2720" s="7">
        <v>2019</v>
      </c>
      <c r="C2720" s="18" t="s">
        <v>385</v>
      </c>
      <c r="D2720" s="9">
        <v>99</v>
      </c>
      <c r="E2720" s="7">
        <v>625</v>
      </c>
      <c r="F2720" s="7">
        <v>724</v>
      </c>
      <c r="G2720" s="7"/>
      <c r="H2720" s="7"/>
      <c r="I2720" s="7"/>
    </row>
    <row r="2721" spans="1:9" ht="16.5" x14ac:dyDescent="0.3">
      <c r="A2721" s="7" t="s">
        <v>1905</v>
      </c>
      <c r="B2721" s="7">
        <v>2019</v>
      </c>
      <c r="C2721" s="18" t="s">
        <v>387</v>
      </c>
      <c r="D2721" s="9">
        <v>773</v>
      </c>
      <c r="E2721" s="7">
        <v>3721</v>
      </c>
      <c r="F2721" s="7">
        <v>4494</v>
      </c>
      <c r="G2721" s="7"/>
      <c r="H2721" s="7"/>
      <c r="I2721" s="7"/>
    </row>
    <row r="2722" spans="1:9" ht="16.5" x14ac:dyDescent="0.3">
      <c r="A2722" s="7" t="s">
        <v>1905</v>
      </c>
      <c r="B2722" s="7">
        <v>2019</v>
      </c>
      <c r="C2722" s="18" t="s">
        <v>389</v>
      </c>
      <c r="D2722" s="9">
        <v>39</v>
      </c>
      <c r="E2722" s="7">
        <v>197</v>
      </c>
      <c r="F2722" s="7">
        <v>236</v>
      </c>
      <c r="G2722" s="7"/>
      <c r="H2722" s="7"/>
      <c r="I2722" s="7"/>
    </row>
    <row r="2723" spans="1:9" ht="16.5" x14ac:dyDescent="0.3">
      <c r="A2723" s="7" t="s">
        <v>1905</v>
      </c>
      <c r="B2723" s="7">
        <v>2019</v>
      </c>
      <c r="C2723" s="18" t="s">
        <v>390</v>
      </c>
      <c r="D2723" s="9" t="s">
        <v>1750</v>
      </c>
      <c r="E2723" s="7">
        <v>1394</v>
      </c>
      <c r="F2723" s="7">
        <v>1394</v>
      </c>
      <c r="G2723" s="7"/>
      <c r="H2723" s="7"/>
      <c r="I2723" s="7"/>
    </row>
    <row r="2724" spans="1:9" ht="16.5" x14ac:dyDescent="0.3">
      <c r="A2724" s="7" t="s">
        <v>1905</v>
      </c>
      <c r="B2724" s="7">
        <v>2019</v>
      </c>
      <c r="C2724" s="18" t="s">
        <v>391</v>
      </c>
      <c r="D2724" s="9">
        <v>293</v>
      </c>
      <c r="E2724" s="7">
        <v>2297</v>
      </c>
      <c r="F2724" s="7">
        <v>2590</v>
      </c>
      <c r="G2724" s="7"/>
      <c r="H2724" s="7"/>
      <c r="I2724" s="7"/>
    </row>
    <row r="2725" spans="1:9" ht="16.5" x14ac:dyDescent="0.3">
      <c r="A2725" s="7" t="s">
        <v>1905</v>
      </c>
      <c r="B2725" s="7">
        <v>2019</v>
      </c>
      <c r="C2725" s="18" t="s">
        <v>1932</v>
      </c>
      <c r="D2725" s="9">
        <v>214</v>
      </c>
      <c r="E2725" s="7">
        <v>1981</v>
      </c>
      <c r="F2725" s="7">
        <v>2195</v>
      </c>
      <c r="G2725" s="7"/>
      <c r="H2725" s="7"/>
      <c r="I2725" s="7"/>
    </row>
    <row r="2726" spans="1:9" ht="16.5" x14ac:dyDescent="0.3">
      <c r="A2726" s="7" t="s">
        <v>1905</v>
      </c>
      <c r="B2726" s="7">
        <v>2019</v>
      </c>
      <c r="C2726" s="18" t="s">
        <v>393</v>
      </c>
      <c r="D2726" s="9">
        <v>239</v>
      </c>
      <c r="E2726" s="7">
        <v>1165</v>
      </c>
      <c r="F2726" s="7">
        <v>1404</v>
      </c>
      <c r="G2726" s="7"/>
      <c r="H2726" s="7"/>
      <c r="I2726" s="7"/>
    </row>
    <row r="2727" spans="1:9" ht="16.5" x14ac:dyDescent="0.3">
      <c r="A2727" s="7" t="s">
        <v>1905</v>
      </c>
      <c r="B2727" s="7">
        <v>2019</v>
      </c>
      <c r="C2727" s="18" t="s">
        <v>394</v>
      </c>
      <c r="D2727" s="9">
        <v>147</v>
      </c>
      <c r="E2727" s="7">
        <v>1135</v>
      </c>
      <c r="F2727" s="7">
        <v>1282</v>
      </c>
      <c r="G2727" s="7"/>
      <c r="H2727" s="7"/>
      <c r="I2727" s="7"/>
    </row>
    <row r="2728" spans="1:9" ht="16.5" x14ac:dyDescent="0.3">
      <c r="A2728" s="7" t="s">
        <v>1905</v>
      </c>
      <c r="B2728" s="7">
        <v>2019</v>
      </c>
      <c r="C2728" s="18" t="s">
        <v>395</v>
      </c>
      <c r="D2728" s="9">
        <v>1021</v>
      </c>
      <c r="E2728" s="7">
        <v>3163</v>
      </c>
      <c r="F2728" s="7">
        <v>4184</v>
      </c>
      <c r="G2728" s="7"/>
      <c r="H2728" s="7"/>
      <c r="I2728" s="7"/>
    </row>
    <row r="2729" spans="1:9" ht="16.5" x14ac:dyDescent="0.3">
      <c r="A2729" s="7" t="s">
        <v>1905</v>
      </c>
      <c r="B2729" s="7">
        <v>2019</v>
      </c>
      <c r="C2729" s="18" t="s">
        <v>396</v>
      </c>
      <c r="D2729" s="9">
        <v>79</v>
      </c>
      <c r="E2729" s="7">
        <v>190</v>
      </c>
      <c r="F2729" s="7">
        <v>269</v>
      </c>
      <c r="G2729" s="7"/>
      <c r="H2729" s="7"/>
      <c r="I2729" s="7"/>
    </row>
    <row r="2730" spans="1:9" ht="16.5" x14ac:dyDescent="0.3">
      <c r="A2730" s="7" t="s">
        <v>1905</v>
      </c>
      <c r="B2730" s="7">
        <v>2019</v>
      </c>
      <c r="C2730" s="18" t="s">
        <v>1933</v>
      </c>
      <c r="D2730" s="9">
        <v>1</v>
      </c>
      <c r="E2730" s="7">
        <v>65</v>
      </c>
      <c r="F2730" s="7">
        <v>66</v>
      </c>
      <c r="G2730" s="7"/>
      <c r="H2730" s="7"/>
      <c r="I2730" s="7"/>
    </row>
    <row r="2731" spans="1:9" ht="16.5" x14ac:dyDescent="0.3">
      <c r="A2731" s="7" t="s">
        <v>1905</v>
      </c>
      <c r="B2731" s="7">
        <v>2019</v>
      </c>
      <c r="C2731" s="18" t="s">
        <v>399</v>
      </c>
      <c r="D2731" s="9">
        <v>77</v>
      </c>
      <c r="E2731" s="7">
        <v>51</v>
      </c>
      <c r="F2731" s="7">
        <v>128</v>
      </c>
      <c r="G2731" s="7"/>
      <c r="H2731" s="7"/>
      <c r="I2731" s="7"/>
    </row>
    <row r="2732" spans="1:9" ht="16.5" x14ac:dyDescent="0.3">
      <c r="A2732" s="7" t="s">
        <v>1905</v>
      </c>
      <c r="B2732" s="7">
        <v>2019</v>
      </c>
      <c r="C2732" s="18" t="s">
        <v>366</v>
      </c>
      <c r="D2732" s="9">
        <v>394</v>
      </c>
      <c r="E2732" s="7">
        <v>1446</v>
      </c>
      <c r="F2732" s="7">
        <v>1840</v>
      </c>
      <c r="G2732" s="7"/>
      <c r="H2732" s="7"/>
      <c r="I2732" s="7"/>
    </row>
    <row r="2733" spans="1:9" ht="16.5" x14ac:dyDescent="0.3">
      <c r="A2733" s="7" t="s">
        <v>1905</v>
      </c>
      <c r="B2733" s="7">
        <v>2019</v>
      </c>
      <c r="C2733" s="18" t="s">
        <v>400</v>
      </c>
      <c r="D2733" s="9">
        <v>637</v>
      </c>
      <c r="E2733" s="7">
        <v>2581</v>
      </c>
      <c r="F2733" s="7">
        <v>3218</v>
      </c>
      <c r="G2733" s="7"/>
      <c r="H2733" s="7"/>
      <c r="I2733" s="7"/>
    </row>
    <row r="2734" spans="1:9" ht="16.5" x14ac:dyDescent="0.3">
      <c r="A2734" s="7" t="s">
        <v>1905</v>
      </c>
      <c r="B2734" s="7">
        <v>2019</v>
      </c>
      <c r="C2734" s="18" t="s">
        <v>136</v>
      </c>
      <c r="D2734" s="9">
        <v>1384</v>
      </c>
      <c r="E2734" s="7">
        <v>5327</v>
      </c>
      <c r="F2734" s="7">
        <v>6711</v>
      </c>
      <c r="G2734" s="7"/>
      <c r="H2734" s="7"/>
      <c r="I2734" s="7"/>
    </row>
    <row r="2735" spans="1:9" ht="16.5" x14ac:dyDescent="0.3">
      <c r="A2735" s="7" t="s">
        <v>1905</v>
      </c>
      <c r="B2735" s="7">
        <v>2019</v>
      </c>
      <c r="C2735" s="18" t="s">
        <v>402</v>
      </c>
      <c r="D2735" s="9">
        <v>95</v>
      </c>
      <c r="E2735" s="7">
        <v>661</v>
      </c>
      <c r="F2735" s="7">
        <v>756</v>
      </c>
      <c r="G2735" s="7"/>
      <c r="H2735" s="7"/>
      <c r="I2735" s="7"/>
    </row>
    <row r="2736" spans="1:9" ht="16.5" x14ac:dyDescent="0.3">
      <c r="A2736" s="7" t="s">
        <v>1905</v>
      </c>
      <c r="B2736" s="7">
        <v>2019</v>
      </c>
      <c r="C2736" s="18" t="s">
        <v>892</v>
      </c>
      <c r="D2736" s="9">
        <v>15169</v>
      </c>
      <c r="E2736" s="7">
        <v>76151</v>
      </c>
      <c r="F2736" s="7">
        <v>91320</v>
      </c>
      <c r="G2736" s="7"/>
      <c r="H2736" s="7"/>
      <c r="I2736" s="7"/>
    </row>
    <row r="2737" spans="1:9" ht="16.5" x14ac:dyDescent="0.3">
      <c r="A2737" s="7" t="s">
        <v>1905</v>
      </c>
      <c r="B2737" s="7">
        <v>2019</v>
      </c>
      <c r="C2737" s="18" t="s">
        <v>307</v>
      </c>
      <c r="D2737" s="9">
        <v>205</v>
      </c>
      <c r="E2737" s="7">
        <v>2200</v>
      </c>
      <c r="F2737" s="7">
        <v>2405</v>
      </c>
      <c r="G2737" s="7"/>
      <c r="H2737" s="7"/>
      <c r="I2737" s="7"/>
    </row>
    <row r="2738" spans="1:9" ht="16.5" x14ac:dyDescent="0.3">
      <c r="A2738" s="7" t="s">
        <v>1905</v>
      </c>
      <c r="B2738" s="7">
        <v>2019</v>
      </c>
      <c r="C2738" s="18" t="s">
        <v>308</v>
      </c>
      <c r="D2738" s="9">
        <v>2984</v>
      </c>
      <c r="E2738" s="7">
        <v>11772</v>
      </c>
      <c r="F2738" s="7">
        <v>14756</v>
      </c>
      <c r="G2738" s="7"/>
      <c r="H2738" s="7"/>
      <c r="I2738" s="7"/>
    </row>
    <row r="2739" spans="1:9" ht="16.5" x14ac:dyDescent="0.3">
      <c r="A2739" s="7" t="s">
        <v>1905</v>
      </c>
      <c r="B2739" s="7">
        <v>2019</v>
      </c>
      <c r="C2739" s="18" t="s">
        <v>309</v>
      </c>
      <c r="D2739" s="9">
        <v>281</v>
      </c>
      <c r="E2739" s="7">
        <v>3868</v>
      </c>
      <c r="F2739" s="7">
        <v>4149</v>
      </c>
      <c r="G2739" s="7"/>
      <c r="H2739" s="7"/>
      <c r="I2739" s="7"/>
    </row>
    <row r="2740" spans="1:9" ht="16.5" x14ac:dyDescent="0.3">
      <c r="A2740" s="7" t="s">
        <v>1905</v>
      </c>
      <c r="B2740" s="7">
        <v>2019</v>
      </c>
      <c r="C2740" s="18" t="s">
        <v>310</v>
      </c>
      <c r="D2740" s="9">
        <v>325</v>
      </c>
      <c r="E2740" s="7">
        <v>3163</v>
      </c>
      <c r="F2740" s="7">
        <v>3488</v>
      </c>
      <c r="G2740" s="7"/>
      <c r="H2740" s="7"/>
      <c r="I2740" s="7"/>
    </row>
    <row r="2741" spans="1:9" ht="16.5" x14ac:dyDescent="0.3">
      <c r="A2741" s="7" t="s">
        <v>1905</v>
      </c>
      <c r="B2741" s="7">
        <v>2019</v>
      </c>
      <c r="C2741" s="18" t="s">
        <v>311</v>
      </c>
      <c r="D2741" s="9">
        <v>876</v>
      </c>
      <c r="E2741" s="7">
        <v>1644</v>
      </c>
      <c r="F2741" s="7">
        <v>2520</v>
      </c>
      <c r="G2741" s="7"/>
      <c r="H2741" s="7"/>
      <c r="I2741" s="7"/>
    </row>
    <row r="2742" spans="1:9" ht="16.5" x14ac:dyDescent="0.3">
      <c r="A2742" s="7" t="s">
        <v>1905</v>
      </c>
      <c r="B2742" s="7">
        <v>2019</v>
      </c>
      <c r="C2742" s="18" t="s">
        <v>312</v>
      </c>
      <c r="D2742" s="9">
        <v>1280</v>
      </c>
      <c r="E2742" s="7">
        <v>5955</v>
      </c>
      <c r="F2742" s="7">
        <v>7235</v>
      </c>
      <c r="G2742" s="7"/>
      <c r="H2742" s="7"/>
      <c r="I2742" s="7"/>
    </row>
    <row r="2743" spans="1:9" ht="16.5" x14ac:dyDescent="0.3">
      <c r="A2743" s="7" t="s">
        <v>1905</v>
      </c>
      <c r="B2743" s="7">
        <v>2019</v>
      </c>
      <c r="C2743" s="18" t="s">
        <v>313</v>
      </c>
      <c r="D2743" s="9">
        <v>651</v>
      </c>
      <c r="E2743" s="7">
        <v>6593</v>
      </c>
      <c r="F2743" s="7">
        <v>7244</v>
      </c>
      <c r="G2743" s="7"/>
      <c r="H2743" s="7"/>
      <c r="I2743" s="7"/>
    </row>
    <row r="2744" spans="1:9" ht="16.5" x14ac:dyDescent="0.3">
      <c r="A2744" s="7" t="s">
        <v>1905</v>
      </c>
      <c r="B2744" s="7">
        <v>2019</v>
      </c>
      <c r="C2744" s="18" t="s">
        <v>314</v>
      </c>
      <c r="D2744" s="9">
        <v>879</v>
      </c>
      <c r="E2744" s="7">
        <v>4060</v>
      </c>
      <c r="F2744" s="7">
        <v>4939</v>
      </c>
      <c r="G2744" s="7"/>
      <c r="H2744" s="7"/>
      <c r="I2744" s="7"/>
    </row>
    <row r="2745" spans="1:9" ht="16.5" x14ac:dyDescent="0.3">
      <c r="A2745" s="7" t="s">
        <v>1905</v>
      </c>
      <c r="B2745" s="7">
        <v>2019</v>
      </c>
      <c r="C2745" s="18" t="s">
        <v>315</v>
      </c>
      <c r="D2745" s="9">
        <v>393</v>
      </c>
      <c r="E2745" s="7">
        <v>3069</v>
      </c>
      <c r="F2745" s="7">
        <v>3462</v>
      </c>
      <c r="G2745" s="7"/>
      <c r="H2745" s="7"/>
      <c r="I2745" s="7"/>
    </row>
    <row r="2746" spans="1:9" ht="16.5" x14ac:dyDescent="0.3">
      <c r="A2746" s="7" t="s">
        <v>1905</v>
      </c>
      <c r="B2746" s="7">
        <v>2019</v>
      </c>
      <c r="C2746" s="18" t="s">
        <v>175</v>
      </c>
      <c r="D2746" s="9">
        <v>789</v>
      </c>
      <c r="E2746" s="7">
        <v>2966</v>
      </c>
      <c r="F2746" s="7">
        <v>3755</v>
      </c>
      <c r="G2746" s="7"/>
      <c r="H2746" s="7"/>
      <c r="I2746" s="7"/>
    </row>
    <row r="2747" spans="1:9" ht="16.5" x14ac:dyDescent="0.3">
      <c r="A2747" s="7" t="s">
        <v>1905</v>
      </c>
      <c r="B2747" s="7">
        <v>2019</v>
      </c>
      <c r="C2747" s="18" t="s">
        <v>316</v>
      </c>
      <c r="D2747" s="9">
        <v>1387</v>
      </c>
      <c r="E2747" s="7">
        <v>5805</v>
      </c>
      <c r="F2747" s="7">
        <v>7192</v>
      </c>
      <c r="G2747" s="7"/>
      <c r="H2747" s="7"/>
      <c r="I2747" s="7"/>
    </row>
    <row r="2748" spans="1:9" ht="16.5" x14ac:dyDescent="0.3">
      <c r="A2748" s="7" t="s">
        <v>1905</v>
      </c>
      <c r="B2748" s="7">
        <v>2019</v>
      </c>
      <c r="C2748" s="18" t="s">
        <v>51</v>
      </c>
      <c r="D2748" s="9">
        <v>1840</v>
      </c>
      <c r="E2748" s="7">
        <v>7160</v>
      </c>
      <c r="F2748" s="7">
        <v>9000</v>
      </c>
      <c r="G2748" s="7"/>
      <c r="H2748" s="7"/>
      <c r="I2748" s="7"/>
    </row>
    <row r="2749" spans="1:9" ht="16.5" x14ac:dyDescent="0.3">
      <c r="A2749" s="7" t="s">
        <v>1905</v>
      </c>
      <c r="B2749" s="7">
        <v>2019</v>
      </c>
      <c r="C2749" s="18" t="s">
        <v>318</v>
      </c>
      <c r="D2749" s="9">
        <v>589</v>
      </c>
      <c r="E2749" s="7">
        <v>3381</v>
      </c>
      <c r="F2749" s="7">
        <v>3970</v>
      </c>
      <c r="G2749" s="7"/>
      <c r="H2749" s="7"/>
      <c r="I2749" s="7"/>
    </row>
    <row r="2750" spans="1:9" ht="16.5" x14ac:dyDescent="0.3">
      <c r="A2750" s="7" t="s">
        <v>1905</v>
      </c>
      <c r="B2750" s="7">
        <v>2019</v>
      </c>
      <c r="C2750" s="18" t="s">
        <v>1934</v>
      </c>
      <c r="D2750" s="9">
        <v>251</v>
      </c>
      <c r="E2750" s="7">
        <v>1799</v>
      </c>
      <c r="F2750" s="7">
        <v>2050</v>
      </c>
      <c r="G2750" s="7"/>
      <c r="H2750" s="7"/>
      <c r="I2750" s="7"/>
    </row>
    <row r="2751" spans="1:9" ht="16.5" x14ac:dyDescent="0.3">
      <c r="A2751" s="7" t="s">
        <v>1905</v>
      </c>
      <c r="B2751" s="7">
        <v>2019</v>
      </c>
      <c r="C2751" s="18" t="s">
        <v>1935</v>
      </c>
      <c r="D2751" s="9">
        <v>2439</v>
      </c>
      <c r="E2751" s="7">
        <v>12716</v>
      </c>
      <c r="F2751" s="7">
        <v>15155</v>
      </c>
      <c r="G2751" s="7"/>
      <c r="H2751" s="7"/>
      <c r="I2751" s="7"/>
    </row>
    <row r="2752" spans="1:9" ht="16.5" x14ac:dyDescent="0.3">
      <c r="A2752" s="7" t="s">
        <v>1905</v>
      </c>
      <c r="B2752" s="7">
        <v>2019</v>
      </c>
      <c r="C2752" s="18" t="s">
        <v>403</v>
      </c>
      <c r="D2752" s="9">
        <v>11917</v>
      </c>
      <c r="E2752" s="7">
        <v>134243</v>
      </c>
      <c r="F2752" s="7">
        <v>146160</v>
      </c>
      <c r="G2752" s="7"/>
      <c r="H2752" s="7"/>
      <c r="I2752" s="7"/>
    </row>
    <row r="2753" spans="1:9" ht="16.5" x14ac:dyDescent="0.3">
      <c r="A2753" s="7" t="s">
        <v>1905</v>
      </c>
      <c r="B2753" s="7">
        <v>2019</v>
      </c>
      <c r="C2753" s="18" t="s">
        <v>895</v>
      </c>
      <c r="D2753" s="9">
        <v>23</v>
      </c>
      <c r="E2753" s="7">
        <v>2267</v>
      </c>
      <c r="F2753" s="7">
        <v>2290</v>
      </c>
      <c r="G2753" s="7"/>
      <c r="H2753" s="7"/>
      <c r="I2753" s="7"/>
    </row>
    <row r="2754" spans="1:9" ht="16.5" x14ac:dyDescent="0.3">
      <c r="A2754" s="7" t="s">
        <v>1905</v>
      </c>
      <c r="B2754" s="7">
        <v>2019</v>
      </c>
      <c r="C2754" s="18" t="s">
        <v>1303</v>
      </c>
      <c r="D2754" s="9">
        <v>2</v>
      </c>
      <c r="E2754" s="7">
        <v>50</v>
      </c>
      <c r="F2754" s="7">
        <v>52</v>
      </c>
      <c r="G2754" s="7"/>
      <c r="H2754" s="7"/>
      <c r="I2754" s="7"/>
    </row>
    <row r="2755" spans="1:9" ht="16.5" x14ac:dyDescent="0.3">
      <c r="A2755" s="7" t="s">
        <v>1905</v>
      </c>
      <c r="B2755" s="7">
        <v>2019</v>
      </c>
      <c r="C2755" s="18" t="s">
        <v>429</v>
      </c>
      <c r="D2755" s="9">
        <v>14</v>
      </c>
      <c r="E2755" s="7">
        <v>1547</v>
      </c>
      <c r="F2755" s="7">
        <v>1561</v>
      </c>
      <c r="G2755" s="7"/>
      <c r="H2755" s="7"/>
      <c r="I2755" s="7"/>
    </row>
    <row r="2756" spans="1:9" ht="16.5" x14ac:dyDescent="0.3">
      <c r="A2756" s="7" t="s">
        <v>1905</v>
      </c>
      <c r="B2756" s="7">
        <v>2019</v>
      </c>
      <c r="C2756" s="18" t="s">
        <v>1304</v>
      </c>
      <c r="D2756" s="9">
        <v>7</v>
      </c>
      <c r="E2756" s="7">
        <v>670</v>
      </c>
      <c r="F2756" s="7">
        <v>677</v>
      </c>
      <c r="G2756" s="7"/>
      <c r="H2756" s="7"/>
      <c r="I2756" s="7"/>
    </row>
    <row r="2757" spans="1:9" ht="16.5" x14ac:dyDescent="0.3">
      <c r="A2757" s="7" t="s">
        <v>1905</v>
      </c>
      <c r="B2757" s="7">
        <v>2019</v>
      </c>
      <c r="C2757" s="18" t="s">
        <v>896</v>
      </c>
      <c r="D2757" s="9">
        <v>11421</v>
      </c>
      <c r="E2757" s="7">
        <v>121518</v>
      </c>
      <c r="F2757" s="7">
        <v>132939</v>
      </c>
      <c r="G2757" s="7"/>
      <c r="H2757" s="7"/>
      <c r="I2757" s="7"/>
    </row>
    <row r="2758" spans="1:9" ht="16.5" x14ac:dyDescent="0.3">
      <c r="A2758" s="7" t="s">
        <v>1905</v>
      </c>
      <c r="B2758" s="7">
        <v>2019</v>
      </c>
      <c r="C2758" s="18" t="s">
        <v>406</v>
      </c>
      <c r="D2758" s="9">
        <v>967</v>
      </c>
      <c r="E2758" s="7">
        <v>5568</v>
      </c>
      <c r="F2758" s="7">
        <v>6535</v>
      </c>
      <c r="G2758" s="7"/>
      <c r="H2758" s="7"/>
      <c r="I2758" s="7"/>
    </row>
    <row r="2759" spans="1:9" ht="16.5" x14ac:dyDescent="0.3">
      <c r="A2759" s="7" t="s">
        <v>1905</v>
      </c>
      <c r="B2759" s="7">
        <v>2019</v>
      </c>
      <c r="C2759" s="18" t="s">
        <v>407</v>
      </c>
      <c r="D2759" s="9">
        <v>356</v>
      </c>
      <c r="E2759" s="7">
        <v>2134</v>
      </c>
      <c r="F2759" s="7">
        <v>2490</v>
      </c>
      <c r="G2759" s="7"/>
      <c r="H2759" s="7"/>
      <c r="I2759" s="7"/>
    </row>
    <row r="2760" spans="1:9" ht="16.5" x14ac:dyDescent="0.3">
      <c r="A2760" s="7" t="s">
        <v>1905</v>
      </c>
      <c r="B2760" s="7">
        <v>2019</v>
      </c>
      <c r="C2760" s="18" t="s">
        <v>408</v>
      </c>
      <c r="D2760" s="9">
        <v>568</v>
      </c>
      <c r="E2760" s="7">
        <v>5696</v>
      </c>
      <c r="F2760" s="7">
        <v>6264</v>
      </c>
      <c r="G2760" s="7"/>
      <c r="H2760" s="7"/>
      <c r="I2760" s="7"/>
    </row>
    <row r="2761" spans="1:9" ht="16.5" x14ac:dyDescent="0.3">
      <c r="A2761" s="7" t="s">
        <v>1905</v>
      </c>
      <c r="B2761" s="7">
        <v>2019</v>
      </c>
      <c r="C2761" s="18" t="s">
        <v>409</v>
      </c>
      <c r="D2761" s="9">
        <v>519</v>
      </c>
      <c r="E2761" s="7">
        <v>2489</v>
      </c>
      <c r="F2761" s="7">
        <v>3008</v>
      </c>
      <c r="G2761" s="7"/>
      <c r="H2761" s="7"/>
      <c r="I2761" s="7"/>
    </row>
    <row r="2762" spans="1:9" ht="16.5" x14ac:dyDescent="0.3">
      <c r="A2762" s="7" t="s">
        <v>1905</v>
      </c>
      <c r="B2762" s="7">
        <v>2019</v>
      </c>
      <c r="C2762" s="18" t="s">
        <v>1901</v>
      </c>
      <c r="D2762" s="9">
        <v>946</v>
      </c>
      <c r="E2762" s="7">
        <v>19501</v>
      </c>
      <c r="F2762" s="7">
        <v>20447</v>
      </c>
      <c r="G2762" s="7"/>
      <c r="H2762" s="7"/>
      <c r="I2762" s="7"/>
    </row>
    <row r="2763" spans="1:9" ht="16.5" x14ac:dyDescent="0.3">
      <c r="A2763" s="7" t="s">
        <v>1905</v>
      </c>
      <c r="B2763" s="7">
        <v>2019</v>
      </c>
      <c r="C2763" s="18" t="s">
        <v>416</v>
      </c>
      <c r="D2763" s="9">
        <v>775</v>
      </c>
      <c r="E2763" s="7">
        <v>5494</v>
      </c>
      <c r="F2763" s="7">
        <v>6269</v>
      </c>
      <c r="G2763" s="7"/>
      <c r="H2763" s="7"/>
      <c r="I2763" s="7"/>
    </row>
    <row r="2764" spans="1:9" ht="16.5" x14ac:dyDescent="0.3">
      <c r="A2764" s="7" t="s">
        <v>1905</v>
      </c>
      <c r="B2764" s="7">
        <v>2019</v>
      </c>
      <c r="C2764" s="18" t="s">
        <v>417</v>
      </c>
      <c r="D2764" s="9">
        <v>114</v>
      </c>
      <c r="E2764" s="7">
        <v>1821</v>
      </c>
      <c r="F2764" s="7">
        <v>1935</v>
      </c>
      <c r="G2764" s="7"/>
      <c r="H2764" s="7"/>
      <c r="I2764" s="7"/>
    </row>
    <row r="2765" spans="1:9" ht="16.5" x14ac:dyDescent="0.3">
      <c r="A2765" s="7" t="s">
        <v>1905</v>
      </c>
      <c r="B2765" s="7">
        <v>2019</v>
      </c>
      <c r="C2765" s="18" t="s">
        <v>419</v>
      </c>
      <c r="D2765" s="9">
        <v>669</v>
      </c>
      <c r="E2765" s="7">
        <v>8417</v>
      </c>
      <c r="F2765" s="7">
        <v>9086</v>
      </c>
      <c r="G2765" s="7"/>
      <c r="H2765" s="7"/>
      <c r="I2765" s="7"/>
    </row>
    <row r="2766" spans="1:9" ht="16.5" x14ac:dyDescent="0.3">
      <c r="A2766" s="7" t="s">
        <v>1905</v>
      </c>
      <c r="B2766" s="7">
        <v>2019</v>
      </c>
      <c r="C2766" s="18" t="s">
        <v>152</v>
      </c>
      <c r="D2766" s="9">
        <v>250</v>
      </c>
      <c r="E2766" s="7">
        <v>2416</v>
      </c>
      <c r="F2766" s="7">
        <v>2666</v>
      </c>
      <c r="G2766" s="7"/>
      <c r="H2766" s="7"/>
      <c r="I2766" s="7"/>
    </row>
    <row r="2767" spans="1:9" ht="16.5" x14ac:dyDescent="0.3">
      <c r="A2767" s="7" t="s">
        <v>1905</v>
      </c>
      <c r="B2767" s="7">
        <v>2019</v>
      </c>
      <c r="C2767" s="18" t="s">
        <v>115</v>
      </c>
      <c r="D2767" s="9">
        <v>196</v>
      </c>
      <c r="E2767" s="7">
        <v>1469</v>
      </c>
      <c r="F2767" s="7">
        <v>1665</v>
      </c>
      <c r="G2767" s="7"/>
      <c r="H2767" s="7"/>
      <c r="I2767" s="7"/>
    </row>
    <row r="2768" spans="1:9" ht="16.5" x14ac:dyDescent="0.3">
      <c r="A2768" s="7" t="s">
        <v>1905</v>
      </c>
      <c r="B2768" s="7">
        <v>2019</v>
      </c>
      <c r="C2768" s="18" t="s">
        <v>554</v>
      </c>
      <c r="D2768" s="9">
        <v>394</v>
      </c>
      <c r="E2768" s="7">
        <v>5075</v>
      </c>
      <c r="F2768" s="7">
        <v>5469</v>
      </c>
      <c r="G2768" s="7"/>
      <c r="H2768" s="7"/>
      <c r="I2768" s="7"/>
    </row>
    <row r="2769" spans="1:9" ht="16.5" x14ac:dyDescent="0.3">
      <c r="A2769" s="7" t="s">
        <v>1905</v>
      </c>
      <c r="B2769" s="7">
        <v>2019</v>
      </c>
      <c r="C2769" s="18" t="s">
        <v>153</v>
      </c>
      <c r="D2769" s="9">
        <v>554</v>
      </c>
      <c r="E2769" s="7">
        <v>3830</v>
      </c>
      <c r="F2769" s="7">
        <v>4384</v>
      </c>
      <c r="G2769" s="7"/>
      <c r="H2769" s="7"/>
      <c r="I2769" s="7"/>
    </row>
    <row r="2770" spans="1:9" ht="16.5" x14ac:dyDescent="0.3">
      <c r="A2770" s="7" t="s">
        <v>1905</v>
      </c>
      <c r="B2770" s="7">
        <v>2019</v>
      </c>
      <c r="C2770" s="18" t="s">
        <v>331</v>
      </c>
      <c r="D2770" s="9">
        <v>55</v>
      </c>
      <c r="E2770" s="7">
        <v>1070</v>
      </c>
      <c r="F2770" s="7">
        <v>1125</v>
      </c>
      <c r="G2770" s="7"/>
      <c r="H2770" s="7"/>
      <c r="I2770" s="7"/>
    </row>
    <row r="2771" spans="1:9" ht="16.5" x14ac:dyDescent="0.3">
      <c r="A2771" s="7" t="s">
        <v>1905</v>
      </c>
      <c r="B2771" s="7">
        <v>2019</v>
      </c>
      <c r="C2771" s="18" t="s">
        <v>194</v>
      </c>
      <c r="D2771" s="9">
        <v>349</v>
      </c>
      <c r="E2771" s="7">
        <v>3077</v>
      </c>
      <c r="F2771" s="7">
        <v>3426</v>
      </c>
      <c r="G2771" s="7"/>
      <c r="H2771" s="7"/>
      <c r="I2771" s="7"/>
    </row>
    <row r="2772" spans="1:9" ht="16.5" x14ac:dyDescent="0.3">
      <c r="A2772" s="7" t="s">
        <v>1905</v>
      </c>
      <c r="B2772" s="7">
        <v>2019</v>
      </c>
      <c r="C2772" s="18" t="s">
        <v>411</v>
      </c>
      <c r="D2772" s="9">
        <v>143</v>
      </c>
      <c r="E2772" s="7">
        <v>7264</v>
      </c>
      <c r="F2772" s="7">
        <v>7407</v>
      </c>
      <c r="G2772" s="7"/>
      <c r="H2772" s="7"/>
      <c r="I2772" s="7"/>
    </row>
    <row r="2773" spans="1:9" ht="16.5" x14ac:dyDescent="0.3">
      <c r="A2773" s="7" t="s">
        <v>1905</v>
      </c>
      <c r="B2773" s="7">
        <v>2019</v>
      </c>
      <c r="C2773" s="18" t="s">
        <v>412</v>
      </c>
      <c r="D2773" s="9">
        <v>210</v>
      </c>
      <c r="E2773" s="7">
        <v>4276</v>
      </c>
      <c r="F2773" s="7">
        <v>4486</v>
      </c>
      <c r="G2773" s="7"/>
      <c r="H2773" s="7"/>
      <c r="I2773" s="7"/>
    </row>
    <row r="2774" spans="1:9" ht="16.5" x14ac:dyDescent="0.3">
      <c r="A2774" s="7" t="s">
        <v>1905</v>
      </c>
      <c r="B2774" s="7">
        <v>2019</v>
      </c>
      <c r="C2774" s="18" t="s">
        <v>413</v>
      </c>
      <c r="D2774" s="9">
        <v>2101</v>
      </c>
      <c r="E2774" s="7">
        <v>12220</v>
      </c>
      <c r="F2774" s="7">
        <v>14321</v>
      </c>
      <c r="G2774" s="7"/>
      <c r="H2774" s="7"/>
      <c r="I2774" s="7"/>
    </row>
    <row r="2775" spans="1:9" ht="16.5" x14ac:dyDescent="0.3">
      <c r="A2775" s="7" t="s">
        <v>1905</v>
      </c>
      <c r="B2775" s="7">
        <v>2019</v>
      </c>
      <c r="C2775" s="18" t="s">
        <v>414</v>
      </c>
      <c r="D2775" s="9">
        <v>53</v>
      </c>
      <c r="E2775" s="7">
        <v>2609</v>
      </c>
      <c r="F2775" s="7">
        <v>2662</v>
      </c>
      <c r="G2775" s="7"/>
      <c r="H2775" s="7"/>
      <c r="I2775" s="7"/>
    </row>
    <row r="2776" spans="1:9" ht="16.5" x14ac:dyDescent="0.3">
      <c r="A2776" s="7" t="s">
        <v>1905</v>
      </c>
      <c r="B2776" s="7">
        <v>2019</v>
      </c>
      <c r="C2776" s="18" t="s">
        <v>415</v>
      </c>
      <c r="D2776" s="9">
        <v>237</v>
      </c>
      <c r="E2776" s="7">
        <v>5287</v>
      </c>
      <c r="F2776" s="7">
        <v>5524</v>
      </c>
      <c r="G2776" s="7"/>
      <c r="H2776" s="7"/>
      <c r="I2776" s="7"/>
    </row>
    <row r="2777" spans="1:9" ht="16.5" x14ac:dyDescent="0.3">
      <c r="A2777" s="7" t="s">
        <v>1905</v>
      </c>
      <c r="B2777" s="7">
        <v>2019</v>
      </c>
      <c r="C2777" s="18" t="s">
        <v>418</v>
      </c>
      <c r="D2777" s="9">
        <v>73</v>
      </c>
      <c r="E2777" s="7">
        <v>922</v>
      </c>
      <c r="F2777" s="7">
        <v>995</v>
      </c>
      <c r="G2777" s="7"/>
      <c r="H2777" s="7"/>
      <c r="I2777" s="7"/>
    </row>
    <row r="2778" spans="1:9" ht="16.5" x14ac:dyDescent="0.3">
      <c r="A2778" s="7" t="s">
        <v>1905</v>
      </c>
      <c r="B2778" s="7">
        <v>2019</v>
      </c>
      <c r="C2778" s="18" t="s">
        <v>420</v>
      </c>
      <c r="D2778" s="9">
        <v>200</v>
      </c>
      <c r="E2778" s="7">
        <v>8037</v>
      </c>
      <c r="F2778" s="7">
        <v>8237</v>
      </c>
      <c r="G2778" s="7"/>
      <c r="H2778" s="7"/>
      <c r="I2778" s="7"/>
    </row>
    <row r="2779" spans="1:9" ht="16.5" x14ac:dyDescent="0.3">
      <c r="A2779" s="7" t="s">
        <v>1905</v>
      </c>
      <c r="B2779" s="7">
        <v>2019</v>
      </c>
      <c r="C2779" s="18" t="s">
        <v>421</v>
      </c>
      <c r="D2779" s="9">
        <v>450</v>
      </c>
      <c r="E2779" s="7">
        <v>6689</v>
      </c>
      <c r="F2779" s="7">
        <v>7139</v>
      </c>
      <c r="G2779" s="7"/>
      <c r="H2779" s="7"/>
      <c r="I2779" s="7"/>
    </row>
    <row r="2780" spans="1:9" ht="16.5" x14ac:dyDescent="0.3">
      <c r="A2780" s="7" t="s">
        <v>1905</v>
      </c>
      <c r="B2780" s="7">
        <v>2019</v>
      </c>
      <c r="C2780" s="18" t="s">
        <v>423</v>
      </c>
      <c r="D2780" s="9">
        <v>731</v>
      </c>
      <c r="E2780" s="7">
        <v>5140</v>
      </c>
      <c r="F2780" s="7">
        <v>5871</v>
      </c>
      <c r="G2780" s="7"/>
      <c r="H2780" s="7"/>
      <c r="I2780" s="7"/>
    </row>
    <row r="2781" spans="1:9" ht="16.5" x14ac:dyDescent="0.3">
      <c r="A2781" s="7" t="s">
        <v>1905</v>
      </c>
      <c r="B2781" s="7">
        <v>2019</v>
      </c>
      <c r="C2781" s="18" t="s">
        <v>424</v>
      </c>
      <c r="D2781" s="9">
        <v>511</v>
      </c>
      <c r="E2781" s="7">
        <v>1017</v>
      </c>
      <c r="F2781" s="7">
        <v>1528</v>
      </c>
      <c r="G2781" s="7"/>
      <c r="H2781" s="7"/>
      <c r="I2781" s="7"/>
    </row>
    <row r="2782" spans="1:9" ht="16.5" x14ac:dyDescent="0.3">
      <c r="A2782" s="7" t="s">
        <v>1905</v>
      </c>
      <c r="B2782" s="7">
        <v>2019</v>
      </c>
      <c r="C2782" s="18" t="s">
        <v>897</v>
      </c>
      <c r="D2782" s="9">
        <v>473</v>
      </c>
      <c r="E2782" s="7">
        <v>10458</v>
      </c>
      <c r="F2782" s="7">
        <v>10931</v>
      </c>
      <c r="G2782" s="7"/>
      <c r="H2782" s="7"/>
      <c r="I2782" s="7"/>
    </row>
    <row r="2783" spans="1:9" ht="16.5" x14ac:dyDescent="0.3">
      <c r="A2783" s="7" t="s">
        <v>1905</v>
      </c>
      <c r="B2783" s="7">
        <v>2019</v>
      </c>
      <c r="C2783" s="18" t="s">
        <v>433</v>
      </c>
      <c r="D2783" s="9" t="s">
        <v>1750</v>
      </c>
      <c r="E2783" s="7">
        <v>309</v>
      </c>
      <c r="F2783" s="7">
        <v>309</v>
      </c>
      <c r="G2783" s="7"/>
      <c r="H2783" s="7"/>
      <c r="I2783" s="7"/>
    </row>
    <row r="2784" spans="1:9" ht="16.5" x14ac:dyDescent="0.3">
      <c r="A2784" s="7" t="s">
        <v>1905</v>
      </c>
      <c r="B2784" s="7">
        <v>2019</v>
      </c>
      <c r="C2784" s="18" t="s">
        <v>436</v>
      </c>
      <c r="D2784" s="9">
        <v>17</v>
      </c>
      <c r="E2784" s="7">
        <v>78</v>
      </c>
      <c r="F2784" s="7">
        <v>95</v>
      </c>
      <c r="G2784" s="7"/>
      <c r="H2784" s="7"/>
      <c r="I2784" s="7"/>
    </row>
    <row r="2785" spans="1:9" ht="16.5" x14ac:dyDescent="0.3">
      <c r="A2785" s="7" t="s">
        <v>1905</v>
      </c>
      <c r="B2785" s="7">
        <v>2019</v>
      </c>
      <c r="C2785" s="18" t="s">
        <v>1358</v>
      </c>
      <c r="D2785" s="9">
        <v>114</v>
      </c>
      <c r="E2785" s="7">
        <v>1212</v>
      </c>
      <c r="F2785" s="7">
        <v>1326</v>
      </c>
      <c r="G2785" s="7"/>
      <c r="H2785" s="7"/>
      <c r="I2785" s="7"/>
    </row>
    <row r="2786" spans="1:9" ht="16.5" x14ac:dyDescent="0.3">
      <c r="A2786" s="7" t="s">
        <v>1905</v>
      </c>
      <c r="B2786" s="7">
        <v>2019</v>
      </c>
      <c r="C2786" s="18" t="s">
        <v>1359</v>
      </c>
      <c r="D2786" s="9">
        <v>34</v>
      </c>
      <c r="E2786" s="7">
        <v>829</v>
      </c>
      <c r="F2786" s="7">
        <v>863</v>
      </c>
      <c r="G2786" s="7"/>
      <c r="H2786" s="7"/>
      <c r="I2786" s="7"/>
    </row>
    <row r="2787" spans="1:9" ht="16.5" x14ac:dyDescent="0.3">
      <c r="A2787" s="7" t="s">
        <v>1905</v>
      </c>
      <c r="B2787" s="7">
        <v>2019</v>
      </c>
      <c r="C2787" s="18" t="s">
        <v>443</v>
      </c>
      <c r="D2787" s="9">
        <v>85</v>
      </c>
      <c r="E2787" s="7">
        <v>3246</v>
      </c>
      <c r="F2787" s="7">
        <v>3331</v>
      </c>
      <c r="G2787" s="7"/>
      <c r="H2787" s="7"/>
      <c r="I2787" s="7"/>
    </row>
    <row r="2788" spans="1:9" ht="16.5" x14ac:dyDescent="0.3">
      <c r="A2788" s="7" t="s">
        <v>1905</v>
      </c>
      <c r="B2788" s="7">
        <v>2019</v>
      </c>
      <c r="C2788" s="18" t="s">
        <v>1360</v>
      </c>
      <c r="D2788" s="9">
        <v>135</v>
      </c>
      <c r="E2788" s="7">
        <v>1414</v>
      </c>
      <c r="F2788" s="7">
        <v>1549</v>
      </c>
      <c r="G2788" s="7"/>
      <c r="H2788" s="7"/>
      <c r="I2788" s="7"/>
    </row>
    <row r="2789" spans="1:9" ht="16.5" x14ac:dyDescent="0.3">
      <c r="A2789" s="7" t="s">
        <v>1905</v>
      </c>
      <c r="B2789" s="7">
        <v>2019</v>
      </c>
      <c r="C2789" s="18" t="s">
        <v>1937</v>
      </c>
      <c r="D2789" s="9">
        <v>34</v>
      </c>
      <c r="E2789" s="7">
        <v>801</v>
      </c>
      <c r="F2789" s="7">
        <v>835</v>
      </c>
      <c r="G2789" s="7"/>
      <c r="H2789" s="7"/>
      <c r="I2789" s="7"/>
    </row>
    <row r="2790" spans="1:9" ht="16.5" x14ac:dyDescent="0.3">
      <c r="A2790" s="7" t="s">
        <v>1905</v>
      </c>
      <c r="B2790" s="7">
        <v>2019</v>
      </c>
      <c r="C2790" s="18" t="s">
        <v>447</v>
      </c>
      <c r="D2790" s="9">
        <v>11</v>
      </c>
      <c r="E2790" s="7">
        <v>324</v>
      </c>
      <c r="F2790" s="7">
        <v>335</v>
      </c>
      <c r="G2790" s="7"/>
      <c r="H2790" s="7"/>
      <c r="I2790" s="7"/>
    </row>
    <row r="2791" spans="1:9" ht="16.5" x14ac:dyDescent="0.3">
      <c r="A2791" s="7" t="s">
        <v>1905</v>
      </c>
      <c r="B2791" s="7">
        <v>2019</v>
      </c>
      <c r="C2791" s="18" t="s">
        <v>449</v>
      </c>
      <c r="D2791" s="9">
        <v>33</v>
      </c>
      <c r="E2791" s="7">
        <v>1003</v>
      </c>
      <c r="F2791" s="7">
        <v>1036</v>
      </c>
      <c r="G2791" s="7"/>
      <c r="H2791" s="7"/>
      <c r="I2791" s="7"/>
    </row>
    <row r="2792" spans="1:9" ht="16.5" x14ac:dyDescent="0.3">
      <c r="A2792" s="7" t="s">
        <v>1905</v>
      </c>
      <c r="B2792" s="7">
        <v>2019</v>
      </c>
      <c r="C2792" s="18" t="s">
        <v>1938</v>
      </c>
      <c r="D2792" s="9">
        <v>3</v>
      </c>
      <c r="E2792" s="7">
        <v>25</v>
      </c>
      <c r="F2792" s="7">
        <v>28</v>
      </c>
      <c r="G2792" s="7"/>
      <c r="H2792" s="7"/>
      <c r="I2792" s="7"/>
    </row>
    <row r="2793" spans="1:9" ht="16.5" x14ac:dyDescent="0.3">
      <c r="A2793" s="7" t="s">
        <v>1905</v>
      </c>
      <c r="B2793" s="7">
        <v>2019</v>
      </c>
      <c r="C2793" s="18" t="s">
        <v>435</v>
      </c>
      <c r="D2793" s="9" t="s">
        <v>1750</v>
      </c>
      <c r="E2793" s="7">
        <v>352</v>
      </c>
      <c r="F2793" s="7">
        <v>352</v>
      </c>
      <c r="G2793" s="7"/>
      <c r="H2793" s="7"/>
      <c r="I2793" s="7"/>
    </row>
    <row r="2794" spans="1:9" ht="16.5" x14ac:dyDescent="0.3">
      <c r="A2794" s="7" t="s">
        <v>1905</v>
      </c>
      <c r="B2794" s="7">
        <v>2019</v>
      </c>
      <c r="C2794" s="18" t="s">
        <v>438</v>
      </c>
      <c r="D2794" s="9">
        <v>1</v>
      </c>
      <c r="E2794" s="7">
        <v>4</v>
      </c>
      <c r="F2794" s="7">
        <v>5</v>
      </c>
      <c r="G2794" s="7"/>
      <c r="H2794" s="7"/>
      <c r="I2794" s="7"/>
    </row>
    <row r="2795" spans="1:9" ht="16.5" x14ac:dyDescent="0.3">
      <c r="A2795" s="7" t="s">
        <v>1905</v>
      </c>
      <c r="B2795" s="7">
        <v>2019</v>
      </c>
      <c r="C2795" s="18" t="s">
        <v>439</v>
      </c>
      <c r="D2795" s="9">
        <v>6</v>
      </c>
      <c r="E2795" s="7">
        <v>857</v>
      </c>
      <c r="F2795" s="7">
        <v>863</v>
      </c>
      <c r="G2795" s="7"/>
      <c r="H2795" s="7"/>
      <c r="I2795" s="7"/>
    </row>
    <row r="2796" spans="1:9" ht="16.5" x14ac:dyDescent="0.3">
      <c r="A2796" s="7" t="s">
        <v>1905</v>
      </c>
      <c r="B2796" s="7">
        <v>2019</v>
      </c>
      <c r="C2796" s="18" t="s">
        <v>442</v>
      </c>
      <c r="D2796" s="9" t="s">
        <v>1750</v>
      </c>
      <c r="E2796" s="7">
        <v>4</v>
      </c>
      <c r="F2796" s="7">
        <v>4</v>
      </c>
      <c r="G2796" s="7"/>
      <c r="H2796" s="7"/>
      <c r="I2796" s="7"/>
    </row>
    <row r="2797" spans="1:9" ht="16.5" x14ac:dyDescent="0.3">
      <c r="A2797" s="7" t="s">
        <v>1905</v>
      </c>
      <c r="B2797" s="7">
        <v>2019</v>
      </c>
      <c r="C2797" s="18" t="s">
        <v>1631</v>
      </c>
      <c r="D2797" s="9">
        <v>3</v>
      </c>
      <c r="E2797" s="7">
        <v>9</v>
      </c>
      <c r="F2797" s="7">
        <v>12</v>
      </c>
      <c r="G2797" s="7"/>
      <c r="H2797" s="7"/>
      <c r="I2797" s="7"/>
    </row>
    <row r="2798" spans="1:9" ht="16.5" x14ac:dyDescent="0.3">
      <c r="A2798" s="7" t="s">
        <v>1905</v>
      </c>
      <c r="B2798" s="7">
        <v>2019</v>
      </c>
      <c r="C2798" s="18" t="s">
        <v>1000</v>
      </c>
      <c r="D2798" s="9">
        <v>3</v>
      </c>
      <c r="E2798" s="7">
        <v>9</v>
      </c>
      <c r="F2798" s="7">
        <v>12</v>
      </c>
      <c r="G2798" s="7"/>
      <c r="H2798" s="7"/>
      <c r="I2798" s="7"/>
    </row>
    <row r="2799" spans="1:9" ht="16.5" x14ac:dyDescent="0.3">
      <c r="A2799" s="7" t="s">
        <v>1905</v>
      </c>
      <c r="B2799" s="7">
        <v>2019</v>
      </c>
      <c r="C2799" s="18" t="s">
        <v>1017</v>
      </c>
      <c r="D2799" s="9">
        <v>3</v>
      </c>
      <c r="E2799" s="7">
        <v>9</v>
      </c>
      <c r="F2799" s="7">
        <v>12</v>
      </c>
      <c r="G2799" s="7"/>
      <c r="H2799" s="7"/>
      <c r="I2799" s="7"/>
    </row>
    <row r="2800" spans="1:9" ht="16.5" x14ac:dyDescent="0.3">
      <c r="A2800" s="7" t="s">
        <v>1905</v>
      </c>
      <c r="B2800" s="7">
        <v>2019</v>
      </c>
      <c r="C2800" s="18" t="s">
        <v>453</v>
      </c>
      <c r="D2800" s="9" t="s">
        <v>1908</v>
      </c>
      <c r="E2800" s="7">
        <v>1</v>
      </c>
      <c r="F2800" s="7">
        <v>1</v>
      </c>
      <c r="G2800" s="7"/>
      <c r="H2800" s="7"/>
      <c r="I2800" s="7"/>
    </row>
    <row r="2801" spans="1:9" ht="16.5" x14ac:dyDescent="0.3">
      <c r="A2801" s="7" t="s">
        <v>1905</v>
      </c>
      <c r="B2801" s="7">
        <v>2019</v>
      </c>
      <c r="C2801" s="18" t="s">
        <v>1671</v>
      </c>
      <c r="D2801" s="9" t="s">
        <v>1908</v>
      </c>
      <c r="E2801" s="7">
        <v>1</v>
      </c>
      <c r="F2801" s="7">
        <v>1</v>
      </c>
      <c r="G2801" s="7"/>
      <c r="H2801" s="7"/>
      <c r="I2801" s="7"/>
    </row>
    <row r="2802" spans="1:9" ht="16.5" x14ac:dyDescent="0.3">
      <c r="A2802" s="7" t="s">
        <v>1905</v>
      </c>
      <c r="B2802" s="7">
        <v>2019</v>
      </c>
      <c r="C2802" s="18" t="s">
        <v>471</v>
      </c>
      <c r="D2802" s="9" t="s">
        <v>1750</v>
      </c>
      <c r="E2802" s="7">
        <v>1</v>
      </c>
      <c r="F2802" s="7">
        <v>1</v>
      </c>
      <c r="G2802" s="7"/>
      <c r="H2802" s="7"/>
      <c r="I2802" s="7"/>
    </row>
    <row r="2803" spans="1:9" ht="16.5" x14ac:dyDescent="0.3">
      <c r="A2803" s="7" t="s">
        <v>1939</v>
      </c>
      <c r="B2803" s="7">
        <v>2019</v>
      </c>
      <c r="C2803" s="18" t="s">
        <v>1678</v>
      </c>
      <c r="D2803" s="9">
        <v>66131</v>
      </c>
      <c r="E2803" s="7">
        <v>531083</v>
      </c>
      <c r="F2803" s="7">
        <v>597214</v>
      </c>
      <c r="G2803" s="7"/>
      <c r="H2803" s="7"/>
      <c r="I2803" s="7"/>
    </row>
    <row r="2804" spans="1:9" ht="16.5" x14ac:dyDescent="0.3">
      <c r="A2804" s="7" t="s">
        <v>1939</v>
      </c>
      <c r="B2804" s="7">
        <v>2019</v>
      </c>
      <c r="C2804" s="18" t="s">
        <v>1837</v>
      </c>
      <c r="D2804" s="9">
        <v>7589</v>
      </c>
      <c r="E2804" s="7">
        <v>25287</v>
      </c>
      <c r="F2804" s="7">
        <v>32876</v>
      </c>
      <c r="G2804" s="7"/>
      <c r="H2804" s="7"/>
      <c r="I2804" s="7"/>
    </row>
    <row r="2805" spans="1:9" ht="16.5" x14ac:dyDescent="0.3">
      <c r="A2805" s="7" t="s">
        <v>1939</v>
      </c>
      <c r="B2805" s="7">
        <v>2019</v>
      </c>
      <c r="C2805" s="18" t="s">
        <v>1023</v>
      </c>
      <c r="D2805" s="9">
        <v>4662</v>
      </c>
      <c r="E2805" s="7">
        <v>20240</v>
      </c>
      <c r="F2805" s="7">
        <v>24902</v>
      </c>
      <c r="G2805" s="7"/>
      <c r="H2805" s="7"/>
      <c r="I2805" s="7"/>
    </row>
    <row r="2806" spans="1:9" ht="16.5" x14ac:dyDescent="0.3">
      <c r="A2806" s="7" t="s">
        <v>1939</v>
      </c>
      <c r="B2806" s="7">
        <v>2019</v>
      </c>
      <c r="C2806" s="18" t="s">
        <v>267</v>
      </c>
      <c r="D2806" s="9">
        <v>100</v>
      </c>
      <c r="E2806" s="7">
        <v>2092</v>
      </c>
      <c r="F2806" s="7">
        <v>2192</v>
      </c>
      <c r="G2806" s="7"/>
      <c r="H2806" s="7"/>
      <c r="I2806" s="7"/>
    </row>
    <row r="2807" spans="1:9" ht="16.5" x14ac:dyDescent="0.3">
      <c r="A2807" s="7" t="s">
        <v>1939</v>
      </c>
      <c r="B2807" s="7">
        <v>2019</v>
      </c>
      <c r="C2807" s="18" t="s">
        <v>265</v>
      </c>
      <c r="D2807" s="9">
        <v>613</v>
      </c>
      <c r="E2807" s="7">
        <v>4480</v>
      </c>
      <c r="F2807" s="7">
        <v>5093</v>
      </c>
      <c r="G2807" s="7"/>
      <c r="H2807" s="7"/>
      <c r="I2807" s="7"/>
    </row>
    <row r="2808" spans="1:9" ht="16.5" x14ac:dyDescent="0.3">
      <c r="A2808" s="7" t="s">
        <v>1939</v>
      </c>
      <c r="B2808" s="7">
        <v>2019</v>
      </c>
      <c r="C2808" s="18" t="s">
        <v>193</v>
      </c>
      <c r="D2808" s="9">
        <v>935</v>
      </c>
      <c r="E2808" s="7">
        <v>2283</v>
      </c>
      <c r="F2808" s="7">
        <v>3218</v>
      </c>
      <c r="G2808" s="7"/>
      <c r="H2808" s="7"/>
      <c r="I2808" s="7"/>
    </row>
    <row r="2809" spans="1:9" ht="16.5" x14ac:dyDescent="0.3">
      <c r="A2809" s="7" t="s">
        <v>1939</v>
      </c>
      <c r="B2809" s="7">
        <v>2019</v>
      </c>
      <c r="C2809" s="18" t="s">
        <v>262</v>
      </c>
      <c r="D2809" s="9">
        <v>259</v>
      </c>
      <c r="E2809" s="7" t="s">
        <v>1750</v>
      </c>
      <c r="F2809" s="7">
        <v>259</v>
      </c>
      <c r="G2809" s="7"/>
      <c r="H2809" s="7"/>
      <c r="I2809" s="7"/>
    </row>
    <row r="2810" spans="1:9" ht="16.5" x14ac:dyDescent="0.3">
      <c r="A2810" s="7" t="s">
        <v>1939</v>
      </c>
      <c r="B2810" s="7">
        <v>2019</v>
      </c>
      <c r="C2810" s="18" t="s">
        <v>153</v>
      </c>
      <c r="D2810" s="9">
        <v>2755</v>
      </c>
      <c r="E2810" s="7">
        <v>11385</v>
      </c>
      <c r="F2810" s="7">
        <v>14140</v>
      </c>
      <c r="G2810" s="7"/>
      <c r="H2810" s="7"/>
      <c r="I2810" s="7"/>
    </row>
    <row r="2811" spans="1:9" ht="16.5" x14ac:dyDescent="0.3">
      <c r="A2811" s="7" t="s">
        <v>1939</v>
      </c>
      <c r="B2811" s="7">
        <v>2019</v>
      </c>
      <c r="C2811" s="18" t="s">
        <v>1025</v>
      </c>
      <c r="D2811" s="9">
        <v>2663</v>
      </c>
      <c r="E2811" s="7">
        <v>2868</v>
      </c>
      <c r="F2811" s="7">
        <v>5531</v>
      </c>
      <c r="G2811" s="7"/>
      <c r="H2811" s="7"/>
      <c r="I2811" s="7"/>
    </row>
    <row r="2812" spans="1:9" ht="16.5" x14ac:dyDescent="0.3">
      <c r="A2812" s="7" t="s">
        <v>1939</v>
      </c>
      <c r="B2812" s="7">
        <v>2019</v>
      </c>
      <c r="C2812" s="18" t="s">
        <v>1030</v>
      </c>
      <c r="D2812" s="9">
        <v>2658</v>
      </c>
      <c r="E2812" s="7">
        <v>2810</v>
      </c>
      <c r="F2812" s="7">
        <v>5468</v>
      </c>
      <c r="G2812" s="7"/>
      <c r="H2812" s="7"/>
      <c r="I2812" s="7"/>
    </row>
    <row r="2813" spans="1:9" ht="16.5" x14ac:dyDescent="0.3">
      <c r="A2813" s="7" t="s">
        <v>1939</v>
      </c>
      <c r="B2813" s="7">
        <v>2019</v>
      </c>
      <c r="C2813" s="18" t="s">
        <v>274</v>
      </c>
      <c r="D2813" s="9" t="s">
        <v>1750</v>
      </c>
      <c r="E2813" s="7">
        <v>13</v>
      </c>
      <c r="F2813" s="7">
        <v>13</v>
      </c>
      <c r="G2813" s="7"/>
      <c r="H2813" s="7"/>
      <c r="I2813" s="7"/>
    </row>
    <row r="2814" spans="1:9" ht="16.5" x14ac:dyDescent="0.3">
      <c r="A2814" s="7" t="s">
        <v>1939</v>
      </c>
      <c r="B2814" s="7">
        <v>2019</v>
      </c>
      <c r="C2814" s="18" t="s">
        <v>1033</v>
      </c>
      <c r="D2814" s="9">
        <v>5</v>
      </c>
      <c r="E2814" s="7">
        <v>20</v>
      </c>
      <c r="F2814" s="7">
        <v>25</v>
      </c>
      <c r="G2814" s="7"/>
      <c r="H2814" s="7"/>
      <c r="I2814" s="7"/>
    </row>
    <row r="2815" spans="1:9" ht="16.5" x14ac:dyDescent="0.3">
      <c r="A2815" s="7" t="s">
        <v>1939</v>
      </c>
      <c r="B2815" s="7">
        <v>2019</v>
      </c>
      <c r="C2815" s="18" t="s">
        <v>194</v>
      </c>
      <c r="D2815" s="9" t="s">
        <v>1750</v>
      </c>
      <c r="E2815" s="7">
        <v>25</v>
      </c>
      <c r="F2815" s="7">
        <v>25</v>
      </c>
      <c r="G2815" s="7"/>
      <c r="H2815" s="7"/>
      <c r="I2815" s="7"/>
    </row>
    <row r="2816" spans="1:9" ht="16.5" x14ac:dyDescent="0.3">
      <c r="A2816" s="7" t="s">
        <v>1939</v>
      </c>
      <c r="B2816" s="7">
        <v>2019</v>
      </c>
      <c r="C2816" s="18" t="s">
        <v>1051</v>
      </c>
      <c r="D2816" s="9">
        <v>264</v>
      </c>
      <c r="E2816" s="7">
        <v>2179</v>
      </c>
      <c r="F2816" s="7">
        <v>2443</v>
      </c>
      <c r="G2816" s="7"/>
      <c r="H2816" s="7"/>
      <c r="I2816" s="7"/>
    </row>
    <row r="2817" spans="1:9" ht="16.5" x14ac:dyDescent="0.3">
      <c r="A2817" s="7" t="s">
        <v>1939</v>
      </c>
      <c r="B2817" s="7">
        <v>2019</v>
      </c>
      <c r="C2817" s="18" t="s">
        <v>1055</v>
      </c>
      <c r="D2817" s="9">
        <v>24</v>
      </c>
      <c r="E2817" s="7">
        <v>107</v>
      </c>
      <c r="F2817" s="7">
        <v>131</v>
      </c>
      <c r="G2817" s="7"/>
      <c r="H2817" s="7"/>
      <c r="I2817" s="7"/>
    </row>
    <row r="2818" spans="1:9" ht="16.5" x14ac:dyDescent="0.3">
      <c r="A2818" s="7" t="s">
        <v>1939</v>
      </c>
      <c r="B2818" s="7">
        <v>2019</v>
      </c>
      <c r="C2818" s="18" t="s">
        <v>277</v>
      </c>
      <c r="D2818" s="9" t="s">
        <v>1750</v>
      </c>
      <c r="E2818" s="7">
        <v>1</v>
      </c>
      <c r="F2818" s="7">
        <v>1</v>
      </c>
      <c r="G2818" s="7"/>
      <c r="H2818" s="7"/>
      <c r="I2818" s="7"/>
    </row>
    <row r="2819" spans="1:9" ht="16.5" x14ac:dyDescent="0.3">
      <c r="A2819" s="7" t="s">
        <v>1939</v>
      </c>
      <c r="B2819" s="7">
        <v>2019</v>
      </c>
      <c r="C2819" s="18" t="s">
        <v>278</v>
      </c>
      <c r="D2819" s="9">
        <v>3</v>
      </c>
      <c r="E2819" s="7">
        <v>40</v>
      </c>
      <c r="F2819" s="7">
        <v>43</v>
      </c>
      <c r="G2819" s="7"/>
      <c r="H2819" s="7"/>
      <c r="I2819" s="7"/>
    </row>
    <row r="2820" spans="1:9" ht="16.5" x14ac:dyDescent="0.3">
      <c r="A2820" s="7" t="s">
        <v>1939</v>
      </c>
      <c r="B2820" s="7">
        <v>2019</v>
      </c>
      <c r="C2820" s="18" t="s">
        <v>264</v>
      </c>
      <c r="D2820" s="9">
        <v>40</v>
      </c>
      <c r="E2820" s="7">
        <v>555</v>
      </c>
      <c r="F2820" s="7">
        <v>595</v>
      </c>
      <c r="G2820" s="7"/>
      <c r="H2820" s="7"/>
      <c r="I2820" s="7"/>
    </row>
    <row r="2821" spans="1:9" ht="16.5" x14ac:dyDescent="0.3">
      <c r="A2821" s="7" t="s">
        <v>1939</v>
      </c>
      <c r="B2821" s="7">
        <v>2019</v>
      </c>
      <c r="C2821" s="18" t="s">
        <v>281</v>
      </c>
      <c r="D2821" s="9" t="s">
        <v>1750</v>
      </c>
      <c r="E2821" s="7">
        <v>48</v>
      </c>
      <c r="F2821" s="7">
        <v>48</v>
      </c>
      <c r="G2821" s="7"/>
      <c r="H2821" s="7"/>
      <c r="I2821" s="7"/>
    </row>
    <row r="2822" spans="1:9" ht="16.5" x14ac:dyDescent="0.3">
      <c r="A2822" s="7" t="s">
        <v>1939</v>
      </c>
      <c r="B2822" s="7">
        <v>2019</v>
      </c>
      <c r="C2822" s="18" t="s">
        <v>282</v>
      </c>
      <c r="D2822" s="9">
        <v>2</v>
      </c>
      <c r="E2822" s="7">
        <v>56</v>
      </c>
      <c r="F2822" s="7">
        <v>58</v>
      </c>
      <c r="G2822" s="7"/>
      <c r="H2822" s="7"/>
      <c r="I2822" s="7"/>
    </row>
    <row r="2823" spans="1:9" ht="16.5" x14ac:dyDescent="0.3">
      <c r="A2823" s="7" t="s">
        <v>1939</v>
      </c>
      <c r="B2823" s="7">
        <v>2019</v>
      </c>
      <c r="C2823" s="18" t="s">
        <v>227</v>
      </c>
      <c r="D2823" s="9">
        <v>3</v>
      </c>
      <c r="E2823" s="7">
        <v>3</v>
      </c>
      <c r="F2823" s="7">
        <v>6</v>
      </c>
      <c r="G2823" s="7"/>
      <c r="H2823" s="7"/>
      <c r="I2823" s="7"/>
    </row>
    <row r="2824" spans="1:9" ht="16.5" x14ac:dyDescent="0.3">
      <c r="A2824" s="7" t="s">
        <v>1939</v>
      </c>
      <c r="B2824" s="7">
        <v>2019</v>
      </c>
      <c r="C2824" s="18" t="s">
        <v>153</v>
      </c>
      <c r="D2824" s="9">
        <v>60</v>
      </c>
      <c r="E2824" s="7">
        <v>240</v>
      </c>
      <c r="F2824" s="7">
        <v>300</v>
      </c>
      <c r="G2824" s="7"/>
      <c r="H2824" s="7"/>
      <c r="I2824" s="7"/>
    </row>
    <row r="2825" spans="1:9" ht="16.5" x14ac:dyDescent="0.3">
      <c r="A2825" s="7" t="s">
        <v>1939</v>
      </c>
      <c r="B2825" s="7">
        <v>2019</v>
      </c>
      <c r="C2825" s="18" t="s">
        <v>536</v>
      </c>
      <c r="D2825" s="9">
        <v>124</v>
      </c>
      <c r="E2825" s="7">
        <v>1103</v>
      </c>
      <c r="F2825" s="7">
        <v>1227</v>
      </c>
      <c r="G2825" s="7"/>
      <c r="H2825" s="7"/>
      <c r="I2825" s="7"/>
    </row>
    <row r="2826" spans="1:9" ht="16.5" x14ac:dyDescent="0.3">
      <c r="A2826" s="7" t="s">
        <v>1939</v>
      </c>
      <c r="B2826" s="7">
        <v>2019</v>
      </c>
      <c r="C2826" s="18" t="s">
        <v>1056</v>
      </c>
      <c r="D2826" s="9">
        <v>8</v>
      </c>
      <c r="E2826" s="7">
        <v>26</v>
      </c>
      <c r="F2826" s="7">
        <v>34</v>
      </c>
      <c r="G2826" s="7"/>
      <c r="H2826" s="7"/>
      <c r="I2826" s="7"/>
    </row>
    <row r="2827" spans="1:9" ht="16.5" x14ac:dyDescent="0.3">
      <c r="A2827" s="7" t="s">
        <v>1939</v>
      </c>
      <c r="B2827" s="7">
        <v>2019</v>
      </c>
      <c r="C2827" s="18" t="s">
        <v>949</v>
      </c>
      <c r="D2827" s="9">
        <v>33951</v>
      </c>
      <c r="E2827" s="7">
        <v>236271</v>
      </c>
      <c r="F2827" s="7">
        <v>270222</v>
      </c>
      <c r="G2827" s="7"/>
      <c r="H2827" s="7"/>
      <c r="I2827" s="7"/>
    </row>
    <row r="2828" spans="1:9" ht="16.5" x14ac:dyDescent="0.3">
      <c r="A2828" s="7" t="s">
        <v>1939</v>
      </c>
      <c r="B2828" s="7">
        <v>2019</v>
      </c>
      <c r="C2828" s="18" t="s">
        <v>1057</v>
      </c>
      <c r="D2828" s="9">
        <v>8904</v>
      </c>
      <c r="E2828" s="7">
        <v>106196</v>
      </c>
      <c r="F2828" s="7">
        <v>115100</v>
      </c>
      <c r="G2828" s="7"/>
      <c r="H2828" s="7"/>
      <c r="I2828" s="7"/>
    </row>
    <row r="2829" spans="1:9" ht="16.5" x14ac:dyDescent="0.3">
      <c r="A2829" s="7" t="s">
        <v>1939</v>
      </c>
      <c r="B2829" s="7">
        <v>2019</v>
      </c>
      <c r="C2829" s="18" t="s">
        <v>1058</v>
      </c>
      <c r="D2829" s="9">
        <v>170</v>
      </c>
      <c r="E2829" s="7">
        <v>5937</v>
      </c>
      <c r="F2829" s="7">
        <v>6107</v>
      </c>
      <c r="G2829" s="7"/>
      <c r="H2829" s="7"/>
      <c r="I2829" s="7"/>
    </row>
    <row r="2830" spans="1:9" ht="16.5" x14ac:dyDescent="0.3">
      <c r="A2830" s="7" t="s">
        <v>1939</v>
      </c>
      <c r="B2830" s="7">
        <v>2019</v>
      </c>
      <c r="C2830" s="18" t="s">
        <v>141</v>
      </c>
      <c r="D2830" s="9">
        <v>117</v>
      </c>
      <c r="E2830" s="7">
        <v>7021</v>
      </c>
      <c r="F2830" s="7">
        <v>7138</v>
      </c>
      <c r="G2830" s="7"/>
      <c r="H2830" s="7"/>
      <c r="I2830" s="7"/>
    </row>
    <row r="2831" spans="1:9" ht="16.5" x14ac:dyDescent="0.3">
      <c r="A2831" s="7" t="s">
        <v>1939</v>
      </c>
      <c r="B2831" s="7">
        <v>2019</v>
      </c>
      <c r="C2831" s="18" t="s">
        <v>1059</v>
      </c>
      <c r="D2831" s="9">
        <v>813</v>
      </c>
      <c r="E2831" s="7">
        <v>8994</v>
      </c>
      <c r="F2831" s="7">
        <v>9807</v>
      </c>
      <c r="G2831" s="7"/>
      <c r="H2831" s="7"/>
      <c r="I2831" s="7"/>
    </row>
    <row r="2832" spans="1:9" ht="16.5" x14ac:dyDescent="0.3">
      <c r="A2832" s="7" t="s">
        <v>1939</v>
      </c>
      <c r="B2832" s="7">
        <v>2019</v>
      </c>
      <c r="C2832" s="18" t="s">
        <v>1060</v>
      </c>
      <c r="D2832" s="9">
        <v>320</v>
      </c>
      <c r="E2832" s="7">
        <v>5885</v>
      </c>
      <c r="F2832" s="7">
        <v>6205</v>
      </c>
      <c r="G2832" s="7"/>
      <c r="H2832" s="7"/>
      <c r="I2832" s="7"/>
    </row>
    <row r="2833" spans="1:9" ht="16.5" x14ac:dyDescent="0.3">
      <c r="A2833" s="7" t="s">
        <v>1939</v>
      </c>
      <c r="B2833" s="7">
        <v>2019</v>
      </c>
      <c r="C2833" s="18" t="s">
        <v>1940</v>
      </c>
      <c r="D2833" s="9">
        <v>1167</v>
      </c>
      <c r="E2833" s="7">
        <v>14869</v>
      </c>
      <c r="F2833" s="7">
        <v>16036</v>
      </c>
      <c r="G2833" s="7"/>
      <c r="H2833" s="7"/>
      <c r="I2833" s="7"/>
    </row>
    <row r="2834" spans="1:9" ht="16.5" x14ac:dyDescent="0.3">
      <c r="A2834" s="7" t="s">
        <v>1939</v>
      </c>
      <c r="B2834" s="7">
        <v>2019</v>
      </c>
      <c r="C2834" s="18" t="s">
        <v>1062</v>
      </c>
      <c r="D2834" s="9">
        <v>9</v>
      </c>
      <c r="E2834" s="7">
        <v>137</v>
      </c>
      <c r="F2834" s="7">
        <v>146</v>
      </c>
      <c r="G2834" s="7"/>
      <c r="H2834" s="7"/>
      <c r="I2834" s="7"/>
    </row>
    <row r="2835" spans="1:9" ht="16.5" x14ac:dyDescent="0.3">
      <c r="A2835" s="7" t="s">
        <v>1939</v>
      </c>
      <c r="B2835" s="7">
        <v>2019</v>
      </c>
      <c r="C2835" s="18" t="s">
        <v>1063</v>
      </c>
      <c r="D2835" s="9">
        <v>42</v>
      </c>
      <c r="E2835" s="7">
        <v>911</v>
      </c>
      <c r="F2835" s="7">
        <v>953</v>
      </c>
      <c r="G2835" s="7"/>
      <c r="H2835" s="7"/>
      <c r="I2835" s="7"/>
    </row>
    <row r="2836" spans="1:9" ht="16.5" x14ac:dyDescent="0.3">
      <c r="A2836" s="7" t="s">
        <v>1939</v>
      </c>
      <c r="B2836" s="7">
        <v>2019</v>
      </c>
      <c r="C2836" s="18" t="s">
        <v>1064</v>
      </c>
      <c r="D2836" s="9">
        <v>1190</v>
      </c>
      <c r="E2836" s="7">
        <v>9133</v>
      </c>
      <c r="F2836" s="7">
        <v>10323</v>
      </c>
      <c r="G2836" s="7"/>
      <c r="H2836" s="7"/>
      <c r="I2836" s="7"/>
    </row>
    <row r="2837" spans="1:9" ht="16.5" x14ac:dyDescent="0.3">
      <c r="A2837" s="7" t="s">
        <v>1939</v>
      </c>
      <c r="B2837" s="7">
        <v>2019</v>
      </c>
      <c r="C2837" s="18" t="s">
        <v>1065</v>
      </c>
      <c r="D2837" s="9">
        <v>487</v>
      </c>
      <c r="E2837" s="7">
        <v>4048</v>
      </c>
      <c r="F2837" s="7">
        <v>4535</v>
      </c>
      <c r="G2837" s="7"/>
      <c r="H2837" s="7"/>
      <c r="I2837" s="7"/>
    </row>
    <row r="2838" spans="1:9" ht="16.5" x14ac:dyDescent="0.3">
      <c r="A2838" s="7" t="s">
        <v>1939</v>
      </c>
      <c r="B2838" s="7">
        <v>2019</v>
      </c>
      <c r="C2838" s="18" t="s">
        <v>1066</v>
      </c>
      <c r="D2838" s="9">
        <v>544</v>
      </c>
      <c r="E2838" s="7">
        <v>9948</v>
      </c>
      <c r="F2838" s="7">
        <v>10492</v>
      </c>
      <c r="G2838" s="7"/>
      <c r="H2838" s="7"/>
      <c r="I2838" s="7"/>
    </row>
    <row r="2839" spans="1:9" ht="16.5" x14ac:dyDescent="0.3">
      <c r="A2839" s="7" t="s">
        <v>1939</v>
      </c>
      <c r="B2839" s="7">
        <v>2019</v>
      </c>
      <c r="C2839" s="18" t="s">
        <v>1067</v>
      </c>
      <c r="D2839" s="9">
        <v>259</v>
      </c>
      <c r="E2839" s="7">
        <v>3443</v>
      </c>
      <c r="F2839" s="7">
        <v>3702</v>
      </c>
      <c r="G2839" s="7"/>
      <c r="H2839" s="7"/>
      <c r="I2839" s="7"/>
    </row>
    <row r="2840" spans="1:9" ht="16.5" x14ac:dyDescent="0.3">
      <c r="A2840" s="7" t="s">
        <v>1939</v>
      </c>
      <c r="B2840" s="7">
        <v>2019</v>
      </c>
      <c r="C2840" s="18" t="s">
        <v>1068</v>
      </c>
      <c r="D2840" s="9">
        <v>328</v>
      </c>
      <c r="E2840" s="7">
        <v>5127</v>
      </c>
      <c r="F2840" s="7">
        <v>5455</v>
      </c>
      <c r="G2840" s="7"/>
      <c r="H2840" s="7"/>
      <c r="I2840" s="7"/>
    </row>
    <row r="2841" spans="1:9" ht="16.5" x14ac:dyDescent="0.3">
      <c r="A2841" s="7" t="s">
        <v>1939</v>
      </c>
      <c r="B2841" s="7">
        <v>2019</v>
      </c>
      <c r="C2841" s="18" t="s">
        <v>1069</v>
      </c>
      <c r="D2841" s="9">
        <v>793</v>
      </c>
      <c r="E2841" s="7">
        <v>6337</v>
      </c>
      <c r="F2841" s="7">
        <v>7130</v>
      </c>
      <c r="G2841" s="7"/>
      <c r="H2841" s="7"/>
      <c r="I2841" s="7"/>
    </row>
    <row r="2842" spans="1:9" ht="16.5" x14ac:dyDescent="0.3">
      <c r="A2842" s="7" t="s">
        <v>1939</v>
      </c>
      <c r="B2842" s="7">
        <v>2019</v>
      </c>
      <c r="C2842" s="18" t="s">
        <v>1070</v>
      </c>
      <c r="D2842" s="9">
        <v>166</v>
      </c>
      <c r="E2842" s="7">
        <v>4435</v>
      </c>
      <c r="F2842" s="7">
        <v>4601</v>
      </c>
      <c r="G2842" s="7"/>
      <c r="H2842" s="7"/>
      <c r="I2842" s="7"/>
    </row>
    <row r="2843" spans="1:9" ht="16.5" x14ac:dyDescent="0.3">
      <c r="A2843" s="7" t="s">
        <v>1939</v>
      </c>
      <c r="B2843" s="7">
        <v>2019</v>
      </c>
      <c r="C2843" s="18" t="s">
        <v>1071</v>
      </c>
      <c r="D2843" s="9">
        <v>986</v>
      </c>
      <c r="E2843" s="7">
        <v>7797</v>
      </c>
      <c r="F2843" s="7">
        <v>8783</v>
      </c>
      <c r="G2843" s="7"/>
      <c r="H2843" s="7"/>
      <c r="I2843" s="7"/>
    </row>
    <row r="2844" spans="1:9" ht="16.5" x14ac:dyDescent="0.3">
      <c r="A2844" s="7" t="s">
        <v>1939</v>
      </c>
      <c r="B2844" s="7">
        <v>2019</v>
      </c>
      <c r="C2844" s="18" t="s">
        <v>1072</v>
      </c>
      <c r="D2844" s="9">
        <v>1170</v>
      </c>
      <c r="E2844" s="7">
        <v>7591</v>
      </c>
      <c r="F2844" s="7">
        <v>8761</v>
      </c>
      <c r="G2844" s="7"/>
      <c r="H2844" s="7"/>
      <c r="I2844" s="7"/>
    </row>
    <row r="2845" spans="1:9" ht="16.5" x14ac:dyDescent="0.3">
      <c r="A2845" s="7" t="s">
        <v>1939</v>
      </c>
      <c r="B2845" s="7">
        <v>2019</v>
      </c>
      <c r="C2845" s="18" t="s">
        <v>1073</v>
      </c>
      <c r="D2845" s="9">
        <v>343</v>
      </c>
      <c r="E2845" s="7">
        <v>4583</v>
      </c>
      <c r="F2845" s="7">
        <v>4926</v>
      </c>
      <c r="G2845" s="7"/>
      <c r="H2845" s="7"/>
      <c r="I2845" s="7"/>
    </row>
    <row r="2846" spans="1:9" ht="16.5" x14ac:dyDescent="0.3">
      <c r="A2846" s="7" t="s">
        <v>1939</v>
      </c>
      <c r="B2846" s="7">
        <v>2019</v>
      </c>
      <c r="C2846" s="18" t="s">
        <v>1074</v>
      </c>
      <c r="D2846" s="9">
        <v>2402</v>
      </c>
      <c r="E2846" s="7">
        <v>16346</v>
      </c>
      <c r="F2846" s="7">
        <v>18748</v>
      </c>
      <c r="G2846" s="7"/>
      <c r="H2846" s="7"/>
      <c r="I2846" s="7"/>
    </row>
    <row r="2847" spans="1:9" ht="16.5" x14ac:dyDescent="0.3">
      <c r="A2847" s="7" t="s">
        <v>1939</v>
      </c>
      <c r="B2847" s="7">
        <v>2019</v>
      </c>
      <c r="C2847" s="18" t="s">
        <v>1084</v>
      </c>
      <c r="D2847" s="9">
        <v>1558</v>
      </c>
      <c r="E2847" s="7">
        <v>4581</v>
      </c>
      <c r="F2847" s="7">
        <v>6139</v>
      </c>
      <c r="G2847" s="7"/>
      <c r="H2847" s="7"/>
      <c r="I2847" s="7"/>
    </row>
    <row r="2848" spans="1:9" ht="16.5" x14ac:dyDescent="0.3">
      <c r="A2848" s="7" t="s">
        <v>1939</v>
      </c>
      <c r="B2848" s="7">
        <v>2019</v>
      </c>
      <c r="C2848" s="18" t="s">
        <v>1087</v>
      </c>
      <c r="D2848" s="9">
        <v>132</v>
      </c>
      <c r="E2848" s="7">
        <v>3282</v>
      </c>
      <c r="F2848" s="7">
        <v>3414</v>
      </c>
      <c r="G2848" s="7"/>
      <c r="H2848" s="7"/>
      <c r="I2848" s="7"/>
    </row>
    <row r="2849" spans="1:9" ht="16.5" x14ac:dyDescent="0.3">
      <c r="A2849" s="7" t="s">
        <v>1939</v>
      </c>
      <c r="B2849" s="7">
        <v>2019</v>
      </c>
      <c r="C2849" s="18" t="s">
        <v>376</v>
      </c>
      <c r="D2849" s="9">
        <v>604</v>
      </c>
      <c r="E2849" s="7">
        <v>7790</v>
      </c>
      <c r="F2849" s="7">
        <v>8394</v>
      </c>
      <c r="G2849" s="7"/>
      <c r="H2849" s="7"/>
      <c r="I2849" s="7"/>
    </row>
    <row r="2850" spans="1:9" ht="16.5" x14ac:dyDescent="0.3">
      <c r="A2850" s="7" t="s">
        <v>1939</v>
      </c>
      <c r="B2850" s="7">
        <v>2019</v>
      </c>
      <c r="C2850" s="18" t="s">
        <v>1089</v>
      </c>
      <c r="D2850" s="9">
        <v>108</v>
      </c>
      <c r="E2850" s="7">
        <v>693</v>
      </c>
      <c r="F2850" s="7">
        <v>801</v>
      </c>
      <c r="G2850" s="7"/>
      <c r="H2850" s="7"/>
      <c r="I2850" s="7"/>
    </row>
    <row r="2851" spans="1:9" ht="16.5" x14ac:dyDescent="0.3">
      <c r="A2851" s="7" t="s">
        <v>1939</v>
      </c>
      <c r="B2851" s="7">
        <v>2019</v>
      </c>
      <c r="C2851" s="18" t="s">
        <v>1091</v>
      </c>
      <c r="D2851" s="9">
        <v>14145</v>
      </c>
      <c r="E2851" s="7">
        <v>68786</v>
      </c>
      <c r="F2851" s="7">
        <v>82931</v>
      </c>
      <c r="G2851" s="7"/>
      <c r="H2851" s="7"/>
      <c r="I2851" s="7"/>
    </row>
    <row r="2852" spans="1:9" ht="16.5" x14ac:dyDescent="0.3">
      <c r="A2852" s="7" t="s">
        <v>1939</v>
      </c>
      <c r="B2852" s="7">
        <v>2019</v>
      </c>
      <c r="C2852" s="18" t="s">
        <v>1092</v>
      </c>
      <c r="D2852" s="9">
        <v>23</v>
      </c>
      <c r="E2852" s="7">
        <v>347</v>
      </c>
      <c r="F2852" s="7">
        <v>370</v>
      </c>
      <c r="G2852" s="7"/>
      <c r="H2852" s="7"/>
      <c r="I2852" s="7"/>
    </row>
    <row r="2853" spans="1:9" ht="16.5" x14ac:dyDescent="0.3">
      <c r="A2853" s="7" t="s">
        <v>1939</v>
      </c>
      <c r="B2853" s="7">
        <v>2019</v>
      </c>
      <c r="C2853" s="18" t="s">
        <v>1093</v>
      </c>
      <c r="D2853" s="9">
        <v>9</v>
      </c>
      <c r="E2853" s="7">
        <v>200</v>
      </c>
      <c r="F2853" s="7">
        <v>209</v>
      </c>
      <c r="G2853" s="7"/>
      <c r="H2853" s="7"/>
      <c r="I2853" s="7"/>
    </row>
    <row r="2854" spans="1:9" ht="16.5" x14ac:dyDescent="0.3">
      <c r="A2854" s="7" t="s">
        <v>1939</v>
      </c>
      <c r="B2854" s="7">
        <v>2019</v>
      </c>
      <c r="C2854" s="18" t="s">
        <v>1094</v>
      </c>
      <c r="D2854" s="9" t="s">
        <v>1750</v>
      </c>
      <c r="E2854" s="7">
        <v>29</v>
      </c>
      <c r="F2854" s="7">
        <v>29</v>
      </c>
      <c r="G2854" s="7"/>
      <c r="H2854" s="7"/>
      <c r="I2854" s="7"/>
    </row>
    <row r="2855" spans="1:9" ht="16.5" x14ac:dyDescent="0.3">
      <c r="A2855" s="7" t="s">
        <v>1939</v>
      </c>
      <c r="B2855" s="7">
        <v>2019</v>
      </c>
      <c r="C2855" s="18" t="s">
        <v>1095</v>
      </c>
      <c r="D2855" s="9" t="s">
        <v>1750</v>
      </c>
      <c r="E2855" s="7">
        <v>7</v>
      </c>
      <c r="F2855" s="7">
        <v>7</v>
      </c>
      <c r="G2855" s="7"/>
      <c r="H2855" s="7"/>
      <c r="I2855" s="7"/>
    </row>
    <row r="2856" spans="1:9" ht="16.5" x14ac:dyDescent="0.3">
      <c r="A2856" s="7" t="s">
        <v>1939</v>
      </c>
      <c r="B2856" s="7">
        <v>2019</v>
      </c>
      <c r="C2856" s="18" t="s">
        <v>1096</v>
      </c>
      <c r="D2856" s="9">
        <v>346</v>
      </c>
      <c r="E2856" s="7">
        <v>6477</v>
      </c>
      <c r="F2856" s="7">
        <v>6823</v>
      </c>
      <c r="G2856" s="7"/>
      <c r="H2856" s="7"/>
      <c r="I2856" s="7"/>
    </row>
    <row r="2857" spans="1:9" ht="16.5" x14ac:dyDescent="0.3">
      <c r="A2857" s="7" t="s">
        <v>1939</v>
      </c>
      <c r="B2857" s="7">
        <v>2019</v>
      </c>
      <c r="C2857" s="18" t="s">
        <v>1098</v>
      </c>
      <c r="D2857" s="9">
        <v>177</v>
      </c>
      <c r="E2857" s="7">
        <v>2886</v>
      </c>
      <c r="F2857" s="7">
        <v>3063</v>
      </c>
      <c r="G2857" s="7"/>
      <c r="H2857" s="7"/>
      <c r="I2857" s="7"/>
    </row>
    <row r="2858" spans="1:9" ht="16.5" x14ac:dyDescent="0.3">
      <c r="A2858" s="7" t="s">
        <v>1939</v>
      </c>
      <c r="B2858" s="7">
        <v>2019</v>
      </c>
      <c r="C2858" s="18" t="s">
        <v>1099</v>
      </c>
      <c r="D2858" s="9">
        <v>98</v>
      </c>
      <c r="E2858" s="7">
        <v>2868</v>
      </c>
      <c r="F2858" s="7">
        <v>2966</v>
      </c>
      <c r="G2858" s="7"/>
      <c r="H2858" s="7"/>
      <c r="I2858" s="7"/>
    </row>
    <row r="2859" spans="1:9" ht="16.5" x14ac:dyDescent="0.3">
      <c r="A2859" s="7" t="s">
        <v>1939</v>
      </c>
      <c r="B2859" s="7">
        <v>2019</v>
      </c>
      <c r="C2859" s="18" t="s">
        <v>1100</v>
      </c>
      <c r="D2859" s="9">
        <v>2220</v>
      </c>
      <c r="E2859" s="7">
        <v>9139</v>
      </c>
      <c r="F2859" s="7">
        <v>11359</v>
      </c>
      <c r="G2859" s="7"/>
      <c r="H2859" s="7"/>
      <c r="I2859" s="7"/>
    </row>
    <row r="2860" spans="1:9" ht="16.5" x14ac:dyDescent="0.3">
      <c r="A2860" s="7" t="s">
        <v>1939</v>
      </c>
      <c r="B2860" s="7">
        <v>2019</v>
      </c>
      <c r="C2860" s="18" t="s">
        <v>1101</v>
      </c>
      <c r="D2860" s="9">
        <v>34</v>
      </c>
      <c r="E2860" s="7">
        <v>419</v>
      </c>
      <c r="F2860" s="7">
        <v>453</v>
      </c>
      <c r="G2860" s="7"/>
      <c r="H2860" s="7"/>
      <c r="I2860" s="7"/>
    </row>
    <row r="2861" spans="1:9" ht="16.5" x14ac:dyDescent="0.3">
      <c r="A2861" s="7" t="s">
        <v>1939</v>
      </c>
      <c r="B2861" s="7">
        <v>2019</v>
      </c>
      <c r="C2861" s="18" t="s">
        <v>51</v>
      </c>
      <c r="D2861" s="9">
        <v>1557</v>
      </c>
      <c r="E2861" s="7">
        <v>10667</v>
      </c>
      <c r="F2861" s="7">
        <v>12224</v>
      </c>
      <c r="G2861" s="7"/>
      <c r="H2861" s="7"/>
      <c r="I2861" s="7"/>
    </row>
    <row r="2862" spans="1:9" ht="16.5" x14ac:dyDescent="0.3">
      <c r="A2862" s="7" t="s">
        <v>1939</v>
      </c>
      <c r="B2862" s="7">
        <v>2019</v>
      </c>
      <c r="C2862" s="18" t="s">
        <v>1102</v>
      </c>
      <c r="D2862" s="9">
        <v>656</v>
      </c>
      <c r="E2862" s="7">
        <v>626</v>
      </c>
      <c r="F2862" s="7">
        <v>1282</v>
      </c>
      <c r="G2862" s="7"/>
      <c r="H2862" s="7"/>
      <c r="I2862" s="7"/>
    </row>
    <row r="2863" spans="1:9" ht="16.5" x14ac:dyDescent="0.3">
      <c r="A2863" s="7" t="s">
        <v>1939</v>
      </c>
      <c r="B2863" s="7">
        <v>2019</v>
      </c>
      <c r="C2863" s="18" t="s">
        <v>1103</v>
      </c>
      <c r="D2863" s="9">
        <v>318</v>
      </c>
      <c r="E2863" s="7">
        <v>1865</v>
      </c>
      <c r="F2863" s="7">
        <v>2183</v>
      </c>
      <c r="G2863" s="7"/>
      <c r="H2863" s="7"/>
      <c r="I2863" s="7"/>
    </row>
    <row r="2864" spans="1:9" ht="16.5" x14ac:dyDescent="0.3">
      <c r="A2864" s="7" t="s">
        <v>1939</v>
      </c>
      <c r="B2864" s="7">
        <v>2019</v>
      </c>
      <c r="C2864" s="18" t="s">
        <v>1686</v>
      </c>
      <c r="D2864" s="9">
        <v>7791</v>
      </c>
      <c r="E2864" s="7">
        <v>25765</v>
      </c>
      <c r="F2864" s="7">
        <v>33556</v>
      </c>
      <c r="G2864" s="7"/>
      <c r="H2864" s="7"/>
      <c r="I2864" s="7"/>
    </row>
    <row r="2865" spans="1:9" ht="16.5" x14ac:dyDescent="0.3">
      <c r="A2865" s="7" t="s">
        <v>1939</v>
      </c>
      <c r="B2865" s="7">
        <v>2019</v>
      </c>
      <c r="C2865" s="18" t="s">
        <v>1105</v>
      </c>
      <c r="D2865" s="9">
        <v>860</v>
      </c>
      <c r="E2865" s="7">
        <v>3874</v>
      </c>
      <c r="F2865" s="7">
        <v>4734</v>
      </c>
      <c r="G2865" s="7"/>
      <c r="H2865" s="7"/>
      <c r="I2865" s="7"/>
    </row>
    <row r="2866" spans="1:9" ht="16.5" x14ac:dyDescent="0.3">
      <c r="A2866" s="7" t="s">
        <v>1939</v>
      </c>
      <c r="B2866" s="7">
        <v>2019</v>
      </c>
      <c r="C2866" s="18" t="s">
        <v>1106</v>
      </c>
      <c r="D2866" s="9">
        <v>56</v>
      </c>
      <c r="E2866" s="7">
        <v>3617</v>
      </c>
      <c r="F2866" s="7">
        <v>3673</v>
      </c>
      <c r="G2866" s="7"/>
      <c r="H2866" s="7"/>
      <c r="I2866" s="7"/>
    </row>
    <row r="2867" spans="1:9" ht="16.5" x14ac:dyDescent="0.3">
      <c r="A2867" s="7" t="s">
        <v>1939</v>
      </c>
      <c r="B2867" s="7">
        <v>2019</v>
      </c>
      <c r="C2867" s="18" t="s">
        <v>1113</v>
      </c>
      <c r="D2867" s="9">
        <v>8500</v>
      </c>
      <c r="E2867" s="7">
        <v>44943</v>
      </c>
      <c r="F2867" s="7">
        <v>53443</v>
      </c>
      <c r="G2867" s="7"/>
      <c r="H2867" s="7"/>
      <c r="I2867" s="7"/>
    </row>
    <row r="2868" spans="1:9" ht="16.5" x14ac:dyDescent="0.3">
      <c r="A2868" s="7" t="s">
        <v>1939</v>
      </c>
      <c r="B2868" s="7">
        <v>2019</v>
      </c>
      <c r="C2868" s="18" t="s">
        <v>1114</v>
      </c>
      <c r="D2868" s="9">
        <v>27</v>
      </c>
      <c r="E2868" s="7">
        <v>5</v>
      </c>
      <c r="F2868" s="7">
        <v>32</v>
      </c>
      <c r="G2868" s="7"/>
      <c r="H2868" s="7"/>
      <c r="I2868" s="7"/>
    </row>
    <row r="2869" spans="1:9" ht="16.5" x14ac:dyDescent="0.3">
      <c r="A2869" s="7" t="s">
        <v>1939</v>
      </c>
      <c r="B2869" s="7">
        <v>2019</v>
      </c>
      <c r="C2869" s="18" t="s">
        <v>1118</v>
      </c>
      <c r="D2869" s="9">
        <v>2844</v>
      </c>
      <c r="E2869" s="7">
        <v>6078</v>
      </c>
      <c r="F2869" s="7">
        <v>8922</v>
      </c>
      <c r="G2869" s="7"/>
      <c r="H2869" s="7"/>
      <c r="I2869" s="7"/>
    </row>
    <row r="2870" spans="1:9" ht="16.5" x14ac:dyDescent="0.3">
      <c r="A2870" s="7" t="s">
        <v>1939</v>
      </c>
      <c r="B2870" s="7">
        <v>2019</v>
      </c>
      <c r="C2870" s="18" t="s">
        <v>1119</v>
      </c>
      <c r="D2870" s="9">
        <v>85</v>
      </c>
      <c r="E2870" s="7" t="s">
        <v>1750</v>
      </c>
      <c r="F2870" s="7">
        <v>85</v>
      </c>
      <c r="G2870" s="7"/>
      <c r="H2870" s="7"/>
      <c r="I2870" s="7"/>
    </row>
    <row r="2871" spans="1:9" ht="16.5" x14ac:dyDescent="0.3">
      <c r="A2871" s="7" t="s">
        <v>1939</v>
      </c>
      <c r="B2871" s="7">
        <v>2019</v>
      </c>
      <c r="C2871" s="18" t="s">
        <v>1122</v>
      </c>
      <c r="D2871" s="9">
        <v>395</v>
      </c>
      <c r="E2871" s="7">
        <v>4618</v>
      </c>
      <c r="F2871" s="7">
        <v>5013</v>
      </c>
      <c r="G2871" s="7"/>
      <c r="H2871" s="7"/>
      <c r="I2871" s="7"/>
    </row>
    <row r="2872" spans="1:9" ht="16.5" x14ac:dyDescent="0.3">
      <c r="A2872" s="7" t="s">
        <v>1939</v>
      </c>
      <c r="B2872" s="7">
        <v>2019</v>
      </c>
      <c r="C2872" s="18" t="s">
        <v>1126</v>
      </c>
      <c r="D2872" s="9">
        <v>3505</v>
      </c>
      <c r="E2872" s="7">
        <v>14144</v>
      </c>
      <c r="F2872" s="7">
        <v>17649</v>
      </c>
      <c r="G2872" s="7"/>
      <c r="H2872" s="7"/>
      <c r="I2872" s="7"/>
    </row>
    <row r="2873" spans="1:9" ht="16.5" x14ac:dyDescent="0.3">
      <c r="A2873" s="7" t="s">
        <v>1939</v>
      </c>
      <c r="B2873" s="7">
        <v>2019</v>
      </c>
      <c r="C2873" s="18" t="s">
        <v>1130</v>
      </c>
      <c r="D2873" s="9">
        <v>1493</v>
      </c>
      <c r="E2873" s="7">
        <v>9677</v>
      </c>
      <c r="F2873" s="7">
        <v>11170</v>
      </c>
      <c r="G2873" s="7"/>
      <c r="H2873" s="7"/>
      <c r="I2873" s="7"/>
    </row>
    <row r="2874" spans="1:9" ht="16.5" x14ac:dyDescent="0.3">
      <c r="A2874" s="7" t="s">
        <v>1939</v>
      </c>
      <c r="B2874" s="7">
        <v>2019</v>
      </c>
      <c r="C2874" s="18" t="s">
        <v>1146</v>
      </c>
      <c r="D2874" s="9">
        <v>95</v>
      </c>
      <c r="E2874" s="7">
        <v>2628</v>
      </c>
      <c r="F2874" s="7">
        <v>2723</v>
      </c>
      <c r="G2874" s="7"/>
      <c r="H2874" s="7"/>
      <c r="I2874" s="7"/>
    </row>
    <row r="2875" spans="1:9" ht="16.5" x14ac:dyDescent="0.3">
      <c r="A2875" s="7" t="s">
        <v>1939</v>
      </c>
      <c r="B2875" s="7">
        <v>2019</v>
      </c>
      <c r="C2875" s="18" t="s">
        <v>76</v>
      </c>
      <c r="D2875" s="9">
        <v>2</v>
      </c>
      <c r="E2875" s="7">
        <v>16</v>
      </c>
      <c r="F2875" s="7">
        <v>18</v>
      </c>
      <c r="G2875" s="7"/>
      <c r="H2875" s="7"/>
      <c r="I2875" s="7"/>
    </row>
    <row r="2876" spans="1:9" ht="16.5" x14ac:dyDescent="0.3">
      <c r="A2876" s="7" t="s">
        <v>1939</v>
      </c>
      <c r="B2876" s="7">
        <v>2019</v>
      </c>
      <c r="C2876" s="18" t="s">
        <v>1149</v>
      </c>
      <c r="D2876" s="9">
        <v>54</v>
      </c>
      <c r="E2876" s="7">
        <v>7777</v>
      </c>
      <c r="F2876" s="7">
        <v>7831</v>
      </c>
      <c r="G2876" s="7"/>
      <c r="H2876" s="7"/>
      <c r="I2876" s="7"/>
    </row>
    <row r="2877" spans="1:9" ht="16.5" x14ac:dyDescent="0.3">
      <c r="A2877" s="7" t="s">
        <v>1939</v>
      </c>
      <c r="B2877" s="7">
        <v>2019</v>
      </c>
      <c r="C2877" s="18" t="s">
        <v>893</v>
      </c>
      <c r="D2877" s="9">
        <v>5821</v>
      </c>
      <c r="E2877" s="7">
        <v>30213</v>
      </c>
      <c r="F2877" s="7">
        <v>36034</v>
      </c>
      <c r="G2877" s="7"/>
      <c r="H2877" s="7"/>
      <c r="I2877" s="7"/>
    </row>
    <row r="2878" spans="1:9" ht="16.5" x14ac:dyDescent="0.3">
      <c r="A2878" s="7" t="s">
        <v>1939</v>
      </c>
      <c r="B2878" s="7">
        <v>2019</v>
      </c>
      <c r="C2878" s="18" t="s">
        <v>894</v>
      </c>
      <c r="D2878" s="9">
        <v>5821</v>
      </c>
      <c r="E2878" s="7">
        <v>30213</v>
      </c>
      <c r="F2878" s="7">
        <v>36034</v>
      </c>
      <c r="G2878" s="7"/>
      <c r="H2878" s="7"/>
      <c r="I2878" s="7"/>
    </row>
    <row r="2879" spans="1:9" ht="16.5" x14ac:dyDescent="0.3">
      <c r="A2879" s="7" t="s">
        <v>1939</v>
      </c>
      <c r="B2879" s="7">
        <v>2019</v>
      </c>
      <c r="C2879" s="18" t="s">
        <v>1227</v>
      </c>
      <c r="D2879" s="9">
        <v>61</v>
      </c>
      <c r="E2879" s="7">
        <v>67</v>
      </c>
      <c r="F2879" s="7">
        <v>128</v>
      </c>
      <c r="G2879" s="7"/>
      <c r="H2879" s="7"/>
      <c r="I2879" s="7"/>
    </row>
    <row r="2880" spans="1:9" ht="16.5" x14ac:dyDescent="0.3">
      <c r="A2880" s="7" t="s">
        <v>1939</v>
      </c>
      <c r="B2880" s="7">
        <v>2019</v>
      </c>
      <c r="C2880" s="18" t="s">
        <v>1941</v>
      </c>
      <c r="D2880" s="9">
        <v>6</v>
      </c>
      <c r="E2880" s="7">
        <v>26</v>
      </c>
      <c r="F2880" s="7">
        <v>32</v>
      </c>
      <c r="G2880" s="7"/>
      <c r="H2880" s="7"/>
      <c r="I2880" s="7"/>
    </row>
    <row r="2881" spans="1:9" ht="16.5" x14ac:dyDescent="0.3">
      <c r="A2881" s="7" t="s">
        <v>1939</v>
      </c>
      <c r="B2881" s="7">
        <v>2019</v>
      </c>
      <c r="C2881" s="18" t="s">
        <v>1238</v>
      </c>
      <c r="D2881" s="9">
        <v>5319</v>
      </c>
      <c r="E2881" s="7">
        <v>17118</v>
      </c>
      <c r="F2881" s="7">
        <v>22437</v>
      </c>
      <c r="G2881" s="7"/>
      <c r="H2881" s="7"/>
      <c r="I2881" s="7"/>
    </row>
    <row r="2882" spans="1:9" ht="16.5" x14ac:dyDescent="0.3">
      <c r="A2882" s="7" t="s">
        <v>1939</v>
      </c>
      <c r="B2882" s="7">
        <v>2019</v>
      </c>
      <c r="C2882" s="18" t="s">
        <v>1245</v>
      </c>
      <c r="D2882" s="9">
        <v>96</v>
      </c>
      <c r="E2882" s="7">
        <v>1773</v>
      </c>
      <c r="F2882" s="7">
        <v>1869</v>
      </c>
      <c r="G2882" s="7"/>
      <c r="H2882" s="7"/>
      <c r="I2882" s="7"/>
    </row>
    <row r="2883" spans="1:9" ht="16.5" x14ac:dyDescent="0.3">
      <c r="A2883" s="7" t="s">
        <v>1939</v>
      </c>
      <c r="B2883" s="7">
        <v>2019</v>
      </c>
      <c r="C2883" s="18" t="s">
        <v>1248</v>
      </c>
      <c r="D2883" s="9">
        <v>127</v>
      </c>
      <c r="E2883" s="7">
        <v>8813</v>
      </c>
      <c r="F2883" s="7">
        <v>8940</v>
      </c>
      <c r="G2883" s="7"/>
      <c r="H2883" s="7"/>
      <c r="I2883" s="7"/>
    </row>
    <row r="2884" spans="1:9" ht="16.5" x14ac:dyDescent="0.3">
      <c r="A2884" s="7" t="s">
        <v>1939</v>
      </c>
      <c r="B2884" s="7">
        <v>2019</v>
      </c>
      <c r="C2884" s="18" t="s">
        <v>1078</v>
      </c>
      <c r="D2884" s="9">
        <v>7</v>
      </c>
      <c r="E2884" s="7">
        <v>6</v>
      </c>
      <c r="F2884" s="7">
        <v>13</v>
      </c>
      <c r="G2884" s="7"/>
      <c r="H2884" s="7"/>
      <c r="I2884" s="7"/>
    </row>
    <row r="2885" spans="1:9" ht="16.5" x14ac:dyDescent="0.3">
      <c r="A2885" s="7" t="s">
        <v>1939</v>
      </c>
      <c r="B2885" s="7">
        <v>2019</v>
      </c>
      <c r="C2885" s="18" t="s">
        <v>536</v>
      </c>
      <c r="D2885" s="9">
        <v>204</v>
      </c>
      <c r="E2885" s="7">
        <v>2408</v>
      </c>
      <c r="F2885" s="7">
        <v>2612</v>
      </c>
      <c r="G2885" s="7"/>
      <c r="H2885" s="7"/>
      <c r="I2885" s="7"/>
    </row>
    <row r="2886" spans="1:9" ht="16.5" x14ac:dyDescent="0.3">
      <c r="A2886" s="7" t="s">
        <v>1939</v>
      </c>
      <c r="B2886" s="7">
        <v>2019</v>
      </c>
      <c r="C2886" s="18" t="s">
        <v>1259</v>
      </c>
      <c r="D2886" s="9">
        <v>1</v>
      </c>
      <c r="E2886" s="7">
        <v>2</v>
      </c>
      <c r="F2886" s="7">
        <v>3</v>
      </c>
      <c r="G2886" s="7"/>
      <c r="H2886" s="7"/>
      <c r="I2886" s="7"/>
    </row>
    <row r="2887" spans="1:9" ht="16.5" x14ac:dyDescent="0.3">
      <c r="A2887" s="7" t="s">
        <v>1939</v>
      </c>
      <c r="B2887" s="7">
        <v>2019</v>
      </c>
      <c r="C2887" s="18" t="s">
        <v>403</v>
      </c>
      <c r="D2887" s="9">
        <v>18770</v>
      </c>
      <c r="E2887" s="7">
        <v>239312</v>
      </c>
      <c r="F2887" s="7">
        <v>258082</v>
      </c>
      <c r="G2887" s="7"/>
      <c r="H2887" s="7"/>
      <c r="I2887" s="7"/>
    </row>
    <row r="2888" spans="1:9" ht="16.5" x14ac:dyDescent="0.3">
      <c r="A2888" s="7" t="s">
        <v>1939</v>
      </c>
      <c r="B2888" s="7">
        <v>2019</v>
      </c>
      <c r="C2888" s="18" t="s">
        <v>1294</v>
      </c>
      <c r="D2888" s="9">
        <v>2433</v>
      </c>
      <c r="E2888" s="7">
        <v>22740</v>
      </c>
      <c r="F2888" s="7">
        <v>25173</v>
      </c>
      <c r="G2888" s="7"/>
      <c r="H2888" s="7"/>
      <c r="I2888" s="7"/>
    </row>
    <row r="2889" spans="1:9" ht="16.5" x14ac:dyDescent="0.3">
      <c r="A2889" s="7" t="s">
        <v>1939</v>
      </c>
      <c r="B2889" s="7">
        <v>2019</v>
      </c>
      <c r="C2889" s="18" t="s">
        <v>1295</v>
      </c>
      <c r="D2889" s="9">
        <v>220</v>
      </c>
      <c r="E2889" s="7">
        <v>2133</v>
      </c>
      <c r="F2889" s="7">
        <v>2353</v>
      </c>
      <c r="G2889" s="7"/>
      <c r="H2889" s="7"/>
      <c r="I2889" s="7"/>
    </row>
    <row r="2890" spans="1:9" ht="16.5" x14ac:dyDescent="0.3">
      <c r="A2890" s="7" t="s">
        <v>1939</v>
      </c>
      <c r="B2890" s="7">
        <v>2019</v>
      </c>
      <c r="C2890" s="18" t="s">
        <v>1296</v>
      </c>
      <c r="D2890" s="9">
        <v>410</v>
      </c>
      <c r="E2890" s="7">
        <v>1943</v>
      </c>
      <c r="F2890" s="7">
        <v>2353</v>
      </c>
      <c r="G2890" s="7"/>
      <c r="H2890" s="7"/>
      <c r="I2890" s="7"/>
    </row>
    <row r="2891" spans="1:9" ht="16.5" x14ac:dyDescent="0.3">
      <c r="A2891" s="7" t="s">
        <v>1939</v>
      </c>
      <c r="B2891" s="7">
        <v>2019</v>
      </c>
      <c r="C2891" s="18" t="s">
        <v>1936</v>
      </c>
      <c r="D2891" s="9">
        <v>694</v>
      </c>
      <c r="E2891" s="7">
        <v>7153</v>
      </c>
      <c r="F2891" s="7">
        <v>7847</v>
      </c>
      <c r="G2891" s="7"/>
      <c r="H2891" s="7"/>
      <c r="I2891" s="7"/>
    </row>
    <row r="2892" spans="1:9" ht="16.5" x14ac:dyDescent="0.3">
      <c r="A2892" s="7" t="s">
        <v>1939</v>
      </c>
      <c r="B2892" s="7">
        <v>2019</v>
      </c>
      <c r="C2892" s="18" t="s">
        <v>1294</v>
      </c>
      <c r="D2892" s="9">
        <v>220</v>
      </c>
      <c r="E2892" s="7">
        <v>3333</v>
      </c>
      <c r="F2892" s="7">
        <v>3553</v>
      </c>
      <c r="G2892" s="7"/>
      <c r="H2892" s="7"/>
      <c r="I2892" s="7"/>
    </row>
    <row r="2893" spans="1:9" ht="16.5" x14ac:dyDescent="0.3">
      <c r="A2893" s="7" t="s">
        <v>1939</v>
      </c>
      <c r="B2893" s="7">
        <v>2019</v>
      </c>
      <c r="C2893" s="18" t="s">
        <v>1298</v>
      </c>
      <c r="D2893" s="9">
        <v>207</v>
      </c>
      <c r="E2893" s="7">
        <v>2961</v>
      </c>
      <c r="F2893" s="7">
        <v>3168</v>
      </c>
      <c r="G2893" s="7"/>
      <c r="H2893" s="7"/>
      <c r="I2893" s="7"/>
    </row>
    <row r="2894" spans="1:9" ht="16.5" x14ac:dyDescent="0.3">
      <c r="A2894" s="7" t="s">
        <v>1939</v>
      </c>
      <c r="B2894" s="7">
        <v>2019</v>
      </c>
      <c r="C2894" s="18" t="s">
        <v>1299</v>
      </c>
      <c r="D2894" s="9">
        <v>509</v>
      </c>
      <c r="E2894" s="7">
        <v>3719</v>
      </c>
      <c r="F2894" s="7">
        <v>4228</v>
      </c>
      <c r="G2894" s="7"/>
      <c r="H2894" s="7"/>
      <c r="I2894" s="7"/>
    </row>
    <row r="2895" spans="1:9" ht="16.5" x14ac:dyDescent="0.3">
      <c r="A2895" s="7" t="s">
        <v>1939</v>
      </c>
      <c r="B2895" s="7">
        <v>2019</v>
      </c>
      <c r="C2895" s="18" t="s">
        <v>1300</v>
      </c>
      <c r="D2895" s="9">
        <v>148</v>
      </c>
      <c r="E2895" s="7">
        <v>1083</v>
      </c>
      <c r="F2895" s="7">
        <v>1231</v>
      </c>
      <c r="G2895" s="7"/>
      <c r="H2895" s="7"/>
      <c r="I2895" s="7"/>
    </row>
    <row r="2896" spans="1:9" ht="16.5" x14ac:dyDescent="0.3">
      <c r="A2896" s="7" t="s">
        <v>1939</v>
      </c>
      <c r="B2896" s="7">
        <v>2019</v>
      </c>
      <c r="C2896" s="18" t="s">
        <v>1301</v>
      </c>
      <c r="D2896" s="9">
        <v>25</v>
      </c>
      <c r="E2896" s="7">
        <v>415</v>
      </c>
      <c r="F2896" s="7">
        <v>440</v>
      </c>
      <c r="G2896" s="7"/>
      <c r="H2896" s="7"/>
      <c r="I2896" s="7"/>
    </row>
    <row r="2897" spans="1:9" ht="16.5" x14ac:dyDescent="0.3">
      <c r="A2897" s="7" t="s">
        <v>1939</v>
      </c>
      <c r="B2897" s="7">
        <v>2019</v>
      </c>
      <c r="C2897" s="18" t="s">
        <v>895</v>
      </c>
      <c r="D2897" s="9">
        <v>5165</v>
      </c>
      <c r="E2897" s="7">
        <v>42981</v>
      </c>
      <c r="F2897" s="7">
        <v>48146</v>
      </c>
      <c r="G2897" s="7"/>
      <c r="H2897" s="7"/>
      <c r="I2897" s="7"/>
    </row>
    <row r="2898" spans="1:9" ht="16.5" x14ac:dyDescent="0.3">
      <c r="A2898" s="7" t="s">
        <v>1939</v>
      </c>
      <c r="B2898" s="7">
        <v>2019</v>
      </c>
      <c r="C2898" s="18" t="s">
        <v>1942</v>
      </c>
      <c r="D2898" s="9">
        <v>27</v>
      </c>
      <c r="E2898" s="7">
        <v>2258</v>
      </c>
      <c r="F2898" s="7">
        <v>2285</v>
      </c>
      <c r="G2898" s="7"/>
      <c r="H2898" s="7"/>
      <c r="I2898" s="7"/>
    </row>
    <row r="2899" spans="1:9" ht="16.5" x14ac:dyDescent="0.3">
      <c r="A2899" s="7" t="s">
        <v>1939</v>
      </c>
      <c r="B2899" s="7">
        <v>2019</v>
      </c>
      <c r="C2899" s="18" t="s">
        <v>1305</v>
      </c>
      <c r="D2899" s="9">
        <v>3</v>
      </c>
      <c r="E2899" s="7">
        <v>121</v>
      </c>
      <c r="F2899" s="7">
        <v>124</v>
      </c>
      <c r="G2899" s="7"/>
      <c r="H2899" s="7"/>
      <c r="I2899" s="7"/>
    </row>
    <row r="2900" spans="1:9" ht="16.5" x14ac:dyDescent="0.3">
      <c r="A2900" s="7" t="s">
        <v>1939</v>
      </c>
      <c r="B2900" s="7">
        <v>2019</v>
      </c>
      <c r="C2900" s="18" t="s">
        <v>1308</v>
      </c>
      <c r="D2900" s="9">
        <v>118</v>
      </c>
      <c r="E2900" s="7">
        <v>3234</v>
      </c>
      <c r="F2900" s="7">
        <v>3352</v>
      </c>
      <c r="G2900" s="7"/>
      <c r="H2900" s="7"/>
      <c r="I2900" s="7"/>
    </row>
    <row r="2901" spans="1:9" ht="16.5" x14ac:dyDescent="0.3">
      <c r="A2901" s="7" t="s">
        <v>1939</v>
      </c>
      <c r="B2901" s="7">
        <v>2019</v>
      </c>
      <c r="C2901" s="18" t="s">
        <v>1309</v>
      </c>
      <c r="D2901" s="9">
        <v>182</v>
      </c>
      <c r="E2901" s="7">
        <v>2417</v>
      </c>
      <c r="F2901" s="7">
        <v>2599</v>
      </c>
      <c r="G2901" s="7"/>
      <c r="H2901" s="7"/>
      <c r="I2901" s="7"/>
    </row>
    <row r="2902" spans="1:9" ht="16.5" x14ac:dyDescent="0.3">
      <c r="A2902" s="7" t="s">
        <v>1939</v>
      </c>
      <c r="B2902" s="7">
        <v>2019</v>
      </c>
      <c r="C2902" s="18" t="s">
        <v>1310</v>
      </c>
      <c r="D2902" s="9">
        <v>288</v>
      </c>
      <c r="E2902" s="7">
        <v>3159</v>
      </c>
      <c r="F2902" s="7">
        <v>3447</v>
      </c>
      <c r="G2902" s="7"/>
      <c r="H2902" s="7"/>
      <c r="I2902" s="7"/>
    </row>
    <row r="2903" spans="1:9" ht="16.5" x14ac:dyDescent="0.3">
      <c r="A2903" s="7" t="s">
        <v>1939</v>
      </c>
      <c r="B2903" s="7">
        <v>2019</v>
      </c>
      <c r="C2903" s="18" t="s">
        <v>1311</v>
      </c>
      <c r="D2903" s="9">
        <v>415</v>
      </c>
      <c r="E2903" s="7">
        <v>3225</v>
      </c>
      <c r="F2903" s="7">
        <v>3640</v>
      </c>
      <c r="G2903" s="7"/>
      <c r="H2903" s="7"/>
      <c r="I2903" s="7"/>
    </row>
    <row r="2904" spans="1:9" ht="16.5" x14ac:dyDescent="0.3">
      <c r="A2904" s="7" t="s">
        <v>1939</v>
      </c>
      <c r="B2904" s="7">
        <v>2019</v>
      </c>
      <c r="C2904" s="18" t="s">
        <v>1312</v>
      </c>
      <c r="D2904" s="9">
        <v>2111</v>
      </c>
      <c r="E2904" s="7">
        <v>10768</v>
      </c>
      <c r="F2904" s="7">
        <v>12879</v>
      </c>
      <c r="G2904" s="7"/>
      <c r="H2904" s="7"/>
      <c r="I2904" s="7"/>
    </row>
    <row r="2905" spans="1:9" ht="16.5" x14ac:dyDescent="0.3">
      <c r="A2905" s="7" t="s">
        <v>1939</v>
      </c>
      <c r="B2905" s="7">
        <v>2019</v>
      </c>
      <c r="C2905" s="18" t="s">
        <v>1313</v>
      </c>
      <c r="D2905" s="9">
        <v>149</v>
      </c>
      <c r="E2905" s="7">
        <v>2034</v>
      </c>
      <c r="F2905" s="7">
        <v>2183</v>
      </c>
      <c r="G2905" s="7"/>
      <c r="H2905" s="7"/>
      <c r="I2905" s="7"/>
    </row>
    <row r="2906" spans="1:9" ht="16.5" x14ac:dyDescent="0.3">
      <c r="A2906" s="7" t="s">
        <v>1939</v>
      </c>
      <c r="B2906" s="7">
        <v>2019</v>
      </c>
      <c r="C2906" s="18" t="s">
        <v>1314</v>
      </c>
      <c r="D2906" s="9">
        <v>119</v>
      </c>
      <c r="E2906" s="7">
        <v>2958</v>
      </c>
      <c r="F2906" s="7">
        <v>3077</v>
      </c>
      <c r="G2906" s="7"/>
      <c r="H2906" s="7"/>
      <c r="I2906" s="7"/>
    </row>
    <row r="2907" spans="1:9" ht="16.5" x14ac:dyDescent="0.3">
      <c r="A2907" s="7" t="s">
        <v>1939</v>
      </c>
      <c r="B2907" s="7">
        <v>2019</v>
      </c>
      <c r="C2907" s="18" t="s">
        <v>1315</v>
      </c>
      <c r="D2907" s="9">
        <v>429</v>
      </c>
      <c r="E2907" s="7">
        <v>4760</v>
      </c>
      <c r="F2907" s="7">
        <v>5189</v>
      </c>
      <c r="G2907" s="7"/>
      <c r="H2907" s="7"/>
      <c r="I2907" s="7"/>
    </row>
    <row r="2908" spans="1:9" ht="16.5" x14ac:dyDescent="0.3">
      <c r="A2908" s="7" t="s">
        <v>1939</v>
      </c>
      <c r="B2908" s="7">
        <v>2019</v>
      </c>
      <c r="C2908" s="18" t="s">
        <v>328</v>
      </c>
      <c r="D2908" s="9">
        <v>517</v>
      </c>
      <c r="E2908" s="7">
        <v>1250</v>
      </c>
      <c r="F2908" s="7">
        <v>1767</v>
      </c>
      <c r="G2908" s="7"/>
      <c r="H2908" s="7"/>
      <c r="I2908" s="7"/>
    </row>
    <row r="2909" spans="1:9" ht="16.5" x14ac:dyDescent="0.3">
      <c r="A2909" s="7" t="s">
        <v>1939</v>
      </c>
      <c r="B2909" s="7">
        <v>2019</v>
      </c>
      <c r="C2909" s="18" t="s">
        <v>1317</v>
      </c>
      <c r="D2909" s="9">
        <v>492</v>
      </c>
      <c r="E2909" s="7">
        <v>3411</v>
      </c>
      <c r="F2909" s="7">
        <v>3903</v>
      </c>
      <c r="G2909" s="7"/>
      <c r="H2909" s="7"/>
      <c r="I2909" s="7"/>
    </row>
    <row r="2910" spans="1:9" ht="16.5" x14ac:dyDescent="0.3">
      <c r="A2910" s="7" t="s">
        <v>1939</v>
      </c>
      <c r="B2910" s="7">
        <v>2019</v>
      </c>
      <c r="C2910" s="18" t="s">
        <v>1318</v>
      </c>
      <c r="D2910" s="9">
        <v>315</v>
      </c>
      <c r="E2910" s="7">
        <v>3386</v>
      </c>
      <c r="F2910" s="7">
        <v>3701</v>
      </c>
      <c r="G2910" s="7"/>
      <c r="H2910" s="7"/>
      <c r="I2910" s="7"/>
    </row>
    <row r="2911" spans="1:9" ht="16.5" x14ac:dyDescent="0.3">
      <c r="A2911" s="7" t="s">
        <v>1939</v>
      </c>
      <c r="B2911" s="7">
        <v>2019</v>
      </c>
      <c r="C2911" s="18" t="s">
        <v>1319</v>
      </c>
      <c r="D2911" s="9">
        <v>7227</v>
      </c>
      <c r="E2911" s="7">
        <v>129465</v>
      </c>
      <c r="F2911" s="7">
        <v>136692</v>
      </c>
      <c r="G2911" s="7"/>
      <c r="H2911" s="7"/>
      <c r="I2911" s="7"/>
    </row>
    <row r="2912" spans="1:9" ht="16.5" x14ac:dyDescent="0.3">
      <c r="A2912" s="7" t="s">
        <v>1939</v>
      </c>
      <c r="B2912" s="7">
        <v>2019</v>
      </c>
      <c r="C2912" s="18" t="s">
        <v>1320</v>
      </c>
      <c r="D2912" s="9">
        <v>569</v>
      </c>
      <c r="E2912" s="7">
        <v>4450</v>
      </c>
      <c r="F2912" s="7">
        <v>5019</v>
      </c>
      <c r="G2912" s="7"/>
      <c r="H2912" s="7"/>
      <c r="I2912" s="7"/>
    </row>
    <row r="2913" spans="1:9" ht="16.5" x14ac:dyDescent="0.3">
      <c r="A2913" s="7" t="s">
        <v>1939</v>
      </c>
      <c r="B2913" s="7">
        <v>2019</v>
      </c>
      <c r="C2913" s="18" t="s">
        <v>1321</v>
      </c>
      <c r="D2913" s="9">
        <v>419</v>
      </c>
      <c r="E2913" s="7">
        <v>6492</v>
      </c>
      <c r="F2913" s="7">
        <v>6911</v>
      </c>
      <c r="G2913" s="7"/>
      <c r="H2913" s="7"/>
      <c r="I2913" s="7"/>
    </row>
    <row r="2914" spans="1:9" ht="16.5" x14ac:dyDescent="0.3">
      <c r="A2914" s="7" t="s">
        <v>1939</v>
      </c>
      <c r="B2914" s="7">
        <v>2019</v>
      </c>
      <c r="C2914" s="18" t="s">
        <v>1322</v>
      </c>
      <c r="D2914" s="9">
        <v>197</v>
      </c>
      <c r="E2914" s="7">
        <v>6375</v>
      </c>
      <c r="F2914" s="7">
        <v>6572</v>
      </c>
      <c r="G2914" s="7"/>
      <c r="H2914" s="7"/>
      <c r="I2914" s="7"/>
    </row>
    <row r="2915" spans="1:9" ht="16.5" x14ac:dyDescent="0.3">
      <c r="A2915" s="7" t="s">
        <v>1939</v>
      </c>
      <c r="B2915" s="7">
        <v>2019</v>
      </c>
      <c r="C2915" s="18" t="s">
        <v>75</v>
      </c>
      <c r="D2915" s="9">
        <v>80</v>
      </c>
      <c r="E2915" s="7">
        <v>2715</v>
      </c>
      <c r="F2915" s="7">
        <v>2795</v>
      </c>
      <c r="G2915" s="7"/>
      <c r="H2915" s="7"/>
      <c r="I2915" s="7"/>
    </row>
    <row r="2916" spans="1:9" ht="16.5" x14ac:dyDescent="0.3">
      <c r="A2916" s="7" t="s">
        <v>1939</v>
      </c>
      <c r="B2916" s="7">
        <v>2019</v>
      </c>
      <c r="C2916" s="18" t="s">
        <v>536</v>
      </c>
      <c r="D2916" s="9">
        <v>675</v>
      </c>
      <c r="E2916" s="7">
        <v>2445</v>
      </c>
      <c r="F2916" s="7">
        <v>3120</v>
      </c>
      <c r="G2916" s="7"/>
      <c r="H2916" s="7"/>
      <c r="I2916" s="7"/>
    </row>
    <row r="2917" spans="1:9" ht="16.5" x14ac:dyDescent="0.3">
      <c r="A2917" s="7" t="s">
        <v>1939</v>
      </c>
      <c r="B2917" s="7">
        <v>2019</v>
      </c>
      <c r="C2917" s="18" t="s">
        <v>1943</v>
      </c>
      <c r="D2917" s="9">
        <v>968</v>
      </c>
      <c r="E2917" s="7">
        <v>25423</v>
      </c>
      <c r="F2917" s="7">
        <v>26391</v>
      </c>
      <c r="G2917" s="7"/>
      <c r="H2917" s="7"/>
      <c r="I2917" s="7"/>
    </row>
    <row r="2918" spans="1:9" ht="16.5" x14ac:dyDescent="0.3">
      <c r="A2918" s="7" t="s">
        <v>1939</v>
      </c>
      <c r="B2918" s="7">
        <v>2019</v>
      </c>
      <c r="C2918" s="18" t="s">
        <v>1324</v>
      </c>
      <c r="D2918" s="9">
        <v>568</v>
      </c>
      <c r="E2918" s="7">
        <v>7839</v>
      </c>
      <c r="F2918" s="7">
        <v>8407</v>
      </c>
      <c r="G2918" s="7"/>
      <c r="H2918" s="7"/>
      <c r="I2918" s="7"/>
    </row>
    <row r="2919" spans="1:9" ht="16.5" x14ac:dyDescent="0.3">
      <c r="A2919" s="7" t="s">
        <v>1939</v>
      </c>
      <c r="B2919" s="7">
        <v>2019</v>
      </c>
      <c r="C2919" s="18" t="s">
        <v>1325</v>
      </c>
      <c r="D2919" s="9">
        <v>291</v>
      </c>
      <c r="E2919" s="7">
        <v>5010</v>
      </c>
      <c r="F2919" s="7">
        <v>5301</v>
      </c>
      <c r="G2919" s="7"/>
      <c r="H2919" s="7"/>
      <c r="I2919" s="7"/>
    </row>
    <row r="2920" spans="1:9" ht="16.5" x14ac:dyDescent="0.3">
      <c r="A2920" s="7" t="s">
        <v>1939</v>
      </c>
      <c r="B2920" s="7">
        <v>2019</v>
      </c>
      <c r="C2920" s="18" t="s">
        <v>1944</v>
      </c>
      <c r="D2920" s="9">
        <v>76</v>
      </c>
      <c r="E2920" s="7">
        <v>2572</v>
      </c>
      <c r="F2920" s="7">
        <v>2648</v>
      </c>
      <c r="G2920" s="7"/>
      <c r="H2920" s="7"/>
      <c r="I2920" s="7"/>
    </row>
    <row r="2921" spans="1:9" ht="16.5" x14ac:dyDescent="0.3">
      <c r="A2921" s="7" t="s">
        <v>1939</v>
      </c>
      <c r="B2921" s="7">
        <v>2019</v>
      </c>
      <c r="C2921" s="18" t="s">
        <v>1327</v>
      </c>
      <c r="D2921" s="9">
        <v>420</v>
      </c>
      <c r="E2921" s="7">
        <v>5598</v>
      </c>
      <c r="F2921" s="7">
        <v>6018</v>
      </c>
      <c r="G2921" s="7"/>
      <c r="H2921" s="7"/>
      <c r="I2921" s="7"/>
    </row>
    <row r="2922" spans="1:9" ht="16.5" x14ac:dyDescent="0.3">
      <c r="A2922" s="7" t="s">
        <v>1939</v>
      </c>
      <c r="B2922" s="7">
        <v>2019</v>
      </c>
      <c r="C2922" s="18" t="s">
        <v>1328</v>
      </c>
      <c r="D2922" s="9">
        <v>177</v>
      </c>
      <c r="E2922" s="7">
        <v>5766</v>
      </c>
      <c r="F2922" s="7">
        <v>5943</v>
      </c>
      <c r="G2922" s="7"/>
      <c r="H2922" s="7"/>
      <c r="I2922" s="7"/>
    </row>
    <row r="2923" spans="1:9" ht="16.5" x14ac:dyDescent="0.3">
      <c r="A2923" s="7" t="s">
        <v>1939</v>
      </c>
      <c r="B2923" s="7">
        <v>2019</v>
      </c>
      <c r="C2923" s="18" t="s">
        <v>1329</v>
      </c>
      <c r="D2923" s="9">
        <v>60</v>
      </c>
      <c r="E2923" s="7">
        <v>4664</v>
      </c>
      <c r="F2923" s="7">
        <v>4724</v>
      </c>
      <c r="G2923" s="7"/>
      <c r="H2923" s="7"/>
      <c r="I2923" s="7"/>
    </row>
    <row r="2924" spans="1:9" ht="16.5" x14ac:dyDescent="0.3">
      <c r="A2924" s="7" t="s">
        <v>1939</v>
      </c>
      <c r="B2924" s="7">
        <v>2019</v>
      </c>
      <c r="C2924" s="18" t="s">
        <v>1330</v>
      </c>
      <c r="D2924" s="9">
        <v>18</v>
      </c>
      <c r="E2924" s="7">
        <v>1101</v>
      </c>
      <c r="F2924" s="7">
        <v>1119</v>
      </c>
      <c r="G2924" s="7"/>
      <c r="H2924" s="7"/>
      <c r="I2924" s="7"/>
    </row>
    <row r="2925" spans="1:9" ht="16.5" x14ac:dyDescent="0.3">
      <c r="A2925" s="7" t="s">
        <v>1939</v>
      </c>
      <c r="B2925" s="7">
        <v>2019</v>
      </c>
      <c r="C2925" s="18" t="s">
        <v>1331</v>
      </c>
      <c r="D2925" s="9">
        <v>67</v>
      </c>
      <c r="E2925" s="7">
        <v>4308</v>
      </c>
      <c r="F2925" s="7">
        <v>4375</v>
      </c>
      <c r="G2925" s="7"/>
      <c r="H2925" s="7"/>
      <c r="I2925" s="7"/>
    </row>
    <row r="2926" spans="1:9" ht="16.5" x14ac:dyDescent="0.3">
      <c r="A2926" s="7" t="s">
        <v>1939</v>
      </c>
      <c r="B2926" s="7">
        <v>2019</v>
      </c>
      <c r="C2926" s="18" t="s">
        <v>564</v>
      </c>
      <c r="D2926" s="9" t="s">
        <v>1750</v>
      </c>
      <c r="E2926" s="7">
        <v>3</v>
      </c>
      <c r="F2926" s="7">
        <v>3</v>
      </c>
      <c r="G2926" s="7"/>
      <c r="H2926" s="7"/>
      <c r="I2926" s="7"/>
    </row>
    <row r="2927" spans="1:9" ht="16.5" x14ac:dyDescent="0.3">
      <c r="A2927" s="7" t="s">
        <v>1939</v>
      </c>
      <c r="B2927" s="7">
        <v>2019</v>
      </c>
      <c r="C2927" s="18" t="s">
        <v>1333</v>
      </c>
      <c r="D2927" s="9">
        <v>1</v>
      </c>
      <c r="E2927" s="7" t="s">
        <v>1750</v>
      </c>
      <c r="F2927" s="7">
        <v>1</v>
      </c>
      <c r="G2927" s="7"/>
      <c r="H2927" s="7"/>
      <c r="I2927" s="7"/>
    </row>
    <row r="2928" spans="1:9" ht="16.5" x14ac:dyDescent="0.3">
      <c r="A2928" s="7" t="s">
        <v>1939</v>
      </c>
      <c r="B2928" s="7">
        <v>2019</v>
      </c>
      <c r="C2928" s="18" t="s">
        <v>1334</v>
      </c>
      <c r="D2928" s="9">
        <v>1</v>
      </c>
      <c r="E2928" s="7" t="s">
        <v>1750</v>
      </c>
      <c r="F2928" s="7">
        <v>1</v>
      </c>
      <c r="G2928" s="7"/>
      <c r="H2928" s="7"/>
      <c r="I2928" s="7"/>
    </row>
    <row r="2929" spans="1:9" ht="16.5" x14ac:dyDescent="0.3">
      <c r="A2929" s="7" t="s">
        <v>1939</v>
      </c>
      <c r="B2929" s="7">
        <v>2019</v>
      </c>
      <c r="C2929" s="18" t="s">
        <v>1335</v>
      </c>
      <c r="D2929" s="9">
        <v>140</v>
      </c>
      <c r="E2929" s="7">
        <v>3733</v>
      </c>
      <c r="F2929" s="7">
        <v>3873</v>
      </c>
      <c r="G2929" s="7"/>
      <c r="H2929" s="7"/>
      <c r="I2929" s="7"/>
    </row>
    <row r="2930" spans="1:9" ht="16.5" x14ac:dyDescent="0.3">
      <c r="A2930" s="7" t="s">
        <v>1939</v>
      </c>
      <c r="B2930" s="7">
        <v>2019</v>
      </c>
      <c r="C2930" s="18" t="s">
        <v>1336</v>
      </c>
      <c r="D2930" s="9">
        <v>35</v>
      </c>
      <c r="E2930" s="7">
        <v>2581</v>
      </c>
      <c r="F2930" s="7">
        <v>2616</v>
      </c>
      <c r="G2930" s="7"/>
      <c r="H2930" s="7"/>
      <c r="I2930" s="7"/>
    </row>
    <row r="2931" spans="1:9" ht="16.5" x14ac:dyDescent="0.3">
      <c r="A2931" s="7" t="s">
        <v>1939</v>
      </c>
      <c r="B2931" s="7">
        <v>2019</v>
      </c>
      <c r="C2931" s="18" t="s">
        <v>1337</v>
      </c>
      <c r="D2931" s="9">
        <v>50</v>
      </c>
      <c r="E2931" s="7">
        <v>1955</v>
      </c>
      <c r="F2931" s="7">
        <v>2005</v>
      </c>
      <c r="G2931" s="7"/>
      <c r="H2931" s="7"/>
      <c r="I2931" s="7"/>
    </row>
    <row r="2932" spans="1:9" ht="16.5" x14ac:dyDescent="0.3">
      <c r="A2932" s="7" t="s">
        <v>1939</v>
      </c>
      <c r="B2932" s="7">
        <v>2019</v>
      </c>
      <c r="C2932" s="18" t="s">
        <v>1338</v>
      </c>
      <c r="D2932" s="9">
        <v>317</v>
      </c>
      <c r="E2932" s="7">
        <v>7255</v>
      </c>
      <c r="F2932" s="7">
        <v>7572</v>
      </c>
      <c r="G2932" s="7"/>
      <c r="H2932" s="7"/>
      <c r="I2932" s="7"/>
    </row>
    <row r="2933" spans="1:9" ht="16.5" x14ac:dyDescent="0.3">
      <c r="A2933" s="7" t="s">
        <v>1939</v>
      </c>
      <c r="B2933" s="7">
        <v>2019</v>
      </c>
      <c r="C2933" s="18" t="s">
        <v>1319</v>
      </c>
      <c r="D2933" s="9">
        <v>315</v>
      </c>
      <c r="E2933" s="7">
        <v>5803</v>
      </c>
      <c r="F2933" s="7">
        <v>6118</v>
      </c>
      <c r="G2933" s="7"/>
      <c r="H2933" s="7"/>
      <c r="I2933" s="7"/>
    </row>
    <row r="2934" spans="1:9" ht="16.5" x14ac:dyDescent="0.3">
      <c r="A2934" s="7" t="s">
        <v>1939</v>
      </c>
      <c r="B2934" s="7">
        <v>2019</v>
      </c>
      <c r="C2934" s="18" t="s">
        <v>554</v>
      </c>
      <c r="D2934" s="9">
        <v>454</v>
      </c>
      <c r="E2934" s="7">
        <v>5406</v>
      </c>
      <c r="F2934" s="7">
        <v>5860</v>
      </c>
      <c r="G2934" s="7"/>
      <c r="H2934" s="7"/>
      <c r="I2934" s="7"/>
    </row>
    <row r="2935" spans="1:9" ht="16.5" x14ac:dyDescent="0.3">
      <c r="A2935" s="7" t="s">
        <v>1939</v>
      </c>
      <c r="B2935" s="7">
        <v>2019</v>
      </c>
      <c r="C2935" s="18" t="s">
        <v>1339</v>
      </c>
      <c r="D2935" s="9">
        <v>467</v>
      </c>
      <c r="E2935" s="7">
        <v>8029</v>
      </c>
      <c r="F2935" s="7">
        <v>8496</v>
      </c>
      <c r="G2935" s="7"/>
      <c r="H2935" s="7"/>
      <c r="I2935" s="7"/>
    </row>
    <row r="2936" spans="1:9" ht="16.5" x14ac:dyDescent="0.3">
      <c r="A2936" s="7" t="s">
        <v>1939</v>
      </c>
      <c r="B2936" s="7">
        <v>2019</v>
      </c>
      <c r="C2936" s="18" t="s">
        <v>1945</v>
      </c>
      <c r="D2936" s="9">
        <v>626</v>
      </c>
      <c r="E2936" s="7">
        <v>6066</v>
      </c>
      <c r="F2936" s="7">
        <v>6692</v>
      </c>
      <c r="G2936" s="7"/>
      <c r="H2936" s="7"/>
      <c r="I2936" s="7"/>
    </row>
    <row r="2937" spans="1:9" ht="16.5" x14ac:dyDescent="0.3">
      <c r="A2937" s="7" t="s">
        <v>1939</v>
      </c>
      <c r="B2937" s="7">
        <v>2019</v>
      </c>
      <c r="C2937" s="18" t="s">
        <v>1946</v>
      </c>
      <c r="D2937" s="9">
        <v>23</v>
      </c>
      <c r="E2937" s="7">
        <v>577</v>
      </c>
      <c r="F2937" s="7">
        <v>600</v>
      </c>
      <c r="G2937" s="7"/>
      <c r="H2937" s="7"/>
      <c r="I2937" s="7"/>
    </row>
    <row r="2938" spans="1:9" ht="16.5" x14ac:dyDescent="0.3">
      <c r="A2938" s="7" t="s">
        <v>1939</v>
      </c>
      <c r="B2938" s="7">
        <v>2019</v>
      </c>
      <c r="C2938" s="18" t="s">
        <v>1947</v>
      </c>
      <c r="D2938" s="9">
        <v>1</v>
      </c>
      <c r="E2938" s="7">
        <v>4</v>
      </c>
      <c r="F2938" s="7">
        <v>5</v>
      </c>
      <c r="G2938" s="7"/>
      <c r="H2938" s="7"/>
      <c r="I2938" s="7"/>
    </row>
    <row r="2939" spans="1:9" ht="16.5" x14ac:dyDescent="0.3">
      <c r="A2939" s="7" t="s">
        <v>1939</v>
      </c>
      <c r="B2939" s="7">
        <v>2019</v>
      </c>
      <c r="C2939" s="18" t="s">
        <v>1949</v>
      </c>
      <c r="D2939" s="9">
        <v>26</v>
      </c>
      <c r="E2939" s="7">
        <v>116</v>
      </c>
      <c r="F2939" s="7">
        <v>142</v>
      </c>
      <c r="G2939" s="7"/>
      <c r="H2939" s="7"/>
      <c r="I2939" s="7"/>
    </row>
    <row r="2940" spans="1:9" ht="16.5" x14ac:dyDescent="0.3">
      <c r="A2940" s="7" t="s">
        <v>1939</v>
      </c>
      <c r="B2940" s="7">
        <v>2019</v>
      </c>
      <c r="C2940" s="18" t="s">
        <v>1950</v>
      </c>
      <c r="D2940" s="9">
        <v>151</v>
      </c>
      <c r="E2940" s="7">
        <v>2589</v>
      </c>
      <c r="F2940" s="7">
        <v>2740</v>
      </c>
      <c r="G2940" s="7"/>
      <c r="H2940" s="7"/>
      <c r="I2940" s="7"/>
    </row>
    <row r="2941" spans="1:9" ht="16.5" x14ac:dyDescent="0.3">
      <c r="A2941" s="7" t="s">
        <v>1939</v>
      </c>
      <c r="B2941" s="7">
        <v>2019</v>
      </c>
      <c r="C2941" s="18" t="s">
        <v>1951</v>
      </c>
      <c r="D2941" s="9">
        <v>32</v>
      </c>
      <c r="E2941" s="7">
        <v>557</v>
      </c>
      <c r="F2941" s="7">
        <v>589</v>
      </c>
      <c r="G2941" s="7"/>
      <c r="H2941" s="7"/>
      <c r="I2941" s="7"/>
    </row>
    <row r="2942" spans="1:9" ht="16.5" x14ac:dyDescent="0.3">
      <c r="A2942" s="7" t="s">
        <v>1939</v>
      </c>
      <c r="B2942" s="7">
        <v>2019</v>
      </c>
      <c r="C2942" s="18" t="s">
        <v>1952</v>
      </c>
      <c r="D2942" s="9">
        <v>3</v>
      </c>
      <c r="E2942" s="7">
        <v>22</v>
      </c>
      <c r="F2942" s="7">
        <v>25</v>
      </c>
      <c r="G2942" s="7"/>
      <c r="H2942" s="7"/>
      <c r="I2942" s="7"/>
    </row>
    <row r="2943" spans="1:9" ht="16.5" x14ac:dyDescent="0.3">
      <c r="A2943" s="7" t="s">
        <v>1939</v>
      </c>
      <c r="B2943" s="7">
        <v>2019</v>
      </c>
      <c r="C2943" s="18" t="s">
        <v>1953</v>
      </c>
      <c r="D2943" s="9" t="s">
        <v>1750</v>
      </c>
      <c r="E2943" s="7">
        <v>11</v>
      </c>
      <c r="F2943" s="7">
        <v>11</v>
      </c>
      <c r="G2943" s="7"/>
      <c r="H2943" s="7"/>
      <c r="I2943" s="7"/>
    </row>
    <row r="2944" spans="1:9" ht="16.5" x14ac:dyDescent="0.3">
      <c r="A2944" s="7" t="s">
        <v>1939</v>
      </c>
      <c r="B2944" s="7">
        <v>2019</v>
      </c>
      <c r="C2944" s="18" t="s">
        <v>897</v>
      </c>
      <c r="D2944" s="9">
        <v>3945</v>
      </c>
      <c r="E2944" s="7">
        <v>44126</v>
      </c>
      <c r="F2944" s="7">
        <v>48071</v>
      </c>
      <c r="G2944" s="7"/>
      <c r="H2944" s="7"/>
      <c r="I2944" s="7"/>
    </row>
    <row r="2945" spans="1:9" ht="16.5" x14ac:dyDescent="0.3">
      <c r="A2945" s="7" t="s">
        <v>1939</v>
      </c>
      <c r="B2945" s="7">
        <v>2019</v>
      </c>
      <c r="C2945" s="18" t="s">
        <v>433</v>
      </c>
      <c r="D2945" s="9">
        <v>8</v>
      </c>
      <c r="E2945" s="7">
        <v>289</v>
      </c>
      <c r="F2945" s="7">
        <v>297</v>
      </c>
      <c r="G2945" s="7"/>
      <c r="H2945" s="7"/>
      <c r="I2945" s="7"/>
    </row>
    <row r="2946" spans="1:9" ht="16.5" x14ac:dyDescent="0.3">
      <c r="A2946" s="7" t="s">
        <v>1939</v>
      </c>
      <c r="B2946" s="7">
        <v>2019</v>
      </c>
      <c r="C2946" s="18" t="s">
        <v>1359</v>
      </c>
      <c r="D2946" s="9">
        <v>1</v>
      </c>
      <c r="E2946" s="7" t="s">
        <v>1750</v>
      </c>
      <c r="F2946" s="7">
        <v>1</v>
      </c>
      <c r="G2946" s="7"/>
      <c r="H2946" s="7"/>
      <c r="I2946" s="7"/>
    </row>
    <row r="2947" spans="1:9" ht="16.5" x14ac:dyDescent="0.3">
      <c r="A2947" s="7" t="s">
        <v>1939</v>
      </c>
      <c r="B2947" s="7">
        <v>2019</v>
      </c>
      <c r="C2947" s="18" t="s">
        <v>1937</v>
      </c>
      <c r="D2947" s="9">
        <v>37</v>
      </c>
      <c r="E2947" s="7">
        <v>263</v>
      </c>
      <c r="F2947" s="7">
        <v>300</v>
      </c>
      <c r="G2947" s="7"/>
      <c r="H2947" s="7"/>
      <c r="I2947" s="7"/>
    </row>
    <row r="2948" spans="1:9" ht="16.5" x14ac:dyDescent="0.3">
      <c r="A2948" s="7" t="s">
        <v>1939</v>
      </c>
      <c r="B2948" s="7">
        <v>2019</v>
      </c>
      <c r="C2948" s="18" t="s">
        <v>447</v>
      </c>
      <c r="D2948" s="9">
        <v>29</v>
      </c>
      <c r="E2948" s="7">
        <v>189</v>
      </c>
      <c r="F2948" s="7">
        <v>218</v>
      </c>
      <c r="G2948" s="7"/>
      <c r="H2948" s="7"/>
      <c r="I2948" s="7"/>
    </row>
    <row r="2949" spans="1:9" ht="16.5" x14ac:dyDescent="0.3">
      <c r="A2949" s="7" t="s">
        <v>1939</v>
      </c>
      <c r="B2949" s="7">
        <v>2019</v>
      </c>
      <c r="C2949" s="18" t="s">
        <v>449</v>
      </c>
      <c r="D2949" s="9">
        <v>9</v>
      </c>
      <c r="E2949" s="7">
        <v>114</v>
      </c>
      <c r="F2949" s="7">
        <v>123</v>
      </c>
      <c r="G2949" s="7"/>
      <c r="H2949" s="7"/>
      <c r="I2949" s="7"/>
    </row>
    <row r="2950" spans="1:9" ht="16.5" x14ac:dyDescent="0.3">
      <c r="A2950" s="7" t="s">
        <v>1939</v>
      </c>
      <c r="B2950" s="7">
        <v>2019</v>
      </c>
      <c r="C2950" s="18" t="s">
        <v>1362</v>
      </c>
      <c r="D2950" s="9">
        <v>860</v>
      </c>
      <c r="E2950" s="7">
        <v>12096</v>
      </c>
      <c r="F2950" s="7">
        <v>12956</v>
      </c>
      <c r="G2950" s="7"/>
      <c r="H2950" s="7"/>
      <c r="I2950" s="7"/>
    </row>
    <row r="2951" spans="1:9" ht="16.5" x14ac:dyDescent="0.3">
      <c r="A2951" s="7" t="s">
        <v>1939</v>
      </c>
      <c r="B2951" s="7">
        <v>2019</v>
      </c>
      <c r="C2951" s="18" t="s">
        <v>434</v>
      </c>
      <c r="D2951" s="9">
        <v>33</v>
      </c>
      <c r="E2951" s="7">
        <v>1497</v>
      </c>
      <c r="F2951" s="7">
        <v>1530</v>
      </c>
      <c r="G2951" s="7"/>
      <c r="H2951" s="7"/>
      <c r="I2951" s="7"/>
    </row>
    <row r="2952" spans="1:9" ht="16.5" x14ac:dyDescent="0.3">
      <c r="A2952" s="7" t="s">
        <v>1939</v>
      </c>
      <c r="B2952" s="7">
        <v>2019</v>
      </c>
      <c r="C2952" s="18" t="s">
        <v>1938</v>
      </c>
      <c r="D2952" s="9">
        <v>15</v>
      </c>
      <c r="E2952" s="7">
        <v>708</v>
      </c>
      <c r="F2952" s="7">
        <v>723</v>
      </c>
      <c r="G2952" s="7"/>
      <c r="H2952" s="7"/>
      <c r="I2952" s="7"/>
    </row>
    <row r="2953" spans="1:9" ht="16.5" x14ac:dyDescent="0.3">
      <c r="A2953" s="7" t="s">
        <v>1939</v>
      </c>
      <c r="B2953" s="7">
        <v>2019</v>
      </c>
      <c r="C2953" s="18" t="s">
        <v>435</v>
      </c>
      <c r="D2953" s="9">
        <v>1124</v>
      </c>
      <c r="E2953" s="7">
        <v>4956</v>
      </c>
      <c r="F2953" s="7">
        <v>6080</v>
      </c>
      <c r="G2953" s="7"/>
      <c r="H2953" s="7"/>
      <c r="I2953" s="7"/>
    </row>
    <row r="2954" spans="1:9" ht="16.5" x14ac:dyDescent="0.3">
      <c r="A2954" s="7" t="s">
        <v>1939</v>
      </c>
      <c r="B2954" s="7">
        <v>2019</v>
      </c>
      <c r="C2954" s="18" t="s">
        <v>437</v>
      </c>
      <c r="D2954" s="9">
        <v>6</v>
      </c>
      <c r="E2954" s="7">
        <v>294</v>
      </c>
      <c r="F2954" s="7">
        <v>300</v>
      </c>
      <c r="G2954" s="7"/>
      <c r="H2954" s="7"/>
      <c r="I2954" s="7"/>
    </row>
    <row r="2955" spans="1:9" ht="16.5" x14ac:dyDescent="0.3">
      <c r="A2955" s="7" t="s">
        <v>1939</v>
      </c>
      <c r="B2955" s="7">
        <v>2019</v>
      </c>
      <c r="C2955" s="18" t="s">
        <v>438</v>
      </c>
      <c r="D2955" s="9" t="s">
        <v>1750</v>
      </c>
      <c r="E2955" s="7">
        <v>5</v>
      </c>
      <c r="F2955" s="7">
        <v>5</v>
      </c>
      <c r="G2955" s="7"/>
      <c r="H2955" s="7"/>
      <c r="I2955" s="7"/>
    </row>
    <row r="2956" spans="1:9" ht="16.5" x14ac:dyDescent="0.3">
      <c r="A2956" s="7" t="s">
        <v>1939</v>
      </c>
      <c r="B2956" s="7">
        <v>2019</v>
      </c>
      <c r="C2956" s="18" t="s">
        <v>1364</v>
      </c>
      <c r="D2956" s="9">
        <v>98</v>
      </c>
      <c r="E2956" s="7">
        <v>1967</v>
      </c>
      <c r="F2956" s="7">
        <v>2065</v>
      </c>
      <c r="G2956" s="7"/>
      <c r="H2956" s="7"/>
      <c r="I2956" s="7"/>
    </row>
    <row r="2957" spans="1:9" ht="16.5" x14ac:dyDescent="0.3">
      <c r="A2957" s="7" t="s">
        <v>1939</v>
      </c>
      <c r="B2957" s="7">
        <v>2019</v>
      </c>
      <c r="C2957" s="18" t="s">
        <v>439</v>
      </c>
      <c r="D2957" s="9" t="s">
        <v>1750</v>
      </c>
      <c r="E2957" s="7">
        <v>34</v>
      </c>
      <c r="F2957" s="7">
        <v>34</v>
      </c>
      <c r="G2957" s="7"/>
      <c r="H2957" s="7"/>
      <c r="I2957" s="7"/>
    </row>
    <row r="2958" spans="1:9" ht="16.5" x14ac:dyDescent="0.3">
      <c r="A2958" s="7" t="s">
        <v>1939</v>
      </c>
      <c r="B2958" s="7">
        <v>2019</v>
      </c>
      <c r="C2958" s="18" t="s">
        <v>1365</v>
      </c>
      <c r="D2958" s="9" t="s">
        <v>1750</v>
      </c>
      <c r="E2958" s="7">
        <v>146</v>
      </c>
      <c r="F2958" s="7">
        <v>146</v>
      </c>
      <c r="G2958" s="7"/>
      <c r="H2958" s="7"/>
      <c r="I2958" s="7"/>
    </row>
    <row r="2959" spans="1:9" ht="16.5" x14ac:dyDescent="0.3">
      <c r="A2959" s="7" t="s">
        <v>1939</v>
      </c>
      <c r="B2959" s="7">
        <v>2019</v>
      </c>
      <c r="C2959" s="18" t="s">
        <v>442</v>
      </c>
      <c r="D2959" s="9">
        <v>227</v>
      </c>
      <c r="E2959" s="7">
        <v>3644</v>
      </c>
      <c r="F2959" s="7">
        <v>3871</v>
      </c>
      <c r="G2959" s="7"/>
      <c r="H2959" s="7"/>
      <c r="I2959" s="7"/>
    </row>
    <row r="2960" spans="1:9" ht="16.5" x14ac:dyDescent="0.3">
      <c r="A2960" s="7" t="s">
        <v>1939</v>
      </c>
      <c r="B2960" s="7">
        <v>2019</v>
      </c>
      <c r="C2960" s="18" t="s">
        <v>444</v>
      </c>
      <c r="D2960" s="9">
        <v>12</v>
      </c>
      <c r="E2960" s="7">
        <v>513</v>
      </c>
      <c r="F2960" s="7">
        <v>525</v>
      </c>
      <c r="G2960" s="7"/>
      <c r="H2960" s="7"/>
      <c r="I2960" s="7"/>
    </row>
    <row r="2961" spans="1:9" ht="16.5" x14ac:dyDescent="0.3">
      <c r="A2961" s="7" t="s">
        <v>1939</v>
      </c>
      <c r="B2961" s="7">
        <v>2019</v>
      </c>
      <c r="C2961" s="18" t="s">
        <v>1819</v>
      </c>
      <c r="D2961" s="9">
        <v>1019</v>
      </c>
      <c r="E2961" s="7">
        <v>8727</v>
      </c>
      <c r="F2961" s="7">
        <v>9746</v>
      </c>
      <c r="G2961" s="7"/>
      <c r="H2961" s="7"/>
      <c r="I2961" s="7"/>
    </row>
    <row r="2962" spans="1:9" ht="16.5" x14ac:dyDescent="0.3">
      <c r="A2962" s="7" t="s">
        <v>1939</v>
      </c>
      <c r="B2962" s="7">
        <v>2019</v>
      </c>
      <c r="C2962" s="18" t="s">
        <v>448</v>
      </c>
      <c r="D2962" s="9">
        <v>132</v>
      </c>
      <c r="E2962" s="7">
        <v>1882</v>
      </c>
      <c r="F2962" s="7">
        <v>2014</v>
      </c>
      <c r="G2962" s="7"/>
      <c r="H2962" s="7"/>
      <c r="I2962" s="7"/>
    </row>
    <row r="2963" spans="1:9" ht="16.5" x14ac:dyDescent="0.3">
      <c r="A2963" s="7" t="s">
        <v>1939</v>
      </c>
      <c r="B2963" s="7">
        <v>2019</v>
      </c>
      <c r="C2963" s="18" t="s">
        <v>1367</v>
      </c>
      <c r="D2963" s="9">
        <v>242</v>
      </c>
      <c r="E2963" s="7">
        <v>4061</v>
      </c>
      <c r="F2963" s="7">
        <v>4303</v>
      </c>
      <c r="G2963" s="7"/>
      <c r="H2963" s="7"/>
      <c r="I2963" s="7"/>
    </row>
    <row r="2964" spans="1:9" ht="16.5" x14ac:dyDescent="0.3">
      <c r="A2964" s="7" t="s">
        <v>1939</v>
      </c>
      <c r="B2964" s="7">
        <v>2019</v>
      </c>
      <c r="C2964" s="18" t="s">
        <v>451</v>
      </c>
      <c r="D2964" s="9">
        <v>93</v>
      </c>
      <c r="E2964" s="7">
        <v>2741</v>
      </c>
      <c r="F2964" s="7">
        <v>2834</v>
      </c>
      <c r="G2964" s="7"/>
      <c r="H2964" s="7"/>
      <c r="I2964" s="7"/>
    </row>
    <row r="2965" spans="1:9" ht="16.5" x14ac:dyDescent="0.3">
      <c r="A2965" s="7" t="s">
        <v>1954</v>
      </c>
      <c r="B2965" s="7">
        <v>2020</v>
      </c>
      <c r="C2965" s="18" t="s">
        <v>1678</v>
      </c>
      <c r="D2965" s="9">
        <v>8073</v>
      </c>
      <c r="E2965" s="7">
        <v>52221</v>
      </c>
      <c r="F2965" s="7">
        <v>60294</v>
      </c>
      <c r="G2965" s="7"/>
      <c r="H2965" s="7"/>
      <c r="I2965" s="7"/>
    </row>
    <row r="2966" spans="1:9" ht="16.5" x14ac:dyDescent="0.3">
      <c r="A2966" s="7" t="s">
        <v>1954</v>
      </c>
      <c r="B2966" s="7">
        <v>2020</v>
      </c>
      <c r="C2966" s="18" t="s">
        <v>37</v>
      </c>
      <c r="D2966" s="9">
        <v>3</v>
      </c>
      <c r="E2966" s="7">
        <v>2</v>
      </c>
      <c r="F2966" s="7">
        <v>5</v>
      </c>
      <c r="G2966" s="7"/>
      <c r="H2966" s="7"/>
      <c r="I2966" s="7"/>
    </row>
    <row r="2967" spans="1:9" ht="16.5" x14ac:dyDescent="0.3">
      <c r="A2967" s="7" t="s">
        <v>1954</v>
      </c>
      <c r="B2967" s="7">
        <v>2020</v>
      </c>
      <c r="C2967" s="18" t="s">
        <v>1659</v>
      </c>
      <c r="D2967" s="9">
        <v>3</v>
      </c>
      <c r="E2967" s="7">
        <v>2</v>
      </c>
      <c r="F2967" s="7">
        <v>5</v>
      </c>
      <c r="G2967" s="7"/>
      <c r="H2967" s="7"/>
      <c r="I2967" s="7"/>
    </row>
    <row r="2968" spans="1:9" ht="16.5" x14ac:dyDescent="0.3">
      <c r="A2968" s="7" t="s">
        <v>1954</v>
      </c>
      <c r="B2968" s="7">
        <v>2020</v>
      </c>
      <c r="C2968" s="18" t="s">
        <v>69</v>
      </c>
      <c r="D2968" s="9">
        <v>2</v>
      </c>
      <c r="E2968" s="7">
        <v>1</v>
      </c>
      <c r="F2968" s="7">
        <v>3</v>
      </c>
      <c r="G2968" s="7"/>
      <c r="H2968" s="7"/>
      <c r="I2968" s="7"/>
    </row>
    <row r="2969" spans="1:9" ht="16.5" x14ac:dyDescent="0.3">
      <c r="A2969" s="7" t="s">
        <v>1954</v>
      </c>
      <c r="B2969" s="7">
        <v>2020</v>
      </c>
      <c r="C2969" s="18" t="s">
        <v>63</v>
      </c>
      <c r="D2969" s="9">
        <v>1</v>
      </c>
      <c r="E2969" s="7">
        <v>1</v>
      </c>
      <c r="F2969" s="7">
        <v>2</v>
      </c>
      <c r="G2969" s="7"/>
      <c r="H2969" s="7"/>
      <c r="I2969" s="7"/>
    </row>
    <row r="2970" spans="1:9" ht="16.5" x14ac:dyDescent="0.3">
      <c r="A2970" s="7" t="s">
        <v>1954</v>
      </c>
      <c r="B2970" s="7">
        <v>2020</v>
      </c>
      <c r="C2970" s="18" t="s">
        <v>403</v>
      </c>
      <c r="D2970" s="9">
        <v>8070</v>
      </c>
      <c r="E2970" s="7">
        <v>52219</v>
      </c>
      <c r="F2970" s="7">
        <v>60289</v>
      </c>
      <c r="G2970" s="7"/>
      <c r="H2970" s="7"/>
      <c r="I2970" s="7"/>
    </row>
    <row r="2971" spans="1:9" ht="16.5" x14ac:dyDescent="0.3">
      <c r="A2971" s="7" t="s">
        <v>1954</v>
      </c>
      <c r="B2971" s="7">
        <v>2020</v>
      </c>
      <c r="C2971" s="18" t="s">
        <v>895</v>
      </c>
      <c r="D2971" s="9">
        <v>2966</v>
      </c>
      <c r="E2971" s="7">
        <v>11095</v>
      </c>
      <c r="F2971" s="7">
        <v>14061</v>
      </c>
      <c r="G2971" s="7"/>
      <c r="H2971" s="7"/>
      <c r="I2971" s="7"/>
    </row>
    <row r="2972" spans="1:9" ht="16.5" x14ac:dyDescent="0.3">
      <c r="A2972" s="7" t="s">
        <v>1954</v>
      </c>
      <c r="B2972" s="7">
        <v>2020</v>
      </c>
      <c r="C2972" s="18" t="s">
        <v>426</v>
      </c>
      <c r="D2972" s="9">
        <v>1416</v>
      </c>
      <c r="E2972" s="7">
        <v>2654</v>
      </c>
      <c r="F2972" s="7">
        <v>4070</v>
      </c>
      <c r="G2972" s="7"/>
      <c r="H2972" s="7"/>
      <c r="I2972" s="7"/>
    </row>
    <row r="2973" spans="1:9" ht="16.5" x14ac:dyDescent="0.3">
      <c r="A2973" s="7" t="s">
        <v>1954</v>
      </c>
      <c r="B2973" s="7">
        <v>2020</v>
      </c>
      <c r="C2973" s="18" t="s">
        <v>1303</v>
      </c>
      <c r="D2973" s="9">
        <v>63</v>
      </c>
      <c r="E2973" s="7">
        <v>2889</v>
      </c>
      <c r="F2973" s="7">
        <v>2952</v>
      </c>
      <c r="G2973" s="7"/>
      <c r="H2973" s="7"/>
      <c r="I2973" s="7"/>
    </row>
    <row r="2974" spans="1:9" ht="16.5" x14ac:dyDescent="0.3">
      <c r="A2974" s="7" t="s">
        <v>1954</v>
      </c>
      <c r="B2974" s="7">
        <v>2020</v>
      </c>
      <c r="C2974" s="18" t="s">
        <v>429</v>
      </c>
      <c r="D2974" s="9">
        <v>321</v>
      </c>
      <c r="E2974" s="7">
        <v>1808</v>
      </c>
      <c r="F2974" s="7">
        <v>2129</v>
      </c>
      <c r="G2974" s="7"/>
      <c r="H2974" s="7"/>
      <c r="I2974" s="7"/>
    </row>
    <row r="2975" spans="1:9" ht="16.5" x14ac:dyDescent="0.3">
      <c r="A2975" s="7" t="s">
        <v>1954</v>
      </c>
      <c r="B2975" s="7">
        <v>2020</v>
      </c>
      <c r="C2975" s="18" t="s">
        <v>1304</v>
      </c>
      <c r="D2975" s="9">
        <v>104</v>
      </c>
      <c r="E2975" s="7">
        <v>476</v>
      </c>
      <c r="F2975" s="7">
        <v>580</v>
      </c>
      <c r="G2975" s="7"/>
      <c r="H2975" s="7"/>
      <c r="I2975" s="7"/>
    </row>
    <row r="2976" spans="1:9" ht="16.5" x14ac:dyDescent="0.3">
      <c r="A2976" s="7" t="s">
        <v>1954</v>
      </c>
      <c r="B2976" s="7">
        <v>2020</v>
      </c>
      <c r="C2976" s="18" t="s">
        <v>427</v>
      </c>
      <c r="D2976" s="9">
        <v>173</v>
      </c>
      <c r="E2976" s="7">
        <v>615</v>
      </c>
      <c r="F2976" s="7">
        <v>788</v>
      </c>
      <c r="G2976" s="7"/>
      <c r="H2976" s="7"/>
      <c r="I2976" s="7"/>
    </row>
    <row r="2977" spans="1:9" ht="16.5" x14ac:dyDescent="0.3">
      <c r="A2977" s="7" t="s">
        <v>1954</v>
      </c>
      <c r="B2977" s="7">
        <v>2020</v>
      </c>
      <c r="C2977" s="18" t="s">
        <v>428</v>
      </c>
      <c r="D2977" s="9">
        <v>889</v>
      </c>
      <c r="E2977" s="7">
        <v>2650</v>
      </c>
      <c r="F2977" s="7">
        <v>3539</v>
      </c>
      <c r="G2977" s="7"/>
      <c r="H2977" s="7"/>
      <c r="I2977" s="7"/>
    </row>
    <row r="2978" spans="1:9" ht="16.5" x14ac:dyDescent="0.3">
      <c r="A2978" s="7" t="s">
        <v>1954</v>
      </c>
      <c r="B2978" s="7">
        <v>2020</v>
      </c>
      <c r="C2978" s="18" t="s">
        <v>1306</v>
      </c>
      <c r="D2978" s="9" t="s">
        <v>1750</v>
      </c>
      <c r="E2978" s="7">
        <v>3</v>
      </c>
      <c r="F2978" s="7">
        <v>3</v>
      </c>
      <c r="G2978" s="7"/>
      <c r="H2978" s="7"/>
      <c r="I2978" s="7"/>
    </row>
    <row r="2979" spans="1:9" ht="16.5" x14ac:dyDescent="0.3">
      <c r="A2979" s="7" t="s">
        <v>1954</v>
      </c>
      <c r="B2979" s="7">
        <v>2020</v>
      </c>
      <c r="C2979" s="18" t="s">
        <v>896</v>
      </c>
      <c r="D2979" s="9">
        <v>5086</v>
      </c>
      <c r="E2979" s="7">
        <v>39771</v>
      </c>
      <c r="F2979" s="7">
        <v>44857</v>
      </c>
      <c r="G2979" s="7"/>
      <c r="H2979" s="7"/>
      <c r="I2979" s="7"/>
    </row>
    <row r="2980" spans="1:9" ht="16.5" x14ac:dyDescent="0.3">
      <c r="A2980" s="7" t="s">
        <v>1954</v>
      </c>
      <c r="B2980" s="7">
        <v>2020</v>
      </c>
      <c r="C2980" s="18" t="s">
        <v>406</v>
      </c>
      <c r="D2980" s="9">
        <v>84</v>
      </c>
      <c r="E2980" s="7">
        <v>740</v>
      </c>
      <c r="F2980" s="7">
        <v>824</v>
      </c>
      <c r="G2980" s="7"/>
      <c r="H2980" s="7"/>
      <c r="I2980" s="7"/>
    </row>
    <row r="2981" spans="1:9" ht="16.5" x14ac:dyDescent="0.3">
      <c r="A2981" s="7" t="s">
        <v>1954</v>
      </c>
      <c r="B2981" s="7">
        <v>2020</v>
      </c>
      <c r="C2981" s="18" t="s">
        <v>407</v>
      </c>
      <c r="D2981" s="9">
        <v>1</v>
      </c>
      <c r="E2981" s="7">
        <v>162</v>
      </c>
      <c r="F2981" s="7">
        <v>163</v>
      </c>
      <c r="G2981" s="7"/>
      <c r="H2981" s="7"/>
      <c r="I2981" s="7"/>
    </row>
    <row r="2982" spans="1:9" ht="16.5" x14ac:dyDescent="0.3">
      <c r="A2982" s="7" t="s">
        <v>1954</v>
      </c>
      <c r="B2982" s="7">
        <v>2020</v>
      </c>
      <c r="C2982" s="18" t="s">
        <v>408</v>
      </c>
      <c r="D2982" s="9">
        <v>22</v>
      </c>
      <c r="E2982" s="7">
        <v>1857</v>
      </c>
      <c r="F2982" s="7">
        <v>1879</v>
      </c>
      <c r="G2982" s="7"/>
      <c r="H2982" s="7"/>
      <c r="I2982" s="7"/>
    </row>
    <row r="2983" spans="1:9" ht="16.5" x14ac:dyDescent="0.3">
      <c r="A2983" s="7" t="s">
        <v>1954</v>
      </c>
      <c r="B2983" s="7">
        <v>2020</v>
      </c>
      <c r="C2983" s="18" t="s">
        <v>409</v>
      </c>
      <c r="D2983" s="9">
        <v>5</v>
      </c>
      <c r="E2983" s="7">
        <v>189</v>
      </c>
      <c r="F2983" s="7">
        <v>194</v>
      </c>
      <c r="G2983" s="7"/>
      <c r="H2983" s="7"/>
      <c r="I2983" s="7"/>
    </row>
    <row r="2984" spans="1:9" ht="16.5" x14ac:dyDescent="0.3">
      <c r="A2984" s="7" t="s">
        <v>1954</v>
      </c>
      <c r="B2984" s="7">
        <v>2020</v>
      </c>
      <c r="C2984" s="18" t="s">
        <v>1901</v>
      </c>
      <c r="D2984" s="9">
        <v>608</v>
      </c>
      <c r="E2984" s="7">
        <v>8377</v>
      </c>
      <c r="F2984" s="7">
        <v>8985</v>
      </c>
      <c r="G2984" s="7"/>
      <c r="H2984" s="7"/>
      <c r="I2984" s="7"/>
    </row>
    <row r="2985" spans="1:9" ht="16.5" x14ac:dyDescent="0.3">
      <c r="A2985" s="7" t="s">
        <v>1954</v>
      </c>
      <c r="B2985" s="7">
        <v>2020</v>
      </c>
      <c r="C2985" s="18" t="s">
        <v>416</v>
      </c>
      <c r="D2985" s="9">
        <v>72</v>
      </c>
      <c r="E2985" s="7">
        <v>550</v>
      </c>
      <c r="F2985" s="7">
        <v>622</v>
      </c>
      <c r="G2985" s="7"/>
      <c r="H2985" s="7"/>
      <c r="I2985" s="7"/>
    </row>
    <row r="2986" spans="1:9" ht="16.5" x14ac:dyDescent="0.3">
      <c r="A2986" s="7" t="s">
        <v>1954</v>
      </c>
      <c r="B2986" s="7">
        <v>2020</v>
      </c>
      <c r="C2986" s="18" t="s">
        <v>417</v>
      </c>
      <c r="D2986" s="9">
        <v>15</v>
      </c>
      <c r="E2986" s="7">
        <v>1255</v>
      </c>
      <c r="F2986" s="7">
        <v>1270</v>
      </c>
      <c r="G2986" s="7"/>
      <c r="H2986" s="7"/>
      <c r="I2986" s="7"/>
    </row>
    <row r="2987" spans="1:9" ht="16.5" x14ac:dyDescent="0.3">
      <c r="A2987" s="7" t="s">
        <v>1954</v>
      </c>
      <c r="B2987" s="7">
        <v>2020</v>
      </c>
      <c r="C2987" s="18" t="s">
        <v>419</v>
      </c>
      <c r="D2987" s="9">
        <v>5</v>
      </c>
      <c r="E2987" s="7">
        <v>193</v>
      </c>
      <c r="F2987" s="7">
        <v>198</v>
      </c>
      <c r="G2987" s="7"/>
      <c r="H2987" s="7"/>
      <c r="I2987" s="7"/>
    </row>
    <row r="2988" spans="1:9" ht="16.5" x14ac:dyDescent="0.3">
      <c r="A2988" s="7" t="s">
        <v>1954</v>
      </c>
      <c r="B2988" s="7">
        <v>2020</v>
      </c>
      <c r="C2988" s="18" t="s">
        <v>152</v>
      </c>
      <c r="D2988" s="9">
        <v>114</v>
      </c>
      <c r="E2988" s="7">
        <v>1377</v>
      </c>
      <c r="F2988" s="7">
        <v>1491</v>
      </c>
      <c r="G2988" s="7"/>
      <c r="H2988" s="7"/>
      <c r="I2988" s="7"/>
    </row>
    <row r="2989" spans="1:9" ht="16.5" x14ac:dyDescent="0.3">
      <c r="A2989" s="7" t="s">
        <v>1954</v>
      </c>
      <c r="B2989" s="7">
        <v>2020</v>
      </c>
      <c r="C2989" s="18" t="s">
        <v>115</v>
      </c>
      <c r="D2989" s="9">
        <v>5</v>
      </c>
      <c r="E2989" s="7">
        <v>204</v>
      </c>
      <c r="F2989" s="7">
        <v>209</v>
      </c>
      <c r="G2989" s="7"/>
      <c r="H2989" s="7"/>
      <c r="I2989" s="7"/>
    </row>
    <row r="2990" spans="1:9" ht="16.5" x14ac:dyDescent="0.3">
      <c r="A2990" s="7" t="s">
        <v>1954</v>
      </c>
      <c r="B2990" s="7">
        <v>2020</v>
      </c>
      <c r="C2990" s="18" t="s">
        <v>554</v>
      </c>
      <c r="D2990" s="9">
        <v>13</v>
      </c>
      <c r="E2990" s="7">
        <v>386</v>
      </c>
      <c r="F2990" s="7">
        <v>399</v>
      </c>
      <c r="G2990" s="7"/>
      <c r="H2990" s="7"/>
      <c r="I2990" s="7"/>
    </row>
    <row r="2991" spans="1:9" ht="16.5" x14ac:dyDescent="0.3">
      <c r="A2991" s="7" t="s">
        <v>1954</v>
      </c>
      <c r="B2991" s="7">
        <v>2020</v>
      </c>
      <c r="C2991" s="18" t="s">
        <v>153</v>
      </c>
      <c r="D2991" s="9">
        <v>63</v>
      </c>
      <c r="E2991" s="7">
        <v>3095</v>
      </c>
      <c r="F2991" s="7">
        <v>3158</v>
      </c>
      <c r="G2991" s="7"/>
      <c r="H2991" s="7"/>
      <c r="I2991" s="7"/>
    </row>
    <row r="2992" spans="1:9" ht="16.5" x14ac:dyDescent="0.3">
      <c r="A2992" s="7" t="s">
        <v>1954</v>
      </c>
      <c r="B2992" s="7">
        <v>2020</v>
      </c>
      <c r="C2992" s="18" t="s">
        <v>331</v>
      </c>
      <c r="D2992" s="9">
        <v>2</v>
      </c>
      <c r="E2992" s="7">
        <v>257</v>
      </c>
      <c r="F2992" s="7">
        <v>259</v>
      </c>
      <c r="G2992" s="7"/>
      <c r="H2992" s="7"/>
      <c r="I2992" s="7"/>
    </row>
    <row r="2993" spans="1:9" ht="16.5" x14ac:dyDescent="0.3">
      <c r="A2993" s="7" t="s">
        <v>1954</v>
      </c>
      <c r="B2993" s="7">
        <v>2020</v>
      </c>
      <c r="C2993" s="18" t="s">
        <v>194</v>
      </c>
      <c r="D2993" s="9">
        <v>16</v>
      </c>
      <c r="E2993" s="7">
        <v>1277</v>
      </c>
      <c r="F2993" s="7">
        <v>1293</v>
      </c>
      <c r="G2993" s="7"/>
      <c r="H2993" s="7"/>
      <c r="I2993" s="7"/>
    </row>
    <row r="2994" spans="1:9" ht="16.5" x14ac:dyDescent="0.3">
      <c r="A2994" s="7" t="s">
        <v>1954</v>
      </c>
      <c r="B2994" s="7">
        <v>2020</v>
      </c>
      <c r="C2994" s="18" t="s">
        <v>411</v>
      </c>
      <c r="D2994" s="9">
        <v>363</v>
      </c>
      <c r="E2994" s="7">
        <v>7331</v>
      </c>
      <c r="F2994" s="7">
        <v>7694</v>
      </c>
      <c r="G2994" s="7"/>
      <c r="H2994" s="7"/>
      <c r="I2994" s="7"/>
    </row>
    <row r="2995" spans="1:9" ht="16.5" x14ac:dyDescent="0.3">
      <c r="A2995" s="7" t="s">
        <v>1954</v>
      </c>
      <c r="B2995" s="7">
        <v>2020</v>
      </c>
      <c r="C2995" s="18" t="s">
        <v>412</v>
      </c>
      <c r="D2995" s="9">
        <v>1067</v>
      </c>
      <c r="E2995" s="7">
        <v>4192</v>
      </c>
      <c r="F2995" s="7">
        <v>5259</v>
      </c>
      <c r="G2995" s="7"/>
      <c r="H2995" s="7"/>
      <c r="I2995" s="7"/>
    </row>
    <row r="2996" spans="1:9" ht="16.5" x14ac:dyDescent="0.3">
      <c r="A2996" s="7" t="s">
        <v>1954</v>
      </c>
      <c r="B2996" s="7">
        <v>2020</v>
      </c>
      <c r="C2996" s="18" t="s">
        <v>413</v>
      </c>
      <c r="D2996" s="9">
        <v>48</v>
      </c>
      <c r="E2996" s="7">
        <v>357</v>
      </c>
      <c r="F2996" s="7">
        <v>405</v>
      </c>
      <c r="G2996" s="7"/>
      <c r="H2996" s="7"/>
      <c r="I2996" s="7"/>
    </row>
    <row r="2997" spans="1:9" ht="16.5" x14ac:dyDescent="0.3">
      <c r="A2997" s="7" t="s">
        <v>1954</v>
      </c>
      <c r="B2997" s="7">
        <v>2020</v>
      </c>
      <c r="C2997" s="18" t="s">
        <v>414</v>
      </c>
      <c r="D2997" s="9">
        <v>1832</v>
      </c>
      <c r="E2997" s="7">
        <v>1964</v>
      </c>
      <c r="F2997" s="7">
        <v>3796</v>
      </c>
      <c r="G2997" s="7"/>
      <c r="H2997" s="7"/>
      <c r="I2997" s="7"/>
    </row>
    <row r="2998" spans="1:9" ht="16.5" x14ac:dyDescent="0.3">
      <c r="A2998" s="7" t="s">
        <v>1954</v>
      </c>
      <c r="B2998" s="7">
        <v>2020</v>
      </c>
      <c r="C2998" s="18" t="s">
        <v>415</v>
      </c>
      <c r="D2998" s="9">
        <v>190</v>
      </c>
      <c r="E2998" s="7">
        <v>2720</v>
      </c>
      <c r="F2998" s="7">
        <v>2910</v>
      </c>
      <c r="G2998" s="7"/>
      <c r="H2998" s="7"/>
      <c r="I2998" s="7"/>
    </row>
    <row r="2999" spans="1:9" ht="16.5" x14ac:dyDescent="0.3">
      <c r="A2999" s="7" t="s">
        <v>1954</v>
      </c>
      <c r="B2999" s="7">
        <v>2020</v>
      </c>
      <c r="C2999" s="18" t="s">
        <v>418</v>
      </c>
      <c r="D2999" s="9">
        <v>22</v>
      </c>
      <c r="E2999" s="7">
        <v>366</v>
      </c>
      <c r="F2999" s="7">
        <v>388</v>
      </c>
      <c r="G2999" s="7"/>
      <c r="H2999" s="7"/>
      <c r="I2999" s="7"/>
    </row>
    <row r="3000" spans="1:9" ht="16.5" x14ac:dyDescent="0.3">
      <c r="A3000" s="7" t="s">
        <v>1954</v>
      </c>
      <c r="B3000" s="7">
        <v>2020</v>
      </c>
      <c r="C3000" s="18" t="s">
        <v>420</v>
      </c>
      <c r="D3000" s="9">
        <v>13</v>
      </c>
      <c r="E3000" s="7">
        <v>386</v>
      </c>
      <c r="F3000" s="7">
        <v>399</v>
      </c>
      <c r="G3000" s="7"/>
      <c r="H3000" s="7"/>
      <c r="I3000" s="7"/>
    </row>
    <row r="3001" spans="1:9" ht="16.5" x14ac:dyDescent="0.3">
      <c r="A3001" s="7" t="s">
        <v>1954</v>
      </c>
      <c r="B3001" s="7">
        <v>2020</v>
      </c>
      <c r="C3001" s="18" t="s">
        <v>421</v>
      </c>
      <c r="D3001" s="9">
        <v>1</v>
      </c>
      <c r="E3001" s="7" t="s">
        <v>1750</v>
      </c>
      <c r="F3001" s="7">
        <v>1</v>
      </c>
      <c r="G3001" s="7"/>
      <c r="H3001" s="7"/>
      <c r="I3001" s="7"/>
    </row>
    <row r="3002" spans="1:9" ht="16.5" x14ac:dyDescent="0.3">
      <c r="A3002" s="7" t="s">
        <v>1954</v>
      </c>
      <c r="B3002" s="7">
        <v>2020</v>
      </c>
      <c r="C3002" s="18" t="s">
        <v>423</v>
      </c>
      <c r="D3002" s="9">
        <v>84</v>
      </c>
      <c r="E3002" s="7">
        <v>456</v>
      </c>
      <c r="F3002" s="7">
        <v>540</v>
      </c>
      <c r="G3002" s="7"/>
      <c r="H3002" s="7"/>
      <c r="I3002" s="7"/>
    </row>
    <row r="3003" spans="1:9" ht="16.5" x14ac:dyDescent="0.3">
      <c r="A3003" s="7" t="s">
        <v>1954</v>
      </c>
      <c r="B3003" s="7">
        <v>2020</v>
      </c>
      <c r="C3003" s="18" t="s">
        <v>424</v>
      </c>
      <c r="D3003" s="9">
        <v>441</v>
      </c>
      <c r="E3003" s="7">
        <v>2080</v>
      </c>
      <c r="F3003" s="7">
        <v>2521</v>
      </c>
      <c r="G3003" s="7"/>
      <c r="H3003" s="7"/>
      <c r="I3003" s="7"/>
    </row>
    <row r="3004" spans="1:9" ht="16.5" x14ac:dyDescent="0.3">
      <c r="A3004" s="7" t="s">
        <v>1954</v>
      </c>
      <c r="B3004" s="7">
        <v>2020</v>
      </c>
      <c r="C3004" s="18" t="s">
        <v>897</v>
      </c>
      <c r="D3004" s="9">
        <v>18</v>
      </c>
      <c r="E3004" s="7">
        <v>1353</v>
      </c>
      <c r="F3004" s="7">
        <v>1371</v>
      </c>
      <c r="G3004" s="7"/>
      <c r="H3004" s="7"/>
      <c r="I3004" s="7"/>
    </row>
    <row r="3005" spans="1:9" ht="16.5" x14ac:dyDescent="0.3">
      <c r="A3005" s="7" t="s">
        <v>1954</v>
      </c>
      <c r="B3005" s="7">
        <v>2020</v>
      </c>
      <c r="C3005" s="18" t="s">
        <v>1358</v>
      </c>
      <c r="D3005" s="9">
        <v>2</v>
      </c>
      <c r="E3005" s="7">
        <v>4</v>
      </c>
      <c r="F3005" s="7">
        <v>6</v>
      </c>
      <c r="G3005" s="7"/>
      <c r="H3005" s="7"/>
      <c r="I3005" s="7"/>
    </row>
    <row r="3006" spans="1:9" ht="16.5" x14ac:dyDescent="0.3">
      <c r="A3006" s="7" t="s">
        <v>1954</v>
      </c>
      <c r="B3006" s="7">
        <v>2020</v>
      </c>
      <c r="C3006" s="18" t="s">
        <v>443</v>
      </c>
      <c r="D3006" s="9">
        <v>16</v>
      </c>
      <c r="E3006" s="7">
        <v>1336</v>
      </c>
      <c r="F3006" s="7">
        <v>1352</v>
      </c>
      <c r="G3006" s="7"/>
      <c r="H3006" s="7"/>
      <c r="I3006" s="7"/>
    </row>
    <row r="3007" spans="1:9" ht="16.5" x14ac:dyDescent="0.3">
      <c r="A3007" s="7" t="s">
        <v>1954</v>
      </c>
      <c r="B3007" s="7">
        <v>2020</v>
      </c>
      <c r="C3007" s="18" t="s">
        <v>447</v>
      </c>
      <c r="D3007" s="9" t="s">
        <v>1750</v>
      </c>
      <c r="E3007" s="7">
        <v>13</v>
      </c>
      <c r="F3007" s="7">
        <v>13</v>
      </c>
      <c r="G3007" s="7"/>
      <c r="H3007" s="7"/>
      <c r="I3007" s="7"/>
    </row>
    <row r="3008" spans="1:9" ht="16.5" x14ac:dyDescent="0.3">
      <c r="A3008" s="7" t="s">
        <v>1955</v>
      </c>
      <c r="B3008" s="7">
        <v>2020</v>
      </c>
      <c r="C3008" s="18" t="s">
        <v>1678</v>
      </c>
      <c r="D3008" s="7">
        <v>4</v>
      </c>
      <c r="E3008" s="7">
        <v>5</v>
      </c>
      <c r="F3008" s="7">
        <v>9</v>
      </c>
      <c r="G3008" s="7"/>
      <c r="H3008" s="7"/>
      <c r="I3008" s="7"/>
    </row>
    <row r="3009" spans="1:9" ht="16.5" x14ac:dyDescent="0.3">
      <c r="A3009" s="7" t="s">
        <v>1955</v>
      </c>
      <c r="B3009" s="7">
        <v>2020</v>
      </c>
      <c r="C3009" s="18" t="s">
        <v>1682</v>
      </c>
      <c r="D3009" s="7">
        <v>4</v>
      </c>
      <c r="E3009" s="7">
        <v>4</v>
      </c>
      <c r="F3009" s="7">
        <v>8</v>
      </c>
      <c r="G3009" s="7"/>
      <c r="H3009" s="7"/>
      <c r="I3009" s="7"/>
    </row>
    <row r="3010" spans="1:9" ht="16.5" x14ac:dyDescent="0.3">
      <c r="A3010" s="7" t="s">
        <v>1955</v>
      </c>
      <c r="B3010" s="7">
        <v>2020</v>
      </c>
      <c r="C3010" s="18" t="s">
        <v>887</v>
      </c>
      <c r="D3010" s="7">
        <v>4</v>
      </c>
      <c r="E3010" s="7">
        <v>4</v>
      </c>
      <c r="F3010" s="7">
        <v>8</v>
      </c>
      <c r="G3010" s="7"/>
      <c r="H3010" s="7"/>
      <c r="I3010" s="7"/>
    </row>
    <row r="3011" spans="1:9" ht="16.5" x14ac:dyDescent="0.3">
      <c r="A3011" s="7" t="s">
        <v>1955</v>
      </c>
      <c r="B3011" s="7">
        <v>2020</v>
      </c>
      <c r="C3011" s="9" t="s">
        <v>222</v>
      </c>
      <c r="D3011" s="7">
        <v>1</v>
      </c>
      <c r="E3011" s="7">
        <v>1</v>
      </c>
      <c r="F3011" s="7">
        <v>2</v>
      </c>
      <c r="G3011" s="7"/>
      <c r="H3011" s="7"/>
      <c r="I3011" s="7"/>
    </row>
    <row r="3012" spans="1:9" ht="16.5" x14ac:dyDescent="0.3">
      <c r="A3012" s="7" t="s">
        <v>1955</v>
      </c>
      <c r="B3012" s="7">
        <v>2020</v>
      </c>
      <c r="C3012" s="9" t="s">
        <v>235</v>
      </c>
      <c r="D3012" s="7">
        <v>3</v>
      </c>
      <c r="E3012" s="7">
        <v>3</v>
      </c>
      <c r="F3012" s="7">
        <v>6</v>
      </c>
      <c r="G3012" s="7"/>
      <c r="H3012" s="7"/>
      <c r="I3012" s="7"/>
    </row>
    <row r="3013" spans="1:9" ht="16.5" x14ac:dyDescent="0.3">
      <c r="A3013" s="7" t="s">
        <v>1955</v>
      </c>
      <c r="B3013" s="7">
        <v>2020</v>
      </c>
      <c r="C3013" s="18" t="s">
        <v>453</v>
      </c>
      <c r="D3013" s="7" t="s">
        <v>1908</v>
      </c>
      <c r="E3013" s="7">
        <v>1</v>
      </c>
      <c r="F3013" s="7">
        <v>1</v>
      </c>
      <c r="G3013" s="7"/>
      <c r="H3013" s="7"/>
      <c r="I3013" s="7"/>
    </row>
    <row r="3014" spans="1:9" ht="16.5" x14ac:dyDescent="0.3">
      <c r="A3014" s="7" t="s">
        <v>1955</v>
      </c>
      <c r="B3014" s="7">
        <v>2020</v>
      </c>
      <c r="C3014" s="18" t="s">
        <v>461</v>
      </c>
      <c r="D3014" s="7" t="s">
        <v>1908</v>
      </c>
      <c r="E3014" s="7">
        <v>1</v>
      </c>
      <c r="F3014" s="7">
        <v>1</v>
      </c>
      <c r="G3014" s="7"/>
      <c r="H3014" s="7"/>
      <c r="I3014" s="7"/>
    </row>
    <row r="3015" spans="1:9" ht="16.5" x14ac:dyDescent="0.3">
      <c r="A3015" s="7" t="s">
        <v>1955</v>
      </c>
      <c r="B3015" s="7">
        <v>2020</v>
      </c>
      <c r="C3015" s="9" t="s">
        <v>1864</v>
      </c>
      <c r="D3015" s="7" t="s">
        <v>1750</v>
      </c>
      <c r="E3015" s="7">
        <v>1</v>
      </c>
      <c r="F3015" s="7">
        <v>1</v>
      </c>
      <c r="G3015" s="7"/>
      <c r="H3015" s="7"/>
      <c r="I3015" s="7"/>
    </row>
    <row r="3016" spans="1:9" ht="16.5" x14ac:dyDescent="0.3">
      <c r="A3016" s="7" t="s">
        <v>1957</v>
      </c>
      <c r="B3016" s="7">
        <v>2020</v>
      </c>
      <c r="C3016" s="18" t="s">
        <v>1678</v>
      </c>
      <c r="D3016" s="9">
        <v>9457</v>
      </c>
      <c r="E3016" s="7">
        <v>90391</v>
      </c>
      <c r="F3016" s="7">
        <v>99848</v>
      </c>
      <c r="G3016" s="7"/>
      <c r="H3016" s="7"/>
      <c r="I3016" s="7"/>
    </row>
    <row r="3017" spans="1:9" ht="16.5" x14ac:dyDescent="0.3">
      <c r="A3017" s="7" t="s">
        <v>1957</v>
      </c>
      <c r="B3017" s="7">
        <v>2020</v>
      </c>
      <c r="C3017" s="18" t="s">
        <v>1682</v>
      </c>
      <c r="D3017" s="9">
        <v>793</v>
      </c>
      <c r="E3017" s="7">
        <v>7553</v>
      </c>
      <c r="F3017" s="7">
        <v>8346</v>
      </c>
      <c r="G3017" s="7"/>
      <c r="H3017" s="7"/>
      <c r="I3017" s="7"/>
    </row>
    <row r="3018" spans="1:9" ht="16.5" x14ac:dyDescent="0.3">
      <c r="A3018" s="7" t="s">
        <v>1957</v>
      </c>
      <c r="B3018" s="7">
        <v>2020</v>
      </c>
      <c r="C3018" s="18" t="s">
        <v>1664</v>
      </c>
      <c r="D3018" s="9">
        <v>221</v>
      </c>
      <c r="E3018" s="7">
        <v>2340</v>
      </c>
      <c r="F3018" s="7">
        <v>2561</v>
      </c>
      <c r="G3018" s="7"/>
      <c r="H3018" s="7"/>
      <c r="I3018" s="7"/>
    </row>
    <row r="3019" spans="1:9" ht="16.5" x14ac:dyDescent="0.3">
      <c r="A3019" s="7" t="s">
        <v>1957</v>
      </c>
      <c r="B3019" s="7">
        <v>2020</v>
      </c>
      <c r="C3019" s="18" t="s">
        <v>132</v>
      </c>
      <c r="D3019" s="9">
        <v>40</v>
      </c>
      <c r="E3019" s="7">
        <v>143</v>
      </c>
      <c r="F3019" s="7">
        <v>183</v>
      </c>
      <c r="G3019" s="7"/>
      <c r="H3019" s="7"/>
      <c r="I3019" s="7"/>
    </row>
    <row r="3020" spans="1:9" ht="16.5" x14ac:dyDescent="0.3">
      <c r="A3020" s="7" t="s">
        <v>1957</v>
      </c>
      <c r="B3020" s="7">
        <v>2020</v>
      </c>
      <c r="C3020" s="18" t="s">
        <v>124</v>
      </c>
      <c r="D3020" s="9">
        <v>3</v>
      </c>
      <c r="E3020" s="7">
        <v>46</v>
      </c>
      <c r="F3020" s="7">
        <v>49</v>
      </c>
      <c r="G3020" s="7"/>
      <c r="H3020" s="7"/>
      <c r="I3020" s="7"/>
    </row>
    <row r="3021" spans="1:9" ht="16.5" x14ac:dyDescent="0.3">
      <c r="A3021" s="7" t="s">
        <v>1957</v>
      </c>
      <c r="B3021" s="7">
        <v>2020</v>
      </c>
      <c r="C3021" s="18" t="s">
        <v>149</v>
      </c>
      <c r="D3021" s="9">
        <v>1</v>
      </c>
      <c r="E3021" s="7">
        <v>27</v>
      </c>
      <c r="F3021" s="7">
        <v>28</v>
      </c>
      <c r="G3021" s="7"/>
      <c r="H3021" s="7"/>
      <c r="I3021" s="7"/>
    </row>
    <row r="3022" spans="1:9" ht="16.5" x14ac:dyDescent="0.3">
      <c r="A3022" s="7" t="s">
        <v>1957</v>
      </c>
      <c r="B3022" s="7">
        <v>2020</v>
      </c>
      <c r="C3022" s="18" t="s">
        <v>133</v>
      </c>
      <c r="D3022" s="9">
        <v>59</v>
      </c>
      <c r="E3022" s="7">
        <v>518</v>
      </c>
      <c r="F3022" s="7">
        <v>577</v>
      </c>
      <c r="G3022" s="7"/>
      <c r="H3022" s="7"/>
      <c r="I3022" s="7"/>
    </row>
    <row r="3023" spans="1:9" ht="16.5" x14ac:dyDescent="0.3">
      <c r="A3023" s="7" t="s">
        <v>1957</v>
      </c>
      <c r="B3023" s="7">
        <v>2020</v>
      </c>
      <c r="C3023" s="18" t="s">
        <v>136</v>
      </c>
      <c r="D3023" s="9" t="s">
        <v>1908</v>
      </c>
      <c r="E3023" s="7">
        <v>5</v>
      </c>
      <c r="F3023" s="7">
        <v>5</v>
      </c>
      <c r="G3023" s="7"/>
      <c r="H3023" s="7"/>
      <c r="I3023" s="7"/>
    </row>
    <row r="3024" spans="1:9" ht="16.5" x14ac:dyDescent="0.3">
      <c r="A3024" s="7" t="s">
        <v>1957</v>
      </c>
      <c r="B3024" s="7">
        <v>2020</v>
      </c>
      <c r="C3024" s="18" t="s">
        <v>1764</v>
      </c>
      <c r="D3024" s="9">
        <v>3</v>
      </c>
      <c r="E3024" s="7">
        <v>99</v>
      </c>
      <c r="F3024" s="7">
        <v>102</v>
      </c>
      <c r="G3024" s="7"/>
      <c r="H3024" s="7"/>
      <c r="I3024" s="7"/>
    </row>
    <row r="3025" spans="1:9" ht="16.5" x14ac:dyDescent="0.3">
      <c r="A3025" s="7" t="s">
        <v>1957</v>
      </c>
      <c r="B3025" s="7">
        <v>2020</v>
      </c>
      <c r="C3025" s="18" t="s">
        <v>155</v>
      </c>
      <c r="D3025" s="9">
        <v>22</v>
      </c>
      <c r="E3025" s="7">
        <v>70</v>
      </c>
      <c r="F3025" s="7">
        <v>92</v>
      </c>
      <c r="G3025" s="7"/>
      <c r="H3025" s="7"/>
      <c r="I3025" s="7"/>
    </row>
    <row r="3026" spans="1:9" ht="16.5" x14ac:dyDescent="0.3">
      <c r="A3026" s="7" t="s">
        <v>1957</v>
      </c>
      <c r="B3026" s="7">
        <v>2020</v>
      </c>
      <c r="C3026" s="18" t="s">
        <v>137</v>
      </c>
      <c r="D3026" s="9">
        <v>93</v>
      </c>
      <c r="E3026" s="7">
        <v>1432</v>
      </c>
      <c r="F3026" s="7">
        <v>1525</v>
      </c>
      <c r="G3026" s="7"/>
      <c r="H3026" s="7"/>
      <c r="I3026" s="7"/>
    </row>
    <row r="3027" spans="1:9" ht="16.5" x14ac:dyDescent="0.3">
      <c r="A3027" s="7" t="s">
        <v>1957</v>
      </c>
      <c r="B3027" s="7">
        <v>2020</v>
      </c>
      <c r="C3027" s="18" t="s">
        <v>1665</v>
      </c>
      <c r="D3027" s="9">
        <v>7</v>
      </c>
      <c r="E3027" s="7">
        <v>6</v>
      </c>
      <c r="F3027" s="7">
        <v>13</v>
      </c>
      <c r="G3027" s="7"/>
      <c r="H3027" s="7"/>
      <c r="I3027" s="7"/>
    </row>
    <row r="3028" spans="1:9" ht="16.5" x14ac:dyDescent="0.3">
      <c r="A3028" s="7" t="s">
        <v>1957</v>
      </c>
      <c r="B3028" s="7">
        <v>2020</v>
      </c>
      <c r="C3028" s="18" t="s">
        <v>158</v>
      </c>
      <c r="D3028" s="9">
        <v>2</v>
      </c>
      <c r="E3028" s="7" t="s">
        <v>1908</v>
      </c>
      <c r="F3028" s="7">
        <v>2</v>
      </c>
      <c r="G3028" s="7"/>
      <c r="H3028" s="7"/>
      <c r="I3028" s="7"/>
    </row>
    <row r="3029" spans="1:9" ht="16.5" x14ac:dyDescent="0.3">
      <c r="A3029" s="7" t="s">
        <v>1957</v>
      </c>
      <c r="B3029" s="7">
        <v>2020</v>
      </c>
      <c r="C3029" s="18" t="s">
        <v>175</v>
      </c>
      <c r="D3029" s="9">
        <v>3</v>
      </c>
      <c r="E3029" s="7">
        <v>6</v>
      </c>
      <c r="F3029" s="7">
        <v>9</v>
      </c>
      <c r="G3029" s="7"/>
      <c r="H3029" s="7"/>
      <c r="I3029" s="7"/>
    </row>
    <row r="3030" spans="1:9" ht="16.5" x14ac:dyDescent="0.3">
      <c r="A3030" s="7" t="s">
        <v>1957</v>
      </c>
      <c r="B3030" s="7">
        <v>2020</v>
      </c>
      <c r="C3030" s="18" t="s">
        <v>178</v>
      </c>
      <c r="D3030" s="9">
        <v>2</v>
      </c>
      <c r="E3030" s="7" t="s">
        <v>1908</v>
      </c>
      <c r="F3030" s="7">
        <v>2</v>
      </c>
      <c r="G3030" s="7"/>
      <c r="H3030" s="7"/>
      <c r="I3030" s="7"/>
    </row>
    <row r="3031" spans="1:9" ht="16.5" x14ac:dyDescent="0.3">
      <c r="A3031" s="7" t="s">
        <v>1957</v>
      </c>
      <c r="B3031" s="7">
        <v>2020</v>
      </c>
      <c r="C3031" s="18" t="s">
        <v>1666</v>
      </c>
      <c r="D3031" s="9" t="s">
        <v>1750</v>
      </c>
      <c r="E3031" s="7">
        <v>17</v>
      </c>
      <c r="F3031" s="7">
        <v>17</v>
      </c>
      <c r="G3031" s="7"/>
      <c r="H3031" s="7"/>
      <c r="I3031" s="7"/>
    </row>
    <row r="3032" spans="1:9" ht="16.5" x14ac:dyDescent="0.3">
      <c r="A3032" s="7" t="s">
        <v>1957</v>
      </c>
      <c r="B3032" s="7">
        <v>2020</v>
      </c>
      <c r="C3032" s="18" t="s">
        <v>1827</v>
      </c>
      <c r="D3032" s="9" t="s">
        <v>1908</v>
      </c>
      <c r="E3032" s="7">
        <v>14</v>
      </c>
      <c r="F3032" s="7">
        <v>14</v>
      </c>
      <c r="G3032" s="7"/>
      <c r="H3032" s="7"/>
      <c r="I3032" s="7"/>
    </row>
    <row r="3033" spans="1:9" ht="16.5" x14ac:dyDescent="0.3">
      <c r="A3033" s="7" t="s">
        <v>1957</v>
      </c>
      <c r="B3033" s="7">
        <v>2020</v>
      </c>
      <c r="C3033" s="18" t="s">
        <v>1911</v>
      </c>
      <c r="D3033" s="9" t="s">
        <v>1908</v>
      </c>
      <c r="E3033" s="7">
        <v>1</v>
      </c>
      <c r="F3033" s="7">
        <v>1</v>
      </c>
      <c r="G3033" s="7"/>
      <c r="H3033" s="7"/>
      <c r="I3033" s="7"/>
    </row>
    <row r="3034" spans="1:9" ht="16.5" x14ac:dyDescent="0.3">
      <c r="A3034" s="7" t="s">
        <v>1957</v>
      </c>
      <c r="B3034" s="7">
        <v>2020</v>
      </c>
      <c r="C3034" s="18" t="s">
        <v>1956</v>
      </c>
      <c r="D3034" s="9" t="s">
        <v>1908</v>
      </c>
      <c r="E3034" s="7">
        <v>2</v>
      </c>
      <c r="F3034" s="7">
        <v>2</v>
      </c>
      <c r="G3034" s="7"/>
      <c r="H3034" s="7"/>
      <c r="I3034" s="7"/>
    </row>
    <row r="3035" spans="1:9" ht="16.5" x14ac:dyDescent="0.3">
      <c r="A3035" s="7" t="s">
        <v>1957</v>
      </c>
      <c r="B3035" s="7">
        <v>2020</v>
      </c>
      <c r="C3035" s="18" t="s">
        <v>887</v>
      </c>
      <c r="D3035" s="9">
        <v>565</v>
      </c>
      <c r="E3035" s="7">
        <v>5190</v>
      </c>
      <c r="F3035" s="7">
        <v>5755</v>
      </c>
      <c r="G3035" s="7"/>
      <c r="H3035" s="7"/>
      <c r="I3035" s="7"/>
    </row>
    <row r="3036" spans="1:9" ht="16.5" x14ac:dyDescent="0.3">
      <c r="A3036" s="7" t="s">
        <v>1957</v>
      </c>
      <c r="B3036" s="7">
        <v>2020</v>
      </c>
      <c r="C3036" s="18" t="s">
        <v>219</v>
      </c>
      <c r="D3036" s="9" t="s">
        <v>1908</v>
      </c>
      <c r="E3036" s="7">
        <v>4</v>
      </c>
      <c r="F3036" s="7">
        <v>4</v>
      </c>
      <c r="G3036" s="7"/>
      <c r="H3036" s="7"/>
      <c r="I3036" s="7"/>
    </row>
    <row r="3037" spans="1:9" ht="16.5" x14ac:dyDescent="0.3">
      <c r="A3037" s="7" t="s">
        <v>1957</v>
      </c>
      <c r="B3037" s="7">
        <v>2020</v>
      </c>
      <c r="C3037" s="18" t="s">
        <v>231</v>
      </c>
      <c r="D3037" s="9" t="s">
        <v>1908</v>
      </c>
      <c r="E3037" s="7">
        <v>27</v>
      </c>
      <c r="F3037" s="7">
        <v>27</v>
      </c>
      <c r="G3037" s="7"/>
      <c r="H3037" s="7"/>
      <c r="I3037" s="7"/>
    </row>
    <row r="3038" spans="1:9" ht="16.5" x14ac:dyDescent="0.3">
      <c r="A3038" s="7" t="s">
        <v>1957</v>
      </c>
      <c r="B3038" s="7">
        <v>2020</v>
      </c>
      <c r="C3038" s="18" t="s">
        <v>109</v>
      </c>
      <c r="D3038" s="9">
        <v>1</v>
      </c>
      <c r="E3038" s="7">
        <v>35</v>
      </c>
      <c r="F3038" s="7">
        <v>36</v>
      </c>
      <c r="G3038" s="7"/>
      <c r="H3038" s="7"/>
      <c r="I3038" s="7"/>
    </row>
    <row r="3039" spans="1:9" ht="16.5" x14ac:dyDescent="0.3">
      <c r="A3039" s="7" t="s">
        <v>1957</v>
      </c>
      <c r="B3039" s="7">
        <v>2020</v>
      </c>
      <c r="C3039" s="18" t="s">
        <v>1829</v>
      </c>
      <c r="D3039" s="9">
        <v>28</v>
      </c>
      <c r="E3039" s="7">
        <v>920</v>
      </c>
      <c r="F3039" s="7">
        <v>948</v>
      </c>
      <c r="G3039" s="7"/>
      <c r="H3039" s="7"/>
      <c r="I3039" s="7"/>
    </row>
    <row r="3040" spans="1:9" ht="16.5" x14ac:dyDescent="0.3">
      <c r="A3040" s="7" t="s">
        <v>1957</v>
      </c>
      <c r="B3040" s="7">
        <v>2020</v>
      </c>
      <c r="C3040" s="18" t="s">
        <v>215</v>
      </c>
      <c r="D3040" s="9">
        <v>7</v>
      </c>
      <c r="E3040" s="7">
        <v>668</v>
      </c>
      <c r="F3040" s="7">
        <v>675</v>
      </c>
      <c r="G3040" s="7"/>
      <c r="H3040" s="7"/>
      <c r="I3040" s="7"/>
    </row>
    <row r="3041" spans="1:9" ht="16.5" x14ac:dyDescent="0.3">
      <c r="A3041" s="7" t="s">
        <v>1957</v>
      </c>
      <c r="B3041" s="7">
        <v>2020</v>
      </c>
      <c r="C3041" s="18" t="s">
        <v>222</v>
      </c>
      <c r="D3041" s="9">
        <v>2</v>
      </c>
      <c r="E3041" s="7">
        <v>89</v>
      </c>
      <c r="F3041" s="7">
        <v>91</v>
      </c>
      <c r="G3041" s="7"/>
      <c r="H3041" s="7"/>
      <c r="I3041" s="7"/>
    </row>
    <row r="3042" spans="1:9" ht="16.5" x14ac:dyDescent="0.3">
      <c r="A3042" s="7" t="s">
        <v>1957</v>
      </c>
      <c r="B3042" s="7">
        <v>2020</v>
      </c>
      <c r="C3042" s="18" t="s">
        <v>234</v>
      </c>
      <c r="D3042" s="9">
        <v>2</v>
      </c>
      <c r="E3042" s="7">
        <v>58</v>
      </c>
      <c r="F3042" s="7">
        <v>60</v>
      </c>
      <c r="G3042" s="7"/>
      <c r="H3042" s="7"/>
      <c r="I3042" s="7"/>
    </row>
    <row r="3043" spans="1:9" ht="16.5" x14ac:dyDescent="0.3">
      <c r="A3043" s="7" t="s">
        <v>1957</v>
      </c>
      <c r="B3043" s="7">
        <v>2020</v>
      </c>
      <c r="C3043" s="18" t="s">
        <v>209</v>
      </c>
      <c r="D3043" s="9">
        <v>1</v>
      </c>
      <c r="E3043" s="7">
        <v>6</v>
      </c>
      <c r="F3043" s="7">
        <v>7</v>
      </c>
      <c r="G3043" s="7"/>
      <c r="H3043" s="7"/>
      <c r="I3043" s="7"/>
    </row>
    <row r="3044" spans="1:9" ht="16.5" x14ac:dyDescent="0.3">
      <c r="A3044" s="7" t="s">
        <v>1957</v>
      </c>
      <c r="B3044" s="7">
        <v>2020</v>
      </c>
      <c r="C3044" s="18" t="s">
        <v>1962</v>
      </c>
      <c r="D3044" s="9">
        <v>1</v>
      </c>
      <c r="E3044" s="7">
        <v>1</v>
      </c>
      <c r="F3044" s="7">
        <v>2</v>
      </c>
      <c r="G3044" s="7"/>
      <c r="H3044" s="7"/>
      <c r="I3044" s="7"/>
    </row>
    <row r="3045" spans="1:9" ht="16.5" x14ac:dyDescent="0.3">
      <c r="A3045" s="7" t="s">
        <v>1957</v>
      </c>
      <c r="B3045" s="7">
        <v>2020</v>
      </c>
      <c r="C3045" s="18" t="s">
        <v>210</v>
      </c>
      <c r="D3045" s="9">
        <v>4</v>
      </c>
      <c r="E3045" s="7">
        <v>15</v>
      </c>
      <c r="F3045" s="7">
        <v>19</v>
      </c>
      <c r="G3045" s="7"/>
      <c r="H3045" s="7"/>
      <c r="I3045" s="7"/>
    </row>
    <row r="3046" spans="1:9" ht="16.5" x14ac:dyDescent="0.3">
      <c r="A3046" s="7" t="s">
        <v>1957</v>
      </c>
      <c r="B3046" s="7">
        <v>2020</v>
      </c>
      <c r="C3046" s="18" t="s">
        <v>224</v>
      </c>
      <c r="D3046" s="9">
        <v>51</v>
      </c>
      <c r="E3046" s="7">
        <v>635</v>
      </c>
      <c r="F3046" s="7">
        <v>686</v>
      </c>
      <c r="G3046" s="7"/>
      <c r="H3046" s="7"/>
      <c r="I3046" s="7"/>
    </row>
    <row r="3047" spans="1:9" ht="16.5" x14ac:dyDescent="0.3">
      <c r="A3047" s="7" t="s">
        <v>1957</v>
      </c>
      <c r="B3047" s="7">
        <v>2020</v>
      </c>
      <c r="C3047" s="18" t="s">
        <v>225</v>
      </c>
      <c r="D3047" s="9">
        <v>1</v>
      </c>
      <c r="E3047" s="7">
        <v>8</v>
      </c>
      <c r="F3047" s="7">
        <v>9</v>
      </c>
      <c r="G3047" s="7"/>
      <c r="H3047" s="7"/>
      <c r="I3047" s="7"/>
    </row>
    <row r="3048" spans="1:9" ht="16.5" x14ac:dyDescent="0.3">
      <c r="A3048" s="7" t="s">
        <v>1957</v>
      </c>
      <c r="B3048" s="7">
        <v>2020</v>
      </c>
      <c r="C3048" s="18" t="s">
        <v>211</v>
      </c>
      <c r="D3048" s="9">
        <v>3</v>
      </c>
      <c r="E3048" s="7">
        <v>2</v>
      </c>
      <c r="F3048" s="7">
        <v>5</v>
      </c>
      <c r="G3048" s="7"/>
      <c r="H3048" s="7"/>
      <c r="I3048" s="7"/>
    </row>
    <row r="3049" spans="1:9" ht="16.5" x14ac:dyDescent="0.3">
      <c r="A3049" s="7" t="s">
        <v>1957</v>
      </c>
      <c r="B3049" s="7">
        <v>2020</v>
      </c>
      <c r="C3049" s="18" t="s">
        <v>1831</v>
      </c>
      <c r="D3049" s="9" t="s">
        <v>1908</v>
      </c>
      <c r="E3049" s="7">
        <v>11</v>
      </c>
      <c r="F3049" s="7">
        <v>11</v>
      </c>
      <c r="G3049" s="7"/>
      <c r="H3049" s="7"/>
      <c r="I3049" s="7"/>
    </row>
    <row r="3050" spans="1:9" ht="16.5" x14ac:dyDescent="0.3">
      <c r="A3050" s="7" t="s">
        <v>1957</v>
      </c>
      <c r="B3050" s="7">
        <v>2020</v>
      </c>
      <c r="C3050" s="18" t="s">
        <v>226</v>
      </c>
      <c r="D3050" s="9" t="s">
        <v>1908</v>
      </c>
      <c r="E3050" s="7">
        <v>55</v>
      </c>
      <c r="F3050" s="7">
        <v>55</v>
      </c>
      <c r="G3050" s="7"/>
      <c r="H3050" s="7"/>
      <c r="I3050" s="7"/>
    </row>
    <row r="3051" spans="1:9" ht="16.5" x14ac:dyDescent="0.3">
      <c r="A3051" s="7" t="s">
        <v>1957</v>
      </c>
      <c r="B3051" s="7">
        <v>2020</v>
      </c>
      <c r="C3051" s="18" t="s">
        <v>115</v>
      </c>
      <c r="D3051" s="9">
        <v>2</v>
      </c>
      <c r="E3051" s="7">
        <v>47</v>
      </c>
      <c r="F3051" s="7">
        <v>49</v>
      </c>
      <c r="G3051" s="7"/>
      <c r="H3051" s="7"/>
      <c r="I3051" s="7"/>
    </row>
    <row r="3052" spans="1:9" ht="16.5" x14ac:dyDescent="0.3">
      <c r="A3052" s="7" t="s">
        <v>1957</v>
      </c>
      <c r="B3052" s="7">
        <v>2020</v>
      </c>
      <c r="C3052" s="18" t="s">
        <v>1834</v>
      </c>
      <c r="D3052" s="9">
        <v>443</v>
      </c>
      <c r="E3052" s="7">
        <v>2266</v>
      </c>
      <c r="F3052" s="7">
        <v>2709</v>
      </c>
      <c r="G3052" s="7"/>
      <c r="H3052" s="7"/>
      <c r="I3052" s="7"/>
    </row>
    <row r="3053" spans="1:9" ht="16.5" x14ac:dyDescent="0.3">
      <c r="A3053" s="7" t="s">
        <v>1957</v>
      </c>
      <c r="B3053" s="7">
        <v>2020</v>
      </c>
      <c r="C3053" s="18" t="s">
        <v>217</v>
      </c>
      <c r="D3053" s="9">
        <v>9</v>
      </c>
      <c r="E3053" s="7">
        <v>163</v>
      </c>
      <c r="F3053" s="7">
        <v>172</v>
      </c>
      <c r="G3053" s="7"/>
      <c r="H3053" s="7"/>
      <c r="I3053" s="7"/>
    </row>
    <row r="3054" spans="1:9" ht="16.5" x14ac:dyDescent="0.3">
      <c r="A3054" s="7" t="s">
        <v>1957</v>
      </c>
      <c r="B3054" s="7">
        <v>2020</v>
      </c>
      <c r="C3054" s="18" t="s">
        <v>1963</v>
      </c>
      <c r="D3054" s="9">
        <v>6</v>
      </c>
      <c r="E3054" s="7">
        <v>55</v>
      </c>
      <c r="F3054" s="7">
        <v>61</v>
      </c>
      <c r="G3054" s="7"/>
      <c r="H3054" s="7"/>
      <c r="I3054" s="7"/>
    </row>
    <row r="3055" spans="1:9" ht="16.5" x14ac:dyDescent="0.3">
      <c r="A3055" s="7" t="s">
        <v>1957</v>
      </c>
      <c r="B3055" s="7">
        <v>2020</v>
      </c>
      <c r="C3055" s="18" t="s">
        <v>218</v>
      </c>
      <c r="D3055" s="9">
        <v>4</v>
      </c>
      <c r="E3055" s="7">
        <v>125</v>
      </c>
      <c r="F3055" s="7">
        <v>129</v>
      </c>
      <c r="G3055" s="7"/>
      <c r="H3055" s="7"/>
      <c r="I3055" s="7"/>
    </row>
    <row r="3056" spans="1:9" ht="16.5" x14ac:dyDescent="0.3">
      <c r="A3056" s="7" t="s">
        <v>1957</v>
      </c>
      <c r="B3056" s="7">
        <v>2020</v>
      </c>
      <c r="C3056" s="18" t="s">
        <v>1837</v>
      </c>
      <c r="D3056" s="9">
        <v>6910</v>
      </c>
      <c r="E3056" s="7">
        <v>53029</v>
      </c>
      <c r="F3056" s="7">
        <v>59939</v>
      </c>
      <c r="G3056" s="7"/>
      <c r="H3056" s="7"/>
      <c r="I3056" s="7"/>
    </row>
    <row r="3057" spans="1:9" ht="16.5" x14ac:dyDescent="0.3">
      <c r="A3057" s="7" t="s">
        <v>1957</v>
      </c>
      <c r="B3057" s="7">
        <v>2020</v>
      </c>
      <c r="C3057" s="18" t="s">
        <v>1020</v>
      </c>
      <c r="D3057" s="9">
        <v>753</v>
      </c>
      <c r="E3057" s="7">
        <v>13388</v>
      </c>
      <c r="F3057" s="7">
        <v>14141</v>
      </c>
      <c r="G3057" s="7"/>
      <c r="H3057" s="7"/>
      <c r="I3057" s="7"/>
    </row>
    <row r="3058" spans="1:9" ht="16.5" x14ac:dyDescent="0.3">
      <c r="A3058" s="7" t="s">
        <v>1957</v>
      </c>
      <c r="B3058" s="7">
        <v>2020</v>
      </c>
      <c r="C3058" s="18" t="s">
        <v>1838</v>
      </c>
      <c r="D3058" s="9">
        <v>110</v>
      </c>
      <c r="E3058" s="7">
        <v>2796</v>
      </c>
      <c r="F3058" s="7">
        <v>2906</v>
      </c>
      <c r="G3058" s="7"/>
      <c r="H3058" s="7"/>
      <c r="I3058" s="7"/>
    </row>
    <row r="3059" spans="1:9" ht="16.5" x14ac:dyDescent="0.3">
      <c r="A3059" s="7" t="s">
        <v>1957</v>
      </c>
      <c r="B3059" s="7">
        <v>2020</v>
      </c>
      <c r="C3059" s="18" t="s">
        <v>220</v>
      </c>
      <c r="D3059" s="9">
        <v>128</v>
      </c>
      <c r="E3059" s="7">
        <v>1117</v>
      </c>
      <c r="F3059" s="7">
        <v>1245</v>
      </c>
      <c r="G3059" s="7"/>
      <c r="H3059" s="7"/>
      <c r="I3059" s="7"/>
    </row>
    <row r="3060" spans="1:9" ht="16.5" x14ac:dyDescent="0.3">
      <c r="A3060" s="7" t="s">
        <v>1957</v>
      </c>
      <c r="B3060" s="7">
        <v>2020</v>
      </c>
      <c r="C3060" s="18" t="s">
        <v>256</v>
      </c>
      <c r="D3060" s="9">
        <v>104</v>
      </c>
      <c r="E3060" s="7">
        <v>1361</v>
      </c>
      <c r="F3060" s="7">
        <v>1465</v>
      </c>
      <c r="G3060" s="7"/>
      <c r="H3060" s="7"/>
      <c r="I3060" s="7"/>
    </row>
    <row r="3061" spans="1:9" ht="16.5" x14ac:dyDescent="0.3">
      <c r="A3061" s="7" t="s">
        <v>1957</v>
      </c>
      <c r="B3061" s="7">
        <v>2020</v>
      </c>
      <c r="C3061" s="18" t="s">
        <v>257</v>
      </c>
      <c r="D3061" s="9">
        <v>110</v>
      </c>
      <c r="E3061" s="7">
        <v>1929</v>
      </c>
      <c r="F3061" s="7">
        <v>2039</v>
      </c>
      <c r="G3061" s="7"/>
      <c r="H3061" s="7"/>
      <c r="I3061" s="7"/>
    </row>
    <row r="3062" spans="1:9" ht="16.5" x14ac:dyDescent="0.3">
      <c r="A3062" s="7" t="s">
        <v>1957</v>
      </c>
      <c r="B3062" s="7">
        <v>2020</v>
      </c>
      <c r="C3062" s="18" t="s">
        <v>566</v>
      </c>
      <c r="D3062" s="9">
        <v>235</v>
      </c>
      <c r="E3062" s="7">
        <v>4041</v>
      </c>
      <c r="F3062" s="7">
        <v>4276</v>
      </c>
      <c r="G3062" s="7"/>
      <c r="H3062" s="7"/>
      <c r="I3062" s="7"/>
    </row>
    <row r="3063" spans="1:9" ht="16.5" x14ac:dyDescent="0.3">
      <c r="A3063" s="7" t="s">
        <v>1957</v>
      </c>
      <c r="B3063" s="7">
        <v>2020</v>
      </c>
      <c r="C3063" s="18" t="s">
        <v>1022</v>
      </c>
      <c r="D3063" s="9">
        <v>66</v>
      </c>
      <c r="E3063" s="7">
        <v>2144</v>
      </c>
      <c r="F3063" s="7">
        <v>2210</v>
      </c>
      <c r="G3063" s="7"/>
      <c r="H3063" s="7"/>
      <c r="I3063" s="7"/>
    </row>
    <row r="3064" spans="1:9" ht="16.5" x14ac:dyDescent="0.3">
      <c r="A3064" s="7" t="s">
        <v>1957</v>
      </c>
      <c r="B3064" s="7">
        <v>2020</v>
      </c>
      <c r="C3064" s="18" t="s">
        <v>1023</v>
      </c>
      <c r="D3064" s="9">
        <v>1690</v>
      </c>
      <c r="E3064" s="7">
        <v>5826</v>
      </c>
      <c r="F3064" s="7">
        <v>7516</v>
      </c>
      <c r="G3064" s="7"/>
      <c r="H3064" s="7"/>
      <c r="I3064" s="7"/>
    </row>
    <row r="3065" spans="1:9" ht="16.5" x14ac:dyDescent="0.3">
      <c r="A3065" s="7" t="s">
        <v>1957</v>
      </c>
      <c r="B3065" s="7">
        <v>2020</v>
      </c>
      <c r="C3065" s="18" t="s">
        <v>1024</v>
      </c>
      <c r="D3065" s="9">
        <v>21</v>
      </c>
      <c r="E3065" s="7">
        <v>461</v>
      </c>
      <c r="F3065" s="7">
        <v>482</v>
      </c>
      <c r="G3065" s="7"/>
      <c r="H3065" s="7"/>
      <c r="I3065" s="7"/>
    </row>
    <row r="3066" spans="1:9" ht="16.5" x14ac:dyDescent="0.3">
      <c r="A3066" s="7" t="s">
        <v>1957</v>
      </c>
      <c r="B3066" s="7">
        <v>2020</v>
      </c>
      <c r="C3066" s="18" t="s">
        <v>263</v>
      </c>
      <c r="D3066" s="9">
        <v>8</v>
      </c>
      <c r="E3066" s="7">
        <v>649</v>
      </c>
      <c r="F3066" s="7">
        <v>657</v>
      </c>
      <c r="G3066" s="7"/>
      <c r="H3066" s="7"/>
      <c r="I3066" s="7"/>
    </row>
    <row r="3067" spans="1:9" ht="16.5" x14ac:dyDescent="0.3">
      <c r="A3067" s="7" t="s">
        <v>1957</v>
      </c>
      <c r="B3067" s="7">
        <v>2020</v>
      </c>
      <c r="C3067" s="18" t="s">
        <v>265</v>
      </c>
      <c r="D3067" s="9" t="s">
        <v>1908</v>
      </c>
      <c r="E3067" s="7">
        <v>2</v>
      </c>
      <c r="F3067" s="7">
        <v>2</v>
      </c>
      <c r="G3067" s="7"/>
      <c r="H3067" s="7"/>
      <c r="I3067" s="7"/>
    </row>
    <row r="3068" spans="1:9" ht="16.5" x14ac:dyDescent="0.3">
      <c r="A3068" s="7" t="s">
        <v>1957</v>
      </c>
      <c r="B3068" s="7">
        <v>2020</v>
      </c>
      <c r="C3068" s="18" t="s">
        <v>193</v>
      </c>
      <c r="D3068" s="9">
        <v>13</v>
      </c>
      <c r="E3068" s="7">
        <v>6</v>
      </c>
      <c r="F3068" s="7">
        <v>19</v>
      </c>
      <c r="G3068" s="7"/>
      <c r="H3068" s="7"/>
      <c r="I3068" s="7"/>
    </row>
    <row r="3069" spans="1:9" ht="16.5" x14ac:dyDescent="0.3">
      <c r="A3069" s="7" t="s">
        <v>1957</v>
      </c>
      <c r="B3069" s="7">
        <v>2020</v>
      </c>
      <c r="C3069" s="18" t="s">
        <v>262</v>
      </c>
      <c r="D3069" s="9">
        <v>41</v>
      </c>
      <c r="E3069" s="7">
        <v>999</v>
      </c>
      <c r="F3069" s="7">
        <v>1040</v>
      </c>
      <c r="G3069" s="7"/>
      <c r="H3069" s="7"/>
      <c r="I3069" s="7"/>
    </row>
    <row r="3070" spans="1:9" ht="16.5" x14ac:dyDescent="0.3">
      <c r="A3070" s="7" t="s">
        <v>1957</v>
      </c>
      <c r="B3070" s="7">
        <v>2020</v>
      </c>
      <c r="C3070" s="18" t="s">
        <v>153</v>
      </c>
      <c r="D3070" s="9">
        <v>14</v>
      </c>
      <c r="E3070" s="7">
        <v>109</v>
      </c>
      <c r="F3070" s="7">
        <v>123</v>
      </c>
      <c r="G3070" s="7"/>
      <c r="H3070" s="7"/>
      <c r="I3070" s="7"/>
    </row>
    <row r="3071" spans="1:9" ht="16.5" x14ac:dyDescent="0.3">
      <c r="A3071" s="7" t="s">
        <v>1957</v>
      </c>
      <c r="B3071" s="7">
        <v>2020</v>
      </c>
      <c r="C3071" s="18" t="s">
        <v>1904</v>
      </c>
      <c r="D3071" s="9">
        <v>1593</v>
      </c>
      <c r="E3071" s="7">
        <v>3600</v>
      </c>
      <c r="F3071" s="7">
        <v>5193</v>
      </c>
      <c r="G3071" s="7"/>
      <c r="H3071" s="7"/>
      <c r="I3071" s="7"/>
    </row>
    <row r="3072" spans="1:9" ht="16.5" x14ac:dyDescent="0.3">
      <c r="A3072" s="7" t="s">
        <v>1957</v>
      </c>
      <c r="B3072" s="7">
        <v>2020</v>
      </c>
      <c r="C3072" s="18" t="s">
        <v>1025</v>
      </c>
      <c r="D3072" s="9">
        <v>4450</v>
      </c>
      <c r="E3072" s="7">
        <v>33391</v>
      </c>
      <c r="F3072" s="7">
        <v>37841</v>
      </c>
      <c r="G3072" s="7"/>
      <c r="H3072" s="7"/>
      <c r="I3072" s="7"/>
    </row>
    <row r="3073" spans="1:9" ht="16.5" x14ac:dyDescent="0.3">
      <c r="A3073" s="7" t="s">
        <v>1957</v>
      </c>
      <c r="B3073" s="7">
        <v>2020</v>
      </c>
      <c r="C3073" s="18" t="s">
        <v>273</v>
      </c>
      <c r="D3073" s="9">
        <v>92</v>
      </c>
      <c r="E3073" s="7">
        <v>1932</v>
      </c>
      <c r="F3073" s="7">
        <v>2024</v>
      </c>
      <c r="G3073" s="7"/>
      <c r="H3073" s="7"/>
      <c r="I3073" s="7"/>
    </row>
    <row r="3074" spans="1:9" ht="16.5" x14ac:dyDescent="0.3">
      <c r="A3074" s="7" t="s">
        <v>1957</v>
      </c>
      <c r="B3074" s="7">
        <v>2020</v>
      </c>
      <c r="C3074" s="18" t="s">
        <v>1028</v>
      </c>
      <c r="D3074" s="9">
        <v>15</v>
      </c>
      <c r="E3074" s="7">
        <v>85</v>
      </c>
      <c r="F3074" s="7">
        <v>100</v>
      </c>
      <c r="G3074" s="7"/>
      <c r="H3074" s="7"/>
      <c r="I3074" s="7"/>
    </row>
    <row r="3075" spans="1:9" ht="16.5" x14ac:dyDescent="0.3">
      <c r="A3075" s="7" t="s">
        <v>1957</v>
      </c>
      <c r="B3075" s="7">
        <v>2020</v>
      </c>
      <c r="C3075" s="18" t="s">
        <v>1029</v>
      </c>
      <c r="D3075" s="9">
        <v>44</v>
      </c>
      <c r="E3075" s="7">
        <v>263</v>
      </c>
      <c r="F3075" s="7">
        <v>307</v>
      </c>
      <c r="G3075" s="7"/>
      <c r="H3075" s="7"/>
      <c r="I3075" s="7"/>
    </row>
    <row r="3076" spans="1:9" ht="16.5" x14ac:dyDescent="0.3">
      <c r="A3076" s="7" t="s">
        <v>1957</v>
      </c>
      <c r="B3076" s="7">
        <v>2020</v>
      </c>
      <c r="C3076" s="18" t="s">
        <v>1030</v>
      </c>
      <c r="D3076" s="9">
        <v>57</v>
      </c>
      <c r="E3076" s="7">
        <v>220</v>
      </c>
      <c r="F3076" s="7">
        <v>277</v>
      </c>
      <c r="G3076" s="7"/>
      <c r="H3076" s="7"/>
      <c r="I3076" s="7"/>
    </row>
    <row r="3077" spans="1:9" ht="16.5" x14ac:dyDescent="0.3">
      <c r="A3077" s="7" t="s">
        <v>1957</v>
      </c>
      <c r="B3077" s="7">
        <v>2020</v>
      </c>
      <c r="C3077" s="18" t="s">
        <v>1685</v>
      </c>
      <c r="D3077" s="9">
        <v>425</v>
      </c>
      <c r="E3077" s="7">
        <v>5441</v>
      </c>
      <c r="F3077" s="7">
        <v>5866</v>
      </c>
      <c r="G3077" s="7"/>
      <c r="H3077" s="7"/>
      <c r="I3077" s="7"/>
    </row>
    <row r="3078" spans="1:9" ht="16.5" x14ac:dyDescent="0.3">
      <c r="A3078" s="7" t="s">
        <v>1957</v>
      </c>
      <c r="B3078" s="7">
        <v>2020</v>
      </c>
      <c r="C3078" s="18" t="s">
        <v>1031</v>
      </c>
      <c r="D3078" s="9">
        <v>797</v>
      </c>
      <c r="E3078" s="7">
        <v>3183</v>
      </c>
      <c r="F3078" s="7">
        <v>3980</v>
      </c>
      <c r="G3078" s="7"/>
      <c r="H3078" s="7"/>
      <c r="I3078" s="7"/>
    </row>
    <row r="3079" spans="1:9" ht="16.5" x14ac:dyDescent="0.3">
      <c r="A3079" s="7" t="s">
        <v>1957</v>
      </c>
      <c r="B3079" s="7">
        <v>2020</v>
      </c>
      <c r="C3079" s="18" t="s">
        <v>272</v>
      </c>
      <c r="D3079" s="9">
        <v>7</v>
      </c>
      <c r="E3079" s="7">
        <v>40</v>
      </c>
      <c r="F3079" s="7">
        <v>47</v>
      </c>
      <c r="G3079" s="7"/>
      <c r="H3079" s="7"/>
      <c r="I3079" s="7"/>
    </row>
    <row r="3080" spans="1:9" ht="16.5" x14ac:dyDescent="0.3">
      <c r="A3080" s="7" t="s">
        <v>1957</v>
      </c>
      <c r="B3080" s="7">
        <v>2020</v>
      </c>
      <c r="C3080" s="18" t="s">
        <v>1026</v>
      </c>
      <c r="D3080" s="9">
        <v>727</v>
      </c>
      <c r="E3080" s="7">
        <v>4813</v>
      </c>
      <c r="F3080" s="7">
        <v>5540</v>
      </c>
      <c r="G3080" s="7"/>
      <c r="H3080" s="7"/>
      <c r="I3080" s="7"/>
    </row>
    <row r="3081" spans="1:9" ht="16.5" x14ac:dyDescent="0.3">
      <c r="A3081" s="7" t="s">
        <v>1957</v>
      </c>
      <c r="B3081" s="7">
        <v>2020</v>
      </c>
      <c r="C3081" s="18" t="s">
        <v>1032</v>
      </c>
      <c r="D3081" s="9">
        <v>1021</v>
      </c>
      <c r="E3081" s="7">
        <v>8701</v>
      </c>
      <c r="F3081" s="7">
        <v>9722</v>
      </c>
      <c r="G3081" s="7"/>
      <c r="H3081" s="7"/>
      <c r="I3081" s="7"/>
    </row>
    <row r="3082" spans="1:9" ht="16.5" x14ac:dyDescent="0.3">
      <c r="A3082" s="7" t="s">
        <v>1957</v>
      </c>
      <c r="B3082" s="7">
        <v>2020</v>
      </c>
      <c r="C3082" s="18" t="s">
        <v>1027</v>
      </c>
      <c r="D3082" s="9">
        <v>637</v>
      </c>
      <c r="E3082" s="7">
        <v>995</v>
      </c>
      <c r="F3082" s="7">
        <v>1632</v>
      </c>
      <c r="G3082" s="7"/>
      <c r="H3082" s="7"/>
      <c r="I3082" s="7"/>
    </row>
    <row r="3083" spans="1:9" ht="16.5" x14ac:dyDescent="0.3">
      <c r="A3083" s="7" t="s">
        <v>1957</v>
      </c>
      <c r="B3083" s="7">
        <v>2020</v>
      </c>
      <c r="C3083" s="18" t="s">
        <v>274</v>
      </c>
      <c r="D3083" s="9">
        <v>208</v>
      </c>
      <c r="E3083" s="7">
        <v>1316</v>
      </c>
      <c r="F3083" s="7">
        <v>1524</v>
      </c>
      <c r="G3083" s="7"/>
      <c r="H3083" s="7"/>
      <c r="I3083" s="7"/>
    </row>
    <row r="3084" spans="1:9" ht="16.5" x14ac:dyDescent="0.3">
      <c r="A3084" s="7" t="s">
        <v>1957</v>
      </c>
      <c r="B3084" s="7">
        <v>2020</v>
      </c>
      <c r="C3084" s="18" t="s">
        <v>1033</v>
      </c>
      <c r="D3084" s="9">
        <v>9</v>
      </c>
      <c r="E3084" s="7">
        <v>149</v>
      </c>
      <c r="F3084" s="7">
        <v>158</v>
      </c>
      <c r="G3084" s="7"/>
      <c r="H3084" s="7"/>
      <c r="I3084" s="7"/>
    </row>
    <row r="3085" spans="1:9" ht="16.5" x14ac:dyDescent="0.3">
      <c r="A3085" s="7" t="s">
        <v>1957</v>
      </c>
      <c r="B3085" s="7">
        <v>2020</v>
      </c>
      <c r="C3085" s="18" t="s">
        <v>271</v>
      </c>
      <c r="D3085" s="9">
        <v>110</v>
      </c>
      <c r="E3085" s="7">
        <v>73</v>
      </c>
      <c r="F3085" s="7">
        <v>183</v>
      </c>
      <c r="G3085" s="7"/>
      <c r="H3085" s="7"/>
      <c r="I3085" s="7"/>
    </row>
    <row r="3086" spans="1:9" ht="16.5" x14ac:dyDescent="0.3">
      <c r="A3086" s="7" t="s">
        <v>1957</v>
      </c>
      <c r="B3086" s="7">
        <v>2020</v>
      </c>
      <c r="C3086" s="18" t="s">
        <v>996</v>
      </c>
      <c r="D3086" s="9">
        <v>138</v>
      </c>
      <c r="E3086" s="7">
        <v>2999</v>
      </c>
      <c r="F3086" s="7">
        <v>3137</v>
      </c>
      <c r="G3086" s="7"/>
      <c r="H3086" s="7"/>
      <c r="I3086" s="7"/>
    </row>
    <row r="3087" spans="1:9" ht="16.5" x14ac:dyDescent="0.3">
      <c r="A3087" s="7" t="s">
        <v>1957</v>
      </c>
      <c r="B3087" s="7">
        <v>2020</v>
      </c>
      <c r="C3087" s="18" t="s">
        <v>194</v>
      </c>
      <c r="D3087" s="9">
        <v>163</v>
      </c>
      <c r="E3087" s="7">
        <v>3181</v>
      </c>
      <c r="F3087" s="7">
        <v>3344</v>
      </c>
      <c r="G3087" s="7"/>
      <c r="H3087" s="7"/>
      <c r="I3087" s="7"/>
    </row>
    <row r="3088" spans="1:9" ht="16.5" x14ac:dyDescent="0.3">
      <c r="A3088" s="7" t="s">
        <v>1957</v>
      </c>
      <c r="B3088" s="7">
        <v>2020</v>
      </c>
      <c r="C3088" s="18" t="s">
        <v>1051</v>
      </c>
      <c r="D3088" s="9">
        <v>17</v>
      </c>
      <c r="E3088" s="7">
        <v>424</v>
      </c>
      <c r="F3088" s="7">
        <v>441</v>
      </c>
      <c r="G3088" s="7"/>
      <c r="H3088" s="7"/>
      <c r="I3088" s="7"/>
    </row>
    <row r="3089" spans="1:9" ht="16.5" x14ac:dyDescent="0.3">
      <c r="A3089" s="7" t="s">
        <v>1957</v>
      </c>
      <c r="B3089" s="7">
        <v>2020</v>
      </c>
      <c r="C3089" s="18" t="s">
        <v>1052</v>
      </c>
      <c r="D3089" s="9">
        <v>12</v>
      </c>
      <c r="E3089" s="7">
        <v>98</v>
      </c>
      <c r="F3089" s="7">
        <v>110</v>
      </c>
      <c r="G3089" s="7"/>
      <c r="H3089" s="7"/>
      <c r="I3089" s="7"/>
    </row>
    <row r="3090" spans="1:9" ht="16.5" x14ac:dyDescent="0.3">
      <c r="A3090" s="7" t="s">
        <v>1957</v>
      </c>
      <c r="B3090" s="7">
        <v>2020</v>
      </c>
      <c r="C3090" s="18" t="s">
        <v>1053</v>
      </c>
      <c r="D3090" s="9">
        <v>3</v>
      </c>
      <c r="E3090" s="7">
        <v>231</v>
      </c>
      <c r="F3090" s="7">
        <v>234</v>
      </c>
      <c r="G3090" s="7"/>
      <c r="H3090" s="7"/>
      <c r="I3090" s="7"/>
    </row>
    <row r="3091" spans="1:9" ht="16.5" x14ac:dyDescent="0.3">
      <c r="A3091" s="7" t="s">
        <v>1957</v>
      </c>
      <c r="B3091" s="7">
        <v>2020</v>
      </c>
      <c r="C3091" s="18" t="s">
        <v>278</v>
      </c>
      <c r="D3091" s="9" t="s">
        <v>1908</v>
      </c>
      <c r="E3091" s="7">
        <v>12</v>
      </c>
      <c r="F3091" s="7">
        <v>12</v>
      </c>
      <c r="G3091" s="7"/>
      <c r="H3091" s="7"/>
      <c r="I3091" s="7"/>
    </row>
    <row r="3092" spans="1:9" ht="16.5" x14ac:dyDescent="0.3">
      <c r="A3092" s="7" t="s">
        <v>1957</v>
      </c>
      <c r="B3092" s="7">
        <v>2020</v>
      </c>
      <c r="C3092" s="18" t="s">
        <v>264</v>
      </c>
      <c r="D3092" s="9">
        <v>1</v>
      </c>
      <c r="E3092" s="7">
        <v>54</v>
      </c>
      <c r="F3092" s="7">
        <v>55</v>
      </c>
      <c r="G3092" s="7"/>
      <c r="H3092" s="7"/>
      <c r="I3092" s="7"/>
    </row>
    <row r="3093" spans="1:9" ht="16.5" x14ac:dyDescent="0.3">
      <c r="A3093" s="7" t="s">
        <v>1957</v>
      </c>
      <c r="B3093" s="7">
        <v>2020</v>
      </c>
      <c r="C3093" s="18" t="s">
        <v>227</v>
      </c>
      <c r="D3093" s="9">
        <v>1</v>
      </c>
      <c r="E3093" s="7">
        <v>29</v>
      </c>
      <c r="F3093" s="7">
        <v>30</v>
      </c>
      <c r="G3093" s="7"/>
      <c r="H3093" s="7"/>
      <c r="I3093" s="7"/>
    </row>
    <row r="3094" spans="1:9" ht="16.5" x14ac:dyDescent="0.3">
      <c r="A3094" s="7" t="s">
        <v>1957</v>
      </c>
      <c r="B3094" s="7">
        <v>2020</v>
      </c>
      <c r="C3094" s="18" t="s">
        <v>284</v>
      </c>
      <c r="D3094" s="9">
        <v>1731</v>
      </c>
      <c r="E3094" s="7">
        <v>29689</v>
      </c>
      <c r="F3094" s="7">
        <v>31420</v>
      </c>
      <c r="G3094" s="7"/>
      <c r="H3094" s="7"/>
      <c r="I3094" s="7"/>
    </row>
    <row r="3095" spans="1:9" ht="16.5" x14ac:dyDescent="0.3">
      <c r="A3095" s="7" t="s">
        <v>1957</v>
      </c>
      <c r="B3095" s="7">
        <v>2020</v>
      </c>
      <c r="C3095" s="18" t="s">
        <v>888</v>
      </c>
      <c r="D3095" s="9">
        <v>665</v>
      </c>
      <c r="E3095" s="7">
        <v>12770</v>
      </c>
      <c r="F3095" s="7">
        <v>13435</v>
      </c>
      <c r="G3095" s="7"/>
      <c r="H3095" s="7"/>
      <c r="I3095" s="7"/>
    </row>
    <row r="3096" spans="1:9" ht="16.5" x14ac:dyDescent="0.3">
      <c r="A3096" s="7" t="s">
        <v>1957</v>
      </c>
      <c r="B3096" s="7">
        <v>2020</v>
      </c>
      <c r="C3096" s="18" t="s">
        <v>286</v>
      </c>
      <c r="D3096" s="9">
        <v>20</v>
      </c>
      <c r="E3096" s="7">
        <v>447</v>
      </c>
      <c r="F3096" s="7">
        <v>467</v>
      </c>
      <c r="G3096" s="7"/>
      <c r="H3096" s="7"/>
      <c r="I3096" s="7"/>
    </row>
    <row r="3097" spans="1:9" ht="16.5" x14ac:dyDescent="0.3">
      <c r="A3097" s="7" t="s">
        <v>1957</v>
      </c>
      <c r="B3097" s="7">
        <v>2020</v>
      </c>
      <c r="C3097" s="18" t="s">
        <v>287</v>
      </c>
      <c r="D3097" s="9">
        <v>13</v>
      </c>
      <c r="E3097" s="7">
        <v>685</v>
      </c>
      <c r="F3097" s="7">
        <v>698</v>
      </c>
      <c r="G3097" s="7"/>
      <c r="H3097" s="7"/>
      <c r="I3097" s="7"/>
    </row>
    <row r="3098" spans="1:9" ht="16.5" x14ac:dyDescent="0.3">
      <c r="A3098" s="7" t="s">
        <v>1957</v>
      </c>
      <c r="B3098" s="7">
        <v>2020</v>
      </c>
      <c r="C3098" s="18" t="s">
        <v>1913</v>
      </c>
      <c r="D3098" s="9">
        <v>4</v>
      </c>
      <c r="E3098" s="7">
        <v>1</v>
      </c>
      <c r="F3098" s="7">
        <v>5</v>
      </c>
      <c r="G3098" s="7"/>
      <c r="H3098" s="7"/>
      <c r="I3098" s="7"/>
    </row>
    <row r="3099" spans="1:9" ht="16.5" x14ac:dyDescent="0.3">
      <c r="A3099" s="7" t="s">
        <v>1957</v>
      </c>
      <c r="B3099" s="7">
        <v>2020</v>
      </c>
      <c r="C3099" s="18" t="s">
        <v>289</v>
      </c>
      <c r="D3099" s="9">
        <v>11</v>
      </c>
      <c r="E3099" s="7">
        <v>339</v>
      </c>
      <c r="F3099" s="7">
        <v>350</v>
      </c>
      <c r="G3099" s="7"/>
      <c r="H3099" s="7"/>
      <c r="I3099" s="7"/>
    </row>
    <row r="3100" spans="1:9" ht="16.5" x14ac:dyDescent="0.3">
      <c r="A3100" s="7" t="s">
        <v>1957</v>
      </c>
      <c r="B3100" s="7">
        <v>2020</v>
      </c>
      <c r="C3100" s="18" t="s">
        <v>290</v>
      </c>
      <c r="D3100" s="9">
        <v>9</v>
      </c>
      <c r="E3100" s="7">
        <v>278</v>
      </c>
      <c r="F3100" s="7">
        <v>287</v>
      </c>
      <c r="G3100" s="7"/>
      <c r="H3100" s="7"/>
      <c r="I3100" s="7"/>
    </row>
    <row r="3101" spans="1:9" ht="16.5" x14ac:dyDescent="0.3">
      <c r="A3101" s="7" t="s">
        <v>1957</v>
      </c>
      <c r="B3101" s="7">
        <v>2020</v>
      </c>
      <c r="C3101" s="18" t="s">
        <v>1914</v>
      </c>
      <c r="D3101" s="9">
        <v>13</v>
      </c>
      <c r="E3101" s="7">
        <v>304</v>
      </c>
      <c r="F3101" s="7">
        <v>317</v>
      </c>
      <c r="G3101" s="7"/>
      <c r="H3101" s="7"/>
      <c r="I3101" s="7"/>
    </row>
    <row r="3102" spans="1:9" ht="16.5" x14ac:dyDescent="0.3">
      <c r="A3102" s="7" t="s">
        <v>1957</v>
      </c>
      <c r="B3102" s="7">
        <v>2020</v>
      </c>
      <c r="C3102" s="18" t="s">
        <v>292</v>
      </c>
      <c r="D3102" s="9">
        <v>12</v>
      </c>
      <c r="E3102" s="7">
        <v>291</v>
      </c>
      <c r="F3102" s="7">
        <v>303</v>
      </c>
      <c r="G3102" s="7"/>
      <c r="H3102" s="7"/>
      <c r="I3102" s="7"/>
    </row>
    <row r="3103" spans="1:9" ht="16.5" x14ac:dyDescent="0.3">
      <c r="A3103" s="7" t="s">
        <v>1957</v>
      </c>
      <c r="B3103" s="7">
        <v>2020</v>
      </c>
      <c r="C3103" s="18" t="s">
        <v>1915</v>
      </c>
      <c r="D3103" s="9">
        <v>11</v>
      </c>
      <c r="E3103" s="7">
        <v>259</v>
      </c>
      <c r="F3103" s="7">
        <v>270</v>
      </c>
      <c r="G3103" s="7"/>
      <c r="H3103" s="7"/>
      <c r="I3103" s="7"/>
    </row>
    <row r="3104" spans="1:9" ht="16.5" x14ac:dyDescent="0.3">
      <c r="A3104" s="7" t="s">
        <v>1957</v>
      </c>
      <c r="B3104" s="7">
        <v>2020</v>
      </c>
      <c r="C3104" s="18" t="s">
        <v>294</v>
      </c>
      <c r="D3104" s="9">
        <v>41</v>
      </c>
      <c r="E3104" s="7">
        <v>149</v>
      </c>
      <c r="F3104" s="7">
        <v>190</v>
      </c>
      <c r="G3104" s="7"/>
      <c r="H3104" s="7"/>
      <c r="I3104" s="7"/>
    </row>
    <row r="3105" spans="1:9" ht="16.5" x14ac:dyDescent="0.3">
      <c r="A3105" s="7" t="s">
        <v>1957</v>
      </c>
      <c r="B3105" s="7">
        <v>2020</v>
      </c>
      <c r="C3105" s="18" t="s">
        <v>1070</v>
      </c>
      <c r="D3105" s="9">
        <v>101</v>
      </c>
      <c r="E3105" s="7">
        <v>957</v>
      </c>
      <c r="F3105" s="7">
        <v>1058</v>
      </c>
      <c r="G3105" s="7"/>
      <c r="H3105" s="7"/>
      <c r="I3105" s="7"/>
    </row>
    <row r="3106" spans="1:9" ht="16.5" x14ac:dyDescent="0.3">
      <c r="A3106" s="7" t="s">
        <v>1957</v>
      </c>
      <c r="B3106" s="7">
        <v>2020</v>
      </c>
      <c r="C3106" s="18" t="s">
        <v>296</v>
      </c>
      <c r="D3106" s="9">
        <v>27</v>
      </c>
      <c r="E3106" s="7">
        <v>491</v>
      </c>
      <c r="F3106" s="7">
        <v>518</v>
      </c>
      <c r="G3106" s="7"/>
      <c r="H3106" s="7"/>
      <c r="I3106" s="7"/>
    </row>
    <row r="3107" spans="1:9" ht="16.5" x14ac:dyDescent="0.3">
      <c r="A3107" s="7" t="s">
        <v>1957</v>
      </c>
      <c r="B3107" s="7">
        <v>2020</v>
      </c>
      <c r="C3107" s="18" t="s">
        <v>297</v>
      </c>
      <c r="D3107" s="9">
        <v>31</v>
      </c>
      <c r="E3107" s="7">
        <v>1057</v>
      </c>
      <c r="F3107" s="7">
        <v>1088</v>
      </c>
      <c r="G3107" s="7"/>
      <c r="H3107" s="7"/>
      <c r="I3107" s="7"/>
    </row>
    <row r="3108" spans="1:9" ht="16.5" x14ac:dyDescent="0.3">
      <c r="A3108" s="7" t="s">
        <v>1957</v>
      </c>
      <c r="B3108" s="7">
        <v>2020</v>
      </c>
      <c r="C3108" s="18" t="s">
        <v>1916</v>
      </c>
      <c r="D3108" s="9">
        <v>116</v>
      </c>
      <c r="E3108" s="7">
        <v>741</v>
      </c>
      <c r="F3108" s="7">
        <v>857</v>
      </c>
      <c r="G3108" s="7"/>
      <c r="H3108" s="7"/>
      <c r="I3108" s="7"/>
    </row>
    <row r="3109" spans="1:9" ht="16.5" x14ac:dyDescent="0.3">
      <c r="A3109" s="7" t="s">
        <v>1957</v>
      </c>
      <c r="B3109" s="7">
        <v>2020</v>
      </c>
      <c r="C3109" s="18" t="s">
        <v>300</v>
      </c>
      <c r="D3109" s="9">
        <v>88</v>
      </c>
      <c r="E3109" s="7">
        <v>843</v>
      </c>
      <c r="F3109" s="7">
        <v>931</v>
      </c>
      <c r="G3109" s="7"/>
      <c r="H3109" s="7"/>
      <c r="I3109" s="7"/>
    </row>
    <row r="3110" spans="1:9" ht="16.5" x14ac:dyDescent="0.3">
      <c r="A3110" s="7" t="s">
        <v>1957</v>
      </c>
      <c r="B3110" s="7">
        <v>2020</v>
      </c>
      <c r="C3110" s="18" t="s">
        <v>301</v>
      </c>
      <c r="D3110" s="9">
        <v>14</v>
      </c>
      <c r="E3110" s="7">
        <v>611</v>
      </c>
      <c r="F3110" s="7">
        <v>625</v>
      </c>
      <c r="G3110" s="7"/>
      <c r="H3110" s="7"/>
      <c r="I3110" s="7"/>
    </row>
    <row r="3111" spans="1:9" ht="16.5" x14ac:dyDescent="0.3">
      <c r="A3111" s="7" t="s">
        <v>1957</v>
      </c>
      <c r="B3111" s="7">
        <v>2020</v>
      </c>
      <c r="C3111" s="18" t="s">
        <v>1917</v>
      </c>
      <c r="D3111" s="9">
        <v>32</v>
      </c>
      <c r="E3111" s="7">
        <v>985</v>
      </c>
      <c r="F3111" s="7">
        <v>1017</v>
      </c>
      <c r="G3111" s="7"/>
      <c r="H3111" s="7"/>
      <c r="I3111" s="7"/>
    </row>
    <row r="3112" spans="1:9" ht="16.5" x14ac:dyDescent="0.3">
      <c r="A3112" s="7" t="s">
        <v>1957</v>
      </c>
      <c r="B3112" s="7">
        <v>2020</v>
      </c>
      <c r="C3112" s="18" t="s">
        <v>1918</v>
      </c>
      <c r="D3112" s="9">
        <v>98</v>
      </c>
      <c r="E3112" s="7">
        <v>2970</v>
      </c>
      <c r="F3112" s="7">
        <v>3068</v>
      </c>
      <c r="G3112" s="7"/>
      <c r="H3112" s="7"/>
      <c r="I3112" s="7"/>
    </row>
    <row r="3113" spans="1:9" ht="16.5" x14ac:dyDescent="0.3">
      <c r="A3113" s="7" t="s">
        <v>1957</v>
      </c>
      <c r="B3113" s="7">
        <v>2020</v>
      </c>
      <c r="C3113" s="18" t="s">
        <v>305</v>
      </c>
      <c r="D3113" s="9">
        <v>24</v>
      </c>
      <c r="E3113" s="7">
        <v>1362</v>
      </c>
      <c r="F3113" s="7">
        <v>1386</v>
      </c>
      <c r="G3113" s="7"/>
      <c r="H3113" s="7"/>
      <c r="I3113" s="7"/>
    </row>
    <row r="3114" spans="1:9" ht="16.5" x14ac:dyDescent="0.3">
      <c r="A3114" s="7" t="s">
        <v>1957</v>
      </c>
      <c r="B3114" s="7">
        <v>2020</v>
      </c>
      <c r="C3114" s="18" t="s">
        <v>889</v>
      </c>
      <c r="D3114" s="9" t="s">
        <v>1750</v>
      </c>
      <c r="E3114" s="7">
        <v>9</v>
      </c>
      <c r="F3114" s="7">
        <v>9</v>
      </c>
      <c r="G3114" s="7"/>
      <c r="H3114" s="7"/>
      <c r="I3114" s="7"/>
    </row>
    <row r="3115" spans="1:9" ht="16.5" x14ac:dyDescent="0.3">
      <c r="A3115" s="7" t="s">
        <v>1957</v>
      </c>
      <c r="B3115" s="7">
        <v>2020</v>
      </c>
      <c r="C3115" s="18" t="s">
        <v>323</v>
      </c>
      <c r="D3115" s="9" t="s">
        <v>1908</v>
      </c>
      <c r="E3115" s="7">
        <v>9</v>
      </c>
      <c r="F3115" s="7">
        <v>9</v>
      </c>
      <c r="G3115" s="7"/>
      <c r="H3115" s="7"/>
      <c r="I3115" s="7"/>
    </row>
    <row r="3116" spans="1:9" ht="16.5" x14ac:dyDescent="0.3">
      <c r="A3116" s="7" t="s">
        <v>1957</v>
      </c>
      <c r="B3116" s="7">
        <v>2020</v>
      </c>
      <c r="C3116" s="18" t="s">
        <v>890</v>
      </c>
      <c r="D3116" s="9">
        <v>558</v>
      </c>
      <c r="E3116" s="7">
        <v>12511</v>
      </c>
      <c r="F3116" s="7">
        <v>13069</v>
      </c>
      <c r="G3116" s="7"/>
      <c r="H3116" s="7"/>
      <c r="I3116" s="7"/>
    </row>
    <row r="3117" spans="1:9" ht="16.5" x14ac:dyDescent="0.3">
      <c r="A3117" s="7" t="s">
        <v>1957</v>
      </c>
      <c r="B3117" s="7">
        <v>2020</v>
      </c>
      <c r="C3117" s="18" t="s">
        <v>335</v>
      </c>
      <c r="D3117" s="9">
        <v>42</v>
      </c>
      <c r="E3117" s="7">
        <v>635</v>
      </c>
      <c r="F3117" s="7">
        <v>677</v>
      </c>
      <c r="G3117" s="7"/>
      <c r="H3117" s="7"/>
      <c r="I3117" s="7"/>
    </row>
    <row r="3118" spans="1:9" ht="16.5" x14ac:dyDescent="0.3">
      <c r="A3118" s="7" t="s">
        <v>1957</v>
      </c>
      <c r="B3118" s="7">
        <v>2020</v>
      </c>
      <c r="C3118" s="18" t="s">
        <v>337</v>
      </c>
      <c r="D3118" s="9">
        <v>10</v>
      </c>
      <c r="E3118" s="7">
        <v>77</v>
      </c>
      <c r="F3118" s="7">
        <v>87</v>
      </c>
      <c r="G3118" s="7"/>
      <c r="H3118" s="7"/>
      <c r="I3118" s="7"/>
    </row>
    <row r="3119" spans="1:9" ht="16.5" x14ac:dyDescent="0.3">
      <c r="A3119" s="7" t="s">
        <v>1957</v>
      </c>
      <c r="B3119" s="7">
        <v>2020</v>
      </c>
      <c r="C3119" s="18" t="s">
        <v>339</v>
      </c>
      <c r="D3119" s="9">
        <v>36</v>
      </c>
      <c r="E3119" s="7">
        <v>649</v>
      </c>
      <c r="F3119" s="7">
        <v>685</v>
      </c>
      <c r="G3119" s="7"/>
      <c r="H3119" s="7"/>
      <c r="I3119" s="7"/>
    </row>
    <row r="3120" spans="1:9" ht="16.5" x14ac:dyDescent="0.3">
      <c r="A3120" s="7" t="s">
        <v>1957</v>
      </c>
      <c r="B3120" s="7">
        <v>2020</v>
      </c>
      <c r="C3120" s="18" t="s">
        <v>340</v>
      </c>
      <c r="D3120" s="9">
        <v>10</v>
      </c>
      <c r="E3120" s="7">
        <v>283</v>
      </c>
      <c r="F3120" s="7">
        <v>293</v>
      </c>
      <c r="G3120" s="7"/>
      <c r="H3120" s="7"/>
      <c r="I3120" s="7"/>
    </row>
    <row r="3121" spans="1:9" ht="16.5" x14ac:dyDescent="0.3">
      <c r="A3121" s="7" t="s">
        <v>1957</v>
      </c>
      <c r="B3121" s="7">
        <v>2020</v>
      </c>
      <c r="C3121" s="18" t="s">
        <v>341</v>
      </c>
      <c r="D3121" s="9">
        <v>3</v>
      </c>
      <c r="E3121" s="7">
        <v>77</v>
      </c>
      <c r="F3121" s="7">
        <v>80</v>
      </c>
      <c r="G3121" s="7"/>
      <c r="H3121" s="7"/>
      <c r="I3121" s="7"/>
    </row>
    <row r="3122" spans="1:9" ht="16.5" x14ac:dyDescent="0.3">
      <c r="A3122" s="7" t="s">
        <v>1957</v>
      </c>
      <c r="B3122" s="7">
        <v>2020</v>
      </c>
      <c r="C3122" s="18" t="s">
        <v>342</v>
      </c>
      <c r="D3122" s="9">
        <v>16</v>
      </c>
      <c r="E3122" s="7">
        <v>301</v>
      </c>
      <c r="F3122" s="7">
        <v>317</v>
      </c>
      <c r="G3122" s="7"/>
      <c r="H3122" s="7"/>
      <c r="I3122" s="7"/>
    </row>
    <row r="3123" spans="1:9" ht="16.5" x14ac:dyDescent="0.3">
      <c r="A3123" s="7" t="s">
        <v>1957</v>
      </c>
      <c r="B3123" s="7">
        <v>2020</v>
      </c>
      <c r="C3123" s="18" t="s">
        <v>343</v>
      </c>
      <c r="D3123" s="9">
        <v>3</v>
      </c>
      <c r="E3123" s="7">
        <v>76</v>
      </c>
      <c r="F3123" s="7">
        <v>79</v>
      </c>
      <c r="G3123" s="7"/>
      <c r="H3123" s="7"/>
      <c r="I3123" s="7"/>
    </row>
    <row r="3124" spans="1:9" ht="16.5" x14ac:dyDescent="0.3">
      <c r="A3124" s="7" t="s">
        <v>1957</v>
      </c>
      <c r="B3124" s="7">
        <v>2020</v>
      </c>
      <c r="C3124" s="18" t="s">
        <v>344</v>
      </c>
      <c r="D3124" s="9">
        <v>7</v>
      </c>
      <c r="E3124" s="7">
        <v>678</v>
      </c>
      <c r="F3124" s="7">
        <v>685</v>
      </c>
      <c r="G3124" s="7"/>
      <c r="H3124" s="7"/>
      <c r="I3124" s="7"/>
    </row>
    <row r="3125" spans="1:9" ht="16.5" x14ac:dyDescent="0.3">
      <c r="A3125" s="7" t="s">
        <v>1957</v>
      </c>
      <c r="B3125" s="7">
        <v>2020</v>
      </c>
      <c r="C3125" s="18" t="s">
        <v>345</v>
      </c>
      <c r="D3125" s="9">
        <v>5</v>
      </c>
      <c r="E3125" s="7">
        <v>60</v>
      </c>
      <c r="F3125" s="7">
        <v>65</v>
      </c>
      <c r="G3125" s="7"/>
      <c r="H3125" s="7"/>
      <c r="I3125" s="7"/>
    </row>
    <row r="3126" spans="1:9" ht="16.5" x14ac:dyDescent="0.3">
      <c r="A3126" s="7" t="s">
        <v>1957</v>
      </c>
      <c r="B3126" s="7">
        <v>2020</v>
      </c>
      <c r="C3126" s="18" t="s">
        <v>347</v>
      </c>
      <c r="D3126" s="9">
        <v>3</v>
      </c>
      <c r="E3126" s="7">
        <v>1</v>
      </c>
      <c r="F3126" s="7">
        <v>4</v>
      </c>
      <c r="G3126" s="7"/>
      <c r="H3126" s="7"/>
      <c r="I3126" s="7"/>
    </row>
    <row r="3127" spans="1:9" ht="16.5" x14ac:dyDescent="0.3">
      <c r="A3127" s="7" t="s">
        <v>1957</v>
      </c>
      <c r="B3127" s="7">
        <v>2020</v>
      </c>
      <c r="C3127" s="18" t="s">
        <v>349</v>
      </c>
      <c r="D3127" s="9">
        <v>24</v>
      </c>
      <c r="E3127" s="7">
        <v>1816</v>
      </c>
      <c r="F3127" s="7">
        <v>1840</v>
      </c>
      <c r="G3127" s="7"/>
      <c r="H3127" s="7"/>
      <c r="I3127" s="7"/>
    </row>
    <row r="3128" spans="1:9" ht="16.5" x14ac:dyDescent="0.3">
      <c r="A3128" s="7" t="s">
        <v>1957</v>
      </c>
      <c r="B3128" s="7">
        <v>2020</v>
      </c>
      <c r="C3128" s="18" t="s">
        <v>350</v>
      </c>
      <c r="D3128" s="9">
        <v>7</v>
      </c>
      <c r="E3128" s="7">
        <v>2</v>
      </c>
      <c r="F3128" s="7">
        <v>9</v>
      </c>
      <c r="G3128" s="7"/>
      <c r="H3128" s="7"/>
      <c r="I3128" s="7"/>
    </row>
    <row r="3129" spans="1:9" ht="16.5" x14ac:dyDescent="0.3">
      <c r="A3129" s="7" t="s">
        <v>1957</v>
      </c>
      <c r="B3129" s="7">
        <v>2020</v>
      </c>
      <c r="C3129" s="18" t="s">
        <v>351</v>
      </c>
      <c r="D3129" s="9" t="s">
        <v>1908</v>
      </c>
      <c r="E3129" s="7">
        <v>7</v>
      </c>
      <c r="F3129" s="7">
        <v>7</v>
      </c>
      <c r="G3129" s="7"/>
      <c r="H3129" s="7"/>
      <c r="I3129" s="7"/>
    </row>
    <row r="3130" spans="1:9" ht="16.5" x14ac:dyDescent="0.3">
      <c r="A3130" s="7" t="s">
        <v>1957</v>
      </c>
      <c r="B3130" s="7">
        <v>2020</v>
      </c>
      <c r="C3130" s="18" t="s">
        <v>352</v>
      </c>
      <c r="D3130" s="9">
        <v>39</v>
      </c>
      <c r="E3130" s="7">
        <v>1246</v>
      </c>
      <c r="F3130" s="7">
        <v>1285</v>
      </c>
      <c r="G3130" s="7"/>
      <c r="H3130" s="7"/>
      <c r="I3130" s="7"/>
    </row>
    <row r="3131" spans="1:9" ht="16.5" x14ac:dyDescent="0.3">
      <c r="A3131" s="7" t="s">
        <v>1957</v>
      </c>
      <c r="B3131" s="7">
        <v>2020</v>
      </c>
      <c r="C3131" s="18" t="s">
        <v>353</v>
      </c>
      <c r="D3131" s="9">
        <v>1</v>
      </c>
      <c r="E3131" s="7">
        <v>40</v>
      </c>
      <c r="F3131" s="7">
        <v>41</v>
      </c>
      <c r="G3131" s="7"/>
      <c r="H3131" s="7"/>
      <c r="I3131" s="7"/>
    </row>
    <row r="3132" spans="1:9" ht="16.5" x14ac:dyDescent="0.3">
      <c r="A3132" s="7" t="s">
        <v>1957</v>
      </c>
      <c r="B3132" s="7">
        <v>2020</v>
      </c>
      <c r="C3132" s="18" t="s">
        <v>354</v>
      </c>
      <c r="D3132" s="9">
        <v>8</v>
      </c>
      <c r="E3132" s="7">
        <v>44</v>
      </c>
      <c r="F3132" s="7">
        <v>52</v>
      </c>
      <c r="G3132" s="7"/>
      <c r="H3132" s="7"/>
      <c r="I3132" s="7"/>
    </row>
    <row r="3133" spans="1:9" ht="16.5" x14ac:dyDescent="0.3">
      <c r="A3133" s="7" t="s">
        <v>1957</v>
      </c>
      <c r="B3133" s="7">
        <v>2020</v>
      </c>
      <c r="C3133" s="18" t="s">
        <v>355</v>
      </c>
      <c r="D3133" s="9">
        <v>1</v>
      </c>
      <c r="E3133" s="7">
        <v>64</v>
      </c>
      <c r="F3133" s="7">
        <v>65</v>
      </c>
      <c r="G3133" s="7"/>
      <c r="H3133" s="7"/>
      <c r="I3133" s="7"/>
    </row>
    <row r="3134" spans="1:9" ht="16.5" x14ac:dyDescent="0.3">
      <c r="A3134" s="7" t="s">
        <v>1957</v>
      </c>
      <c r="B3134" s="7">
        <v>2020</v>
      </c>
      <c r="C3134" s="18" t="s">
        <v>356</v>
      </c>
      <c r="D3134" s="9">
        <v>20</v>
      </c>
      <c r="E3134" s="7">
        <v>6</v>
      </c>
      <c r="F3134" s="7">
        <v>26</v>
      </c>
      <c r="G3134" s="7"/>
      <c r="H3134" s="7"/>
      <c r="I3134" s="7"/>
    </row>
    <row r="3135" spans="1:9" ht="16.5" x14ac:dyDescent="0.3">
      <c r="A3135" s="7" t="s">
        <v>1957</v>
      </c>
      <c r="B3135" s="7">
        <v>2020</v>
      </c>
      <c r="C3135" s="18" t="s">
        <v>357</v>
      </c>
      <c r="D3135" s="9">
        <v>12</v>
      </c>
      <c r="E3135" s="7">
        <v>333</v>
      </c>
      <c r="F3135" s="7">
        <v>345</v>
      </c>
      <c r="G3135" s="7"/>
      <c r="H3135" s="7"/>
      <c r="I3135" s="7"/>
    </row>
    <row r="3136" spans="1:9" ht="16.5" x14ac:dyDescent="0.3">
      <c r="A3136" s="7" t="s">
        <v>1957</v>
      </c>
      <c r="B3136" s="7">
        <v>2020</v>
      </c>
      <c r="C3136" s="18" t="s">
        <v>358</v>
      </c>
      <c r="D3136" s="9">
        <v>12</v>
      </c>
      <c r="E3136" s="7">
        <v>754</v>
      </c>
      <c r="F3136" s="7">
        <v>766</v>
      </c>
      <c r="G3136" s="7"/>
      <c r="H3136" s="7"/>
      <c r="I3136" s="7"/>
    </row>
    <row r="3137" spans="1:9" ht="16.5" x14ac:dyDescent="0.3">
      <c r="A3137" s="7" t="s">
        <v>1957</v>
      </c>
      <c r="B3137" s="7">
        <v>2020</v>
      </c>
      <c r="C3137" s="18" t="s">
        <v>361</v>
      </c>
      <c r="D3137" s="9">
        <v>44</v>
      </c>
      <c r="E3137" s="7">
        <v>685</v>
      </c>
      <c r="F3137" s="7">
        <v>729</v>
      </c>
      <c r="G3137" s="7"/>
      <c r="H3137" s="7"/>
      <c r="I3137" s="7"/>
    </row>
    <row r="3138" spans="1:9" ht="16.5" x14ac:dyDescent="0.3">
      <c r="A3138" s="7" t="s">
        <v>1957</v>
      </c>
      <c r="B3138" s="7">
        <v>2020</v>
      </c>
      <c r="C3138" s="18" t="s">
        <v>1923</v>
      </c>
      <c r="D3138" s="9">
        <v>79</v>
      </c>
      <c r="E3138" s="7">
        <v>1867</v>
      </c>
      <c r="F3138" s="7">
        <v>1946</v>
      </c>
      <c r="G3138" s="7"/>
      <c r="H3138" s="7"/>
      <c r="I3138" s="7"/>
    </row>
    <row r="3139" spans="1:9" ht="16.5" x14ac:dyDescent="0.3">
      <c r="A3139" s="7" t="s">
        <v>1957</v>
      </c>
      <c r="B3139" s="7">
        <v>2020</v>
      </c>
      <c r="C3139" s="18" t="s">
        <v>1924</v>
      </c>
      <c r="D3139" s="9">
        <v>9</v>
      </c>
      <c r="E3139" s="7">
        <v>360</v>
      </c>
      <c r="F3139" s="7">
        <v>369</v>
      </c>
      <c r="G3139" s="7"/>
      <c r="H3139" s="7"/>
      <c r="I3139" s="7"/>
    </row>
    <row r="3140" spans="1:9" ht="16.5" x14ac:dyDescent="0.3">
      <c r="A3140" s="7" t="s">
        <v>1957</v>
      </c>
      <c r="B3140" s="7">
        <v>2020</v>
      </c>
      <c r="C3140" s="18" t="s">
        <v>364</v>
      </c>
      <c r="D3140" s="9">
        <v>1</v>
      </c>
      <c r="E3140" s="7">
        <v>1</v>
      </c>
      <c r="F3140" s="7">
        <v>2</v>
      </c>
      <c r="G3140" s="7"/>
      <c r="H3140" s="7"/>
      <c r="I3140" s="7"/>
    </row>
    <row r="3141" spans="1:9" ht="16.5" x14ac:dyDescent="0.3">
      <c r="A3141" s="7" t="s">
        <v>1957</v>
      </c>
      <c r="B3141" s="7">
        <v>2020</v>
      </c>
      <c r="C3141" s="18" t="s">
        <v>1925</v>
      </c>
      <c r="D3141" s="9">
        <v>88</v>
      </c>
      <c r="E3141" s="7">
        <v>725</v>
      </c>
      <c r="F3141" s="7">
        <v>813</v>
      </c>
      <c r="G3141" s="7"/>
      <c r="H3141" s="7"/>
      <c r="I3141" s="7"/>
    </row>
    <row r="3142" spans="1:9" ht="16.5" x14ac:dyDescent="0.3">
      <c r="A3142" s="7" t="s">
        <v>1957</v>
      </c>
      <c r="B3142" s="7">
        <v>2020</v>
      </c>
      <c r="C3142" s="18" t="s">
        <v>1926</v>
      </c>
      <c r="D3142" s="9">
        <v>8</v>
      </c>
      <c r="E3142" s="7">
        <v>126</v>
      </c>
      <c r="F3142" s="7">
        <v>134</v>
      </c>
      <c r="G3142" s="7"/>
      <c r="H3142" s="7"/>
      <c r="I3142" s="7"/>
    </row>
    <row r="3143" spans="1:9" ht="16.5" x14ac:dyDescent="0.3">
      <c r="A3143" s="7" t="s">
        <v>1957</v>
      </c>
      <c r="B3143" s="7">
        <v>2020</v>
      </c>
      <c r="C3143" s="18" t="s">
        <v>153</v>
      </c>
      <c r="D3143" s="9">
        <v>64</v>
      </c>
      <c r="E3143" s="7">
        <v>904</v>
      </c>
      <c r="F3143" s="7">
        <v>968</v>
      </c>
      <c r="G3143" s="7"/>
      <c r="H3143" s="7"/>
      <c r="I3143" s="7"/>
    </row>
    <row r="3144" spans="1:9" ht="16.5" x14ac:dyDescent="0.3">
      <c r="A3144" s="7" t="s">
        <v>1957</v>
      </c>
      <c r="B3144" s="7">
        <v>2020</v>
      </c>
      <c r="C3144" s="18" t="s">
        <v>367</v>
      </c>
      <c r="D3144" s="9">
        <v>1</v>
      </c>
      <c r="E3144" s="7">
        <v>116</v>
      </c>
      <c r="F3144" s="7">
        <v>117</v>
      </c>
      <c r="G3144" s="7"/>
      <c r="H3144" s="7"/>
      <c r="I3144" s="7"/>
    </row>
    <row r="3145" spans="1:9" ht="16.5" x14ac:dyDescent="0.3">
      <c r="A3145" s="7" t="s">
        <v>1957</v>
      </c>
      <c r="B3145" s="7">
        <v>2020</v>
      </c>
      <c r="C3145" s="18" t="s">
        <v>1927</v>
      </c>
      <c r="D3145" s="9" t="s">
        <v>1908</v>
      </c>
      <c r="E3145" s="7">
        <v>23</v>
      </c>
      <c r="F3145" s="7">
        <v>23</v>
      </c>
      <c r="G3145" s="7"/>
      <c r="H3145" s="7"/>
      <c r="I3145" s="7"/>
    </row>
    <row r="3146" spans="1:9" ht="16.5" x14ac:dyDescent="0.3">
      <c r="A3146" s="7" t="s">
        <v>1957</v>
      </c>
      <c r="B3146" s="7">
        <v>2020</v>
      </c>
      <c r="C3146" s="18" t="s">
        <v>370</v>
      </c>
      <c r="D3146" s="9">
        <v>5</v>
      </c>
      <c r="E3146" s="7">
        <v>555</v>
      </c>
      <c r="F3146" s="7">
        <v>560</v>
      </c>
      <c r="G3146" s="7"/>
      <c r="H3146" s="7"/>
      <c r="I3146" s="7"/>
    </row>
    <row r="3147" spans="1:9" ht="16.5" x14ac:dyDescent="0.3">
      <c r="A3147" s="7" t="s">
        <v>1957</v>
      </c>
      <c r="B3147" s="7">
        <v>2020</v>
      </c>
      <c r="C3147" s="18" t="s">
        <v>891</v>
      </c>
      <c r="D3147" s="9">
        <v>312</v>
      </c>
      <c r="E3147" s="7">
        <v>2561</v>
      </c>
      <c r="F3147" s="7">
        <v>2873</v>
      </c>
      <c r="G3147" s="7"/>
      <c r="H3147" s="7"/>
      <c r="I3147" s="7"/>
    </row>
    <row r="3148" spans="1:9" ht="16.5" x14ac:dyDescent="0.3">
      <c r="A3148" s="7" t="s">
        <v>1957</v>
      </c>
      <c r="B3148" s="7">
        <v>2020</v>
      </c>
      <c r="C3148" s="18" t="s">
        <v>372</v>
      </c>
      <c r="D3148" s="9">
        <v>26</v>
      </c>
      <c r="E3148" s="7">
        <v>552</v>
      </c>
      <c r="F3148" s="7">
        <v>578</v>
      </c>
      <c r="G3148" s="7"/>
      <c r="H3148" s="7"/>
      <c r="I3148" s="7"/>
    </row>
    <row r="3149" spans="1:9" ht="16.5" x14ac:dyDescent="0.3">
      <c r="A3149" s="7" t="s">
        <v>1957</v>
      </c>
      <c r="B3149" s="7">
        <v>2020</v>
      </c>
      <c r="C3149" s="18" t="s">
        <v>247</v>
      </c>
      <c r="D3149" s="9">
        <v>108</v>
      </c>
      <c r="E3149" s="7">
        <v>1083</v>
      </c>
      <c r="F3149" s="7">
        <v>1191</v>
      </c>
      <c r="G3149" s="7"/>
      <c r="H3149" s="7"/>
      <c r="I3149" s="7"/>
    </row>
    <row r="3150" spans="1:9" ht="16.5" x14ac:dyDescent="0.3">
      <c r="A3150" s="7" t="s">
        <v>1957</v>
      </c>
      <c r="B3150" s="7">
        <v>2020</v>
      </c>
      <c r="C3150" s="18" t="s">
        <v>1928</v>
      </c>
      <c r="D3150" s="9">
        <v>13</v>
      </c>
      <c r="E3150" s="7">
        <v>77</v>
      </c>
      <c r="F3150" s="7">
        <v>90</v>
      </c>
      <c r="G3150" s="7"/>
      <c r="H3150" s="7"/>
      <c r="I3150" s="7"/>
    </row>
    <row r="3151" spans="1:9" ht="16.5" x14ac:dyDescent="0.3">
      <c r="A3151" s="7" t="s">
        <v>1957</v>
      </c>
      <c r="B3151" s="7">
        <v>2020</v>
      </c>
      <c r="C3151" s="18" t="s">
        <v>376</v>
      </c>
      <c r="D3151" s="9">
        <v>6</v>
      </c>
      <c r="E3151" s="7" t="s">
        <v>1908</v>
      </c>
      <c r="F3151" s="7">
        <v>6</v>
      </c>
      <c r="G3151" s="7"/>
      <c r="H3151" s="7"/>
      <c r="I3151" s="7"/>
    </row>
    <row r="3152" spans="1:9" ht="16.5" x14ac:dyDescent="0.3">
      <c r="A3152" s="7" t="s">
        <v>1957</v>
      </c>
      <c r="B3152" s="7">
        <v>2020</v>
      </c>
      <c r="C3152" s="18" t="s">
        <v>75</v>
      </c>
      <c r="D3152" s="9">
        <v>42</v>
      </c>
      <c r="E3152" s="7">
        <v>847</v>
      </c>
      <c r="F3152" s="7">
        <v>889</v>
      </c>
      <c r="G3152" s="7"/>
      <c r="H3152" s="7"/>
      <c r="I3152" s="7"/>
    </row>
    <row r="3153" spans="1:9" ht="16.5" x14ac:dyDescent="0.3">
      <c r="A3153" s="7" t="s">
        <v>1957</v>
      </c>
      <c r="B3153" s="7">
        <v>2020</v>
      </c>
      <c r="C3153" s="18" t="s">
        <v>378</v>
      </c>
      <c r="D3153" s="9">
        <v>117</v>
      </c>
      <c r="E3153" s="7">
        <v>2</v>
      </c>
      <c r="F3153" s="7">
        <v>119</v>
      </c>
      <c r="G3153" s="7"/>
      <c r="H3153" s="7"/>
      <c r="I3153" s="7"/>
    </row>
    <row r="3154" spans="1:9" ht="16.5" x14ac:dyDescent="0.3">
      <c r="A3154" s="7" t="s">
        <v>1957</v>
      </c>
      <c r="B3154" s="7">
        <v>2020</v>
      </c>
      <c r="C3154" s="18" t="s">
        <v>1668</v>
      </c>
      <c r="D3154" s="9">
        <v>188</v>
      </c>
      <c r="E3154" s="7">
        <v>1513</v>
      </c>
      <c r="F3154" s="7">
        <v>1701</v>
      </c>
      <c r="G3154" s="7"/>
      <c r="H3154" s="7"/>
      <c r="I3154" s="7"/>
    </row>
    <row r="3155" spans="1:9" ht="16.5" x14ac:dyDescent="0.3">
      <c r="A3155" s="7" t="s">
        <v>1957</v>
      </c>
      <c r="B3155" s="7">
        <v>2020</v>
      </c>
      <c r="C3155" s="18" t="s">
        <v>385</v>
      </c>
      <c r="D3155" s="9" t="s">
        <v>1908</v>
      </c>
      <c r="E3155" s="7">
        <v>2</v>
      </c>
      <c r="F3155" s="7">
        <v>2</v>
      </c>
      <c r="G3155" s="7"/>
      <c r="H3155" s="7"/>
      <c r="I3155" s="7"/>
    </row>
    <row r="3156" spans="1:9" ht="16.5" x14ac:dyDescent="0.3">
      <c r="A3156" s="7" t="s">
        <v>1957</v>
      </c>
      <c r="B3156" s="7">
        <v>2020</v>
      </c>
      <c r="C3156" s="18" t="s">
        <v>387</v>
      </c>
      <c r="D3156" s="9" t="s">
        <v>1908</v>
      </c>
      <c r="E3156" s="7">
        <v>3</v>
      </c>
      <c r="F3156" s="7">
        <v>3</v>
      </c>
      <c r="G3156" s="7"/>
      <c r="H3156" s="7"/>
      <c r="I3156" s="7"/>
    </row>
    <row r="3157" spans="1:9" ht="16.5" x14ac:dyDescent="0.3">
      <c r="A3157" s="7" t="s">
        <v>1957</v>
      </c>
      <c r="B3157" s="7">
        <v>2020</v>
      </c>
      <c r="C3157" s="18" t="s">
        <v>136</v>
      </c>
      <c r="D3157" s="9">
        <v>188</v>
      </c>
      <c r="E3157" s="7">
        <v>1508</v>
      </c>
      <c r="F3157" s="7">
        <v>1696</v>
      </c>
      <c r="G3157" s="7"/>
      <c r="H3157" s="7"/>
      <c r="I3157" s="7"/>
    </row>
    <row r="3158" spans="1:9" ht="16.5" x14ac:dyDescent="0.3">
      <c r="A3158" s="7" t="s">
        <v>1957</v>
      </c>
      <c r="B3158" s="7">
        <v>2020</v>
      </c>
      <c r="C3158" s="18" t="s">
        <v>892</v>
      </c>
      <c r="D3158" s="9">
        <v>8</v>
      </c>
      <c r="E3158" s="7">
        <v>325</v>
      </c>
      <c r="F3158" s="7">
        <v>333</v>
      </c>
      <c r="G3158" s="7"/>
      <c r="H3158" s="7"/>
      <c r="I3158" s="7"/>
    </row>
    <row r="3159" spans="1:9" ht="16.5" x14ac:dyDescent="0.3">
      <c r="A3159" s="7" t="s">
        <v>1957</v>
      </c>
      <c r="B3159" s="7">
        <v>2020</v>
      </c>
      <c r="C3159" s="18" t="s">
        <v>310</v>
      </c>
      <c r="D3159" s="9" t="s">
        <v>1908</v>
      </c>
      <c r="E3159" s="7">
        <v>74</v>
      </c>
      <c r="F3159" s="7">
        <v>74</v>
      </c>
      <c r="G3159" s="7"/>
      <c r="H3159" s="7"/>
      <c r="I3159" s="7"/>
    </row>
    <row r="3160" spans="1:9" ht="16.5" x14ac:dyDescent="0.3">
      <c r="A3160" s="7" t="s">
        <v>1957</v>
      </c>
      <c r="B3160" s="7">
        <v>2020</v>
      </c>
      <c r="C3160" s="18" t="s">
        <v>312</v>
      </c>
      <c r="D3160" s="9">
        <v>8</v>
      </c>
      <c r="E3160" s="7">
        <v>211</v>
      </c>
      <c r="F3160" s="7">
        <v>219</v>
      </c>
      <c r="G3160" s="7"/>
      <c r="H3160" s="7"/>
      <c r="I3160" s="7"/>
    </row>
    <row r="3161" spans="1:9" ht="16.5" x14ac:dyDescent="0.3">
      <c r="A3161" s="7" t="s">
        <v>1957</v>
      </c>
      <c r="B3161" s="7">
        <v>2020</v>
      </c>
      <c r="C3161" s="18" t="s">
        <v>318</v>
      </c>
      <c r="D3161" s="9" t="s">
        <v>1908</v>
      </c>
      <c r="E3161" s="7">
        <v>40</v>
      </c>
      <c r="F3161" s="7">
        <v>40</v>
      </c>
      <c r="G3161" s="7"/>
      <c r="H3161" s="7"/>
      <c r="I3161" s="7"/>
    </row>
    <row r="3162" spans="1:9" ht="16.5" x14ac:dyDescent="0.3">
      <c r="A3162" s="7" t="s">
        <v>1957</v>
      </c>
      <c r="B3162" s="7">
        <v>2020</v>
      </c>
      <c r="C3162" s="18" t="s">
        <v>949</v>
      </c>
      <c r="D3162" s="9">
        <v>15</v>
      </c>
      <c r="E3162" s="7">
        <v>119</v>
      </c>
      <c r="F3162" s="7">
        <v>134</v>
      </c>
      <c r="G3162" s="7"/>
      <c r="H3162" s="7"/>
      <c r="I3162" s="7"/>
    </row>
    <row r="3163" spans="1:9" ht="16.5" x14ac:dyDescent="0.3">
      <c r="A3163" s="7" t="s">
        <v>1957</v>
      </c>
      <c r="B3163" s="7">
        <v>2020</v>
      </c>
      <c r="C3163" s="18" t="s">
        <v>1074</v>
      </c>
      <c r="D3163" s="9">
        <v>5</v>
      </c>
      <c r="E3163" s="7">
        <v>54</v>
      </c>
      <c r="F3163" s="7">
        <v>59</v>
      </c>
      <c r="G3163" s="7"/>
      <c r="H3163" s="7"/>
      <c r="I3163" s="7"/>
    </row>
    <row r="3164" spans="1:9" ht="16.5" x14ac:dyDescent="0.3">
      <c r="A3164" s="7" t="s">
        <v>1957</v>
      </c>
      <c r="B3164" s="7">
        <v>2020</v>
      </c>
      <c r="C3164" s="18" t="s">
        <v>1079</v>
      </c>
      <c r="D3164" s="9" t="s">
        <v>1908</v>
      </c>
      <c r="E3164" s="7">
        <v>1</v>
      </c>
      <c r="F3164" s="7">
        <v>1</v>
      </c>
      <c r="G3164" s="7"/>
      <c r="H3164" s="7"/>
      <c r="I3164" s="7"/>
    </row>
    <row r="3165" spans="1:9" ht="16.5" x14ac:dyDescent="0.3">
      <c r="A3165" s="7" t="s">
        <v>1957</v>
      </c>
      <c r="B3165" s="7">
        <v>2020</v>
      </c>
      <c r="C3165" s="18" t="s">
        <v>1080</v>
      </c>
      <c r="D3165" s="9">
        <v>1</v>
      </c>
      <c r="E3165" s="7" t="s">
        <v>1908</v>
      </c>
      <c r="F3165" s="7">
        <v>1</v>
      </c>
      <c r="G3165" s="7"/>
      <c r="H3165" s="7"/>
      <c r="I3165" s="7"/>
    </row>
    <row r="3166" spans="1:9" ht="16.5" x14ac:dyDescent="0.3">
      <c r="A3166" s="7" t="s">
        <v>1957</v>
      </c>
      <c r="B3166" s="7">
        <v>2020</v>
      </c>
      <c r="C3166" s="18" t="s">
        <v>1085</v>
      </c>
      <c r="D3166" s="9">
        <v>3</v>
      </c>
      <c r="E3166" s="7">
        <v>50</v>
      </c>
      <c r="F3166" s="7">
        <v>53</v>
      </c>
      <c r="G3166" s="7"/>
      <c r="H3166" s="7"/>
      <c r="I3166" s="7"/>
    </row>
    <row r="3167" spans="1:9" ht="16.5" x14ac:dyDescent="0.3">
      <c r="A3167" s="7" t="s">
        <v>1957</v>
      </c>
      <c r="B3167" s="7">
        <v>2020</v>
      </c>
      <c r="C3167" s="18" t="s">
        <v>1088</v>
      </c>
      <c r="D3167" s="9" t="s">
        <v>1908</v>
      </c>
      <c r="E3167" s="7">
        <v>3</v>
      </c>
      <c r="F3167" s="7">
        <v>3</v>
      </c>
      <c r="G3167" s="7"/>
      <c r="H3167" s="7"/>
      <c r="I3167" s="7"/>
    </row>
    <row r="3168" spans="1:9" ht="16.5" x14ac:dyDescent="0.3">
      <c r="A3168" s="7" t="s">
        <v>1957</v>
      </c>
      <c r="B3168" s="7">
        <v>2020</v>
      </c>
      <c r="C3168" s="18" t="s">
        <v>1090</v>
      </c>
      <c r="D3168" s="9">
        <v>1</v>
      </c>
      <c r="E3168" s="7" t="s">
        <v>1908</v>
      </c>
      <c r="F3168" s="7">
        <v>1</v>
      </c>
      <c r="G3168" s="7"/>
      <c r="H3168" s="7"/>
      <c r="I3168" s="7"/>
    </row>
    <row r="3169" spans="1:9" ht="16.5" x14ac:dyDescent="0.3">
      <c r="A3169" s="7" t="s">
        <v>1957</v>
      </c>
      <c r="B3169" s="7">
        <v>2020</v>
      </c>
      <c r="C3169" s="18" t="s">
        <v>1113</v>
      </c>
      <c r="D3169" s="9">
        <v>7</v>
      </c>
      <c r="E3169" s="7">
        <v>23</v>
      </c>
      <c r="F3169" s="7">
        <v>30</v>
      </c>
      <c r="G3169" s="7"/>
      <c r="H3169" s="7"/>
      <c r="I3169" s="7"/>
    </row>
    <row r="3170" spans="1:9" ht="16.5" x14ac:dyDescent="0.3">
      <c r="A3170" s="7" t="s">
        <v>1957</v>
      </c>
      <c r="B3170" s="7">
        <v>2020</v>
      </c>
      <c r="C3170" s="18" t="s">
        <v>1115</v>
      </c>
      <c r="D3170" s="9">
        <v>1</v>
      </c>
      <c r="E3170" s="7">
        <v>9</v>
      </c>
      <c r="F3170" s="7">
        <v>10</v>
      </c>
      <c r="G3170" s="7"/>
      <c r="H3170" s="7"/>
      <c r="I3170" s="7"/>
    </row>
    <row r="3171" spans="1:9" ht="16.5" x14ac:dyDescent="0.3">
      <c r="A3171" s="7" t="s">
        <v>1957</v>
      </c>
      <c r="B3171" s="7">
        <v>2020</v>
      </c>
      <c r="C3171" s="18" t="s">
        <v>1134</v>
      </c>
      <c r="D3171" s="9">
        <v>3</v>
      </c>
      <c r="E3171" s="7">
        <v>5</v>
      </c>
      <c r="F3171" s="7">
        <v>8</v>
      </c>
      <c r="G3171" s="7"/>
      <c r="H3171" s="7"/>
      <c r="I3171" s="7"/>
    </row>
    <row r="3172" spans="1:9" ht="16.5" x14ac:dyDescent="0.3">
      <c r="A3172" s="7" t="s">
        <v>1957</v>
      </c>
      <c r="B3172" s="7">
        <v>2020</v>
      </c>
      <c r="C3172" s="18" t="s">
        <v>1139</v>
      </c>
      <c r="D3172" s="9">
        <v>2</v>
      </c>
      <c r="E3172" s="7">
        <v>2</v>
      </c>
      <c r="F3172" s="7">
        <v>4</v>
      </c>
      <c r="G3172" s="7"/>
      <c r="H3172" s="7"/>
      <c r="I3172" s="7"/>
    </row>
    <row r="3173" spans="1:9" ht="16.5" x14ac:dyDescent="0.3">
      <c r="A3173" s="7" t="s">
        <v>1957</v>
      </c>
      <c r="B3173" s="7">
        <v>2020</v>
      </c>
      <c r="C3173" s="18" t="s">
        <v>1145</v>
      </c>
      <c r="D3173" s="9">
        <v>1</v>
      </c>
      <c r="E3173" s="7">
        <v>7</v>
      </c>
      <c r="F3173" s="7">
        <v>8</v>
      </c>
      <c r="G3173" s="7"/>
      <c r="H3173" s="7"/>
      <c r="I3173" s="7"/>
    </row>
    <row r="3174" spans="1:9" ht="16.5" x14ac:dyDescent="0.3">
      <c r="A3174" s="7" t="s">
        <v>1957</v>
      </c>
      <c r="B3174" s="7">
        <v>2020</v>
      </c>
      <c r="C3174" s="18" t="s">
        <v>1153</v>
      </c>
      <c r="D3174" s="9">
        <v>3</v>
      </c>
      <c r="E3174" s="7">
        <v>42</v>
      </c>
      <c r="F3174" s="7">
        <v>45</v>
      </c>
      <c r="G3174" s="7"/>
      <c r="H3174" s="7"/>
      <c r="I3174" s="7"/>
    </row>
    <row r="3175" spans="1:9" ht="16.5" x14ac:dyDescent="0.3">
      <c r="A3175" s="7" t="s">
        <v>1957</v>
      </c>
      <c r="B3175" s="7">
        <v>2020</v>
      </c>
      <c r="C3175" s="18" t="s">
        <v>1165</v>
      </c>
      <c r="D3175" s="9">
        <v>3</v>
      </c>
      <c r="E3175" s="7">
        <v>42</v>
      </c>
      <c r="F3175" s="7">
        <v>45</v>
      </c>
      <c r="G3175" s="7"/>
      <c r="H3175" s="7"/>
      <c r="I3175" s="7"/>
    </row>
    <row r="3176" spans="1:9" ht="16.5" x14ac:dyDescent="0.3">
      <c r="A3176" s="7" t="s">
        <v>1957</v>
      </c>
      <c r="B3176" s="7">
        <v>2020</v>
      </c>
      <c r="C3176" s="18" t="s">
        <v>893</v>
      </c>
      <c r="D3176" s="9">
        <v>6</v>
      </c>
      <c r="E3176" s="7">
        <v>1</v>
      </c>
      <c r="F3176" s="7">
        <v>7</v>
      </c>
      <c r="G3176" s="7"/>
      <c r="H3176" s="7"/>
      <c r="I3176" s="7"/>
    </row>
    <row r="3177" spans="1:9" ht="16.5" x14ac:dyDescent="0.3">
      <c r="A3177" s="7" t="s">
        <v>1957</v>
      </c>
      <c r="B3177" s="7">
        <v>2020</v>
      </c>
      <c r="C3177" s="18" t="s">
        <v>1265</v>
      </c>
      <c r="D3177" s="9">
        <v>6</v>
      </c>
      <c r="E3177" s="7">
        <v>1</v>
      </c>
      <c r="F3177" s="7">
        <v>7</v>
      </c>
      <c r="G3177" s="7"/>
      <c r="H3177" s="7"/>
      <c r="I3177" s="7"/>
    </row>
    <row r="3178" spans="1:9" ht="16.5" x14ac:dyDescent="0.3">
      <c r="A3178" s="7" t="s">
        <v>1957</v>
      </c>
      <c r="B3178" s="7">
        <v>2020</v>
      </c>
      <c r="C3178" s="18" t="s">
        <v>1964</v>
      </c>
      <c r="D3178" s="9">
        <v>6</v>
      </c>
      <c r="E3178" s="7">
        <v>1</v>
      </c>
      <c r="F3178" s="7">
        <v>7</v>
      </c>
      <c r="G3178" s="7"/>
      <c r="H3178" s="7"/>
      <c r="I3178" s="7"/>
    </row>
    <row r="3179" spans="1:9" ht="16.5" x14ac:dyDescent="0.3">
      <c r="A3179" s="7" t="s">
        <v>1957</v>
      </c>
      <c r="B3179" s="7">
        <v>2020</v>
      </c>
      <c r="C3179" s="18" t="s">
        <v>403</v>
      </c>
      <c r="D3179" s="9">
        <v>2</v>
      </c>
      <c r="E3179" s="7" t="s">
        <v>1750</v>
      </c>
      <c r="F3179" s="7">
        <v>2</v>
      </c>
      <c r="G3179" s="7"/>
      <c r="H3179" s="7"/>
      <c r="I3179" s="7"/>
    </row>
    <row r="3180" spans="1:9" ht="16.5" x14ac:dyDescent="0.3">
      <c r="A3180" s="7" t="s">
        <v>1957</v>
      </c>
      <c r="B3180" s="7">
        <v>2020</v>
      </c>
      <c r="C3180" s="18" t="s">
        <v>1294</v>
      </c>
      <c r="D3180" s="9">
        <v>2</v>
      </c>
      <c r="E3180" s="7" t="s">
        <v>1750</v>
      </c>
      <c r="F3180" s="7">
        <v>2</v>
      </c>
      <c r="G3180" s="7"/>
      <c r="H3180" s="7"/>
      <c r="I3180" s="7"/>
    </row>
    <row r="3181" spans="1:9" ht="16.5" x14ac:dyDescent="0.3">
      <c r="A3181" s="7" t="s">
        <v>1957</v>
      </c>
      <c r="B3181" s="7">
        <v>2020</v>
      </c>
      <c r="C3181" s="18" t="s">
        <v>1295</v>
      </c>
      <c r="D3181" s="9">
        <v>2</v>
      </c>
      <c r="E3181" s="7" t="s">
        <v>1908</v>
      </c>
      <c r="F3181" s="7">
        <v>2</v>
      </c>
      <c r="G3181" s="7"/>
      <c r="H3181" s="7"/>
      <c r="I3181" s="7"/>
    </row>
    <row r="3182" spans="1:9" ht="16.5" x14ac:dyDescent="0.3">
      <c r="A3182" s="7" t="s">
        <v>1965</v>
      </c>
      <c r="B3182" s="7">
        <v>2020</v>
      </c>
      <c r="C3182" s="18" t="s">
        <v>1678</v>
      </c>
      <c r="D3182" s="9">
        <v>69576</v>
      </c>
      <c r="E3182" s="7">
        <v>328690</v>
      </c>
      <c r="F3182" s="7">
        <v>398266</v>
      </c>
      <c r="G3182" s="7"/>
      <c r="H3182" s="7"/>
      <c r="I3182" s="7"/>
    </row>
    <row r="3183" spans="1:9" ht="16.5" x14ac:dyDescent="0.3">
      <c r="A3183" s="7" t="s">
        <v>1965</v>
      </c>
      <c r="B3183" s="7">
        <v>2020</v>
      </c>
      <c r="C3183" s="18" t="s">
        <v>14</v>
      </c>
      <c r="D3183" s="9" t="s">
        <v>1908</v>
      </c>
      <c r="E3183" s="7">
        <v>35</v>
      </c>
      <c r="F3183" s="7">
        <v>35</v>
      </c>
      <c r="G3183" s="7"/>
      <c r="H3183" s="7"/>
      <c r="I3183" s="7"/>
    </row>
    <row r="3184" spans="1:9" ht="16.5" x14ac:dyDescent="0.3">
      <c r="A3184" s="7" t="s">
        <v>1965</v>
      </c>
      <c r="B3184" s="7">
        <v>2020</v>
      </c>
      <c r="C3184" s="18" t="s">
        <v>1646</v>
      </c>
      <c r="D3184" s="9" t="s">
        <v>1021</v>
      </c>
      <c r="E3184" s="7">
        <v>35</v>
      </c>
      <c r="F3184" s="7">
        <v>35</v>
      </c>
      <c r="G3184" s="7"/>
      <c r="H3184" s="7"/>
      <c r="I3184" s="7"/>
    </row>
    <row r="3185" spans="1:9" ht="16.5" x14ac:dyDescent="0.3">
      <c r="A3185" s="7" t="s">
        <v>1965</v>
      </c>
      <c r="B3185" s="7">
        <v>2020</v>
      </c>
      <c r="C3185" s="18" t="s">
        <v>1682</v>
      </c>
      <c r="D3185" s="9">
        <v>2303</v>
      </c>
      <c r="E3185" s="7">
        <v>27839</v>
      </c>
      <c r="F3185" s="7">
        <v>30142</v>
      </c>
      <c r="G3185" s="7"/>
      <c r="H3185" s="7"/>
      <c r="I3185" s="7"/>
    </row>
    <row r="3186" spans="1:9" ht="16.5" x14ac:dyDescent="0.3">
      <c r="A3186" s="7" t="s">
        <v>1965</v>
      </c>
      <c r="B3186" s="7">
        <v>2020</v>
      </c>
      <c r="C3186" s="18" t="s">
        <v>1664</v>
      </c>
      <c r="D3186" s="9">
        <v>444</v>
      </c>
      <c r="E3186" s="7">
        <v>6074</v>
      </c>
      <c r="F3186" s="7">
        <v>6518</v>
      </c>
      <c r="G3186" s="7"/>
      <c r="H3186" s="7"/>
      <c r="I3186" s="7"/>
    </row>
    <row r="3187" spans="1:9" ht="16.5" x14ac:dyDescent="0.3">
      <c r="A3187" s="7" t="s">
        <v>1965</v>
      </c>
      <c r="B3187" s="7">
        <v>2020</v>
      </c>
      <c r="C3187" s="18" t="s">
        <v>139</v>
      </c>
      <c r="D3187" s="9" t="s">
        <v>1750</v>
      </c>
      <c r="E3187" s="7">
        <v>13</v>
      </c>
      <c r="F3187" s="7">
        <v>13</v>
      </c>
      <c r="G3187" s="7"/>
      <c r="H3187" s="7"/>
      <c r="I3187" s="7"/>
    </row>
    <row r="3188" spans="1:9" ht="16.5" x14ac:dyDescent="0.3">
      <c r="A3188" s="7" t="s">
        <v>1965</v>
      </c>
      <c r="B3188" s="7">
        <v>2020</v>
      </c>
      <c r="C3188" s="18" t="s">
        <v>140</v>
      </c>
      <c r="D3188" s="9">
        <v>1</v>
      </c>
      <c r="E3188" s="7">
        <v>115</v>
      </c>
      <c r="F3188" s="7">
        <v>116</v>
      </c>
      <c r="G3188" s="7"/>
      <c r="H3188" s="7"/>
      <c r="I3188" s="7"/>
    </row>
    <row r="3189" spans="1:9" ht="16.5" x14ac:dyDescent="0.3">
      <c r="A3189" s="7" t="s">
        <v>1965</v>
      </c>
      <c r="B3189" s="7">
        <v>2020</v>
      </c>
      <c r="C3189" s="18" t="s">
        <v>123</v>
      </c>
      <c r="D3189" s="9" t="s">
        <v>1750</v>
      </c>
      <c r="E3189" s="7">
        <v>11</v>
      </c>
      <c r="F3189" s="7">
        <v>11</v>
      </c>
      <c r="G3189" s="7"/>
      <c r="H3189" s="7"/>
      <c r="I3189" s="7"/>
    </row>
    <row r="3190" spans="1:9" ht="16.5" x14ac:dyDescent="0.3">
      <c r="A3190" s="7" t="s">
        <v>1965</v>
      </c>
      <c r="B3190" s="7">
        <v>2020</v>
      </c>
      <c r="C3190" s="18" t="s">
        <v>141</v>
      </c>
      <c r="D3190" s="9" t="s">
        <v>1750</v>
      </c>
      <c r="E3190" s="7">
        <v>5</v>
      </c>
      <c r="F3190" s="7">
        <v>5</v>
      </c>
      <c r="G3190" s="7"/>
      <c r="H3190" s="7"/>
      <c r="I3190" s="7"/>
    </row>
    <row r="3191" spans="1:9" ht="16.5" x14ac:dyDescent="0.3">
      <c r="A3191" s="7" t="s">
        <v>1965</v>
      </c>
      <c r="B3191" s="7">
        <v>2020</v>
      </c>
      <c r="C3191" s="18" t="s">
        <v>1825</v>
      </c>
      <c r="D3191" s="9">
        <v>410</v>
      </c>
      <c r="E3191" s="7">
        <v>4797</v>
      </c>
      <c r="F3191" s="7">
        <v>5207</v>
      </c>
      <c r="G3191" s="7"/>
      <c r="H3191" s="7"/>
      <c r="I3191" s="7"/>
    </row>
    <row r="3192" spans="1:9" ht="16.5" x14ac:dyDescent="0.3">
      <c r="A3192" s="7" t="s">
        <v>1965</v>
      </c>
      <c r="B3192" s="7">
        <v>2020</v>
      </c>
      <c r="C3192" s="18" t="s">
        <v>132</v>
      </c>
      <c r="D3192" s="9">
        <v>7</v>
      </c>
      <c r="E3192" s="7">
        <v>67</v>
      </c>
      <c r="F3192" s="7">
        <v>74</v>
      </c>
      <c r="G3192" s="7"/>
      <c r="H3192" s="7"/>
      <c r="I3192" s="7"/>
    </row>
    <row r="3193" spans="1:9" ht="16.5" x14ac:dyDescent="0.3">
      <c r="A3193" s="7" t="s">
        <v>1965</v>
      </c>
      <c r="B3193" s="7">
        <v>2020</v>
      </c>
      <c r="C3193" s="18" t="s">
        <v>125</v>
      </c>
      <c r="D3193" s="9">
        <v>2</v>
      </c>
      <c r="E3193" s="7">
        <v>18</v>
      </c>
      <c r="F3193" s="7">
        <v>20</v>
      </c>
      <c r="G3193" s="7"/>
      <c r="H3193" s="7"/>
      <c r="I3193" s="7"/>
    </row>
    <row r="3194" spans="1:9" ht="16.5" x14ac:dyDescent="0.3">
      <c r="A3194" s="7" t="s">
        <v>1965</v>
      </c>
      <c r="B3194" s="7">
        <v>2020</v>
      </c>
      <c r="C3194" s="18" t="s">
        <v>142</v>
      </c>
      <c r="D3194" s="9" t="s">
        <v>1750</v>
      </c>
      <c r="E3194" s="7">
        <v>16</v>
      </c>
      <c r="F3194" s="7">
        <v>16</v>
      </c>
      <c r="G3194" s="7"/>
      <c r="H3194" s="7"/>
      <c r="I3194" s="7"/>
    </row>
    <row r="3195" spans="1:9" ht="16.5" x14ac:dyDescent="0.3">
      <c r="A3195" s="7" t="s">
        <v>1965</v>
      </c>
      <c r="B3195" s="7">
        <v>2020</v>
      </c>
      <c r="C3195" s="18" t="s">
        <v>126</v>
      </c>
      <c r="D3195" s="9">
        <v>2</v>
      </c>
      <c r="E3195" s="7">
        <v>2</v>
      </c>
      <c r="F3195" s="7">
        <v>4</v>
      </c>
      <c r="G3195" s="7"/>
      <c r="H3195" s="7"/>
      <c r="I3195" s="7"/>
    </row>
    <row r="3196" spans="1:9" ht="16.5" x14ac:dyDescent="0.3">
      <c r="A3196" s="7" t="s">
        <v>1965</v>
      </c>
      <c r="B3196" s="7">
        <v>2020</v>
      </c>
      <c r="C3196" s="18" t="s">
        <v>127</v>
      </c>
      <c r="D3196" s="9" t="s">
        <v>1750</v>
      </c>
      <c r="E3196" s="7">
        <v>75</v>
      </c>
      <c r="F3196" s="7">
        <v>75</v>
      </c>
      <c r="G3196" s="7"/>
      <c r="H3196" s="7"/>
      <c r="I3196" s="7"/>
    </row>
    <row r="3197" spans="1:9" ht="16.5" x14ac:dyDescent="0.3">
      <c r="A3197" s="7" t="s">
        <v>1965</v>
      </c>
      <c r="B3197" s="7">
        <v>2020</v>
      </c>
      <c r="C3197" s="18" t="s">
        <v>149</v>
      </c>
      <c r="D3197" s="9" t="s">
        <v>1750</v>
      </c>
      <c r="E3197" s="7">
        <v>167</v>
      </c>
      <c r="F3197" s="7">
        <v>167</v>
      </c>
      <c r="G3197" s="7"/>
      <c r="H3197" s="7"/>
      <c r="I3197" s="7"/>
    </row>
    <row r="3198" spans="1:9" ht="16.5" x14ac:dyDescent="0.3">
      <c r="A3198" s="7" t="s">
        <v>1965</v>
      </c>
      <c r="B3198" s="7">
        <v>2020</v>
      </c>
      <c r="C3198" s="18" t="s">
        <v>133</v>
      </c>
      <c r="D3198" s="9" t="s">
        <v>1750</v>
      </c>
      <c r="E3198" s="7">
        <v>5</v>
      </c>
      <c r="F3198" s="7">
        <v>5</v>
      </c>
      <c r="G3198" s="7"/>
      <c r="H3198" s="7"/>
      <c r="I3198" s="7"/>
    </row>
    <row r="3199" spans="1:9" ht="16.5" x14ac:dyDescent="0.3">
      <c r="A3199" s="7" t="s">
        <v>1965</v>
      </c>
      <c r="B3199" s="7">
        <v>2020</v>
      </c>
      <c r="C3199" s="18" t="s">
        <v>134</v>
      </c>
      <c r="D3199" s="9">
        <v>7</v>
      </c>
      <c r="E3199" s="7">
        <v>150</v>
      </c>
      <c r="F3199" s="7">
        <v>157</v>
      </c>
      <c r="G3199" s="7"/>
      <c r="H3199" s="7"/>
      <c r="I3199" s="7"/>
    </row>
    <row r="3200" spans="1:9" ht="16.5" x14ac:dyDescent="0.3">
      <c r="A3200" s="7" t="s">
        <v>1965</v>
      </c>
      <c r="B3200" s="7">
        <v>2020</v>
      </c>
      <c r="C3200" s="18" t="s">
        <v>1909</v>
      </c>
      <c r="D3200" s="9" t="s">
        <v>1750</v>
      </c>
      <c r="E3200" s="7">
        <v>11</v>
      </c>
      <c r="F3200" s="7">
        <v>11</v>
      </c>
      <c r="G3200" s="7"/>
      <c r="H3200" s="7"/>
      <c r="I3200" s="7"/>
    </row>
    <row r="3201" spans="1:9" ht="16.5" x14ac:dyDescent="0.3">
      <c r="A3201" s="7" t="s">
        <v>1965</v>
      </c>
      <c r="B3201" s="7">
        <v>2020</v>
      </c>
      <c r="C3201" s="18" t="s">
        <v>128</v>
      </c>
      <c r="D3201" s="9" t="s">
        <v>1750</v>
      </c>
      <c r="E3201" s="7">
        <v>15</v>
      </c>
      <c r="F3201" s="7">
        <v>15</v>
      </c>
      <c r="G3201" s="7"/>
      <c r="H3201" s="7"/>
      <c r="I3201" s="7"/>
    </row>
    <row r="3202" spans="1:9" ht="16.5" x14ac:dyDescent="0.3">
      <c r="A3202" s="7" t="s">
        <v>1965</v>
      </c>
      <c r="B3202" s="7">
        <v>2020</v>
      </c>
      <c r="C3202" s="18" t="s">
        <v>151</v>
      </c>
      <c r="D3202" s="9" t="s">
        <v>1750</v>
      </c>
      <c r="E3202" s="7">
        <v>66</v>
      </c>
      <c r="F3202" s="7">
        <v>66</v>
      </c>
      <c r="G3202" s="7"/>
      <c r="H3202" s="7"/>
      <c r="I3202" s="7"/>
    </row>
    <row r="3203" spans="1:9" ht="16.5" x14ac:dyDescent="0.3">
      <c r="A3203" s="7" t="s">
        <v>1965</v>
      </c>
      <c r="B3203" s="7">
        <v>2020</v>
      </c>
      <c r="C3203" s="18" t="s">
        <v>152</v>
      </c>
      <c r="D3203" s="9" t="s">
        <v>1750</v>
      </c>
      <c r="E3203" s="7">
        <v>67</v>
      </c>
      <c r="F3203" s="7">
        <v>67</v>
      </c>
      <c r="G3203" s="7"/>
      <c r="H3203" s="7"/>
      <c r="I3203" s="7"/>
    </row>
    <row r="3204" spans="1:9" ht="16.5" x14ac:dyDescent="0.3">
      <c r="A3204" s="7" t="s">
        <v>1965</v>
      </c>
      <c r="B3204" s="7">
        <v>2020</v>
      </c>
      <c r="C3204" s="18" t="s">
        <v>153</v>
      </c>
      <c r="D3204" s="9">
        <v>3</v>
      </c>
      <c r="E3204" s="7">
        <v>34</v>
      </c>
      <c r="F3204" s="7">
        <v>37</v>
      </c>
      <c r="G3204" s="7"/>
      <c r="H3204" s="7"/>
      <c r="I3204" s="7"/>
    </row>
    <row r="3205" spans="1:9" ht="16.5" x14ac:dyDescent="0.3">
      <c r="A3205" s="7" t="s">
        <v>1965</v>
      </c>
      <c r="B3205" s="7">
        <v>2020</v>
      </c>
      <c r="C3205" s="18" t="s">
        <v>154</v>
      </c>
      <c r="D3205" s="9">
        <v>1</v>
      </c>
      <c r="E3205" s="7">
        <v>80</v>
      </c>
      <c r="F3205" s="7">
        <v>81</v>
      </c>
      <c r="G3205" s="7"/>
      <c r="H3205" s="7"/>
      <c r="I3205" s="7"/>
    </row>
    <row r="3206" spans="1:9" ht="16.5" x14ac:dyDescent="0.3">
      <c r="A3206" s="7" t="s">
        <v>1965</v>
      </c>
      <c r="B3206" s="7">
        <v>2020</v>
      </c>
      <c r="C3206" s="18" t="s">
        <v>136</v>
      </c>
      <c r="D3206" s="9" t="s">
        <v>1750</v>
      </c>
      <c r="E3206" s="7">
        <v>8</v>
      </c>
      <c r="F3206" s="7">
        <v>8</v>
      </c>
      <c r="G3206" s="7"/>
      <c r="H3206" s="7"/>
      <c r="I3206" s="7"/>
    </row>
    <row r="3207" spans="1:9" ht="16.5" x14ac:dyDescent="0.3">
      <c r="A3207" s="7" t="s">
        <v>1965</v>
      </c>
      <c r="B3207" s="7">
        <v>2020</v>
      </c>
      <c r="C3207" s="18" t="s">
        <v>1764</v>
      </c>
      <c r="D3207" s="9" t="s">
        <v>1750</v>
      </c>
      <c r="E3207" s="7">
        <v>3</v>
      </c>
      <c r="F3207" s="7">
        <v>3</v>
      </c>
      <c r="G3207" s="7"/>
      <c r="H3207" s="7"/>
      <c r="I3207" s="7"/>
    </row>
    <row r="3208" spans="1:9" ht="16.5" x14ac:dyDescent="0.3">
      <c r="A3208" s="7" t="s">
        <v>1965</v>
      </c>
      <c r="B3208" s="7">
        <v>2020</v>
      </c>
      <c r="C3208" s="18" t="s">
        <v>129</v>
      </c>
      <c r="D3208" s="9" t="s">
        <v>1750</v>
      </c>
      <c r="E3208" s="7">
        <v>27</v>
      </c>
      <c r="F3208" s="7">
        <v>27</v>
      </c>
      <c r="G3208" s="7"/>
      <c r="H3208" s="7"/>
      <c r="I3208" s="7"/>
    </row>
    <row r="3209" spans="1:9" ht="16.5" x14ac:dyDescent="0.3">
      <c r="A3209" s="7" t="s">
        <v>1965</v>
      </c>
      <c r="B3209" s="7">
        <v>2020</v>
      </c>
      <c r="C3209" s="18" t="s">
        <v>148</v>
      </c>
      <c r="D3209" s="9">
        <v>3</v>
      </c>
      <c r="E3209" s="7">
        <v>157</v>
      </c>
      <c r="F3209" s="7">
        <v>160</v>
      </c>
      <c r="G3209" s="7"/>
      <c r="H3209" s="7"/>
      <c r="I3209" s="7"/>
    </row>
    <row r="3210" spans="1:9" ht="16.5" x14ac:dyDescent="0.3">
      <c r="A3210" s="7" t="s">
        <v>1965</v>
      </c>
      <c r="B3210" s="7">
        <v>2020</v>
      </c>
      <c r="C3210" s="18" t="s">
        <v>1910</v>
      </c>
      <c r="D3210" s="9">
        <v>8</v>
      </c>
      <c r="E3210" s="7">
        <v>165</v>
      </c>
      <c r="F3210" s="7">
        <v>173</v>
      </c>
      <c r="G3210" s="7"/>
      <c r="H3210" s="7"/>
      <c r="I3210" s="7"/>
    </row>
    <row r="3211" spans="1:9" ht="16.5" x14ac:dyDescent="0.3">
      <c r="A3211" s="7" t="s">
        <v>1965</v>
      </c>
      <c r="B3211" s="7">
        <v>2020</v>
      </c>
      <c r="C3211" s="18" t="s">
        <v>1665</v>
      </c>
      <c r="D3211" s="9" t="s">
        <v>1908</v>
      </c>
      <c r="E3211" s="7">
        <v>1</v>
      </c>
      <c r="F3211" s="7">
        <v>1</v>
      </c>
      <c r="G3211" s="7"/>
      <c r="H3211" s="7"/>
      <c r="I3211" s="7"/>
    </row>
    <row r="3212" spans="1:9" ht="16.5" x14ac:dyDescent="0.3">
      <c r="A3212" s="7" t="s">
        <v>1965</v>
      </c>
      <c r="B3212" s="7">
        <v>2020</v>
      </c>
      <c r="C3212" s="18" t="s">
        <v>159</v>
      </c>
      <c r="D3212" s="9" t="s">
        <v>1750</v>
      </c>
      <c r="E3212" s="7">
        <v>1</v>
      </c>
      <c r="F3212" s="7">
        <v>1</v>
      </c>
      <c r="G3212" s="7"/>
      <c r="H3212" s="7"/>
      <c r="I3212" s="7"/>
    </row>
    <row r="3213" spans="1:9" ht="16.5" x14ac:dyDescent="0.3">
      <c r="A3213" s="7" t="s">
        <v>1965</v>
      </c>
      <c r="B3213" s="7">
        <v>2020</v>
      </c>
      <c r="C3213" s="18" t="s">
        <v>1666</v>
      </c>
      <c r="D3213" s="9">
        <v>32</v>
      </c>
      <c r="E3213" s="7">
        <v>245</v>
      </c>
      <c r="F3213" s="7">
        <v>277</v>
      </c>
      <c r="G3213" s="7"/>
      <c r="H3213" s="7"/>
      <c r="I3213" s="7"/>
    </row>
    <row r="3214" spans="1:9" ht="16.5" x14ac:dyDescent="0.3">
      <c r="A3214" s="7" t="s">
        <v>1965</v>
      </c>
      <c r="B3214" s="7">
        <v>2020</v>
      </c>
      <c r="C3214" s="18" t="s">
        <v>189</v>
      </c>
      <c r="D3214" s="9">
        <v>1</v>
      </c>
      <c r="E3214" s="7">
        <v>87</v>
      </c>
      <c r="F3214" s="7">
        <v>88</v>
      </c>
      <c r="G3214" s="7"/>
      <c r="H3214" s="7"/>
      <c r="I3214" s="7"/>
    </row>
    <row r="3215" spans="1:9" ht="16.5" x14ac:dyDescent="0.3">
      <c r="A3215" s="7" t="s">
        <v>1965</v>
      </c>
      <c r="B3215" s="7">
        <v>2020</v>
      </c>
      <c r="C3215" s="18" t="s">
        <v>200</v>
      </c>
      <c r="D3215" s="9">
        <v>1</v>
      </c>
      <c r="E3215" s="7">
        <v>27</v>
      </c>
      <c r="F3215" s="7">
        <v>28</v>
      </c>
      <c r="G3215" s="7"/>
      <c r="H3215" s="7"/>
      <c r="I3215" s="7"/>
    </row>
    <row r="3216" spans="1:9" ht="16.5" x14ac:dyDescent="0.3">
      <c r="A3216" s="7" t="s">
        <v>1965</v>
      </c>
      <c r="B3216" s="7">
        <v>2020</v>
      </c>
      <c r="C3216" s="18" t="s">
        <v>1828</v>
      </c>
      <c r="D3216" s="9">
        <v>26</v>
      </c>
      <c r="E3216" s="7">
        <v>109</v>
      </c>
      <c r="F3216" s="7">
        <v>135</v>
      </c>
      <c r="G3216" s="7"/>
      <c r="H3216" s="7"/>
      <c r="I3216" s="7"/>
    </row>
    <row r="3217" spans="1:9" ht="16.5" x14ac:dyDescent="0.3">
      <c r="A3217" s="7" t="s">
        <v>1965</v>
      </c>
      <c r="B3217" s="7">
        <v>2020</v>
      </c>
      <c r="C3217" s="18" t="s">
        <v>1956</v>
      </c>
      <c r="D3217" s="9">
        <v>1</v>
      </c>
      <c r="E3217" s="7">
        <v>22</v>
      </c>
      <c r="F3217" s="7">
        <v>23</v>
      </c>
      <c r="G3217" s="7"/>
      <c r="H3217" s="7"/>
      <c r="I3217" s="7"/>
    </row>
    <row r="3218" spans="1:9" ht="16.5" x14ac:dyDescent="0.3">
      <c r="A3218" s="7" t="s">
        <v>1965</v>
      </c>
      <c r="B3218" s="7">
        <v>2020</v>
      </c>
      <c r="C3218" s="18" t="s">
        <v>1961</v>
      </c>
      <c r="D3218" s="9">
        <v>3</v>
      </c>
      <c r="E3218" s="7" t="s">
        <v>1750</v>
      </c>
      <c r="F3218" s="7">
        <v>3</v>
      </c>
      <c r="G3218" s="7"/>
      <c r="H3218" s="7"/>
      <c r="I3218" s="7"/>
    </row>
    <row r="3219" spans="1:9" ht="16.5" x14ac:dyDescent="0.3">
      <c r="A3219" s="7" t="s">
        <v>1965</v>
      </c>
      <c r="B3219" s="7">
        <v>2020</v>
      </c>
      <c r="C3219" s="18" t="s">
        <v>887</v>
      </c>
      <c r="D3219" s="9">
        <v>1827</v>
      </c>
      <c r="E3219" s="7">
        <v>21519</v>
      </c>
      <c r="F3219" s="7">
        <v>23346</v>
      </c>
      <c r="G3219" s="7"/>
      <c r="H3219" s="7"/>
      <c r="I3219" s="7"/>
    </row>
    <row r="3220" spans="1:9" ht="16.5" x14ac:dyDescent="0.3">
      <c r="A3220" s="7" t="s">
        <v>1965</v>
      </c>
      <c r="B3220" s="7">
        <v>2020</v>
      </c>
      <c r="C3220" s="18" t="s">
        <v>219</v>
      </c>
      <c r="D3220" s="9">
        <v>7</v>
      </c>
      <c r="E3220" s="7">
        <v>187</v>
      </c>
      <c r="F3220" s="7">
        <v>194</v>
      </c>
      <c r="G3220" s="7"/>
      <c r="H3220" s="7"/>
      <c r="I3220" s="7"/>
    </row>
    <row r="3221" spans="1:9" ht="16.5" x14ac:dyDescent="0.3">
      <c r="A3221" s="7" t="s">
        <v>1965</v>
      </c>
      <c r="B3221" s="7">
        <v>2020</v>
      </c>
      <c r="C3221" s="18" t="s">
        <v>230</v>
      </c>
      <c r="D3221" s="9" t="s">
        <v>1750</v>
      </c>
      <c r="E3221" s="7">
        <v>35</v>
      </c>
      <c r="F3221" s="7">
        <v>35</v>
      </c>
      <c r="G3221" s="7"/>
      <c r="H3221" s="7"/>
      <c r="I3221" s="7"/>
    </row>
    <row r="3222" spans="1:9" ht="16.5" x14ac:dyDescent="0.3">
      <c r="A3222" s="7" t="s">
        <v>1965</v>
      </c>
      <c r="B3222" s="7">
        <v>2020</v>
      </c>
      <c r="C3222" s="18" t="s">
        <v>231</v>
      </c>
      <c r="D3222" s="9">
        <v>15</v>
      </c>
      <c r="E3222" s="7">
        <v>659</v>
      </c>
      <c r="F3222" s="7">
        <v>674</v>
      </c>
      <c r="G3222" s="7"/>
      <c r="H3222" s="7"/>
      <c r="I3222" s="7"/>
    </row>
    <row r="3223" spans="1:9" ht="16.5" x14ac:dyDescent="0.3">
      <c r="A3223" s="7" t="s">
        <v>1965</v>
      </c>
      <c r="B3223" s="7">
        <v>2020</v>
      </c>
      <c r="C3223" s="18" t="s">
        <v>220</v>
      </c>
      <c r="D3223" s="9">
        <v>118</v>
      </c>
      <c r="E3223" s="7">
        <v>3066</v>
      </c>
      <c r="F3223" s="7">
        <v>3184</v>
      </c>
      <c r="G3223" s="7"/>
      <c r="H3223" s="7"/>
      <c r="I3223" s="7"/>
    </row>
    <row r="3224" spans="1:9" ht="16.5" x14ac:dyDescent="0.3">
      <c r="A3224" s="7" t="s">
        <v>1965</v>
      </c>
      <c r="B3224" s="7">
        <v>2020</v>
      </c>
      <c r="C3224" s="18" t="s">
        <v>1971</v>
      </c>
      <c r="D3224" s="9" t="s">
        <v>1750</v>
      </c>
      <c r="E3224" s="7">
        <v>1</v>
      </c>
      <c r="F3224" s="7">
        <v>1</v>
      </c>
      <c r="G3224" s="7"/>
      <c r="H3224" s="7"/>
      <c r="I3224" s="7"/>
    </row>
    <row r="3225" spans="1:9" ht="16.5" x14ac:dyDescent="0.3">
      <c r="A3225" s="7" t="s">
        <v>1965</v>
      </c>
      <c r="B3225" s="7">
        <v>2020</v>
      </c>
      <c r="C3225" s="18" t="s">
        <v>232</v>
      </c>
      <c r="D3225" s="9">
        <v>54</v>
      </c>
      <c r="E3225" s="7">
        <v>224</v>
      </c>
      <c r="F3225" s="7">
        <v>278</v>
      </c>
      <c r="G3225" s="7"/>
      <c r="H3225" s="7"/>
      <c r="I3225" s="7"/>
    </row>
    <row r="3226" spans="1:9" ht="16.5" x14ac:dyDescent="0.3">
      <c r="A3226" s="7" t="s">
        <v>1965</v>
      </c>
      <c r="B3226" s="7">
        <v>2020</v>
      </c>
      <c r="C3226" s="18" t="s">
        <v>109</v>
      </c>
      <c r="D3226" s="9" t="s">
        <v>1750</v>
      </c>
      <c r="E3226" s="7">
        <v>16</v>
      </c>
      <c r="F3226" s="7">
        <v>16</v>
      </c>
      <c r="G3226" s="7"/>
      <c r="H3226" s="7"/>
      <c r="I3226" s="7"/>
    </row>
    <row r="3227" spans="1:9" ht="16.5" x14ac:dyDescent="0.3">
      <c r="A3227" s="7" t="s">
        <v>1965</v>
      </c>
      <c r="B3227" s="7">
        <v>2020</v>
      </c>
      <c r="C3227" s="18" t="s">
        <v>1829</v>
      </c>
      <c r="D3227" s="9">
        <v>80</v>
      </c>
      <c r="E3227" s="7">
        <v>1412</v>
      </c>
      <c r="F3227" s="7">
        <v>1492</v>
      </c>
      <c r="G3227" s="7"/>
      <c r="H3227" s="7"/>
      <c r="I3227" s="7"/>
    </row>
    <row r="3228" spans="1:9" ht="16.5" x14ac:dyDescent="0.3">
      <c r="A3228" s="7" t="s">
        <v>1965</v>
      </c>
      <c r="B3228" s="7">
        <v>2020</v>
      </c>
      <c r="C3228" s="18" t="s">
        <v>215</v>
      </c>
      <c r="D3228" s="9">
        <v>15</v>
      </c>
      <c r="E3228" s="7">
        <v>129</v>
      </c>
      <c r="F3228" s="7">
        <v>144</v>
      </c>
      <c r="G3228" s="7"/>
      <c r="H3228" s="7"/>
      <c r="I3228" s="7"/>
    </row>
    <row r="3229" spans="1:9" ht="16.5" x14ac:dyDescent="0.3">
      <c r="A3229" s="7" t="s">
        <v>1965</v>
      </c>
      <c r="B3229" s="7">
        <v>2020</v>
      </c>
      <c r="C3229" s="18" t="s">
        <v>222</v>
      </c>
      <c r="D3229" s="9">
        <v>38</v>
      </c>
      <c r="E3229" s="7">
        <v>517</v>
      </c>
      <c r="F3229" s="7">
        <v>555</v>
      </c>
      <c r="G3229" s="7"/>
      <c r="H3229" s="7"/>
      <c r="I3229" s="7"/>
    </row>
    <row r="3230" spans="1:9" ht="16.5" x14ac:dyDescent="0.3">
      <c r="A3230" s="7" t="s">
        <v>1965</v>
      </c>
      <c r="B3230" s="7">
        <v>2020</v>
      </c>
      <c r="C3230" s="18" t="s">
        <v>234</v>
      </c>
      <c r="D3230" s="9">
        <v>37</v>
      </c>
      <c r="E3230" s="7">
        <v>626</v>
      </c>
      <c r="F3230" s="7">
        <v>663</v>
      </c>
      <c r="G3230" s="7"/>
      <c r="H3230" s="7"/>
      <c r="I3230" s="7"/>
    </row>
    <row r="3231" spans="1:9" ht="16.5" x14ac:dyDescent="0.3">
      <c r="A3231" s="7" t="s">
        <v>1965</v>
      </c>
      <c r="B3231" s="7">
        <v>2020</v>
      </c>
      <c r="C3231" s="18" t="s">
        <v>235</v>
      </c>
      <c r="D3231" s="9">
        <v>110</v>
      </c>
      <c r="E3231" s="7">
        <v>1458</v>
      </c>
      <c r="F3231" s="7">
        <v>1568</v>
      </c>
      <c r="G3231" s="7"/>
      <c r="H3231" s="7"/>
      <c r="I3231" s="7"/>
    </row>
    <row r="3232" spans="1:9" ht="16.5" x14ac:dyDescent="0.3">
      <c r="A3232" s="7" t="s">
        <v>1965</v>
      </c>
      <c r="B3232" s="7">
        <v>2020</v>
      </c>
      <c r="C3232" s="18" t="s">
        <v>209</v>
      </c>
      <c r="D3232" s="9" t="s">
        <v>1750</v>
      </c>
      <c r="E3232" s="7">
        <v>6</v>
      </c>
      <c r="F3232" s="7">
        <v>6</v>
      </c>
      <c r="G3232" s="7"/>
      <c r="H3232" s="7"/>
      <c r="I3232" s="7"/>
    </row>
    <row r="3233" spans="1:9" ht="16.5" x14ac:dyDescent="0.3">
      <c r="A3233" s="7" t="s">
        <v>1965</v>
      </c>
      <c r="B3233" s="7">
        <v>2020</v>
      </c>
      <c r="C3233" s="18" t="s">
        <v>1962</v>
      </c>
      <c r="D3233" s="9">
        <v>1</v>
      </c>
      <c r="E3233" s="7">
        <v>17</v>
      </c>
      <c r="F3233" s="7">
        <v>18</v>
      </c>
      <c r="G3233" s="7"/>
      <c r="H3233" s="7"/>
      <c r="I3233" s="7"/>
    </row>
    <row r="3234" spans="1:9" ht="16.5" x14ac:dyDescent="0.3">
      <c r="A3234" s="7" t="s">
        <v>1965</v>
      </c>
      <c r="B3234" s="7">
        <v>2020</v>
      </c>
      <c r="C3234" s="18" t="s">
        <v>223</v>
      </c>
      <c r="D3234" s="9">
        <v>17</v>
      </c>
      <c r="E3234" s="7">
        <v>751</v>
      </c>
      <c r="F3234" s="7">
        <v>768</v>
      </c>
      <c r="G3234" s="7"/>
      <c r="H3234" s="7"/>
      <c r="I3234" s="7"/>
    </row>
    <row r="3235" spans="1:9" ht="16.5" x14ac:dyDescent="0.3">
      <c r="A3235" s="7" t="s">
        <v>1965</v>
      </c>
      <c r="B3235" s="7">
        <v>2020</v>
      </c>
      <c r="C3235" s="18" t="s">
        <v>210</v>
      </c>
      <c r="D3235" s="9">
        <v>7</v>
      </c>
      <c r="E3235" s="7">
        <v>179</v>
      </c>
      <c r="F3235" s="7">
        <v>186</v>
      </c>
      <c r="G3235" s="7"/>
      <c r="H3235" s="7"/>
      <c r="I3235" s="7"/>
    </row>
    <row r="3236" spans="1:9" ht="16.5" x14ac:dyDescent="0.3">
      <c r="A3236" s="7" t="s">
        <v>1965</v>
      </c>
      <c r="B3236" s="7">
        <v>2020</v>
      </c>
      <c r="C3236" s="18" t="s">
        <v>224</v>
      </c>
      <c r="D3236" s="9">
        <v>251</v>
      </c>
      <c r="E3236" s="7">
        <v>3595</v>
      </c>
      <c r="F3236" s="7">
        <v>3846</v>
      </c>
      <c r="G3236" s="7"/>
      <c r="H3236" s="7"/>
      <c r="I3236" s="7"/>
    </row>
    <row r="3237" spans="1:9" ht="16.5" x14ac:dyDescent="0.3">
      <c r="A3237" s="7" t="s">
        <v>1965</v>
      </c>
      <c r="B3237" s="7">
        <v>2020</v>
      </c>
      <c r="C3237" s="18" t="s">
        <v>225</v>
      </c>
      <c r="D3237" s="9">
        <v>22</v>
      </c>
      <c r="E3237" s="7">
        <v>239</v>
      </c>
      <c r="F3237" s="7">
        <v>261</v>
      </c>
      <c r="G3237" s="7"/>
      <c r="H3237" s="7"/>
      <c r="I3237" s="7"/>
    </row>
    <row r="3238" spans="1:9" ht="16.5" x14ac:dyDescent="0.3">
      <c r="A3238" s="7" t="s">
        <v>1965</v>
      </c>
      <c r="B3238" s="7">
        <v>2020</v>
      </c>
      <c r="C3238" s="18" t="s">
        <v>211</v>
      </c>
      <c r="D3238" s="9">
        <v>4</v>
      </c>
      <c r="E3238" s="7">
        <v>73</v>
      </c>
      <c r="F3238" s="7">
        <v>77</v>
      </c>
      <c r="G3238" s="7"/>
      <c r="H3238" s="7"/>
      <c r="I3238" s="7"/>
    </row>
    <row r="3239" spans="1:9" ht="16.5" x14ac:dyDescent="0.3">
      <c r="A3239" s="7" t="s">
        <v>1965</v>
      </c>
      <c r="B3239" s="7">
        <v>2020</v>
      </c>
      <c r="C3239" s="18" t="s">
        <v>226</v>
      </c>
      <c r="D3239" s="9">
        <v>27</v>
      </c>
      <c r="E3239" s="7">
        <v>562</v>
      </c>
      <c r="F3239" s="7">
        <v>589</v>
      </c>
      <c r="G3239" s="7"/>
      <c r="H3239" s="7"/>
      <c r="I3239" s="7"/>
    </row>
    <row r="3240" spans="1:9" ht="16.5" x14ac:dyDescent="0.3">
      <c r="A3240" s="7" t="s">
        <v>1965</v>
      </c>
      <c r="B3240" s="7">
        <v>2020</v>
      </c>
      <c r="C3240" s="18" t="s">
        <v>72</v>
      </c>
      <c r="D3240" s="9" t="s">
        <v>1750</v>
      </c>
      <c r="E3240" s="7">
        <v>87</v>
      </c>
      <c r="F3240" s="7">
        <v>87</v>
      </c>
      <c r="G3240" s="7"/>
      <c r="H3240" s="7"/>
      <c r="I3240" s="7"/>
    </row>
    <row r="3241" spans="1:9" ht="16.5" x14ac:dyDescent="0.3">
      <c r="A3241" s="7" t="s">
        <v>1965</v>
      </c>
      <c r="B3241" s="7">
        <v>2020</v>
      </c>
      <c r="C3241" s="18" t="s">
        <v>1833</v>
      </c>
      <c r="D3241" s="9">
        <v>3</v>
      </c>
      <c r="E3241" s="7">
        <v>7</v>
      </c>
      <c r="F3241" s="7">
        <v>10</v>
      </c>
      <c r="G3241" s="7"/>
      <c r="H3241" s="7"/>
      <c r="I3241" s="7"/>
    </row>
    <row r="3242" spans="1:9" ht="16.5" x14ac:dyDescent="0.3">
      <c r="A3242" s="7" t="s">
        <v>1965</v>
      </c>
      <c r="B3242" s="7">
        <v>2020</v>
      </c>
      <c r="C3242" s="18" t="s">
        <v>887</v>
      </c>
      <c r="D3242" s="9">
        <v>10</v>
      </c>
      <c r="E3242" s="7">
        <v>54</v>
      </c>
      <c r="F3242" s="7">
        <v>64</v>
      </c>
      <c r="G3242" s="7"/>
      <c r="H3242" s="7"/>
      <c r="I3242" s="7"/>
    </row>
    <row r="3243" spans="1:9" ht="16.5" x14ac:dyDescent="0.3">
      <c r="A3243" s="7" t="s">
        <v>1965</v>
      </c>
      <c r="B3243" s="7">
        <v>2020</v>
      </c>
      <c r="C3243" s="18" t="s">
        <v>212</v>
      </c>
      <c r="D3243" s="9">
        <v>83</v>
      </c>
      <c r="E3243" s="7">
        <v>296</v>
      </c>
      <c r="F3243" s="7">
        <v>379</v>
      </c>
      <c r="G3243" s="7"/>
      <c r="H3243" s="7"/>
      <c r="I3243" s="7"/>
    </row>
    <row r="3244" spans="1:9" ht="16.5" x14ac:dyDescent="0.3">
      <c r="A3244" s="7" t="s">
        <v>1965</v>
      </c>
      <c r="B3244" s="7">
        <v>2020</v>
      </c>
      <c r="C3244" s="18" t="s">
        <v>227</v>
      </c>
      <c r="D3244" s="9">
        <v>140</v>
      </c>
      <c r="E3244" s="7">
        <v>2327</v>
      </c>
      <c r="F3244" s="7">
        <v>2467</v>
      </c>
      <c r="G3244" s="7"/>
      <c r="H3244" s="7"/>
      <c r="I3244" s="7"/>
    </row>
    <row r="3245" spans="1:9" ht="16.5" x14ac:dyDescent="0.3">
      <c r="A3245" s="7" t="s">
        <v>1965</v>
      </c>
      <c r="B3245" s="7">
        <v>2020</v>
      </c>
      <c r="C3245" s="18" t="s">
        <v>115</v>
      </c>
      <c r="D3245" s="9">
        <v>2</v>
      </c>
      <c r="E3245" s="7">
        <v>87</v>
      </c>
      <c r="F3245" s="7">
        <v>89</v>
      </c>
      <c r="G3245" s="7"/>
      <c r="H3245" s="7"/>
      <c r="I3245" s="7"/>
    </row>
    <row r="3246" spans="1:9" ht="16.5" x14ac:dyDescent="0.3">
      <c r="A3246" s="7" t="s">
        <v>1965</v>
      </c>
      <c r="B3246" s="7">
        <v>2020</v>
      </c>
      <c r="C3246" s="18" t="s">
        <v>1834</v>
      </c>
      <c r="D3246" s="9">
        <v>333</v>
      </c>
      <c r="E3246" s="7">
        <v>2464</v>
      </c>
      <c r="F3246" s="7">
        <v>2797</v>
      </c>
      <c r="G3246" s="7"/>
      <c r="H3246" s="7"/>
      <c r="I3246" s="7"/>
    </row>
    <row r="3247" spans="1:9" ht="16.5" x14ac:dyDescent="0.3">
      <c r="A3247" s="7" t="s">
        <v>1965</v>
      </c>
      <c r="B3247" s="7">
        <v>2020</v>
      </c>
      <c r="C3247" s="18" t="s">
        <v>217</v>
      </c>
      <c r="D3247" s="9">
        <v>10</v>
      </c>
      <c r="E3247" s="7">
        <v>88</v>
      </c>
      <c r="F3247" s="7">
        <v>98</v>
      </c>
      <c r="G3247" s="7"/>
      <c r="H3247" s="7"/>
      <c r="I3247" s="7"/>
    </row>
    <row r="3248" spans="1:9" ht="16.5" x14ac:dyDescent="0.3">
      <c r="A3248" s="7" t="s">
        <v>1965</v>
      </c>
      <c r="B3248" s="7">
        <v>2020</v>
      </c>
      <c r="C3248" s="18" t="s">
        <v>239</v>
      </c>
      <c r="D3248" s="9">
        <v>421</v>
      </c>
      <c r="E3248" s="7">
        <v>1763</v>
      </c>
      <c r="F3248" s="7">
        <v>2184</v>
      </c>
      <c r="G3248" s="7"/>
      <c r="H3248" s="7"/>
      <c r="I3248" s="7"/>
    </row>
    <row r="3249" spans="1:9" ht="16.5" x14ac:dyDescent="0.3">
      <c r="A3249" s="7" t="s">
        <v>1965</v>
      </c>
      <c r="B3249" s="7">
        <v>2020</v>
      </c>
      <c r="C3249" s="18" t="s">
        <v>1963</v>
      </c>
      <c r="D3249" s="9">
        <v>9</v>
      </c>
      <c r="E3249" s="7">
        <v>287</v>
      </c>
      <c r="F3249" s="7">
        <v>296</v>
      </c>
      <c r="G3249" s="7"/>
      <c r="H3249" s="7"/>
      <c r="I3249" s="7"/>
    </row>
    <row r="3250" spans="1:9" ht="16.5" x14ac:dyDescent="0.3">
      <c r="A3250" s="7" t="s">
        <v>1965</v>
      </c>
      <c r="B3250" s="7">
        <v>2020</v>
      </c>
      <c r="C3250" s="18" t="s">
        <v>218</v>
      </c>
      <c r="D3250" s="9">
        <v>12</v>
      </c>
      <c r="E3250" s="7">
        <v>251</v>
      </c>
      <c r="F3250" s="7">
        <v>263</v>
      </c>
      <c r="G3250" s="7"/>
      <c r="H3250" s="7"/>
      <c r="I3250" s="7"/>
    </row>
    <row r="3251" spans="1:9" ht="16.5" x14ac:dyDescent="0.3">
      <c r="A3251" s="7" t="s">
        <v>1965</v>
      </c>
      <c r="B3251" s="7">
        <v>2020</v>
      </c>
      <c r="C3251" s="18" t="s">
        <v>229</v>
      </c>
      <c r="D3251" s="9">
        <v>1</v>
      </c>
      <c r="E3251" s="7">
        <v>56</v>
      </c>
      <c r="F3251" s="7">
        <v>57</v>
      </c>
      <c r="G3251" s="7"/>
      <c r="H3251" s="7"/>
      <c r="I3251" s="7"/>
    </row>
    <row r="3252" spans="1:9" ht="16.5" x14ac:dyDescent="0.3">
      <c r="A3252" s="7" t="s">
        <v>1965</v>
      </c>
      <c r="B3252" s="7">
        <v>2020</v>
      </c>
      <c r="C3252" s="18" t="s">
        <v>1684</v>
      </c>
      <c r="D3252" s="9">
        <v>93</v>
      </c>
      <c r="E3252" s="7">
        <v>711</v>
      </c>
      <c r="F3252" s="7">
        <v>804</v>
      </c>
      <c r="G3252" s="7"/>
      <c r="H3252" s="7"/>
      <c r="I3252" s="7"/>
    </row>
    <row r="3253" spans="1:9" ht="16.5" x14ac:dyDescent="0.3">
      <c r="A3253" s="7" t="s">
        <v>1965</v>
      </c>
      <c r="B3253" s="7">
        <v>2020</v>
      </c>
      <c r="C3253" s="18" t="s">
        <v>1020</v>
      </c>
      <c r="D3253" s="9">
        <v>93</v>
      </c>
      <c r="E3253" s="7">
        <v>709</v>
      </c>
      <c r="F3253" s="7">
        <v>802</v>
      </c>
      <c r="G3253" s="7"/>
      <c r="H3253" s="7"/>
      <c r="I3253" s="7"/>
    </row>
    <row r="3254" spans="1:9" ht="16.5" x14ac:dyDescent="0.3">
      <c r="A3254" s="7" t="s">
        <v>1965</v>
      </c>
      <c r="B3254" s="7">
        <v>2020</v>
      </c>
      <c r="C3254" s="18" t="s">
        <v>1838</v>
      </c>
      <c r="D3254" s="9">
        <v>9</v>
      </c>
      <c r="E3254" s="7">
        <v>291</v>
      </c>
      <c r="F3254" s="7">
        <v>300</v>
      </c>
      <c r="G3254" s="7"/>
      <c r="H3254" s="7"/>
      <c r="I3254" s="7"/>
    </row>
    <row r="3255" spans="1:9" ht="16.5" x14ac:dyDescent="0.3">
      <c r="A3255" s="7" t="s">
        <v>1965</v>
      </c>
      <c r="B3255" s="7">
        <v>2020</v>
      </c>
      <c r="C3255" s="18" t="s">
        <v>220</v>
      </c>
      <c r="D3255" s="9">
        <v>9</v>
      </c>
      <c r="E3255" s="7">
        <v>53</v>
      </c>
      <c r="F3255" s="7">
        <v>62</v>
      </c>
      <c r="G3255" s="7"/>
      <c r="H3255" s="7"/>
      <c r="I3255" s="7"/>
    </row>
    <row r="3256" spans="1:9" ht="16.5" x14ac:dyDescent="0.3">
      <c r="A3256" s="7" t="s">
        <v>1965</v>
      </c>
      <c r="B3256" s="7">
        <v>2020</v>
      </c>
      <c r="C3256" s="18" t="s">
        <v>256</v>
      </c>
      <c r="D3256" s="9">
        <v>12</v>
      </c>
      <c r="E3256" s="7">
        <v>160</v>
      </c>
      <c r="F3256" s="7">
        <v>172</v>
      </c>
      <c r="G3256" s="7"/>
      <c r="H3256" s="7"/>
      <c r="I3256" s="7"/>
    </row>
    <row r="3257" spans="1:9" ht="16.5" x14ac:dyDescent="0.3">
      <c r="A3257" s="7" t="s">
        <v>1965</v>
      </c>
      <c r="B3257" s="7">
        <v>2020</v>
      </c>
      <c r="C3257" s="18" t="s">
        <v>257</v>
      </c>
      <c r="D3257" s="9">
        <v>59</v>
      </c>
      <c r="E3257" s="7">
        <v>151</v>
      </c>
      <c r="F3257" s="7">
        <v>210</v>
      </c>
      <c r="G3257" s="7"/>
      <c r="H3257" s="7"/>
      <c r="I3257" s="7"/>
    </row>
    <row r="3258" spans="1:9" ht="16.5" x14ac:dyDescent="0.3">
      <c r="A3258" s="7" t="s">
        <v>1965</v>
      </c>
      <c r="B3258" s="7">
        <v>2020</v>
      </c>
      <c r="C3258" s="18" t="s">
        <v>566</v>
      </c>
      <c r="D3258" s="9">
        <v>1</v>
      </c>
      <c r="E3258" s="7">
        <v>7</v>
      </c>
      <c r="F3258" s="7">
        <v>8</v>
      </c>
      <c r="G3258" s="7"/>
      <c r="H3258" s="7"/>
      <c r="I3258" s="7"/>
    </row>
    <row r="3259" spans="1:9" ht="16.5" x14ac:dyDescent="0.3">
      <c r="A3259" s="7" t="s">
        <v>1965</v>
      </c>
      <c r="B3259" s="7">
        <v>2020</v>
      </c>
      <c r="C3259" s="18" t="s">
        <v>1022</v>
      </c>
      <c r="D3259" s="9">
        <v>3</v>
      </c>
      <c r="E3259" s="7">
        <v>47</v>
      </c>
      <c r="F3259" s="7">
        <v>50</v>
      </c>
      <c r="G3259" s="7"/>
      <c r="H3259" s="7"/>
      <c r="I3259" s="7"/>
    </row>
    <row r="3260" spans="1:9" ht="16.5" x14ac:dyDescent="0.3">
      <c r="A3260" s="7" t="s">
        <v>1965</v>
      </c>
      <c r="B3260" s="7">
        <v>2020</v>
      </c>
      <c r="C3260" s="18" t="s">
        <v>1025</v>
      </c>
      <c r="D3260" s="9" t="s">
        <v>1908</v>
      </c>
      <c r="E3260" s="7">
        <v>2</v>
      </c>
      <c r="F3260" s="7">
        <v>2</v>
      </c>
      <c r="G3260" s="7"/>
      <c r="H3260" s="7"/>
      <c r="I3260" s="7"/>
    </row>
    <row r="3261" spans="1:9" ht="16.5" x14ac:dyDescent="0.3">
      <c r="A3261" s="7" t="s">
        <v>1965</v>
      </c>
      <c r="B3261" s="7">
        <v>2020</v>
      </c>
      <c r="C3261" s="18" t="s">
        <v>1029</v>
      </c>
      <c r="D3261" s="9" t="s">
        <v>1750</v>
      </c>
      <c r="E3261" s="7">
        <v>2</v>
      </c>
      <c r="F3261" s="7">
        <v>2</v>
      </c>
      <c r="G3261" s="7"/>
      <c r="H3261" s="7"/>
      <c r="I3261" s="7"/>
    </row>
    <row r="3262" spans="1:9" ht="16.5" x14ac:dyDescent="0.3">
      <c r="A3262" s="7" t="s">
        <v>1965</v>
      </c>
      <c r="B3262" s="7">
        <v>2020</v>
      </c>
      <c r="C3262" s="18" t="s">
        <v>284</v>
      </c>
      <c r="D3262" s="9">
        <v>67180</v>
      </c>
      <c r="E3262" s="7">
        <v>300103</v>
      </c>
      <c r="F3262" s="7">
        <v>367283</v>
      </c>
      <c r="G3262" s="7"/>
      <c r="H3262" s="7"/>
      <c r="I3262" s="7"/>
    </row>
    <row r="3263" spans="1:9" ht="16.5" x14ac:dyDescent="0.3">
      <c r="A3263" s="7" t="s">
        <v>1965</v>
      </c>
      <c r="B3263" s="7">
        <v>2020</v>
      </c>
      <c r="C3263" s="18" t="s">
        <v>888</v>
      </c>
      <c r="D3263" s="9">
        <v>24008</v>
      </c>
      <c r="E3263" s="7">
        <v>102993</v>
      </c>
      <c r="F3263" s="7">
        <v>127001</v>
      </c>
      <c r="G3263" s="7"/>
      <c r="H3263" s="7"/>
      <c r="I3263" s="7"/>
    </row>
    <row r="3264" spans="1:9" ht="16.5" x14ac:dyDescent="0.3">
      <c r="A3264" s="7" t="s">
        <v>1965</v>
      </c>
      <c r="B3264" s="7">
        <v>2020</v>
      </c>
      <c r="C3264" s="18" t="s">
        <v>286</v>
      </c>
      <c r="D3264" s="9">
        <v>2022</v>
      </c>
      <c r="E3264" s="7">
        <v>9294</v>
      </c>
      <c r="F3264" s="7">
        <v>11316</v>
      </c>
      <c r="G3264" s="7"/>
      <c r="H3264" s="7"/>
      <c r="I3264" s="7"/>
    </row>
    <row r="3265" spans="1:9" ht="16.5" x14ac:dyDescent="0.3">
      <c r="A3265" s="7" t="s">
        <v>1965</v>
      </c>
      <c r="B3265" s="7">
        <v>2020</v>
      </c>
      <c r="C3265" s="18" t="s">
        <v>287</v>
      </c>
      <c r="D3265" s="9">
        <v>259</v>
      </c>
      <c r="E3265" s="7">
        <v>2178</v>
      </c>
      <c r="F3265" s="7">
        <v>2437</v>
      </c>
      <c r="G3265" s="7"/>
      <c r="H3265" s="7"/>
      <c r="I3265" s="7"/>
    </row>
    <row r="3266" spans="1:9" ht="16.5" x14ac:dyDescent="0.3">
      <c r="A3266" s="7" t="s">
        <v>1965</v>
      </c>
      <c r="B3266" s="7">
        <v>2020</v>
      </c>
      <c r="C3266" s="18" t="s">
        <v>1913</v>
      </c>
      <c r="D3266" s="9">
        <v>351</v>
      </c>
      <c r="E3266" s="7">
        <v>2901</v>
      </c>
      <c r="F3266" s="7">
        <v>3252</v>
      </c>
      <c r="G3266" s="7"/>
      <c r="H3266" s="7"/>
      <c r="I3266" s="7"/>
    </row>
    <row r="3267" spans="1:9" ht="16.5" x14ac:dyDescent="0.3">
      <c r="A3267" s="7" t="s">
        <v>1965</v>
      </c>
      <c r="B3267" s="7">
        <v>2020</v>
      </c>
      <c r="C3267" s="18" t="s">
        <v>289</v>
      </c>
      <c r="D3267" s="9">
        <v>885</v>
      </c>
      <c r="E3267" s="7">
        <v>3780</v>
      </c>
      <c r="F3267" s="7">
        <v>4665</v>
      </c>
      <c r="G3267" s="7"/>
      <c r="H3267" s="7"/>
      <c r="I3267" s="7"/>
    </row>
    <row r="3268" spans="1:9" ht="16.5" x14ac:dyDescent="0.3">
      <c r="A3268" s="7" t="s">
        <v>1965</v>
      </c>
      <c r="B3268" s="7">
        <v>2020</v>
      </c>
      <c r="C3268" s="18" t="s">
        <v>290</v>
      </c>
      <c r="D3268" s="9">
        <v>73</v>
      </c>
      <c r="E3268" s="7">
        <v>872</v>
      </c>
      <c r="F3268" s="7">
        <v>945</v>
      </c>
      <c r="G3268" s="7"/>
      <c r="H3268" s="7"/>
      <c r="I3268" s="7"/>
    </row>
    <row r="3269" spans="1:9" ht="16.5" x14ac:dyDescent="0.3">
      <c r="A3269" s="7" t="s">
        <v>1965</v>
      </c>
      <c r="B3269" s="7">
        <v>2020</v>
      </c>
      <c r="C3269" s="18" t="s">
        <v>1914</v>
      </c>
      <c r="D3269" s="9">
        <v>375</v>
      </c>
      <c r="E3269" s="7">
        <v>5619</v>
      </c>
      <c r="F3269" s="7">
        <v>5994</v>
      </c>
      <c r="G3269" s="7"/>
      <c r="H3269" s="7"/>
      <c r="I3269" s="7"/>
    </row>
    <row r="3270" spans="1:9" ht="16.5" x14ac:dyDescent="0.3">
      <c r="A3270" s="7" t="s">
        <v>1965</v>
      </c>
      <c r="B3270" s="7">
        <v>2020</v>
      </c>
      <c r="C3270" s="18" t="s">
        <v>292</v>
      </c>
      <c r="D3270" s="9">
        <v>1191</v>
      </c>
      <c r="E3270" s="7">
        <v>8022</v>
      </c>
      <c r="F3270" s="7">
        <v>9213</v>
      </c>
      <c r="G3270" s="7"/>
      <c r="H3270" s="7"/>
      <c r="I3270" s="7"/>
    </row>
    <row r="3271" spans="1:9" ht="16.5" x14ac:dyDescent="0.3">
      <c r="A3271" s="7" t="s">
        <v>1965</v>
      </c>
      <c r="B3271" s="7">
        <v>2020</v>
      </c>
      <c r="C3271" s="18" t="s">
        <v>1915</v>
      </c>
      <c r="D3271" s="9">
        <v>1237</v>
      </c>
      <c r="E3271" s="7">
        <v>6255</v>
      </c>
      <c r="F3271" s="7">
        <v>7492</v>
      </c>
      <c r="G3271" s="7"/>
      <c r="H3271" s="7"/>
      <c r="I3271" s="7"/>
    </row>
    <row r="3272" spans="1:9" ht="16.5" x14ac:dyDescent="0.3">
      <c r="A3272" s="7" t="s">
        <v>1965</v>
      </c>
      <c r="B3272" s="7">
        <v>2020</v>
      </c>
      <c r="C3272" s="18" t="s">
        <v>294</v>
      </c>
      <c r="D3272" s="9">
        <v>1843</v>
      </c>
      <c r="E3272" s="7">
        <v>4907</v>
      </c>
      <c r="F3272" s="7">
        <v>6750</v>
      </c>
      <c r="G3272" s="7"/>
      <c r="H3272" s="7"/>
      <c r="I3272" s="7"/>
    </row>
    <row r="3273" spans="1:9" ht="16.5" x14ac:dyDescent="0.3">
      <c r="A3273" s="7" t="s">
        <v>1965</v>
      </c>
      <c r="B3273" s="7">
        <v>2020</v>
      </c>
      <c r="C3273" s="18" t="s">
        <v>1070</v>
      </c>
      <c r="D3273" s="9">
        <v>3359</v>
      </c>
      <c r="E3273" s="7">
        <v>7203</v>
      </c>
      <c r="F3273" s="7">
        <v>10562</v>
      </c>
      <c r="G3273" s="7"/>
      <c r="H3273" s="7"/>
      <c r="I3273" s="7"/>
    </row>
    <row r="3274" spans="1:9" ht="16.5" x14ac:dyDescent="0.3">
      <c r="A3274" s="7" t="s">
        <v>1965</v>
      </c>
      <c r="B3274" s="7">
        <v>2020</v>
      </c>
      <c r="C3274" s="18" t="s">
        <v>296</v>
      </c>
      <c r="D3274" s="9">
        <v>167</v>
      </c>
      <c r="E3274" s="7">
        <v>1524</v>
      </c>
      <c r="F3274" s="7">
        <v>1691</v>
      </c>
      <c r="G3274" s="7"/>
      <c r="H3274" s="7"/>
      <c r="I3274" s="7"/>
    </row>
    <row r="3275" spans="1:9" ht="16.5" x14ac:dyDescent="0.3">
      <c r="A3275" s="7" t="s">
        <v>1965</v>
      </c>
      <c r="B3275" s="7">
        <v>2020</v>
      </c>
      <c r="C3275" s="18" t="s">
        <v>297</v>
      </c>
      <c r="D3275" s="9">
        <v>799</v>
      </c>
      <c r="E3275" s="7">
        <v>7298</v>
      </c>
      <c r="F3275" s="7">
        <v>8097</v>
      </c>
      <c r="G3275" s="7"/>
      <c r="H3275" s="7"/>
      <c r="I3275" s="7"/>
    </row>
    <row r="3276" spans="1:9" ht="16.5" x14ac:dyDescent="0.3">
      <c r="A3276" s="7" t="s">
        <v>1965</v>
      </c>
      <c r="B3276" s="7">
        <v>2020</v>
      </c>
      <c r="C3276" s="18" t="s">
        <v>1916</v>
      </c>
      <c r="D3276" s="9">
        <v>360</v>
      </c>
      <c r="E3276" s="7">
        <v>1628</v>
      </c>
      <c r="F3276" s="7">
        <v>1988</v>
      </c>
      <c r="G3276" s="7"/>
      <c r="H3276" s="7"/>
      <c r="I3276" s="7"/>
    </row>
    <row r="3277" spans="1:9" ht="16.5" x14ac:dyDescent="0.3">
      <c r="A3277" s="7" t="s">
        <v>1965</v>
      </c>
      <c r="B3277" s="7">
        <v>2020</v>
      </c>
      <c r="C3277" s="18" t="s">
        <v>300</v>
      </c>
      <c r="D3277" s="9">
        <v>2297</v>
      </c>
      <c r="E3277" s="7">
        <v>8614</v>
      </c>
      <c r="F3277" s="7">
        <v>10911</v>
      </c>
      <c r="G3277" s="7"/>
      <c r="H3277" s="7"/>
      <c r="I3277" s="7"/>
    </row>
    <row r="3278" spans="1:9" ht="16.5" x14ac:dyDescent="0.3">
      <c r="A3278" s="7" t="s">
        <v>1965</v>
      </c>
      <c r="B3278" s="7">
        <v>2020</v>
      </c>
      <c r="C3278" s="18" t="s">
        <v>301</v>
      </c>
      <c r="D3278" s="9">
        <v>279</v>
      </c>
      <c r="E3278" s="7">
        <v>2435</v>
      </c>
      <c r="F3278" s="7">
        <v>2714</v>
      </c>
      <c r="G3278" s="7"/>
      <c r="H3278" s="7"/>
      <c r="I3278" s="7"/>
    </row>
    <row r="3279" spans="1:9" ht="16.5" x14ac:dyDescent="0.3">
      <c r="A3279" s="7" t="s">
        <v>1965</v>
      </c>
      <c r="B3279" s="7">
        <v>2020</v>
      </c>
      <c r="C3279" s="18" t="s">
        <v>1917</v>
      </c>
      <c r="D3279" s="9">
        <v>330</v>
      </c>
      <c r="E3279" s="7">
        <v>2830</v>
      </c>
      <c r="F3279" s="7">
        <v>3160</v>
      </c>
      <c r="G3279" s="7"/>
      <c r="H3279" s="7"/>
      <c r="I3279" s="7"/>
    </row>
    <row r="3280" spans="1:9" ht="16.5" x14ac:dyDescent="0.3">
      <c r="A3280" s="7" t="s">
        <v>1965</v>
      </c>
      <c r="B3280" s="7">
        <v>2020</v>
      </c>
      <c r="C3280" s="18" t="s">
        <v>1918</v>
      </c>
      <c r="D3280" s="9">
        <v>5890</v>
      </c>
      <c r="E3280" s="7">
        <v>17964</v>
      </c>
      <c r="F3280" s="7">
        <v>23854</v>
      </c>
      <c r="G3280" s="7"/>
      <c r="H3280" s="7"/>
      <c r="I3280" s="7"/>
    </row>
    <row r="3281" spans="1:9" ht="16.5" x14ac:dyDescent="0.3">
      <c r="A3281" s="7" t="s">
        <v>1965</v>
      </c>
      <c r="B3281" s="7">
        <v>2020</v>
      </c>
      <c r="C3281" s="18" t="s">
        <v>305</v>
      </c>
      <c r="D3281" s="9">
        <v>2291</v>
      </c>
      <c r="E3281" s="7">
        <v>9669</v>
      </c>
      <c r="F3281" s="7">
        <v>11960</v>
      </c>
      <c r="G3281" s="7"/>
      <c r="H3281" s="7"/>
      <c r="I3281" s="7"/>
    </row>
    <row r="3282" spans="1:9" ht="16.5" x14ac:dyDescent="0.3">
      <c r="A3282" s="7" t="s">
        <v>1965</v>
      </c>
      <c r="B3282" s="7">
        <v>2020</v>
      </c>
      <c r="C3282" s="18" t="s">
        <v>889</v>
      </c>
      <c r="D3282" s="9">
        <v>834</v>
      </c>
      <c r="E3282" s="7">
        <v>5383</v>
      </c>
      <c r="F3282" s="7">
        <v>6217</v>
      </c>
      <c r="G3282" s="7"/>
      <c r="H3282" s="7"/>
      <c r="I3282" s="7"/>
    </row>
    <row r="3283" spans="1:9" ht="16.5" x14ac:dyDescent="0.3">
      <c r="A3283" s="7" t="s">
        <v>1965</v>
      </c>
      <c r="B3283" s="7">
        <v>2020</v>
      </c>
      <c r="C3283" s="18" t="s">
        <v>323</v>
      </c>
      <c r="D3283" s="9">
        <v>256</v>
      </c>
      <c r="E3283" s="7">
        <v>1184</v>
      </c>
      <c r="F3283" s="7">
        <v>1440</v>
      </c>
      <c r="G3283" s="7"/>
      <c r="H3283" s="7"/>
      <c r="I3283" s="7"/>
    </row>
    <row r="3284" spans="1:9" ht="16.5" x14ac:dyDescent="0.3">
      <c r="A3284" s="7" t="s">
        <v>1965</v>
      </c>
      <c r="B3284" s="7">
        <v>2020</v>
      </c>
      <c r="C3284" s="18" t="s">
        <v>324</v>
      </c>
      <c r="D3284" s="9">
        <v>4</v>
      </c>
      <c r="E3284" s="7">
        <v>124</v>
      </c>
      <c r="F3284" s="7">
        <v>128</v>
      </c>
      <c r="G3284" s="7"/>
      <c r="H3284" s="7"/>
      <c r="I3284" s="7"/>
    </row>
    <row r="3285" spans="1:9" ht="16.5" x14ac:dyDescent="0.3">
      <c r="A3285" s="7" t="s">
        <v>1965</v>
      </c>
      <c r="B3285" s="7">
        <v>2020</v>
      </c>
      <c r="C3285" s="18" t="s">
        <v>1919</v>
      </c>
      <c r="D3285" s="9">
        <v>83</v>
      </c>
      <c r="E3285" s="7">
        <v>871</v>
      </c>
      <c r="F3285" s="7">
        <v>954</v>
      </c>
      <c r="G3285" s="7"/>
      <c r="H3285" s="7"/>
      <c r="I3285" s="7"/>
    </row>
    <row r="3286" spans="1:9" ht="16.5" x14ac:dyDescent="0.3">
      <c r="A3286" s="7" t="s">
        <v>1965</v>
      </c>
      <c r="B3286" s="7">
        <v>2020</v>
      </c>
      <c r="C3286" s="18" t="s">
        <v>326</v>
      </c>
      <c r="D3286" s="9">
        <v>42</v>
      </c>
      <c r="E3286" s="7">
        <v>112</v>
      </c>
      <c r="F3286" s="7">
        <v>154</v>
      </c>
      <c r="G3286" s="7"/>
      <c r="H3286" s="7"/>
      <c r="I3286" s="7"/>
    </row>
    <row r="3287" spans="1:9" ht="16.5" x14ac:dyDescent="0.3">
      <c r="A3287" s="7" t="s">
        <v>1965</v>
      </c>
      <c r="B3287" s="7">
        <v>2020</v>
      </c>
      <c r="C3287" s="18" t="s">
        <v>327</v>
      </c>
      <c r="D3287" s="9">
        <v>47</v>
      </c>
      <c r="E3287" s="7">
        <v>462</v>
      </c>
      <c r="F3287" s="7">
        <v>509</v>
      </c>
      <c r="G3287" s="7"/>
      <c r="H3287" s="7"/>
      <c r="I3287" s="7"/>
    </row>
    <row r="3288" spans="1:9" ht="16.5" x14ac:dyDescent="0.3">
      <c r="A3288" s="7" t="s">
        <v>1965</v>
      </c>
      <c r="B3288" s="7">
        <v>2020</v>
      </c>
      <c r="C3288" s="18" t="s">
        <v>328</v>
      </c>
      <c r="D3288" s="9">
        <v>93</v>
      </c>
      <c r="E3288" s="7">
        <v>1176</v>
      </c>
      <c r="F3288" s="7">
        <v>1269</v>
      </c>
      <c r="G3288" s="7"/>
      <c r="H3288" s="7"/>
      <c r="I3288" s="7"/>
    </row>
    <row r="3289" spans="1:9" ht="16.5" x14ac:dyDescent="0.3">
      <c r="A3289" s="7" t="s">
        <v>1965</v>
      </c>
      <c r="B3289" s="7">
        <v>2020</v>
      </c>
      <c r="C3289" s="18" t="s">
        <v>329</v>
      </c>
      <c r="D3289" s="9">
        <v>115</v>
      </c>
      <c r="E3289" s="7">
        <v>151</v>
      </c>
      <c r="F3289" s="7">
        <v>266</v>
      </c>
      <c r="G3289" s="7"/>
      <c r="H3289" s="7"/>
      <c r="I3289" s="7"/>
    </row>
    <row r="3290" spans="1:9" ht="16.5" x14ac:dyDescent="0.3">
      <c r="A3290" s="7" t="s">
        <v>1965</v>
      </c>
      <c r="B3290" s="7">
        <v>2020</v>
      </c>
      <c r="C3290" s="18" t="s">
        <v>1920</v>
      </c>
      <c r="D3290" s="9">
        <v>6</v>
      </c>
      <c r="E3290" s="7">
        <v>55</v>
      </c>
      <c r="F3290" s="7">
        <v>61</v>
      </c>
      <c r="G3290" s="7"/>
      <c r="H3290" s="7"/>
      <c r="I3290" s="7"/>
    </row>
    <row r="3291" spans="1:9" ht="16.5" x14ac:dyDescent="0.3">
      <c r="A3291" s="7" t="s">
        <v>1965</v>
      </c>
      <c r="B3291" s="7">
        <v>2020</v>
      </c>
      <c r="C3291" s="18" t="s">
        <v>331</v>
      </c>
      <c r="D3291" s="9">
        <v>22</v>
      </c>
      <c r="E3291" s="7">
        <v>289</v>
      </c>
      <c r="F3291" s="7">
        <v>311</v>
      </c>
      <c r="G3291" s="7"/>
      <c r="H3291" s="7"/>
      <c r="I3291" s="7"/>
    </row>
    <row r="3292" spans="1:9" ht="16.5" x14ac:dyDescent="0.3">
      <c r="A3292" s="7" t="s">
        <v>1965</v>
      </c>
      <c r="B3292" s="7">
        <v>2020</v>
      </c>
      <c r="C3292" s="18" t="s">
        <v>148</v>
      </c>
      <c r="D3292" s="9">
        <v>124</v>
      </c>
      <c r="E3292" s="7">
        <v>532</v>
      </c>
      <c r="F3292" s="7">
        <v>656</v>
      </c>
      <c r="G3292" s="7"/>
      <c r="H3292" s="7"/>
      <c r="I3292" s="7"/>
    </row>
    <row r="3293" spans="1:9" ht="16.5" x14ac:dyDescent="0.3">
      <c r="A3293" s="7" t="s">
        <v>1965</v>
      </c>
      <c r="B3293" s="7">
        <v>2020</v>
      </c>
      <c r="C3293" s="18" t="s">
        <v>1922</v>
      </c>
      <c r="D3293" s="9">
        <v>42</v>
      </c>
      <c r="E3293" s="7">
        <v>427</v>
      </c>
      <c r="F3293" s="7">
        <v>469</v>
      </c>
      <c r="G3293" s="7"/>
      <c r="H3293" s="7"/>
      <c r="I3293" s="7"/>
    </row>
    <row r="3294" spans="1:9" ht="16.5" x14ac:dyDescent="0.3">
      <c r="A3294" s="7" t="s">
        <v>1965</v>
      </c>
      <c r="B3294" s="7">
        <v>2020</v>
      </c>
      <c r="C3294" s="18" t="s">
        <v>890</v>
      </c>
      <c r="D3294" s="9">
        <v>28167</v>
      </c>
      <c r="E3294" s="7">
        <v>158914</v>
      </c>
      <c r="F3294" s="7">
        <v>187081</v>
      </c>
      <c r="G3294" s="7"/>
      <c r="H3294" s="7"/>
      <c r="I3294" s="7"/>
    </row>
    <row r="3295" spans="1:9" ht="16.5" x14ac:dyDescent="0.3">
      <c r="A3295" s="7" t="s">
        <v>1965</v>
      </c>
      <c r="B3295" s="7">
        <v>2020</v>
      </c>
      <c r="C3295" s="18" t="s">
        <v>335</v>
      </c>
      <c r="D3295" s="9">
        <v>612</v>
      </c>
      <c r="E3295" s="7">
        <v>4493</v>
      </c>
      <c r="F3295" s="7">
        <v>5105</v>
      </c>
      <c r="G3295" s="7"/>
      <c r="H3295" s="7"/>
      <c r="I3295" s="7"/>
    </row>
    <row r="3296" spans="1:9" ht="16.5" x14ac:dyDescent="0.3">
      <c r="A3296" s="7" t="s">
        <v>1965</v>
      </c>
      <c r="B3296" s="7">
        <v>2020</v>
      </c>
      <c r="C3296" s="18" t="s">
        <v>336</v>
      </c>
      <c r="D3296" s="9">
        <v>435</v>
      </c>
      <c r="E3296" s="7">
        <v>3181</v>
      </c>
      <c r="F3296" s="7">
        <v>3616</v>
      </c>
      <c r="G3296" s="7"/>
      <c r="H3296" s="7"/>
      <c r="I3296" s="7"/>
    </row>
    <row r="3297" spans="1:9" ht="16.5" x14ac:dyDescent="0.3">
      <c r="A3297" s="7" t="s">
        <v>1965</v>
      </c>
      <c r="B3297" s="7">
        <v>2020</v>
      </c>
      <c r="C3297" s="18" t="s">
        <v>337</v>
      </c>
      <c r="D3297" s="9">
        <v>908</v>
      </c>
      <c r="E3297" s="7">
        <v>5002</v>
      </c>
      <c r="F3297" s="7">
        <v>5910</v>
      </c>
      <c r="G3297" s="7"/>
      <c r="H3297" s="7"/>
      <c r="I3297" s="7"/>
    </row>
    <row r="3298" spans="1:9" ht="16.5" x14ac:dyDescent="0.3">
      <c r="A3298" s="7" t="s">
        <v>1965</v>
      </c>
      <c r="B3298" s="7">
        <v>2020</v>
      </c>
      <c r="C3298" s="18" t="s">
        <v>338</v>
      </c>
      <c r="D3298" s="9">
        <v>276</v>
      </c>
      <c r="E3298" s="7">
        <v>2122</v>
      </c>
      <c r="F3298" s="7">
        <v>2398</v>
      </c>
      <c r="G3298" s="7"/>
      <c r="H3298" s="7"/>
      <c r="I3298" s="7"/>
    </row>
    <row r="3299" spans="1:9" ht="16.5" x14ac:dyDescent="0.3">
      <c r="A3299" s="7" t="s">
        <v>1965</v>
      </c>
      <c r="B3299" s="7">
        <v>2020</v>
      </c>
      <c r="C3299" s="18" t="s">
        <v>339</v>
      </c>
      <c r="D3299" s="9">
        <v>2662</v>
      </c>
      <c r="E3299" s="7">
        <v>7169</v>
      </c>
      <c r="F3299" s="7">
        <v>9831</v>
      </c>
      <c r="G3299" s="7"/>
      <c r="H3299" s="7"/>
      <c r="I3299" s="7"/>
    </row>
    <row r="3300" spans="1:9" ht="16.5" x14ac:dyDescent="0.3">
      <c r="A3300" s="7" t="s">
        <v>1965</v>
      </c>
      <c r="B3300" s="7">
        <v>2020</v>
      </c>
      <c r="C3300" s="18" t="s">
        <v>340</v>
      </c>
      <c r="D3300" s="9">
        <v>1881</v>
      </c>
      <c r="E3300" s="7">
        <v>11197</v>
      </c>
      <c r="F3300" s="7">
        <v>13078</v>
      </c>
      <c r="G3300" s="7"/>
      <c r="H3300" s="7"/>
      <c r="I3300" s="7"/>
    </row>
    <row r="3301" spans="1:9" ht="16.5" x14ac:dyDescent="0.3">
      <c r="A3301" s="7" t="s">
        <v>1965</v>
      </c>
      <c r="B3301" s="7">
        <v>2020</v>
      </c>
      <c r="C3301" s="18" t="s">
        <v>341</v>
      </c>
      <c r="D3301" s="9">
        <v>295</v>
      </c>
      <c r="E3301" s="7">
        <v>1931</v>
      </c>
      <c r="F3301" s="7">
        <v>2226</v>
      </c>
      <c r="G3301" s="7"/>
      <c r="H3301" s="7"/>
      <c r="I3301" s="7"/>
    </row>
    <row r="3302" spans="1:9" ht="16.5" x14ac:dyDescent="0.3">
      <c r="A3302" s="7" t="s">
        <v>1965</v>
      </c>
      <c r="B3302" s="7">
        <v>2020</v>
      </c>
      <c r="C3302" s="18" t="s">
        <v>342</v>
      </c>
      <c r="D3302" s="9">
        <v>1501</v>
      </c>
      <c r="E3302" s="7">
        <v>7513</v>
      </c>
      <c r="F3302" s="7">
        <v>9014</v>
      </c>
      <c r="G3302" s="7"/>
      <c r="H3302" s="7"/>
      <c r="I3302" s="7"/>
    </row>
    <row r="3303" spans="1:9" ht="16.5" x14ac:dyDescent="0.3">
      <c r="A3303" s="7" t="s">
        <v>1965</v>
      </c>
      <c r="B3303" s="7">
        <v>2020</v>
      </c>
      <c r="C3303" s="18" t="s">
        <v>343</v>
      </c>
      <c r="D3303" s="9">
        <v>287</v>
      </c>
      <c r="E3303" s="7">
        <v>3018</v>
      </c>
      <c r="F3303" s="7">
        <v>3305</v>
      </c>
      <c r="G3303" s="7"/>
      <c r="H3303" s="7"/>
      <c r="I3303" s="7"/>
    </row>
    <row r="3304" spans="1:9" ht="16.5" x14ac:dyDescent="0.3">
      <c r="A3304" s="7" t="s">
        <v>1965</v>
      </c>
      <c r="B3304" s="7">
        <v>2020</v>
      </c>
      <c r="C3304" s="18" t="s">
        <v>344</v>
      </c>
      <c r="D3304" s="9">
        <v>722</v>
      </c>
      <c r="E3304" s="7">
        <v>3812</v>
      </c>
      <c r="F3304" s="7">
        <v>4534</v>
      </c>
      <c r="G3304" s="7"/>
      <c r="H3304" s="7"/>
      <c r="I3304" s="7"/>
    </row>
    <row r="3305" spans="1:9" ht="16.5" x14ac:dyDescent="0.3">
      <c r="A3305" s="7" t="s">
        <v>1965</v>
      </c>
      <c r="B3305" s="7">
        <v>2020</v>
      </c>
      <c r="C3305" s="18" t="s">
        <v>345</v>
      </c>
      <c r="D3305" s="9">
        <v>573</v>
      </c>
      <c r="E3305" s="7">
        <v>4046</v>
      </c>
      <c r="F3305" s="7">
        <v>4619</v>
      </c>
      <c r="G3305" s="7"/>
      <c r="H3305" s="7"/>
      <c r="I3305" s="7"/>
    </row>
    <row r="3306" spans="1:9" ht="16.5" x14ac:dyDescent="0.3">
      <c r="A3306" s="7" t="s">
        <v>1965</v>
      </c>
      <c r="B3306" s="7">
        <v>2020</v>
      </c>
      <c r="C3306" s="18" t="s">
        <v>346</v>
      </c>
      <c r="D3306" s="9">
        <v>94</v>
      </c>
      <c r="E3306" s="7">
        <v>1209</v>
      </c>
      <c r="F3306" s="7">
        <v>1303</v>
      </c>
      <c r="G3306" s="7"/>
      <c r="H3306" s="7"/>
      <c r="I3306" s="7"/>
    </row>
    <row r="3307" spans="1:9" ht="16.5" x14ac:dyDescent="0.3">
      <c r="A3307" s="7" t="s">
        <v>1965</v>
      </c>
      <c r="B3307" s="7">
        <v>2020</v>
      </c>
      <c r="C3307" s="18" t="s">
        <v>347</v>
      </c>
      <c r="D3307" s="9">
        <v>183</v>
      </c>
      <c r="E3307" s="7">
        <v>1287</v>
      </c>
      <c r="F3307" s="7">
        <v>1470</v>
      </c>
      <c r="G3307" s="7"/>
      <c r="H3307" s="7"/>
      <c r="I3307" s="7"/>
    </row>
    <row r="3308" spans="1:9" ht="16.5" x14ac:dyDescent="0.3">
      <c r="A3308" s="7" t="s">
        <v>1965</v>
      </c>
      <c r="B3308" s="7">
        <v>2020</v>
      </c>
      <c r="C3308" s="18" t="s">
        <v>348</v>
      </c>
      <c r="D3308" s="9">
        <v>511</v>
      </c>
      <c r="E3308" s="7">
        <v>2494</v>
      </c>
      <c r="F3308" s="7">
        <v>3005</v>
      </c>
      <c r="G3308" s="7"/>
      <c r="H3308" s="7"/>
      <c r="I3308" s="7"/>
    </row>
    <row r="3309" spans="1:9" ht="16.5" x14ac:dyDescent="0.3">
      <c r="A3309" s="7" t="s">
        <v>1965</v>
      </c>
      <c r="B3309" s="7">
        <v>2020</v>
      </c>
      <c r="C3309" s="18" t="s">
        <v>349</v>
      </c>
      <c r="D3309" s="9">
        <v>719</v>
      </c>
      <c r="E3309" s="7">
        <v>7360</v>
      </c>
      <c r="F3309" s="7">
        <v>8079</v>
      </c>
      <c r="G3309" s="7"/>
      <c r="H3309" s="7"/>
      <c r="I3309" s="7"/>
    </row>
    <row r="3310" spans="1:9" ht="16.5" x14ac:dyDescent="0.3">
      <c r="A3310" s="7" t="s">
        <v>1965</v>
      </c>
      <c r="B3310" s="7">
        <v>2020</v>
      </c>
      <c r="C3310" s="18" t="s">
        <v>350</v>
      </c>
      <c r="D3310" s="9">
        <v>1218</v>
      </c>
      <c r="E3310" s="7">
        <v>7834</v>
      </c>
      <c r="F3310" s="7">
        <v>9052</v>
      </c>
      <c r="G3310" s="7"/>
      <c r="H3310" s="7"/>
      <c r="I3310" s="7"/>
    </row>
    <row r="3311" spans="1:9" ht="16.5" x14ac:dyDescent="0.3">
      <c r="A3311" s="7" t="s">
        <v>1965</v>
      </c>
      <c r="B3311" s="7">
        <v>2020</v>
      </c>
      <c r="C3311" s="18" t="s">
        <v>351</v>
      </c>
      <c r="D3311" s="9">
        <v>242</v>
      </c>
      <c r="E3311" s="7">
        <v>3477</v>
      </c>
      <c r="F3311" s="7">
        <v>3719</v>
      </c>
      <c r="G3311" s="7"/>
      <c r="H3311" s="7"/>
      <c r="I3311" s="7"/>
    </row>
    <row r="3312" spans="1:9" ht="16.5" x14ac:dyDescent="0.3">
      <c r="A3312" s="7" t="s">
        <v>1965</v>
      </c>
      <c r="B3312" s="7">
        <v>2020</v>
      </c>
      <c r="C3312" s="18" t="s">
        <v>352</v>
      </c>
      <c r="D3312" s="9">
        <v>269</v>
      </c>
      <c r="E3312" s="7">
        <v>2566</v>
      </c>
      <c r="F3312" s="7">
        <v>2835</v>
      </c>
      <c r="G3312" s="7"/>
      <c r="H3312" s="7"/>
      <c r="I3312" s="7"/>
    </row>
    <row r="3313" spans="1:9" ht="16.5" x14ac:dyDescent="0.3">
      <c r="A3313" s="7" t="s">
        <v>1965</v>
      </c>
      <c r="B3313" s="7">
        <v>2020</v>
      </c>
      <c r="C3313" s="18" t="s">
        <v>353</v>
      </c>
      <c r="D3313" s="9">
        <v>150</v>
      </c>
      <c r="E3313" s="7">
        <v>1707</v>
      </c>
      <c r="F3313" s="7">
        <v>1857</v>
      </c>
      <c r="G3313" s="7"/>
      <c r="H3313" s="7"/>
      <c r="I3313" s="7"/>
    </row>
    <row r="3314" spans="1:9" ht="16.5" x14ac:dyDescent="0.3">
      <c r="A3314" s="7" t="s">
        <v>1965</v>
      </c>
      <c r="B3314" s="7">
        <v>2020</v>
      </c>
      <c r="C3314" s="18" t="s">
        <v>354</v>
      </c>
      <c r="D3314" s="9">
        <v>511</v>
      </c>
      <c r="E3314" s="7">
        <v>2494</v>
      </c>
      <c r="F3314" s="7">
        <v>3005</v>
      </c>
      <c r="G3314" s="7"/>
      <c r="H3314" s="7"/>
      <c r="I3314" s="7"/>
    </row>
    <row r="3315" spans="1:9" ht="16.5" x14ac:dyDescent="0.3">
      <c r="A3315" s="7" t="s">
        <v>1965</v>
      </c>
      <c r="B3315" s="7">
        <v>2020</v>
      </c>
      <c r="C3315" s="18" t="s">
        <v>356</v>
      </c>
      <c r="D3315" s="9">
        <v>1026</v>
      </c>
      <c r="E3315" s="7" t="s">
        <v>1750</v>
      </c>
      <c r="F3315" s="7">
        <v>1026</v>
      </c>
      <c r="G3315" s="7"/>
      <c r="H3315" s="7"/>
      <c r="I3315" s="7"/>
    </row>
    <row r="3316" spans="1:9" ht="16.5" x14ac:dyDescent="0.3">
      <c r="A3316" s="7" t="s">
        <v>1965</v>
      </c>
      <c r="B3316" s="7">
        <v>2020</v>
      </c>
      <c r="C3316" s="18" t="s">
        <v>357</v>
      </c>
      <c r="D3316" s="9">
        <v>2177</v>
      </c>
      <c r="E3316" s="7">
        <v>7566</v>
      </c>
      <c r="F3316" s="7">
        <v>9743</v>
      </c>
      <c r="G3316" s="7"/>
      <c r="H3316" s="7"/>
      <c r="I3316" s="7"/>
    </row>
    <row r="3317" spans="1:9" ht="16.5" x14ac:dyDescent="0.3">
      <c r="A3317" s="7" t="s">
        <v>1965</v>
      </c>
      <c r="B3317" s="7">
        <v>2020</v>
      </c>
      <c r="C3317" s="18" t="s">
        <v>358</v>
      </c>
      <c r="D3317" s="9">
        <v>1413</v>
      </c>
      <c r="E3317" s="7">
        <v>12282</v>
      </c>
      <c r="F3317" s="7">
        <v>13695</v>
      </c>
      <c r="G3317" s="7"/>
      <c r="H3317" s="7"/>
      <c r="I3317" s="7"/>
    </row>
    <row r="3318" spans="1:9" ht="16.5" x14ac:dyDescent="0.3">
      <c r="A3318" s="7" t="s">
        <v>1965</v>
      </c>
      <c r="B3318" s="7">
        <v>2020</v>
      </c>
      <c r="C3318" s="18" t="s">
        <v>359</v>
      </c>
      <c r="D3318" s="9">
        <v>853</v>
      </c>
      <c r="E3318" s="7">
        <v>5399</v>
      </c>
      <c r="F3318" s="7">
        <v>6252</v>
      </c>
      <c r="G3318" s="7"/>
      <c r="H3318" s="7"/>
      <c r="I3318" s="7"/>
    </row>
    <row r="3319" spans="1:9" ht="16.5" x14ac:dyDescent="0.3">
      <c r="A3319" s="7" t="s">
        <v>1965</v>
      </c>
      <c r="B3319" s="7">
        <v>2020</v>
      </c>
      <c r="C3319" s="18" t="s">
        <v>360</v>
      </c>
      <c r="D3319" s="9">
        <v>958</v>
      </c>
      <c r="E3319" s="7">
        <v>4734</v>
      </c>
      <c r="F3319" s="7">
        <v>5692</v>
      </c>
      <c r="G3319" s="7"/>
      <c r="H3319" s="7"/>
      <c r="I3319" s="7"/>
    </row>
    <row r="3320" spans="1:9" ht="16.5" x14ac:dyDescent="0.3">
      <c r="A3320" s="7" t="s">
        <v>1965</v>
      </c>
      <c r="B3320" s="7">
        <v>2020</v>
      </c>
      <c r="C3320" s="18" t="s">
        <v>361</v>
      </c>
      <c r="D3320" s="9">
        <v>1160</v>
      </c>
      <c r="E3320" s="7">
        <v>5408</v>
      </c>
      <c r="F3320" s="7">
        <v>6568</v>
      </c>
      <c r="G3320" s="7"/>
      <c r="H3320" s="7"/>
      <c r="I3320" s="7"/>
    </row>
    <row r="3321" spans="1:9" ht="16.5" x14ac:dyDescent="0.3">
      <c r="A3321" s="7" t="s">
        <v>1965</v>
      </c>
      <c r="B3321" s="7">
        <v>2020</v>
      </c>
      <c r="C3321" s="18" t="s">
        <v>1923</v>
      </c>
      <c r="D3321" s="9">
        <v>853</v>
      </c>
      <c r="E3321" s="7">
        <v>5399</v>
      </c>
      <c r="F3321" s="7">
        <v>6252</v>
      </c>
      <c r="G3321" s="7"/>
      <c r="H3321" s="7"/>
      <c r="I3321" s="7"/>
    </row>
    <row r="3322" spans="1:9" ht="16.5" x14ac:dyDescent="0.3">
      <c r="A3322" s="7" t="s">
        <v>1965</v>
      </c>
      <c r="B3322" s="7">
        <v>2020</v>
      </c>
      <c r="C3322" s="18" t="s">
        <v>1924</v>
      </c>
      <c r="D3322" s="9">
        <v>458</v>
      </c>
      <c r="E3322" s="7">
        <v>2228</v>
      </c>
      <c r="F3322" s="7">
        <v>2686</v>
      </c>
      <c r="G3322" s="7"/>
      <c r="H3322" s="7"/>
      <c r="I3322" s="7"/>
    </row>
    <row r="3323" spans="1:9" ht="16.5" x14ac:dyDescent="0.3">
      <c r="A3323" s="7" t="s">
        <v>1965</v>
      </c>
      <c r="B3323" s="7">
        <v>2020</v>
      </c>
      <c r="C3323" s="18" t="s">
        <v>364</v>
      </c>
      <c r="D3323" s="9">
        <v>233</v>
      </c>
      <c r="E3323" s="7">
        <v>1745</v>
      </c>
      <c r="F3323" s="7">
        <v>1978</v>
      </c>
      <c r="G3323" s="7"/>
      <c r="H3323" s="7"/>
      <c r="I3323" s="7"/>
    </row>
    <row r="3324" spans="1:9" ht="16.5" x14ac:dyDescent="0.3">
      <c r="A3324" s="7" t="s">
        <v>1965</v>
      </c>
      <c r="B3324" s="7">
        <v>2020</v>
      </c>
      <c r="C3324" s="18" t="s">
        <v>1925</v>
      </c>
      <c r="D3324" s="9">
        <v>996</v>
      </c>
      <c r="E3324" s="7">
        <v>6675</v>
      </c>
      <c r="F3324" s="7">
        <v>7671</v>
      </c>
      <c r="G3324" s="7"/>
      <c r="H3324" s="7"/>
      <c r="I3324" s="7"/>
    </row>
    <row r="3325" spans="1:9" ht="16.5" x14ac:dyDescent="0.3">
      <c r="A3325" s="7" t="s">
        <v>1965</v>
      </c>
      <c r="B3325" s="7">
        <v>2020</v>
      </c>
      <c r="C3325" s="18" t="s">
        <v>1926</v>
      </c>
      <c r="D3325" s="9">
        <v>482</v>
      </c>
      <c r="E3325" s="7">
        <v>3681</v>
      </c>
      <c r="F3325" s="7">
        <v>4163</v>
      </c>
      <c r="G3325" s="7"/>
      <c r="H3325" s="7"/>
      <c r="I3325" s="7"/>
    </row>
    <row r="3326" spans="1:9" ht="16.5" x14ac:dyDescent="0.3">
      <c r="A3326" s="7" t="s">
        <v>1965</v>
      </c>
      <c r="B3326" s="7">
        <v>2020</v>
      </c>
      <c r="C3326" s="18" t="s">
        <v>153</v>
      </c>
      <c r="D3326" s="9">
        <v>984</v>
      </c>
      <c r="E3326" s="7">
        <v>4632</v>
      </c>
      <c r="F3326" s="7">
        <v>5616</v>
      </c>
      <c r="G3326" s="7"/>
      <c r="H3326" s="7"/>
      <c r="I3326" s="7"/>
    </row>
    <row r="3327" spans="1:9" ht="16.5" x14ac:dyDescent="0.3">
      <c r="A3327" s="7" t="s">
        <v>1965</v>
      </c>
      <c r="B3327" s="7">
        <v>2020</v>
      </c>
      <c r="C3327" s="18" t="s">
        <v>367</v>
      </c>
      <c r="D3327" s="9">
        <v>162</v>
      </c>
      <c r="E3327" s="7">
        <v>1561</v>
      </c>
      <c r="F3327" s="7">
        <v>1723</v>
      </c>
      <c r="G3327" s="7"/>
      <c r="H3327" s="7"/>
      <c r="I3327" s="7"/>
    </row>
    <row r="3328" spans="1:9" ht="16.5" x14ac:dyDescent="0.3">
      <c r="A3328" s="7" t="s">
        <v>1965</v>
      </c>
      <c r="B3328" s="7">
        <v>2020</v>
      </c>
      <c r="C3328" s="18" t="s">
        <v>1927</v>
      </c>
      <c r="D3328" s="9">
        <v>42</v>
      </c>
      <c r="E3328" s="7">
        <v>271</v>
      </c>
      <c r="F3328" s="7">
        <v>313</v>
      </c>
      <c r="G3328" s="7"/>
      <c r="H3328" s="7"/>
      <c r="I3328" s="7"/>
    </row>
    <row r="3329" spans="1:9" ht="16.5" x14ac:dyDescent="0.3">
      <c r="A3329" s="7" t="s">
        <v>1965</v>
      </c>
      <c r="B3329" s="7">
        <v>2020</v>
      </c>
      <c r="C3329" s="18" t="s">
        <v>369</v>
      </c>
      <c r="D3329" s="9">
        <v>1784</v>
      </c>
      <c r="E3329" s="7">
        <v>7673</v>
      </c>
      <c r="F3329" s="7">
        <v>9457</v>
      </c>
      <c r="G3329" s="7"/>
      <c r="H3329" s="7"/>
      <c r="I3329" s="7"/>
    </row>
    <row r="3330" spans="1:9" ht="16.5" x14ac:dyDescent="0.3">
      <c r="A3330" s="7" t="s">
        <v>1965</v>
      </c>
      <c r="B3330" s="7">
        <v>2020</v>
      </c>
      <c r="C3330" s="18" t="s">
        <v>370</v>
      </c>
      <c r="D3330" s="9">
        <v>537</v>
      </c>
      <c r="E3330" s="7">
        <v>5748</v>
      </c>
      <c r="F3330" s="7">
        <v>6285</v>
      </c>
      <c r="G3330" s="7"/>
      <c r="H3330" s="7"/>
      <c r="I3330" s="7"/>
    </row>
    <row r="3331" spans="1:9" ht="16.5" x14ac:dyDescent="0.3">
      <c r="A3331" s="7" t="s">
        <v>1965</v>
      </c>
      <c r="B3331" s="7">
        <v>2020</v>
      </c>
      <c r="C3331" s="18" t="s">
        <v>891</v>
      </c>
      <c r="D3331" s="9">
        <v>13536</v>
      </c>
      <c r="E3331" s="7">
        <v>23514</v>
      </c>
      <c r="F3331" s="7">
        <v>37050</v>
      </c>
      <c r="G3331" s="7"/>
      <c r="H3331" s="7"/>
      <c r="I3331" s="7"/>
    </row>
    <row r="3332" spans="1:9" ht="16.5" x14ac:dyDescent="0.3">
      <c r="A3332" s="7" t="s">
        <v>1965</v>
      </c>
      <c r="B3332" s="7">
        <v>2020</v>
      </c>
      <c r="C3332" s="18" t="s">
        <v>372</v>
      </c>
      <c r="D3332" s="9">
        <v>122</v>
      </c>
      <c r="E3332" s="7">
        <v>196</v>
      </c>
      <c r="F3332" s="7">
        <v>318</v>
      </c>
      <c r="G3332" s="7"/>
      <c r="H3332" s="7"/>
      <c r="I3332" s="7"/>
    </row>
    <row r="3333" spans="1:9" ht="16.5" x14ac:dyDescent="0.3">
      <c r="A3333" s="7" t="s">
        <v>1965</v>
      </c>
      <c r="B3333" s="7">
        <v>2020</v>
      </c>
      <c r="C3333" s="18" t="s">
        <v>247</v>
      </c>
      <c r="D3333" s="9">
        <v>1972</v>
      </c>
      <c r="E3333" s="7">
        <v>1311</v>
      </c>
      <c r="F3333" s="7">
        <v>3283</v>
      </c>
      <c r="G3333" s="7"/>
      <c r="H3333" s="7"/>
      <c r="I3333" s="7"/>
    </row>
    <row r="3334" spans="1:9" ht="16.5" x14ac:dyDescent="0.3">
      <c r="A3334" s="7" t="s">
        <v>1965</v>
      </c>
      <c r="B3334" s="7">
        <v>2020</v>
      </c>
      <c r="C3334" s="18" t="s">
        <v>337</v>
      </c>
      <c r="D3334" s="9">
        <v>2204</v>
      </c>
      <c r="E3334" s="7">
        <v>2848</v>
      </c>
      <c r="F3334" s="7">
        <v>5052</v>
      </c>
      <c r="G3334" s="7"/>
      <c r="H3334" s="7"/>
      <c r="I3334" s="7"/>
    </row>
    <row r="3335" spans="1:9" ht="16.5" x14ac:dyDescent="0.3">
      <c r="A3335" s="7" t="s">
        <v>1965</v>
      </c>
      <c r="B3335" s="7">
        <v>2020</v>
      </c>
      <c r="C3335" s="18" t="s">
        <v>1928</v>
      </c>
      <c r="D3335" s="9">
        <v>268</v>
      </c>
      <c r="E3335" s="7">
        <v>1765</v>
      </c>
      <c r="F3335" s="7">
        <v>2033</v>
      </c>
      <c r="G3335" s="7"/>
      <c r="H3335" s="7"/>
      <c r="I3335" s="7"/>
    </row>
    <row r="3336" spans="1:9" ht="16.5" x14ac:dyDescent="0.3">
      <c r="A3336" s="7" t="s">
        <v>1965</v>
      </c>
      <c r="B3336" s="7">
        <v>2020</v>
      </c>
      <c r="C3336" s="18" t="s">
        <v>375</v>
      </c>
      <c r="D3336" s="9">
        <v>741</v>
      </c>
      <c r="E3336" s="7">
        <v>1458</v>
      </c>
      <c r="F3336" s="7">
        <v>2199</v>
      </c>
      <c r="G3336" s="7"/>
      <c r="H3336" s="7"/>
      <c r="I3336" s="7"/>
    </row>
    <row r="3337" spans="1:9" ht="16.5" x14ac:dyDescent="0.3">
      <c r="A3337" s="7" t="s">
        <v>1965</v>
      </c>
      <c r="B3337" s="7">
        <v>2020</v>
      </c>
      <c r="C3337" s="18" t="s">
        <v>376</v>
      </c>
      <c r="D3337" s="9">
        <v>88</v>
      </c>
      <c r="E3337" s="7">
        <v>508</v>
      </c>
      <c r="F3337" s="7">
        <v>596</v>
      </c>
      <c r="G3337" s="7"/>
      <c r="H3337" s="7"/>
      <c r="I3337" s="7"/>
    </row>
    <row r="3338" spans="1:9" ht="16.5" x14ac:dyDescent="0.3">
      <c r="A3338" s="7" t="s">
        <v>1965</v>
      </c>
      <c r="B3338" s="7">
        <v>2020</v>
      </c>
      <c r="C3338" s="18" t="s">
        <v>1929</v>
      </c>
      <c r="D3338" s="9">
        <v>149</v>
      </c>
      <c r="E3338" s="7">
        <v>551</v>
      </c>
      <c r="F3338" s="7">
        <v>700</v>
      </c>
      <c r="G3338" s="7"/>
      <c r="H3338" s="7"/>
      <c r="I3338" s="7"/>
    </row>
    <row r="3339" spans="1:9" ht="16.5" x14ac:dyDescent="0.3">
      <c r="A3339" s="7" t="s">
        <v>1965</v>
      </c>
      <c r="B3339" s="7">
        <v>2020</v>
      </c>
      <c r="C3339" s="18" t="s">
        <v>1930</v>
      </c>
      <c r="D3339" s="9">
        <v>1045</v>
      </c>
      <c r="E3339" s="7">
        <v>1404</v>
      </c>
      <c r="F3339" s="7">
        <v>2449</v>
      </c>
      <c r="G3339" s="7"/>
      <c r="H3339" s="7"/>
      <c r="I3339" s="7"/>
    </row>
    <row r="3340" spans="1:9" ht="16.5" x14ac:dyDescent="0.3">
      <c r="A3340" s="7" t="s">
        <v>1965</v>
      </c>
      <c r="B3340" s="7">
        <v>2020</v>
      </c>
      <c r="C3340" s="18" t="s">
        <v>75</v>
      </c>
      <c r="D3340" s="9">
        <v>1210</v>
      </c>
      <c r="E3340" s="7">
        <v>2450</v>
      </c>
      <c r="F3340" s="7">
        <v>3660</v>
      </c>
      <c r="G3340" s="7"/>
      <c r="H3340" s="7"/>
      <c r="I3340" s="7"/>
    </row>
    <row r="3341" spans="1:9" ht="16.5" x14ac:dyDescent="0.3">
      <c r="A3341" s="7" t="s">
        <v>1965</v>
      </c>
      <c r="B3341" s="7">
        <v>2020</v>
      </c>
      <c r="C3341" s="18" t="s">
        <v>378</v>
      </c>
      <c r="D3341" s="9">
        <v>475</v>
      </c>
      <c r="E3341" s="7">
        <v>2305</v>
      </c>
      <c r="F3341" s="7">
        <v>2780</v>
      </c>
      <c r="G3341" s="7"/>
      <c r="H3341" s="7"/>
      <c r="I3341" s="7"/>
    </row>
    <row r="3342" spans="1:9" ht="16.5" x14ac:dyDescent="0.3">
      <c r="A3342" s="7" t="s">
        <v>1965</v>
      </c>
      <c r="B3342" s="7">
        <v>2020</v>
      </c>
      <c r="C3342" s="18" t="s">
        <v>1931</v>
      </c>
      <c r="D3342" s="9">
        <v>5262</v>
      </c>
      <c r="E3342" s="7">
        <v>8718</v>
      </c>
      <c r="F3342" s="7">
        <v>13980</v>
      </c>
      <c r="G3342" s="7"/>
      <c r="H3342" s="7"/>
      <c r="I3342" s="7"/>
    </row>
    <row r="3343" spans="1:9" ht="16.5" x14ac:dyDescent="0.3">
      <c r="A3343" s="7" t="s">
        <v>1965</v>
      </c>
      <c r="B3343" s="7">
        <v>2020</v>
      </c>
      <c r="C3343" s="18" t="s">
        <v>1668</v>
      </c>
      <c r="D3343" s="9">
        <v>188</v>
      </c>
      <c r="E3343" s="7">
        <v>1510</v>
      </c>
      <c r="F3343" s="7">
        <v>1698</v>
      </c>
      <c r="G3343" s="7"/>
      <c r="H3343" s="7"/>
      <c r="I3343" s="7"/>
    </row>
    <row r="3344" spans="1:9" ht="16.5" x14ac:dyDescent="0.3">
      <c r="A3344" s="7" t="s">
        <v>1965</v>
      </c>
      <c r="B3344" s="7">
        <v>2020</v>
      </c>
      <c r="C3344" s="18" t="s">
        <v>387</v>
      </c>
      <c r="D3344" s="9" t="s">
        <v>1750</v>
      </c>
      <c r="E3344" s="7">
        <v>2</v>
      </c>
      <c r="F3344" s="7">
        <v>2</v>
      </c>
      <c r="G3344" s="7"/>
      <c r="H3344" s="7"/>
      <c r="I3344" s="7"/>
    </row>
    <row r="3345" spans="1:9" ht="16.5" x14ac:dyDescent="0.3">
      <c r="A3345" s="7" t="s">
        <v>1965</v>
      </c>
      <c r="B3345" s="7">
        <v>2020</v>
      </c>
      <c r="C3345" s="18" t="s">
        <v>136</v>
      </c>
      <c r="D3345" s="9">
        <v>188</v>
      </c>
      <c r="E3345" s="7">
        <v>1508</v>
      </c>
      <c r="F3345" s="7">
        <v>1696</v>
      </c>
      <c r="G3345" s="7"/>
      <c r="H3345" s="7"/>
      <c r="I3345" s="7"/>
    </row>
    <row r="3346" spans="1:9" ht="16.5" x14ac:dyDescent="0.3">
      <c r="A3346" s="7" t="s">
        <v>1965</v>
      </c>
      <c r="B3346" s="7">
        <v>2020</v>
      </c>
      <c r="C3346" s="18" t="s">
        <v>892</v>
      </c>
      <c r="D3346" s="9">
        <v>447</v>
      </c>
      <c r="E3346" s="7">
        <v>7789</v>
      </c>
      <c r="F3346" s="7">
        <v>8236</v>
      </c>
      <c r="G3346" s="7"/>
      <c r="H3346" s="7"/>
      <c r="I3346" s="7"/>
    </row>
    <row r="3347" spans="1:9" ht="16.5" x14ac:dyDescent="0.3">
      <c r="A3347" s="7" t="s">
        <v>1965</v>
      </c>
      <c r="B3347" s="7">
        <v>2020</v>
      </c>
      <c r="C3347" s="18" t="s">
        <v>307</v>
      </c>
      <c r="D3347" s="9">
        <v>45</v>
      </c>
      <c r="E3347" s="7" t="s">
        <v>1750</v>
      </c>
      <c r="F3347" s="7">
        <v>45</v>
      </c>
      <c r="G3347" s="7"/>
      <c r="H3347" s="7"/>
      <c r="I3347" s="7"/>
    </row>
    <row r="3348" spans="1:9" ht="16.5" x14ac:dyDescent="0.3">
      <c r="A3348" s="7" t="s">
        <v>1965</v>
      </c>
      <c r="B3348" s="7">
        <v>2020</v>
      </c>
      <c r="C3348" s="18" t="s">
        <v>309</v>
      </c>
      <c r="D3348" s="9" t="s">
        <v>1750</v>
      </c>
      <c r="E3348" s="7">
        <v>25</v>
      </c>
      <c r="F3348" s="7">
        <v>25</v>
      </c>
      <c r="G3348" s="7"/>
      <c r="H3348" s="7"/>
      <c r="I3348" s="7"/>
    </row>
    <row r="3349" spans="1:9" ht="16.5" x14ac:dyDescent="0.3">
      <c r="A3349" s="7" t="s">
        <v>1965</v>
      </c>
      <c r="B3349" s="7">
        <v>2020</v>
      </c>
      <c r="C3349" s="18" t="s">
        <v>310</v>
      </c>
      <c r="D3349" s="9">
        <v>111</v>
      </c>
      <c r="E3349" s="7">
        <v>2</v>
      </c>
      <c r="F3349" s="7">
        <v>113</v>
      </c>
      <c r="G3349" s="7"/>
      <c r="H3349" s="7"/>
      <c r="I3349" s="7"/>
    </row>
    <row r="3350" spans="1:9" ht="16.5" x14ac:dyDescent="0.3">
      <c r="A3350" s="7" t="s">
        <v>1965</v>
      </c>
      <c r="B3350" s="7">
        <v>2020</v>
      </c>
      <c r="C3350" s="18" t="s">
        <v>311</v>
      </c>
      <c r="D3350" s="9">
        <v>25</v>
      </c>
      <c r="E3350" s="7">
        <v>313</v>
      </c>
      <c r="F3350" s="7">
        <v>338</v>
      </c>
      <c r="G3350" s="7"/>
      <c r="H3350" s="7"/>
      <c r="I3350" s="7"/>
    </row>
    <row r="3351" spans="1:9" ht="16.5" x14ac:dyDescent="0.3">
      <c r="A3351" s="7" t="s">
        <v>1965</v>
      </c>
      <c r="B3351" s="7">
        <v>2020</v>
      </c>
      <c r="C3351" s="18" t="s">
        <v>312</v>
      </c>
      <c r="D3351" s="9">
        <v>60</v>
      </c>
      <c r="E3351" s="7">
        <v>1307</v>
      </c>
      <c r="F3351" s="7">
        <v>1367</v>
      </c>
      <c r="G3351" s="7"/>
      <c r="H3351" s="7"/>
      <c r="I3351" s="7"/>
    </row>
    <row r="3352" spans="1:9" ht="16.5" x14ac:dyDescent="0.3">
      <c r="A3352" s="7" t="s">
        <v>1965</v>
      </c>
      <c r="B3352" s="7">
        <v>2020</v>
      </c>
      <c r="C3352" s="18" t="s">
        <v>313</v>
      </c>
      <c r="D3352" s="9" t="s">
        <v>1750</v>
      </c>
      <c r="E3352" s="7">
        <v>8</v>
      </c>
      <c r="F3352" s="7">
        <v>8</v>
      </c>
      <c r="G3352" s="7"/>
      <c r="H3352" s="7"/>
      <c r="I3352" s="7"/>
    </row>
    <row r="3353" spans="1:9" ht="16.5" x14ac:dyDescent="0.3">
      <c r="A3353" s="7" t="s">
        <v>1965</v>
      </c>
      <c r="B3353" s="7">
        <v>2020</v>
      </c>
      <c r="C3353" s="18" t="s">
        <v>315</v>
      </c>
      <c r="D3353" s="9">
        <v>3</v>
      </c>
      <c r="E3353" s="7">
        <v>48</v>
      </c>
      <c r="F3353" s="7">
        <v>51</v>
      </c>
      <c r="G3353" s="7"/>
      <c r="H3353" s="7"/>
      <c r="I3353" s="7"/>
    </row>
    <row r="3354" spans="1:9" ht="16.5" x14ac:dyDescent="0.3">
      <c r="A3354" s="7" t="s">
        <v>1965</v>
      </c>
      <c r="B3354" s="7">
        <v>2020</v>
      </c>
      <c r="C3354" s="18" t="s">
        <v>175</v>
      </c>
      <c r="D3354" s="9">
        <v>9</v>
      </c>
      <c r="E3354" s="7">
        <v>113</v>
      </c>
      <c r="F3354" s="7">
        <v>122</v>
      </c>
      <c r="G3354" s="7"/>
      <c r="H3354" s="7"/>
      <c r="I3354" s="7"/>
    </row>
    <row r="3355" spans="1:9" ht="16.5" x14ac:dyDescent="0.3">
      <c r="A3355" s="7" t="s">
        <v>1965</v>
      </c>
      <c r="B3355" s="7">
        <v>2020</v>
      </c>
      <c r="C3355" s="18" t="s">
        <v>51</v>
      </c>
      <c r="D3355" s="9">
        <v>82</v>
      </c>
      <c r="E3355" s="7">
        <v>1205</v>
      </c>
      <c r="F3355" s="7">
        <v>1287</v>
      </c>
      <c r="G3355" s="7"/>
      <c r="H3355" s="7"/>
      <c r="I3355" s="7"/>
    </row>
    <row r="3356" spans="1:9" ht="16.5" x14ac:dyDescent="0.3">
      <c r="A3356" s="7" t="s">
        <v>1965</v>
      </c>
      <c r="B3356" s="7">
        <v>2020</v>
      </c>
      <c r="C3356" s="18" t="s">
        <v>318</v>
      </c>
      <c r="D3356" s="9">
        <v>4</v>
      </c>
      <c r="E3356" s="7">
        <v>342</v>
      </c>
      <c r="F3356" s="7">
        <v>346</v>
      </c>
      <c r="G3356" s="7"/>
      <c r="H3356" s="7"/>
      <c r="I3356" s="7"/>
    </row>
    <row r="3357" spans="1:9" ht="16.5" x14ac:dyDescent="0.3">
      <c r="A3357" s="7" t="s">
        <v>1965</v>
      </c>
      <c r="B3357" s="7">
        <v>2020</v>
      </c>
      <c r="C3357" s="18" t="s">
        <v>1935</v>
      </c>
      <c r="D3357" s="9">
        <v>108</v>
      </c>
      <c r="E3357" s="7">
        <v>4426</v>
      </c>
      <c r="F3357" s="7">
        <v>4534</v>
      </c>
      <c r="G3357" s="7"/>
      <c r="H3357" s="7"/>
      <c r="I3357" s="7"/>
    </row>
    <row r="3358" spans="1:9" ht="16.5" x14ac:dyDescent="0.3">
      <c r="A3358" s="7" t="s">
        <v>1965</v>
      </c>
      <c r="B3358" s="7">
        <v>2020</v>
      </c>
      <c r="C3358" s="18" t="s">
        <v>453</v>
      </c>
      <c r="D3358" s="9" t="s">
        <v>1908</v>
      </c>
      <c r="E3358" s="7">
        <v>2</v>
      </c>
      <c r="F3358" s="7">
        <v>2</v>
      </c>
      <c r="G3358" s="7"/>
      <c r="H3358" s="7"/>
      <c r="I3358" s="7"/>
    </row>
    <row r="3359" spans="1:9" ht="16.5" x14ac:dyDescent="0.3">
      <c r="A3359" s="7" t="s">
        <v>1965</v>
      </c>
      <c r="B3359" s="7">
        <v>2020</v>
      </c>
      <c r="C3359" s="18" t="s">
        <v>454</v>
      </c>
      <c r="D3359" s="9" t="s">
        <v>1908</v>
      </c>
      <c r="E3359" s="7">
        <v>2</v>
      </c>
      <c r="F3359" s="7">
        <v>2</v>
      </c>
      <c r="G3359" s="7"/>
      <c r="H3359" s="7"/>
      <c r="I3359" s="7"/>
    </row>
    <row r="3360" spans="1:9" ht="16.5" x14ac:dyDescent="0.3">
      <c r="A3360" s="7" t="s">
        <v>1965</v>
      </c>
      <c r="B3360" s="7">
        <v>2020</v>
      </c>
      <c r="C3360" s="18" t="s">
        <v>1862</v>
      </c>
      <c r="D3360" s="9" t="s">
        <v>1750</v>
      </c>
      <c r="E3360" s="7">
        <v>2</v>
      </c>
      <c r="F3360" s="7">
        <v>2</v>
      </c>
      <c r="G3360" s="7"/>
      <c r="H3360" s="7"/>
      <c r="I3360" s="7"/>
    </row>
    <row r="3361" spans="1:9" ht="16.5" x14ac:dyDescent="0.3">
      <c r="A3361" s="7" t="s">
        <v>1975</v>
      </c>
      <c r="B3361" s="7">
        <v>2020</v>
      </c>
      <c r="C3361" s="18" t="s">
        <v>1678</v>
      </c>
      <c r="D3361" s="9">
        <v>26444</v>
      </c>
      <c r="E3361" s="7">
        <v>183084</v>
      </c>
      <c r="F3361" s="7">
        <v>209528</v>
      </c>
      <c r="G3361" s="7"/>
      <c r="H3361" s="7"/>
      <c r="I3361" s="7"/>
    </row>
    <row r="3362" spans="1:9" ht="16.5" x14ac:dyDescent="0.3">
      <c r="A3362" s="7" t="s">
        <v>1975</v>
      </c>
      <c r="B3362" s="7">
        <v>2020</v>
      </c>
      <c r="C3362" s="18" t="s">
        <v>14</v>
      </c>
      <c r="D3362" s="9">
        <v>31</v>
      </c>
      <c r="E3362" s="7" t="s">
        <v>1908</v>
      </c>
      <c r="F3362" s="7">
        <v>31</v>
      </c>
      <c r="G3362" s="7"/>
      <c r="H3362" s="7"/>
      <c r="I3362" s="7"/>
    </row>
    <row r="3363" spans="1:9" ht="16.5" x14ac:dyDescent="0.3">
      <c r="A3363" s="7" t="s">
        <v>1975</v>
      </c>
      <c r="B3363" s="7">
        <v>2020</v>
      </c>
      <c r="C3363" s="18" t="s">
        <v>1649</v>
      </c>
      <c r="D3363" s="9">
        <v>31</v>
      </c>
      <c r="E3363" s="7" t="s">
        <v>1021</v>
      </c>
      <c r="F3363" s="7">
        <v>31</v>
      </c>
      <c r="G3363" s="7"/>
      <c r="H3363" s="7"/>
      <c r="I3363" s="7"/>
    </row>
    <row r="3364" spans="1:9" ht="16.5" x14ac:dyDescent="0.3">
      <c r="A3364" s="7" t="s">
        <v>1975</v>
      </c>
      <c r="B3364" s="7">
        <v>2020</v>
      </c>
      <c r="C3364" s="18" t="s">
        <v>29</v>
      </c>
      <c r="D3364" s="9">
        <v>119</v>
      </c>
      <c r="E3364" s="7">
        <v>2837</v>
      </c>
      <c r="F3364" s="7">
        <v>2956</v>
      </c>
      <c r="G3364" s="7"/>
      <c r="H3364" s="7"/>
      <c r="I3364" s="7"/>
    </row>
    <row r="3365" spans="1:9" ht="16.5" x14ac:dyDescent="0.3">
      <c r="A3365" s="7" t="s">
        <v>1975</v>
      </c>
      <c r="B3365" s="7">
        <v>2020</v>
      </c>
      <c r="C3365" s="18" t="s">
        <v>472</v>
      </c>
      <c r="D3365" s="9" t="s">
        <v>1908</v>
      </c>
      <c r="E3365" s="7">
        <v>11</v>
      </c>
      <c r="F3365" s="7">
        <v>11</v>
      </c>
      <c r="G3365" s="7"/>
      <c r="H3365" s="7"/>
      <c r="I3365" s="7"/>
    </row>
    <row r="3366" spans="1:9" ht="16.5" x14ac:dyDescent="0.3">
      <c r="A3366" s="7" t="s">
        <v>1975</v>
      </c>
      <c r="B3366" s="7">
        <v>2020</v>
      </c>
      <c r="C3366" s="18" t="s">
        <v>474</v>
      </c>
      <c r="D3366" s="9" t="s">
        <v>1021</v>
      </c>
      <c r="E3366" s="7">
        <v>11</v>
      </c>
      <c r="F3366" s="7">
        <v>11</v>
      </c>
      <c r="G3366" s="7"/>
      <c r="H3366" s="7"/>
      <c r="I3366" s="7"/>
    </row>
    <row r="3367" spans="1:9" ht="16.5" x14ac:dyDescent="0.3">
      <c r="A3367" s="7" t="s">
        <v>1975</v>
      </c>
      <c r="B3367" s="7">
        <v>2020</v>
      </c>
      <c r="C3367" s="18" t="s">
        <v>475</v>
      </c>
      <c r="D3367" s="9">
        <v>1</v>
      </c>
      <c r="E3367" s="7">
        <v>10</v>
      </c>
      <c r="F3367" s="7">
        <v>11</v>
      </c>
      <c r="G3367" s="7"/>
      <c r="H3367" s="7"/>
      <c r="I3367" s="7"/>
    </row>
    <row r="3368" spans="1:9" ht="16.5" x14ac:dyDescent="0.3">
      <c r="A3368" s="7" t="s">
        <v>1975</v>
      </c>
      <c r="B3368" s="7">
        <v>2020</v>
      </c>
      <c r="C3368" s="18" t="s">
        <v>458</v>
      </c>
      <c r="D3368" s="9">
        <v>1</v>
      </c>
      <c r="E3368" s="7">
        <v>10</v>
      </c>
      <c r="F3368" s="7">
        <v>11</v>
      </c>
      <c r="G3368" s="7"/>
      <c r="H3368" s="7"/>
      <c r="I3368" s="7"/>
    </row>
    <row r="3369" spans="1:9" ht="16.5" x14ac:dyDescent="0.3">
      <c r="A3369" s="7" t="s">
        <v>1975</v>
      </c>
      <c r="B3369" s="7">
        <v>2020</v>
      </c>
      <c r="C3369" s="18" t="s">
        <v>482</v>
      </c>
      <c r="D3369" s="9">
        <v>118</v>
      </c>
      <c r="E3369" s="7">
        <v>2816</v>
      </c>
      <c r="F3369" s="7">
        <v>2934</v>
      </c>
      <c r="G3369" s="7"/>
      <c r="H3369" s="7"/>
      <c r="I3369" s="7"/>
    </row>
    <row r="3370" spans="1:9" ht="16.5" x14ac:dyDescent="0.3">
      <c r="A3370" s="7" t="s">
        <v>1975</v>
      </c>
      <c r="B3370" s="7">
        <v>2020</v>
      </c>
      <c r="C3370" s="18" t="s">
        <v>515</v>
      </c>
      <c r="D3370" s="9" t="s">
        <v>1750</v>
      </c>
      <c r="E3370" s="7">
        <v>5</v>
      </c>
      <c r="F3370" s="7">
        <v>5</v>
      </c>
      <c r="G3370" s="7"/>
      <c r="H3370" s="7"/>
      <c r="I3370" s="7"/>
    </row>
    <row r="3371" spans="1:9" ht="16.5" x14ac:dyDescent="0.3">
      <c r="A3371" s="7" t="s">
        <v>1975</v>
      </c>
      <c r="B3371" s="7">
        <v>2020</v>
      </c>
      <c r="C3371" s="18" t="s">
        <v>506</v>
      </c>
      <c r="D3371" s="9">
        <v>2</v>
      </c>
      <c r="E3371" s="7">
        <v>93</v>
      </c>
      <c r="F3371" s="7">
        <v>95</v>
      </c>
      <c r="G3371" s="7"/>
      <c r="H3371" s="7"/>
      <c r="I3371" s="7"/>
    </row>
    <row r="3372" spans="1:9" ht="16.5" x14ac:dyDescent="0.3">
      <c r="A3372" s="7" t="s">
        <v>1975</v>
      </c>
      <c r="B3372" s="7">
        <v>2020</v>
      </c>
      <c r="C3372" s="18" t="s">
        <v>1741</v>
      </c>
      <c r="D3372" s="9" t="s">
        <v>1750</v>
      </c>
      <c r="E3372" s="7">
        <v>2</v>
      </c>
      <c r="F3372" s="7">
        <v>2</v>
      </c>
      <c r="G3372" s="7"/>
      <c r="H3372" s="7"/>
      <c r="I3372" s="7"/>
    </row>
    <row r="3373" spans="1:9" ht="16.5" x14ac:dyDescent="0.3">
      <c r="A3373" s="7" t="s">
        <v>1975</v>
      </c>
      <c r="B3373" s="7">
        <v>2020</v>
      </c>
      <c r="C3373" s="18" t="s">
        <v>1742</v>
      </c>
      <c r="D3373" s="9">
        <v>12</v>
      </c>
      <c r="E3373" s="7">
        <v>101</v>
      </c>
      <c r="F3373" s="7">
        <v>113</v>
      </c>
      <c r="G3373" s="7"/>
      <c r="H3373" s="7"/>
      <c r="I3373" s="7"/>
    </row>
    <row r="3374" spans="1:9" ht="16.5" x14ac:dyDescent="0.3">
      <c r="A3374" s="7" t="s">
        <v>1975</v>
      </c>
      <c r="B3374" s="7">
        <v>2020</v>
      </c>
      <c r="C3374" s="18" t="s">
        <v>503</v>
      </c>
      <c r="D3374" s="9">
        <v>13</v>
      </c>
      <c r="E3374" s="7">
        <v>185</v>
      </c>
      <c r="F3374" s="7">
        <v>198</v>
      </c>
      <c r="G3374" s="7"/>
      <c r="H3374" s="7"/>
      <c r="I3374" s="7"/>
    </row>
    <row r="3375" spans="1:9" ht="16.5" x14ac:dyDescent="0.3">
      <c r="A3375" s="7" t="s">
        <v>1975</v>
      </c>
      <c r="B3375" s="7">
        <v>2020</v>
      </c>
      <c r="C3375" s="18" t="s">
        <v>488</v>
      </c>
      <c r="D3375" s="9">
        <v>13</v>
      </c>
      <c r="E3375" s="7">
        <v>303</v>
      </c>
      <c r="F3375" s="7">
        <v>316</v>
      </c>
      <c r="G3375" s="7"/>
      <c r="H3375" s="7"/>
      <c r="I3375" s="7"/>
    </row>
    <row r="3376" spans="1:9" ht="16.5" x14ac:dyDescent="0.3">
      <c r="A3376" s="7" t="s">
        <v>1975</v>
      </c>
      <c r="B3376" s="7">
        <v>2020</v>
      </c>
      <c r="C3376" s="18" t="s">
        <v>498</v>
      </c>
      <c r="D3376" s="9" t="s">
        <v>1750</v>
      </c>
      <c r="E3376" s="7">
        <v>4</v>
      </c>
      <c r="F3376" s="7">
        <v>4</v>
      </c>
      <c r="G3376" s="7"/>
      <c r="H3376" s="7"/>
      <c r="I3376" s="7"/>
    </row>
    <row r="3377" spans="1:9" ht="16.5" x14ac:dyDescent="0.3">
      <c r="A3377" s="7" t="s">
        <v>1975</v>
      </c>
      <c r="B3377" s="7">
        <v>2020</v>
      </c>
      <c r="C3377" s="18" t="s">
        <v>490</v>
      </c>
      <c r="D3377" s="9" t="s">
        <v>1750</v>
      </c>
      <c r="E3377" s="7">
        <v>7</v>
      </c>
      <c r="F3377" s="7">
        <v>7</v>
      </c>
      <c r="G3377" s="7"/>
      <c r="H3377" s="7"/>
      <c r="I3377" s="7"/>
    </row>
    <row r="3378" spans="1:9" ht="16.5" x14ac:dyDescent="0.3">
      <c r="A3378" s="7" t="s">
        <v>1975</v>
      </c>
      <c r="B3378" s="7">
        <v>2020</v>
      </c>
      <c r="C3378" s="18" t="s">
        <v>33</v>
      </c>
      <c r="D3378" s="9">
        <v>7</v>
      </c>
      <c r="E3378" s="7">
        <v>22</v>
      </c>
      <c r="F3378" s="7">
        <v>29</v>
      </c>
      <c r="G3378" s="7"/>
      <c r="H3378" s="7"/>
      <c r="I3378" s="7"/>
    </row>
    <row r="3379" spans="1:9" ht="16.5" x14ac:dyDescent="0.3">
      <c r="A3379" s="7" t="s">
        <v>1975</v>
      </c>
      <c r="B3379" s="7">
        <v>2020</v>
      </c>
      <c r="C3379" s="18" t="s">
        <v>485</v>
      </c>
      <c r="D3379" s="9" t="s">
        <v>1750</v>
      </c>
      <c r="E3379" s="7">
        <v>1</v>
      </c>
      <c r="F3379" s="7">
        <v>1</v>
      </c>
      <c r="G3379" s="7"/>
      <c r="H3379" s="7"/>
      <c r="I3379" s="7"/>
    </row>
    <row r="3380" spans="1:9" ht="16.5" x14ac:dyDescent="0.3">
      <c r="A3380" s="7" t="s">
        <v>1975</v>
      </c>
      <c r="B3380" s="7">
        <v>2020</v>
      </c>
      <c r="C3380" s="18" t="s">
        <v>499</v>
      </c>
      <c r="D3380" s="9" t="s">
        <v>1750</v>
      </c>
      <c r="E3380" s="7">
        <v>3</v>
      </c>
      <c r="F3380" s="7">
        <v>3</v>
      </c>
      <c r="G3380" s="7"/>
      <c r="H3380" s="7"/>
      <c r="I3380" s="7"/>
    </row>
    <row r="3381" spans="1:9" ht="16.5" x14ac:dyDescent="0.3">
      <c r="A3381" s="7" t="s">
        <v>1975</v>
      </c>
      <c r="B3381" s="7">
        <v>2020</v>
      </c>
      <c r="C3381" s="18" t="s">
        <v>1745</v>
      </c>
      <c r="D3381" s="9">
        <v>4</v>
      </c>
      <c r="E3381" s="7">
        <v>1</v>
      </c>
      <c r="F3381" s="7">
        <v>5</v>
      </c>
      <c r="G3381" s="7"/>
      <c r="H3381" s="7"/>
      <c r="I3381" s="7"/>
    </row>
    <row r="3382" spans="1:9" ht="16.5" x14ac:dyDescent="0.3">
      <c r="A3382" s="7" t="s">
        <v>1975</v>
      </c>
      <c r="B3382" s="7">
        <v>2020</v>
      </c>
      <c r="C3382" s="18" t="s">
        <v>134</v>
      </c>
      <c r="D3382" s="9">
        <v>3</v>
      </c>
      <c r="E3382" s="7">
        <v>65</v>
      </c>
      <c r="F3382" s="7">
        <v>68</v>
      </c>
      <c r="G3382" s="7"/>
      <c r="H3382" s="7"/>
      <c r="I3382" s="7"/>
    </row>
    <row r="3383" spans="1:9" ht="16.5" x14ac:dyDescent="0.3">
      <c r="A3383" s="7" t="s">
        <v>1975</v>
      </c>
      <c r="B3383" s="7">
        <v>2020</v>
      </c>
      <c r="C3383" s="18" t="s">
        <v>492</v>
      </c>
      <c r="D3383" s="9" t="s">
        <v>1750</v>
      </c>
      <c r="E3383" s="7">
        <v>1</v>
      </c>
      <c r="F3383" s="7">
        <v>1</v>
      </c>
      <c r="G3383" s="7"/>
      <c r="H3383" s="7"/>
      <c r="I3383" s="7"/>
    </row>
    <row r="3384" spans="1:9" ht="16.5" x14ac:dyDescent="0.3">
      <c r="A3384" s="7" t="s">
        <v>1975</v>
      </c>
      <c r="B3384" s="7">
        <v>2020</v>
      </c>
      <c r="C3384" s="18" t="s">
        <v>1746</v>
      </c>
      <c r="D3384" s="9">
        <v>18</v>
      </c>
      <c r="E3384" s="7">
        <v>660</v>
      </c>
      <c r="F3384" s="7">
        <v>678</v>
      </c>
      <c r="G3384" s="7"/>
      <c r="H3384" s="7"/>
      <c r="I3384" s="7"/>
    </row>
    <row r="3385" spans="1:9" ht="16.5" x14ac:dyDescent="0.3">
      <c r="A3385" s="7" t="s">
        <v>1975</v>
      </c>
      <c r="B3385" s="7">
        <v>2020</v>
      </c>
      <c r="C3385" s="18" t="s">
        <v>508</v>
      </c>
      <c r="D3385" s="9">
        <v>1</v>
      </c>
      <c r="E3385" s="7">
        <v>5</v>
      </c>
      <c r="F3385" s="7">
        <v>6</v>
      </c>
      <c r="G3385" s="7"/>
      <c r="H3385" s="7"/>
      <c r="I3385" s="7"/>
    </row>
    <row r="3386" spans="1:9" ht="16.5" x14ac:dyDescent="0.3">
      <c r="A3386" s="7" t="s">
        <v>1975</v>
      </c>
      <c r="B3386" s="7">
        <v>2020</v>
      </c>
      <c r="C3386" s="18" t="s">
        <v>509</v>
      </c>
      <c r="D3386" s="9">
        <v>1</v>
      </c>
      <c r="E3386" s="7">
        <v>10</v>
      </c>
      <c r="F3386" s="7">
        <v>11</v>
      </c>
      <c r="G3386" s="7"/>
      <c r="H3386" s="7"/>
      <c r="I3386" s="7"/>
    </row>
    <row r="3387" spans="1:9" ht="16.5" x14ac:dyDescent="0.3">
      <c r="A3387" s="7" t="s">
        <v>1975</v>
      </c>
      <c r="B3387" s="7">
        <v>2020</v>
      </c>
      <c r="C3387" s="18" t="s">
        <v>510</v>
      </c>
      <c r="D3387" s="9">
        <v>2</v>
      </c>
      <c r="E3387" s="7">
        <v>44</v>
      </c>
      <c r="F3387" s="7">
        <v>46</v>
      </c>
      <c r="G3387" s="7"/>
      <c r="H3387" s="7"/>
      <c r="I3387" s="7"/>
    </row>
    <row r="3388" spans="1:9" ht="16.5" x14ac:dyDescent="0.3">
      <c r="A3388" s="7" t="s">
        <v>1975</v>
      </c>
      <c r="B3388" s="7">
        <v>2020</v>
      </c>
      <c r="C3388" s="18" t="s">
        <v>1976</v>
      </c>
      <c r="D3388" s="9">
        <v>1</v>
      </c>
      <c r="E3388" s="7" t="s">
        <v>1750</v>
      </c>
      <c r="F3388" s="7">
        <v>1</v>
      </c>
      <c r="G3388" s="7"/>
      <c r="H3388" s="7"/>
      <c r="I3388" s="7"/>
    </row>
    <row r="3389" spans="1:9" ht="16.5" x14ac:dyDescent="0.3">
      <c r="A3389" s="7" t="s">
        <v>1975</v>
      </c>
      <c r="B3389" s="7">
        <v>2020</v>
      </c>
      <c r="C3389" s="18" t="s">
        <v>511</v>
      </c>
      <c r="D3389" s="9" t="s">
        <v>1750</v>
      </c>
      <c r="E3389" s="7">
        <v>1</v>
      </c>
      <c r="F3389" s="7">
        <v>1</v>
      </c>
      <c r="G3389" s="7"/>
      <c r="H3389" s="7"/>
      <c r="I3389" s="7"/>
    </row>
    <row r="3390" spans="1:9" ht="16.5" x14ac:dyDescent="0.3">
      <c r="A3390" s="7" t="s">
        <v>1975</v>
      </c>
      <c r="B3390" s="7">
        <v>2020</v>
      </c>
      <c r="C3390" s="18" t="s">
        <v>486</v>
      </c>
      <c r="D3390" s="9">
        <v>40</v>
      </c>
      <c r="E3390" s="7">
        <v>1294</v>
      </c>
      <c r="F3390" s="7">
        <v>1334</v>
      </c>
      <c r="G3390" s="7"/>
      <c r="H3390" s="7"/>
      <c r="I3390" s="7"/>
    </row>
    <row r="3391" spans="1:9" ht="16.5" x14ac:dyDescent="0.3">
      <c r="A3391" s="7" t="s">
        <v>1975</v>
      </c>
      <c r="B3391" s="7">
        <v>2020</v>
      </c>
      <c r="C3391" s="18" t="s">
        <v>1749</v>
      </c>
      <c r="D3391" s="9">
        <v>1</v>
      </c>
      <c r="E3391" s="7">
        <v>8</v>
      </c>
      <c r="F3391" s="7">
        <v>9</v>
      </c>
      <c r="G3391" s="7"/>
      <c r="H3391" s="7"/>
      <c r="I3391" s="7"/>
    </row>
    <row r="3392" spans="1:9" ht="16.5" x14ac:dyDescent="0.3">
      <c r="A3392" s="7" t="s">
        <v>1975</v>
      </c>
      <c r="B3392" s="7">
        <v>2020</v>
      </c>
      <c r="C3392" s="18" t="s">
        <v>502</v>
      </c>
      <c r="D3392" s="9" t="s">
        <v>1750</v>
      </c>
      <c r="E3392" s="7">
        <v>1</v>
      </c>
      <c r="F3392" s="7">
        <v>1</v>
      </c>
      <c r="G3392" s="7"/>
      <c r="H3392" s="7"/>
      <c r="I3392" s="7"/>
    </row>
    <row r="3393" spans="1:9" ht="16.5" x14ac:dyDescent="0.3">
      <c r="A3393" s="7" t="s">
        <v>1975</v>
      </c>
      <c r="B3393" s="7">
        <v>2020</v>
      </c>
      <c r="C3393" s="18" t="s">
        <v>948</v>
      </c>
      <c r="D3393" s="9">
        <v>348</v>
      </c>
      <c r="E3393" s="7">
        <v>1221</v>
      </c>
      <c r="F3393" s="7">
        <v>1569</v>
      </c>
      <c r="G3393" s="7"/>
      <c r="H3393" s="7"/>
      <c r="I3393" s="7"/>
    </row>
    <row r="3394" spans="1:9" ht="16.5" x14ac:dyDescent="0.3">
      <c r="A3394" s="7" t="s">
        <v>1975</v>
      </c>
      <c r="B3394" s="7">
        <v>2020</v>
      </c>
      <c r="C3394" s="18" t="s">
        <v>1655</v>
      </c>
      <c r="D3394" s="9">
        <v>146</v>
      </c>
      <c r="E3394" s="7">
        <v>570</v>
      </c>
      <c r="F3394" s="7">
        <v>716</v>
      </c>
      <c r="G3394" s="7"/>
      <c r="H3394" s="7"/>
      <c r="I3394" s="7"/>
    </row>
    <row r="3395" spans="1:9" ht="16.5" x14ac:dyDescent="0.3">
      <c r="A3395" s="7" t="s">
        <v>1975</v>
      </c>
      <c r="B3395" s="7">
        <v>2020</v>
      </c>
      <c r="C3395" s="18" t="s">
        <v>515</v>
      </c>
      <c r="D3395" s="9">
        <v>37</v>
      </c>
      <c r="E3395" s="7">
        <v>95</v>
      </c>
      <c r="F3395" s="7">
        <v>132</v>
      </c>
      <c r="G3395" s="7"/>
      <c r="H3395" s="7"/>
      <c r="I3395" s="7"/>
    </row>
    <row r="3396" spans="1:9" ht="16.5" x14ac:dyDescent="0.3">
      <c r="A3396" s="7" t="s">
        <v>1975</v>
      </c>
      <c r="B3396" s="7">
        <v>2020</v>
      </c>
      <c r="C3396" s="18" t="s">
        <v>522</v>
      </c>
      <c r="D3396" s="9">
        <v>52</v>
      </c>
      <c r="E3396" s="7">
        <v>131</v>
      </c>
      <c r="F3396" s="7">
        <v>183</v>
      </c>
      <c r="G3396" s="7"/>
      <c r="H3396" s="7"/>
      <c r="I3396" s="7"/>
    </row>
    <row r="3397" spans="1:9" ht="16.5" x14ac:dyDescent="0.3">
      <c r="A3397" s="7" t="s">
        <v>1975</v>
      </c>
      <c r="B3397" s="7">
        <v>2020</v>
      </c>
      <c r="C3397" s="18" t="s">
        <v>1753</v>
      </c>
      <c r="D3397" s="9">
        <v>19</v>
      </c>
      <c r="E3397" s="7">
        <v>17</v>
      </c>
      <c r="F3397" s="7">
        <v>36</v>
      </c>
      <c r="G3397" s="7"/>
      <c r="H3397" s="7"/>
      <c r="I3397" s="7"/>
    </row>
    <row r="3398" spans="1:9" ht="16.5" x14ac:dyDescent="0.3">
      <c r="A3398" s="7" t="s">
        <v>1975</v>
      </c>
      <c r="B3398" s="7">
        <v>2020</v>
      </c>
      <c r="C3398" s="18" t="s">
        <v>1758</v>
      </c>
      <c r="D3398" s="9">
        <v>2</v>
      </c>
      <c r="E3398" s="7">
        <v>148</v>
      </c>
      <c r="F3398" s="7">
        <v>150</v>
      </c>
      <c r="G3398" s="7"/>
      <c r="H3398" s="7"/>
      <c r="I3398" s="7"/>
    </row>
    <row r="3399" spans="1:9" ht="16.5" x14ac:dyDescent="0.3">
      <c r="A3399" s="7" t="s">
        <v>1975</v>
      </c>
      <c r="B3399" s="7">
        <v>2020</v>
      </c>
      <c r="C3399" s="18" t="s">
        <v>1759</v>
      </c>
      <c r="D3399" s="9">
        <v>3</v>
      </c>
      <c r="E3399" s="7">
        <v>3</v>
      </c>
      <c r="F3399" s="7">
        <v>6</v>
      </c>
      <c r="G3399" s="7"/>
      <c r="H3399" s="7"/>
      <c r="I3399" s="7"/>
    </row>
    <row r="3400" spans="1:9" ht="16.5" x14ac:dyDescent="0.3">
      <c r="A3400" s="7" t="s">
        <v>1975</v>
      </c>
      <c r="B3400" s="7">
        <v>2020</v>
      </c>
      <c r="C3400" s="18" t="s">
        <v>1761</v>
      </c>
      <c r="D3400" s="9">
        <v>2</v>
      </c>
      <c r="E3400" s="7">
        <v>3</v>
      </c>
      <c r="F3400" s="7">
        <v>5</v>
      </c>
      <c r="G3400" s="7"/>
      <c r="H3400" s="7"/>
      <c r="I3400" s="7"/>
    </row>
    <row r="3401" spans="1:9" ht="16.5" x14ac:dyDescent="0.3">
      <c r="A3401" s="7" t="s">
        <v>1975</v>
      </c>
      <c r="B3401" s="7">
        <v>2020</v>
      </c>
      <c r="C3401" s="18" t="s">
        <v>1765</v>
      </c>
      <c r="D3401" s="9">
        <v>2</v>
      </c>
      <c r="E3401" s="7">
        <v>148</v>
      </c>
      <c r="F3401" s="7">
        <v>150</v>
      </c>
      <c r="G3401" s="7"/>
      <c r="H3401" s="7"/>
      <c r="I3401" s="7"/>
    </row>
    <row r="3402" spans="1:9" ht="16.5" x14ac:dyDescent="0.3">
      <c r="A3402" s="7" t="s">
        <v>1975</v>
      </c>
      <c r="B3402" s="7">
        <v>2020</v>
      </c>
      <c r="C3402" s="18" t="s">
        <v>1766</v>
      </c>
      <c r="D3402" s="9">
        <v>29</v>
      </c>
      <c r="E3402" s="7">
        <v>25</v>
      </c>
      <c r="F3402" s="7">
        <v>54</v>
      </c>
      <c r="G3402" s="7"/>
      <c r="H3402" s="7"/>
      <c r="I3402" s="7"/>
    </row>
    <row r="3403" spans="1:9" ht="16.5" x14ac:dyDescent="0.3">
      <c r="A3403" s="7" t="s">
        <v>1975</v>
      </c>
      <c r="B3403" s="7">
        <v>2020</v>
      </c>
      <c r="C3403" s="18" t="s">
        <v>571</v>
      </c>
      <c r="D3403" s="9">
        <v>68</v>
      </c>
      <c r="E3403" s="7">
        <v>166</v>
      </c>
      <c r="F3403" s="7">
        <v>234</v>
      </c>
      <c r="G3403" s="7"/>
      <c r="H3403" s="7"/>
      <c r="I3403" s="7"/>
    </row>
    <row r="3404" spans="1:9" ht="16.5" x14ac:dyDescent="0.3">
      <c r="A3404" s="7" t="s">
        <v>1975</v>
      </c>
      <c r="B3404" s="7">
        <v>2020</v>
      </c>
      <c r="C3404" s="18" t="s">
        <v>1182</v>
      </c>
      <c r="D3404" s="9">
        <v>2</v>
      </c>
      <c r="E3404" s="7" t="s">
        <v>1750</v>
      </c>
      <c r="F3404" s="7">
        <v>2</v>
      </c>
      <c r="G3404" s="7"/>
      <c r="H3404" s="7"/>
      <c r="I3404" s="7"/>
    </row>
    <row r="3405" spans="1:9" ht="16.5" x14ac:dyDescent="0.3">
      <c r="A3405" s="7" t="s">
        <v>1975</v>
      </c>
      <c r="B3405" s="7">
        <v>2020</v>
      </c>
      <c r="C3405" s="18" t="s">
        <v>1769</v>
      </c>
      <c r="D3405" s="9">
        <v>5</v>
      </c>
      <c r="E3405" s="7">
        <v>16</v>
      </c>
      <c r="F3405" s="7">
        <v>21</v>
      </c>
      <c r="G3405" s="7"/>
      <c r="H3405" s="7"/>
      <c r="I3405" s="7"/>
    </row>
    <row r="3406" spans="1:9" ht="16.5" x14ac:dyDescent="0.3">
      <c r="A3406" s="7" t="s">
        <v>1975</v>
      </c>
      <c r="B3406" s="7">
        <v>2020</v>
      </c>
      <c r="C3406" s="18" t="s">
        <v>1770</v>
      </c>
      <c r="D3406" s="9">
        <v>12</v>
      </c>
      <c r="E3406" s="7" t="s">
        <v>1750</v>
      </c>
      <c r="F3406" s="7">
        <v>12</v>
      </c>
      <c r="G3406" s="7"/>
      <c r="H3406" s="7"/>
      <c r="I3406" s="7"/>
    </row>
    <row r="3407" spans="1:9" ht="16.5" x14ac:dyDescent="0.3">
      <c r="A3407" s="7" t="s">
        <v>1975</v>
      </c>
      <c r="B3407" s="7">
        <v>2020</v>
      </c>
      <c r="C3407" s="18" t="s">
        <v>1772</v>
      </c>
      <c r="D3407" s="9" t="s">
        <v>1750</v>
      </c>
      <c r="E3407" s="7">
        <v>3</v>
      </c>
      <c r="F3407" s="7">
        <v>3</v>
      </c>
      <c r="G3407" s="7"/>
      <c r="H3407" s="7"/>
      <c r="I3407" s="7"/>
    </row>
    <row r="3408" spans="1:9" ht="16.5" x14ac:dyDescent="0.3">
      <c r="A3408" s="7" t="s">
        <v>1975</v>
      </c>
      <c r="B3408" s="7">
        <v>2020</v>
      </c>
      <c r="C3408" s="18" t="s">
        <v>1774</v>
      </c>
      <c r="D3408" s="9" t="s">
        <v>1750</v>
      </c>
      <c r="E3408" s="7">
        <v>2</v>
      </c>
      <c r="F3408" s="7">
        <v>2</v>
      </c>
      <c r="G3408" s="7"/>
      <c r="H3408" s="7"/>
      <c r="I3408" s="7"/>
    </row>
    <row r="3409" spans="1:9" ht="16.5" x14ac:dyDescent="0.3">
      <c r="A3409" s="7" t="s">
        <v>1975</v>
      </c>
      <c r="B3409" s="7">
        <v>2020</v>
      </c>
      <c r="C3409" s="18" t="s">
        <v>1776</v>
      </c>
      <c r="D3409" s="9">
        <v>7</v>
      </c>
      <c r="E3409" s="7">
        <v>60</v>
      </c>
      <c r="F3409" s="7">
        <v>67</v>
      </c>
      <c r="G3409" s="7"/>
      <c r="H3409" s="7"/>
      <c r="I3409" s="7"/>
    </row>
    <row r="3410" spans="1:9" ht="16.5" x14ac:dyDescent="0.3">
      <c r="A3410" s="7" t="s">
        <v>1975</v>
      </c>
      <c r="B3410" s="7">
        <v>2020</v>
      </c>
      <c r="C3410" s="18" t="s">
        <v>1777</v>
      </c>
      <c r="D3410" s="9">
        <v>5</v>
      </c>
      <c r="E3410" s="7" t="s">
        <v>1750</v>
      </c>
      <c r="F3410" s="7">
        <v>5</v>
      </c>
      <c r="G3410" s="7"/>
      <c r="H3410" s="7"/>
      <c r="I3410" s="7"/>
    </row>
    <row r="3411" spans="1:9" ht="16.5" x14ac:dyDescent="0.3">
      <c r="A3411" s="7" t="s">
        <v>1975</v>
      </c>
      <c r="B3411" s="7">
        <v>2020</v>
      </c>
      <c r="C3411" s="18" t="s">
        <v>1782</v>
      </c>
      <c r="D3411" s="9">
        <v>12</v>
      </c>
      <c r="E3411" s="7">
        <v>6</v>
      </c>
      <c r="F3411" s="7">
        <v>18</v>
      </c>
      <c r="G3411" s="7"/>
      <c r="H3411" s="7"/>
      <c r="I3411" s="7"/>
    </row>
    <row r="3412" spans="1:9" ht="16.5" x14ac:dyDescent="0.3">
      <c r="A3412" s="7" t="s">
        <v>1975</v>
      </c>
      <c r="B3412" s="7">
        <v>2020</v>
      </c>
      <c r="C3412" s="18" t="s">
        <v>531</v>
      </c>
      <c r="D3412" s="9">
        <v>2</v>
      </c>
      <c r="E3412" s="7">
        <v>39</v>
      </c>
      <c r="F3412" s="7">
        <v>41</v>
      </c>
      <c r="G3412" s="7"/>
      <c r="H3412" s="7"/>
      <c r="I3412" s="7"/>
    </row>
    <row r="3413" spans="1:9" ht="16.5" x14ac:dyDescent="0.3">
      <c r="A3413" s="7" t="s">
        <v>1975</v>
      </c>
      <c r="B3413" s="7">
        <v>2020</v>
      </c>
      <c r="C3413" s="18" t="s">
        <v>481</v>
      </c>
      <c r="D3413" s="9">
        <v>21</v>
      </c>
      <c r="E3413" s="7">
        <v>38</v>
      </c>
      <c r="F3413" s="7">
        <v>59</v>
      </c>
      <c r="G3413" s="7"/>
      <c r="H3413" s="7"/>
      <c r="I3413" s="7"/>
    </row>
    <row r="3414" spans="1:9" ht="16.5" x14ac:dyDescent="0.3">
      <c r="A3414" s="7" t="s">
        <v>1975</v>
      </c>
      <c r="B3414" s="7">
        <v>2020</v>
      </c>
      <c r="C3414" s="18" t="s">
        <v>1784</v>
      </c>
      <c r="D3414" s="9">
        <v>2</v>
      </c>
      <c r="E3414" s="7">
        <v>2</v>
      </c>
      <c r="F3414" s="7">
        <v>4</v>
      </c>
      <c r="G3414" s="7"/>
      <c r="H3414" s="7"/>
      <c r="I3414" s="7"/>
    </row>
    <row r="3415" spans="1:9" ht="16.5" x14ac:dyDescent="0.3">
      <c r="A3415" s="7" t="s">
        <v>1975</v>
      </c>
      <c r="B3415" s="7">
        <v>2020</v>
      </c>
      <c r="C3415" s="18" t="s">
        <v>1656</v>
      </c>
      <c r="D3415" s="9">
        <v>27</v>
      </c>
      <c r="E3415" s="7">
        <v>471</v>
      </c>
      <c r="F3415" s="7">
        <v>498</v>
      </c>
      <c r="G3415" s="7"/>
      <c r="H3415" s="7"/>
      <c r="I3415" s="7"/>
    </row>
    <row r="3416" spans="1:9" ht="16.5" x14ac:dyDescent="0.3">
      <c r="A3416" s="7" t="s">
        <v>1975</v>
      </c>
      <c r="B3416" s="7">
        <v>2020</v>
      </c>
      <c r="C3416" s="18" t="s">
        <v>1785</v>
      </c>
      <c r="D3416" s="9">
        <v>5</v>
      </c>
      <c r="E3416" s="7">
        <v>102</v>
      </c>
      <c r="F3416" s="7">
        <v>107</v>
      </c>
      <c r="G3416" s="7"/>
      <c r="H3416" s="7"/>
      <c r="I3416" s="7"/>
    </row>
    <row r="3417" spans="1:9" ht="16.5" x14ac:dyDescent="0.3">
      <c r="A3417" s="7" t="s">
        <v>1975</v>
      </c>
      <c r="B3417" s="7">
        <v>2020</v>
      </c>
      <c r="C3417" s="18" t="s">
        <v>1786</v>
      </c>
      <c r="D3417" s="9">
        <v>3</v>
      </c>
      <c r="E3417" s="7">
        <v>47</v>
      </c>
      <c r="F3417" s="7">
        <v>50</v>
      </c>
      <c r="G3417" s="7"/>
      <c r="H3417" s="7"/>
      <c r="I3417" s="7"/>
    </row>
    <row r="3418" spans="1:9" ht="16.5" x14ac:dyDescent="0.3">
      <c r="A3418" s="7" t="s">
        <v>1975</v>
      </c>
      <c r="B3418" s="7">
        <v>2020</v>
      </c>
      <c r="C3418" s="18" t="s">
        <v>1787</v>
      </c>
      <c r="D3418" s="9">
        <v>1</v>
      </c>
      <c r="E3418" s="7">
        <v>104</v>
      </c>
      <c r="F3418" s="7">
        <v>105</v>
      </c>
      <c r="G3418" s="7"/>
      <c r="H3418" s="7"/>
      <c r="I3418" s="7"/>
    </row>
    <row r="3419" spans="1:9" ht="16.5" x14ac:dyDescent="0.3">
      <c r="A3419" s="7" t="s">
        <v>1975</v>
      </c>
      <c r="B3419" s="7">
        <v>2020</v>
      </c>
      <c r="C3419" s="18" t="s">
        <v>1789</v>
      </c>
      <c r="D3419" s="9">
        <v>6</v>
      </c>
      <c r="E3419" s="7">
        <v>38</v>
      </c>
      <c r="F3419" s="7">
        <v>44</v>
      </c>
      <c r="G3419" s="7"/>
      <c r="H3419" s="7"/>
      <c r="I3419" s="7"/>
    </row>
    <row r="3420" spans="1:9" ht="16.5" x14ac:dyDescent="0.3">
      <c r="A3420" s="7" t="s">
        <v>1975</v>
      </c>
      <c r="B3420" s="7">
        <v>2020</v>
      </c>
      <c r="C3420" s="18" t="s">
        <v>1790</v>
      </c>
      <c r="D3420" s="9">
        <v>2</v>
      </c>
      <c r="E3420" s="7">
        <v>14</v>
      </c>
      <c r="F3420" s="7">
        <v>16</v>
      </c>
      <c r="G3420" s="7"/>
      <c r="H3420" s="7"/>
      <c r="I3420" s="7"/>
    </row>
    <row r="3421" spans="1:9" ht="16.5" x14ac:dyDescent="0.3">
      <c r="A3421" s="7" t="s">
        <v>1975</v>
      </c>
      <c r="B3421" s="7">
        <v>2020</v>
      </c>
      <c r="C3421" s="18" t="s">
        <v>1791</v>
      </c>
      <c r="D3421" s="9">
        <v>2</v>
      </c>
      <c r="E3421" s="7" t="s">
        <v>1750</v>
      </c>
      <c r="F3421" s="7">
        <v>2</v>
      </c>
      <c r="G3421" s="7"/>
      <c r="H3421" s="7"/>
      <c r="I3421" s="7"/>
    </row>
    <row r="3422" spans="1:9" ht="16.5" x14ac:dyDescent="0.3">
      <c r="A3422" s="7" t="s">
        <v>1975</v>
      </c>
      <c r="B3422" s="7">
        <v>2020</v>
      </c>
      <c r="C3422" s="18" t="s">
        <v>1792</v>
      </c>
      <c r="D3422" s="9">
        <v>3</v>
      </c>
      <c r="E3422" s="7">
        <v>2</v>
      </c>
      <c r="F3422" s="7">
        <v>5</v>
      </c>
      <c r="G3422" s="7"/>
      <c r="H3422" s="7"/>
      <c r="I3422" s="7"/>
    </row>
    <row r="3423" spans="1:9" ht="16.5" x14ac:dyDescent="0.3">
      <c r="A3423" s="7" t="s">
        <v>1975</v>
      </c>
      <c r="B3423" s="7">
        <v>2020</v>
      </c>
      <c r="C3423" s="18" t="s">
        <v>1793</v>
      </c>
      <c r="D3423" s="9" t="s">
        <v>1750</v>
      </c>
      <c r="E3423" s="7">
        <v>4</v>
      </c>
      <c r="F3423" s="7">
        <v>4</v>
      </c>
      <c r="G3423" s="7"/>
      <c r="H3423" s="7"/>
      <c r="I3423" s="7"/>
    </row>
    <row r="3424" spans="1:9" ht="16.5" x14ac:dyDescent="0.3">
      <c r="A3424" s="7" t="s">
        <v>1975</v>
      </c>
      <c r="B3424" s="7">
        <v>2020</v>
      </c>
      <c r="C3424" s="18" t="s">
        <v>1794</v>
      </c>
      <c r="D3424" s="9">
        <v>1</v>
      </c>
      <c r="E3424" s="7">
        <v>7</v>
      </c>
      <c r="F3424" s="7">
        <v>8</v>
      </c>
      <c r="G3424" s="7"/>
      <c r="H3424" s="7"/>
      <c r="I3424" s="7"/>
    </row>
    <row r="3425" spans="1:9" ht="16.5" x14ac:dyDescent="0.3">
      <c r="A3425" s="7" t="s">
        <v>1975</v>
      </c>
      <c r="B3425" s="7">
        <v>2020</v>
      </c>
      <c r="C3425" s="18" t="s">
        <v>535</v>
      </c>
      <c r="D3425" s="9" t="s">
        <v>1750</v>
      </c>
      <c r="E3425" s="7">
        <v>59</v>
      </c>
      <c r="F3425" s="7">
        <v>59</v>
      </c>
      <c r="G3425" s="7"/>
      <c r="H3425" s="7"/>
      <c r="I3425" s="7"/>
    </row>
    <row r="3426" spans="1:9" ht="16.5" x14ac:dyDescent="0.3">
      <c r="A3426" s="7" t="s">
        <v>1975</v>
      </c>
      <c r="B3426" s="7">
        <v>2020</v>
      </c>
      <c r="C3426" s="18" t="s">
        <v>536</v>
      </c>
      <c r="D3426" s="9">
        <v>2</v>
      </c>
      <c r="E3426" s="7">
        <v>94</v>
      </c>
      <c r="F3426" s="7">
        <v>96</v>
      </c>
      <c r="G3426" s="7"/>
      <c r="H3426" s="7"/>
      <c r="I3426" s="7"/>
    </row>
    <row r="3427" spans="1:9" ht="16.5" x14ac:dyDescent="0.3">
      <c r="A3427" s="7" t="s">
        <v>1975</v>
      </c>
      <c r="B3427" s="7">
        <v>2020</v>
      </c>
      <c r="C3427" s="18" t="s">
        <v>1797</v>
      </c>
      <c r="D3427" s="9">
        <v>2</v>
      </c>
      <c r="E3427" s="7" t="s">
        <v>1750</v>
      </c>
      <c r="F3427" s="7">
        <v>2</v>
      </c>
      <c r="G3427" s="7"/>
      <c r="H3427" s="7"/>
      <c r="I3427" s="7"/>
    </row>
    <row r="3428" spans="1:9" ht="16.5" x14ac:dyDescent="0.3">
      <c r="A3428" s="7" t="s">
        <v>1975</v>
      </c>
      <c r="B3428" s="7">
        <v>2020</v>
      </c>
      <c r="C3428" s="18" t="s">
        <v>1657</v>
      </c>
      <c r="D3428" s="9">
        <v>107</v>
      </c>
      <c r="E3428" s="7">
        <v>14</v>
      </c>
      <c r="F3428" s="7">
        <v>121</v>
      </c>
      <c r="G3428" s="7"/>
      <c r="H3428" s="7"/>
      <c r="I3428" s="7"/>
    </row>
    <row r="3429" spans="1:9" ht="16.5" x14ac:dyDescent="0.3">
      <c r="A3429" s="7" t="s">
        <v>1975</v>
      </c>
      <c r="B3429" s="7">
        <v>2020</v>
      </c>
      <c r="C3429" s="18" t="s">
        <v>1799</v>
      </c>
      <c r="D3429" s="9">
        <v>3</v>
      </c>
      <c r="E3429" s="7">
        <v>10</v>
      </c>
      <c r="F3429" s="7">
        <v>13</v>
      </c>
      <c r="G3429" s="7"/>
      <c r="H3429" s="7"/>
      <c r="I3429" s="7"/>
    </row>
    <row r="3430" spans="1:9" ht="16.5" x14ac:dyDescent="0.3">
      <c r="A3430" s="7" t="s">
        <v>1975</v>
      </c>
      <c r="B3430" s="7">
        <v>2020</v>
      </c>
      <c r="C3430" s="18" t="s">
        <v>1800</v>
      </c>
      <c r="D3430" s="9">
        <v>1</v>
      </c>
      <c r="E3430" s="7" t="s">
        <v>1750</v>
      </c>
      <c r="F3430" s="7">
        <v>1</v>
      </c>
      <c r="G3430" s="7"/>
      <c r="H3430" s="7"/>
      <c r="I3430" s="7"/>
    </row>
    <row r="3431" spans="1:9" ht="16.5" x14ac:dyDescent="0.3">
      <c r="A3431" s="7" t="s">
        <v>1975</v>
      </c>
      <c r="B3431" s="7">
        <v>2020</v>
      </c>
      <c r="C3431" s="18" t="s">
        <v>1801</v>
      </c>
      <c r="D3431" s="9">
        <v>7</v>
      </c>
      <c r="E3431" s="7">
        <v>2</v>
      </c>
      <c r="F3431" s="7">
        <v>9</v>
      </c>
      <c r="G3431" s="7"/>
      <c r="H3431" s="7"/>
      <c r="I3431" s="7"/>
    </row>
    <row r="3432" spans="1:9" ht="16.5" x14ac:dyDescent="0.3">
      <c r="A3432" s="7" t="s">
        <v>1975</v>
      </c>
      <c r="B3432" s="7">
        <v>2020</v>
      </c>
      <c r="C3432" s="18" t="s">
        <v>1802</v>
      </c>
      <c r="D3432" s="9">
        <v>96</v>
      </c>
      <c r="E3432" s="7">
        <v>2</v>
      </c>
      <c r="F3432" s="7">
        <v>98</v>
      </c>
      <c r="G3432" s="7"/>
      <c r="H3432" s="7"/>
      <c r="I3432" s="7"/>
    </row>
    <row r="3433" spans="1:9" ht="16.5" x14ac:dyDescent="0.3">
      <c r="A3433" s="7" t="s">
        <v>1975</v>
      </c>
      <c r="B3433" s="7">
        <v>2020</v>
      </c>
      <c r="C3433" s="18" t="s">
        <v>37</v>
      </c>
      <c r="D3433" s="9">
        <v>7440</v>
      </c>
      <c r="E3433" s="7">
        <v>71730</v>
      </c>
      <c r="F3433" s="7">
        <v>79170</v>
      </c>
      <c r="G3433" s="7"/>
      <c r="H3433" s="7"/>
      <c r="I3433" s="7"/>
    </row>
    <row r="3434" spans="1:9" ht="16.5" x14ac:dyDescent="0.3">
      <c r="A3434" s="7" t="s">
        <v>1975</v>
      </c>
      <c r="B3434" s="7">
        <v>2020</v>
      </c>
      <c r="C3434" s="18" t="s">
        <v>937</v>
      </c>
      <c r="D3434" s="9">
        <v>519</v>
      </c>
      <c r="E3434" s="7">
        <v>5422</v>
      </c>
      <c r="F3434" s="7">
        <v>5941</v>
      </c>
      <c r="G3434" s="7"/>
      <c r="H3434" s="7"/>
      <c r="I3434" s="7"/>
    </row>
    <row r="3435" spans="1:9" ht="16.5" x14ac:dyDescent="0.3">
      <c r="A3435" s="7" t="s">
        <v>1975</v>
      </c>
      <c r="B3435" s="7">
        <v>2020</v>
      </c>
      <c r="C3435" s="18" t="s">
        <v>938</v>
      </c>
      <c r="D3435" s="9">
        <v>115</v>
      </c>
      <c r="E3435" s="7">
        <v>3290</v>
      </c>
      <c r="F3435" s="7">
        <v>3405</v>
      </c>
      <c r="G3435" s="7"/>
      <c r="H3435" s="7"/>
      <c r="I3435" s="7"/>
    </row>
    <row r="3436" spans="1:9" ht="16.5" x14ac:dyDescent="0.3">
      <c r="A3436" s="7" t="s">
        <v>1975</v>
      </c>
      <c r="B3436" s="7">
        <v>2020</v>
      </c>
      <c r="C3436" s="18" t="s">
        <v>310</v>
      </c>
      <c r="D3436" s="9">
        <v>3</v>
      </c>
      <c r="E3436" s="7">
        <v>2</v>
      </c>
      <c r="F3436" s="7">
        <v>5</v>
      </c>
      <c r="G3436" s="7"/>
      <c r="H3436" s="7"/>
      <c r="I3436" s="7"/>
    </row>
    <row r="3437" spans="1:9" ht="16.5" x14ac:dyDescent="0.3">
      <c r="A3437" s="7" t="s">
        <v>1975</v>
      </c>
      <c r="B3437" s="7">
        <v>2020</v>
      </c>
      <c r="C3437" s="18" t="s">
        <v>1804</v>
      </c>
      <c r="D3437" s="9">
        <v>3</v>
      </c>
      <c r="E3437" s="7">
        <v>106</v>
      </c>
      <c r="F3437" s="7">
        <v>109</v>
      </c>
      <c r="G3437" s="7"/>
      <c r="H3437" s="7"/>
      <c r="I3437" s="7"/>
    </row>
    <row r="3438" spans="1:9" ht="16.5" x14ac:dyDescent="0.3">
      <c r="A3438" s="7" t="s">
        <v>1975</v>
      </c>
      <c r="B3438" s="7">
        <v>2020</v>
      </c>
      <c r="C3438" s="18" t="s">
        <v>1805</v>
      </c>
      <c r="D3438" s="9">
        <v>9</v>
      </c>
      <c r="E3438" s="7">
        <v>42</v>
      </c>
      <c r="F3438" s="7">
        <v>51</v>
      </c>
      <c r="G3438" s="7"/>
      <c r="H3438" s="7"/>
      <c r="I3438" s="7"/>
    </row>
    <row r="3439" spans="1:9" ht="16.5" x14ac:dyDescent="0.3">
      <c r="A3439" s="7" t="s">
        <v>1975</v>
      </c>
      <c r="B3439" s="7">
        <v>2020</v>
      </c>
      <c r="C3439" s="18" t="s">
        <v>39</v>
      </c>
      <c r="D3439" s="9">
        <v>196</v>
      </c>
      <c r="E3439" s="7">
        <v>1019</v>
      </c>
      <c r="F3439" s="7">
        <v>1215</v>
      </c>
      <c r="G3439" s="7"/>
      <c r="H3439" s="7"/>
      <c r="I3439" s="7"/>
    </row>
    <row r="3440" spans="1:9" ht="16.5" x14ac:dyDescent="0.3">
      <c r="A3440" s="7" t="s">
        <v>1975</v>
      </c>
      <c r="B3440" s="7">
        <v>2020</v>
      </c>
      <c r="C3440" s="18" t="s">
        <v>539</v>
      </c>
      <c r="D3440" s="9">
        <v>33</v>
      </c>
      <c r="E3440" s="7">
        <v>106</v>
      </c>
      <c r="F3440" s="7">
        <v>139</v>
      </c>
      <c r="G3440" s="7"/>
      <c r="H3440" s="7"/>
      <c r="I3440" s="7"/>
    </row>
    <row r="3441" spans="1:9" ht="16.5" x14ac:dyDescent="0.3">
      <c r="A3441" s="7" t="s">
        <v>1975</v>
      </c>
      <c r="B3441" s="7">
        <v>2020</v>
      </c>
      <c r="C3441" s="18" t="s">
        <v>1806</v>
      </c>
      <c r="D3441" s="9">
        <v>38</v>
      </c>
      <c r="E3441" s="7">
        <v>166</v>
      </c>
      <c r="F3441" s="7">
        <v>204</v>
      </c>
      <c r="G3441" s="7"/>
      <c r="H3441" s="7"/>
      <c r="I3441" s="7"/>
    </row>
    <row r="3442" spans="1:9" ht="16.5" x14ac:dyDescent="0.3">
      <c r="A3442" s="7" t="s">
        <v>1975</v>
      </c>
      <c r="B3442" s="7">
        <v>2020</v>
      </c>
      <c r="C3442" s="18" t="s">
        <v>135</v>
      </c>
      <c r="D3442" s="9">
        <v>122</v>
      </c>
      <c r="E3442" s="7">
        <v>691</v>
      </c>
      <c r="F3442" s="7">
        <v>813</v>
      </c>
      <c r="G3442" s="7"/>
      <c r="H3442" s="7"/>
      <c r="I3442" s="7"/>
    </row>
    <row r="3443" spans="1:9" ht="16.5" x14ac:dyDescent="0.3">
      <c r="A3443" s="7" t="s">
        <v>1975</v>
      </c>
      <c r="B3443" s="7">
        <v>2020</v>
      </c>
      <c r="C3443" s="18" t="s">
        <v>1658</v>
      </c>
      <c r="D3443" s="9">
        <v>15</v>
      </c>
      <c r="E3443" s="7">
        <v>165</v>
      </c>
      <c r="F3443" s="7">
        <v>180</v>
      </c>
      <c r="G3443" s="7"/>
      <c r="H3443" s="7"/>
      <c r="I3443" s="7"/>
    </row>
    <row r="3444" spans="1:9" ht="16.5" x14ac:dyDescent="0.3">
      <c r="A3444" s="7" t="s">
        <v>1975</v>
      </c>
      <c r="B3444" s="7">
        <v>2020</v>
      </c>
      <c r="C3444" s="18" t="s">
        <v>41</v>
      </c>
      <c r="D3444" s="9" t="s">
        <v>1750</v>
      </c>
      <c r="E3444" s="7">
        <v>1</v>
      </c>
      <c r="F3444" s="7">
        <v>1</v>
      </c>
      <c r="G3444" s="7"/>
      <c r="H3444" s="7"/>
      <c r="I3444" s="7"/>
    </row>
    <row r="3445" spans="1:9" ht="16.5" x14ac:dyDescent="0.3">
      <c r="A3445" s="7" t="s">
        <v>1975</v>
      </c>
      <c r="B3445" s="7">
        <v>2020</v>
      </c>
      <c r="C3445" s="18" t="s">
        <v>1907</v>
      </c>
      <c r="D3445" s="9" t="s">
        <v>1750</v>
      </c>
      <c r="E3445" s="7">
        <v>1</v>
      </c>
      <c r="F3445" s="7">
        <v>1</v>
      </c>
      <c r="G3445" s="7"/>
      <c r="H3445" s="7"/>
      <c r="I3445" s="7"/>
    </row>
    <row r="3446" spans="1:9" ht="16.5" x14ac:dyDescent="0.3">
      <c r="A3446" s="7" t="s">
        <v>1975</v>
      </c>
      <c r="B3446" s="7">
        <v>2020</v>
      </c>
      <c r="C3446" s="18" t="s">
        <v>44</v>
      </c>
      <c r="D3446" s="9" t="s">
        <v>1750</v>
      </c>
      <c r="E3446" s="7">
        <v>15</v>
      </c>
      <c r="F3446" s="7">
        <v>15</v>
      </c>
      <c r="G3446" s="7"/>
      <c r="H3446" s="7"/>
      <c r="I3446" s="7"/>
    </row>
    <row r="3447" spans="1:9" ht="16.5" x14ac:dyDescent="0.3">
      <c r="A3447" s="7" t="s">
        <v>1975</v>
      </c>
      <c r="B3447" s="7">
        <v>2020</v>
      </c>
      <c r="C3447" s="18" t="s">
        <v>45</v>
      </c>
      <c r="D3447" s="9">
        <v>4</v>
      </c>
      <c r="E3447" s="7">
        <v>47</v>
      </c>
      <c r="F3447" s="7">
        <v>51</v>
      </c>
      <c r="G3447" s="7"/>
      <c r="H3447" s="7"/>
      <c r="I3447" s="7"/>
    </row>
    <row r="3448" spans="1:9" ht="16.5" x14ac:dyDescent="0.3">
      <c r="A3448" s="7" t="s">
        <v>1975</v>
      </c>
      <c r="B3448" s="7">
        <v>2020</v>
      </c>
      <c r="C3448" s="18" t="s">
        <v>46</v>
      </c>
      <c r="D3448" s="9">
        <v>1</v>
      </c>
      <c r="E3448" s="7">
        <v>4</v>
      </c>
      <c r="F3448" s="7">
        <v>5</v>
      </c>
      <c r="G3448" s="7"/>
      <c r="H3448" s="7"/>
      <c r="I3448" s="7"/>
    </row>
    <row r="3449" spans="1:9" ht="16.5" x14ac:dyDescent="0.3">
      <c r="A3449" s="7" t="s">
        <v>1975</v>
      </c>
      <c r="B3449" s="7">
        <v>2020</v>
      </c>
      <c r="C3449" s="18" t="s">
        <v>47</v>
      </c>
      <c r="D3449" s="9" t="s">
        <v>1750</v>
      </c>
      <c r="E3449" s="7">
        <v>2</v>
      </c>
      <c r="F3449" s="7">
        <v>2</v>
      </c>
      <c r="G3449" s="7"/>
      <c r="H3449" s="7"/>
      <c r="I3449" s="7"/>
    </row>
    <row r="3450" spans="1:9" ht="16.5" x14ac:dyDescent="0.3">
      <c r="A3450" s="7" t="s">
        <v>1975</v>
      </c>
      <c r="B3450" s="7">
        <v>2020</v>
      </c>
      <c r="C3450" s="18" t="s">
        <v>48</v>
      </c>
      <c r="D3450" s="9">
        <v>3</v>
      </c>
      <c r="E3450" s="7">
        <v>28</v>
      </c>
      <c r="F3450" s="7">
        <v>31</v>
      </c>
      <c r="G3450" s="7"/>
      <c r="H3450" s="7"/>
      <c r="I3450" s="7"/>
    </row>
    <row r="3451" spans="1:9" ht="16.5" x14ac:dyDescent="0.3">
      <c r="A3451" s="7" t="s">
        <v>1975</v>
      </c>
      <c r="B3451" s="7">
        <v>2020</v>
      </c>
      <c r="C3451" s="18" t="s">
        <v>49</v>
      </c>
      <c r="D3451" s="9" t="s">
        <v>1750</v>
      </c>
      <c r="E3451" s="7">
        <v>9</v>
      </c>
      <c r="F3451" s="7">
        <v>9</v>
      </c>
      <c r="G3451" s="7"/>
      <c r="H3451" s="7"/>
      <c r="I3451" s="7"/>
    </row>
    <row r="3452" spans="1:9" ht="16.5" x14ac:dyDescent="0.3">
      <c r="A3452" s="7" t="s">
        <v>1975</v>
      </c>
      <c r="B3452" s="7">
        <v>2020</v>
      </c>
      <c r="C3452" s="18" t="s">
        <v>50</v>
      </c>
      <c r="D3452" s="9">
        <v>3</v>
      </c>
      <c r="E3452" s="7">
        <v>6</v>
      </c>
      <c r="F3452" s="7">
        <v>9</v>
      </c>
      <c r="G3452" s="7"/>
      <c r="H3452" s="7"/>
      <c r="I3452" s="7"/>
    </row>
    <row r="3453" spans="1:9" ht="16.5" x14ac:dyDescent="0.3">
      <c r="A3453" s="7" t="s">
        <v>1975</v>
      </c>
      <c r="B3453" s="7">
        <v>2020</v>
      </c>
      <c r="C3453" s="18" t="s">
        <v>52</v>
      </c>
      <c r="D3453" s="9">
        <v>4</v>
      </c>
      <c r="E3453" s="7">
        <v>52</v>
      </c>
      <c r="F3453" s="7">
        <v>56</v>
      </c>
      <c r="G3453" s="7"/>
      <c r="H3453" s="7"/>
      <c r="I3453" s="7"/>
    </row>
    <row r="3454" spans="1:9" ht="16.5" x14ac:dyDescent="0.3">
      <c r="A3454" s="7" t="s">
        <v>1975</v>
      </c>
      <c r="B3454" s="7">
        <v>2020</v>
      </c>
      <c r="C3454" s="18" t="s">
        <v>1659</v>
      </c>
      <c r="D3454" s="9">
        <v>3695</v>
      </c>
      <c r="E3454" s="7">
        <v>29094</v>
      </c>
      <c r="F3454" s="7">
        <v>32789</v>
      </c>
      <c r="G3454" s="7"/>
      <c r="H3454" s="7"/>
      <c r="I3454" s="7"/>
    </row>
    <row r="3455" spans="1:9" ht="16.5" x14ac:dyDescent="0.3">
      <c r="A3455" s="7" t="s">
        <v>1975</v>
      </c>
      <c r="B3455" s="7">
        <v>2020</v>
      </c>
      <c r="C3455" s="18" t="s">
        <v>55</v>
      </c>
      <c r="D3455" s="9">
        <v>202</v>
      </c>
      <c r="E3455" s="7">
        <v>1239</v>
      </c>
      <c r="F3455" s="7">
        <v>1441</v>
      </c>
      <c r="G3455" s="7"/>
      <c r="H3455" s="7"/>
      <c r="I3455" s="7"/>
    </row>
    <row r="3456" spans="1:9" ht="16.5" x14ac:dyDescent="0.3">
      <c r="A3456" s="7" t="s">
        <v>1975</v>
      </c>
      <c r="B3456" s="7">
        <v>2020</v>
      </c>
      <c r="C3456" s="18" t="s">
        <v>939</v>
      </c>
      <c r="D3456" s="9">
        <v>3</v>
      </c>
      <c r="E3456" s="7">
        <v>83</v>
      </c>
      <c r="F3456" s="7">
        <v>86</v>
      </c>
      <c r="G3456" s="7"/>
      <c r="H3456" s="7"/>
      <c r="I3456" s="7"/>
    </row>
    <row r="3457" spans="1:9" ht="16.5" x14ac:dyDescent="0.3">
      <c r="A3457" s="7" t="s">
        <v>1975</v>
      </c>
      <c r="B3457" s="7">
        <v>2020</v>
      </c>
      <c r="C3457" s="18" t="s">
        <v>57</v>
      </c>
      <c r="D3457" s="9">
        <v>321</v>
      </c>
      <c r="E3457" s="7">
        <v>1178</v>
      </c>
      <c r="F3457" s="7">
        <v>1499</v>
      </c>
      <c r="G3457" s="7"/>
      <c r="H3457" s="7"/>
      <c r="I3457" s="7"/>
    </row>
    <row r="3458" spans="1:9" ht="16.5" x14ac:dyDescent="0.3">
      <c r="A3458" s="7" t="s">
        <v>1975</v>
      </c>
      <c r="B3458" s="7">
        <v>2020</v>
      </c>
      <c r="C3458" s="18" t="s">
        <v>58</v>
      </c>
      <c r="D3458" s="9">
        <v>50</v>
      </c>
      <c r="E3458" s="7">
        <v>406</v>
      </c>
      <c r="F3458" s="7">
        <v>456</v>
      </c>
      <c r="G3458" s="7"/>
      <c r="H3458" s="7"/>
      <c r="I3458" s="7"/>
    </row>
    <row r="3459" spans="1:9" ht="16.5" x14ac:dyDescent="0.3">
      <c r="A3459" s="7" t="s">
        <v>1975</v>
      </c>
      <c r="B3459" s="7">
        <v>2020</v>
      </c>
      <c r="C3459" s="18" t="s">
        <v>1807</v>
      </c>
      <c r="D3459" s="9">
        <v>12</v>
      </c>
      <c r="E3459" s="7">
        <v>214</v>
      </c>
      <c r="F3459" s="7">
        <v>226</v>
      </c>
      <c r="G3459" s="7"/>
      <c r="H3459" s="7"/>
      <c r="I3459" s="7"/>
    </row>
    <row r="3460" spans="1:9" ht="16.5" x14ac:dyDescent="0.3">
      <c r="A3460" s="7" t="s">
        <v>1975</v>
      </c>
      <c r="B3460" s="7">
        <v>2020</v>
      </c>
      <c r="C3460" s="18" t="s">
        <v>59</v>
      </c>
      <c r="D3460" s="9">
        <v>261</v>
      </c>
      <c r="E3460" s="7">
        <v>1275</v>
      </c>
      <c r="F3460" s="7">
        <v>1536</v>
      </c>
      <c r="G3460" s="7"/>
      <c r="H3460" s="7"/>
      <c r="I3460" s="7"/>
    </row>
    <row r="3461" spans="1:9" ht="16.5" x14ac:dyDescent="0.3">
      <c r="A3461" s="7" t="s">
        <v>1975</v>
      </c>
      <c r="B3461" s="7">
        <v>2020</v>
      </c>
      <c r="C3461" s="18" t="s">
        <v>60</v>
      </c>
      <c r="D3461" s="9">
        <v>8</v>
      </c>
      <c r="E3461" s="7">
        <v>546</v>
      </c>
      <c r="F3461" s="7">
        <v>554</v>
      </c>
      <c r="G3461" s="7"/>
      <c r="H3461" s="7"/>
      <c r="I3461" s="7"/>
    </row>
    <row r="3462" spans="1:9" ht="16.5" x14ac:dyDescent="0.3">
      <c r="A3462" s="7" t="s">
        <v>1975</v>
      </c>
      <c r="B3462" s="7">
        <v>2020</v>
      </c>
      <c r="C3462" s="18" t="s">
        <v>1977</v>
      </c>
      <c r="D3462" s="9">
        <v>291</v>
      </c>
      <c r="E3462" s="7">
        <v>2415</v>
      </c>
      <c r="F3462" s="7">
        <v>2706</v>
      </c>
      <c r="G3462" s="7"/>
      <c r="H3462" s="7"/>
      <c r="I3462" s="7"/>
    </row>
    <row r="3463" spans="1:9" ht="16.5" x14ac:dyDescent="0.3">
      <c r="A3463" s="7" t="s">
        <v>1975</v>
      </c>
      <c r="B3463" s="7">
        <v>2020</v>
      </c>
      <c r="C3463" s="18" t="s">
        <v>65</v>
      </c>
      <c r="D3463" s="9">
        <v>118</v>
      </c>
      <c r="E3463" s="7">
        <v>649</v>
      </c>
      <c r="F3463" s="7">
        <v>767</v>
      </c>
      <c r="G3463" s="7"/>
      <c r="H3463" s="7"/>
      <c r="I3463" s="7"/>
    </row>
    <row r="3464" spans="1:9" ht="16.5" x14ac:dyDescent="0.3">
      <c r="A3464" s="7" t="s">
        <v>1975</v>
      </c>
      <c r="B3464" s="7">
        <v>2020</v>
      </c>
      <c r="C3464" s="18" t="s">
        <v>66</v>
      </c>
      <c r="D3464" s="9">
        <v>118</v>
      </c>
      <c r="E3464" s="7">
        <v>649</v>
      </c>
      <c r="F3464" s="7">
        <v>767</v>
      </c>
      <c r="G3464" s="7"/>
      <c r="H3464" s="7"/>
      <c r="I3464" s="7"/>
    </row>
    <row r="3465" spans="1:9" ht="16.5" x14ac:dyDescent="0.3">
      <c r="A3465" s="7" t="s">
        <v>1975</v>
      </c>
      <c r="B3465" s="7">
        <v>2020</v>
      </c>
      <c r="C3465" s="18" t="s">
        <v>1808</v>
      </c>
      <c r="D3465" s="9">
        <v>28</v>
      </c>
      <c r="E3465" s="7">
        <v>596</v>
      </c>
      <c r="F3465" s="7">
        <v>624</v>
      </c>
      <c r="G3465" s="7"/>
      <c r="H3465" s="7"/>
      <c r="I3465" s="7"/>
    </row>
    <row r="3466" spans="1:9" ht="16.5" x14ac:dyDescent="0.3">
      <c r="A3466" s="7" t="s">
        <v>1975</v>
      </c>
      <c r="B3466" s="7">
        <v>2020</v>
      </c>
      <c r="C3466" s="18" t="s">
        <v>67</v>
      </c>
      <c r="D3466" s="9">
        <v>26</v>
      </c>
      <c r="E3466" s="7">
        <v>40</v>
      </c>
      <c r="F3466" s="7">
        <v>66</v>
      </c>
      <c r="G3466" s="7"/>
      <c r="H3466" s="7"/>
      <c r="I3466" s="7"/>
    </row>
    <row r="3467" spans="1:9" ht="16.5" x14ac:dyDescent="0.3">
      <c r="A3467" s="7" t="s">
        <v>1975</v>
      </c>
      <c r="B3467" s="7">
        <v>2020</v>
      </c>
      <c r="C3467" s="18" t="s">
        <v>62</v>
      </c>
      <c r="D3467" s="9">
        <v>37</v>
      </c>
      <c r="E3467" s="7">
        <v>219</v>
      </c>
      <c r="F3467" s="7">
        <v>256</v>
      </c>
      <c r="G3467" s="7"/>
      <c r="H3467" s="7"/>
      <c r="I3467" s="7"/>
    </row>
    <row r="3468" spans="1:9" ht="16.5" x14ac:dyDescent="0.3">
      <c r="A3468" s="7" t="s">
        <v>1975</v>
      </c>
      <c r="B3468" s="7">
        <v>2020</v>
      </c>
      <c r="C3468" s="18" t="s">
        <v>68</v>
      </c>
      <c r="D3468" s="9">
        <v>189</v>
      </c>
      <c r="E3468" s="7">
        <v>2087</v>
      </c>
      <c r="F3468" s="7">
        <v>2276</v>
      </c>
      <c r="G3468" s="7"/>
      <c r="H3468" s="7"/>
      <c r="I3468" s="7"/>
    </row>
    <row r="3469" spans="1:9" ht="16.5" x14ac:dyDescent="0.3">
      <c r="A3469" s="7" t="s">
        <v>1975</v>
      </c>
      <c r="B3469" s="7">
        <v>2020</v>
      </c>
      <c r="C3469" s="18" t="s">
        <v>69</v>
      </c>
      <c r="D3469" s="9">
        <v>15</v>
      </c>
      <c r="E3469" s="7">
        <v>105</v>
      </c>
      <c r="F3469" s="7">
        <v>120</v>
      </c>
      <c r="G3469" s="7"/>
      <c r="H3469" s="7"/>
      <c r="I3469" s="7"/>
    </row>
    <row r="3470" spans="1:9" ht="16.5" x14ac:dyDescent="0.3">
      <c r="A3470" s="7" t="s">
        <v>1975</v>
      </c>
      <c r="B3470" s="7">
        <v>2020</v>
      </c>
      <c r="C3470" s="18" t="s">
        <v>70</v>
      </c>
      <c r="D3470" s="9">
        <v>43</v>
      </c>
      <c r="E3470" s="7">
        <v>182</v>
      </c>
      <c r="F3470" s="7">
        <v>225</v>
      </c>
      <c r="G3470" s="7"/>
      <c r="H3470" s="7"/>
      <c r="I3470" s="7"/>
    </row>
    <row r="3471" spans="1:9" ht="16.5" x14ac:dyDescent="0.3">
      <c r="A3471" s="7" t="s">
        <v>1975</v>
      </c>
      <c r="B3471" s="7">
        <v>2020</v>
      </c>
      <c r="C3471" s="18" t="s">
        <v>71</v>
      </c>
      <c r="D3471" s="9">
        <v>2</v>
      </c>
      <c r="E3471" s="7">
        <v>55</v>
      </c>
      <c r="F3471" s="7">
        <v>57</v>
      </c>
      <c r="G3471" s="7"/>
      <c r="H3471" s="7"/>
      <c r="I3471" s="7"/>
    </row>
    <row r="3472" spans="1:9" ht="16.5" x14ac:dyDescent="0.3">
      <c r="A3472" s="7" t="s">
        <v>1975</v>
      </c>
      <c r="B3472" s="7">
        <v>2020</v>
      </c>
      <c r="C3472" s="18" t="s">
        <v>72</v>
      </c>
      <c r="D3472" s="9">
        <v>50</v>
      </c>
      <c r="E3472" s="7">
        <v>643</v>
      </c>
      <c r="F3472" s="7">
        <v>693</v>
      </c>
      <c r="G3472" s="7"/>
      <c r="H3472" s="7"/>
      <c r="I3472" s="7"/>
    </row>
    <row r="3473" spans="1:9" ht="16.5" x14ac:dyDescent="0.3">
      <c r="A3473" s="7" t="s">
        <v>1975</v>
      </c>
      <c r="B3473" s="7">
        <v>2020</v>
      </c>
      <c r="C3473" s="18" t="s">
        <v>73</v>
      </c>
      <c r="D3473" s="9">
        <v>25</v>
      </c>
      <c r="E3473" s="7">
        <v>388</v>
      </c>
      <c r="F3473" s="7">
        <v>413</v>
      </c>
      <c r="G3473" s="7"/>
      <c r="H3473" s="7"/>
      <c r="I3473" s="7"/>
    </row>
    <row r="3474" spans="1:9" ht="16.5" x14ac:dyDescent="0.3">
      <c r="A3474" s="7" t="s">
        <v>1975</v>
      </c>
      <c r="B3474" s="7">
        <v>2020</v>
      </c>
      <c r="C3474" s="18" t="s">
        <v>74</v>
      </c>
      <c r="D3474" s="9">
        <v>536</v>
      </c>
      <c r="E3474" s="7">
        <v>4286</v>
      </c>
      <c r="F3474" s="7">
        <v>4822</v>
      </c>
      <c r="G3474" s="7"/>
      <c r="H3474" s="7"/>
      <c r="I3474" s="7"/>
    </row>
    <row r="3475" spans="1:9" ht="16.5" x14ac:dyDescent="0.3">
      <c r="A3475" s="7" t="s">
        <v>1975</v>
      </c>
      <c r="B3475" s="7">
        <v>2020</v>
      </c>
      <c r="C3475" s="18" t="s">
        <v>63</v>
      </c>
      <c r="D3475" s="9">
        <v>5</v>
      </c>
      <c r="E3475" s="7">
        <v>90</v>
      </c>
      <c r="F3475" s="7">
        <v>95</v>
      </c>
      <c r="G3475" s="7"/>
      <c r="H3475" s="7"/>
      <c r="I3475" s="7"/>
    </row>
    <row r="3476" spans="1:9" ht="16.5" x14ac:dyDescent="0.3">
      <c r="A3476" s="7" t="s">
        <v>1975</v>
      </c>
      <c r="B3476" s="7">
        <v>2020</v>
      </c>
      <c r="C3476" s="18" t="s">
        <v>75</v>
      </c>
      <c r="D3476" s="9">
        <v>1154</v>
      </c>
      <c r="E3476" s="7">
        <v>9772</v>
      </c>
      <c r="F3476" s="7">
        <v>10926</v>
      </c>
      <c r="G3476" s="7"/>
      <c r="H3476" s="7"/>
      <c r="I3476" s="7"/>
    </row>
    <row r="3477" spans="1:9" ht="16.5" x14ac:dyDescent="0.3">
      <c r="A3477" s="7" t="s">
        <v>1975</v>
      </c>
      <c r="B3477" s="7">
        <v>2020</v>
      </c>
      <c r="C3477" s="18" t="s">
        <v>76</v>
      </c>
      <c r="D3477" s="9">
        <v>28</v>
      </c>
      <c r="E3477" s="7">
        <v>1368</v>
      </c>
      <c r="F3477" s="7">
        <v>1396</v>
      </c>
      <c r="G3477" s="7"/>
      <c r="H3477" s="7"/>
      <c r="I3477" s="7"/>
    </row>
    <row r="3478" spans="1:9" ht="16.5" x14ac:dyDescent="0.3">
      <c r="A3478" s="7" t="s">
        <v>1975</v>
      </c>
      <c r="B3478" s="7">
        <v>2020</v>
      </c>
      <c r="C3478" s="18" t="s">
        <v>531</v>
      </c>
      <c r="D3478" s="9">
        <v>173</v>
      </c>
      <c r="E3478" s="7">
        <v>609</v>
      </c>
      <c r="F3478" s="7">
        <v>782</v>
      </c>
      <c r="G3478" s="7"/>
      <c r="H3478" s="7"/>
      <c r="I3478" s="7"/>
    </row>
    <row r="3479" spans="1:9" ht="16.5" x14ac:dyDescent="0.3">
      <c r="A3479" s="7" t="s">
        <v>1975</v>
      </c>
      <c r="B3479" s="7">
        <v>2020</v>
      </c>
      <c r="C3479" s="18" t="s">
        <v>1660</v>
      </c>
      <c r="D3479" s="9">
        <v>1838</v>
      </c>
      <c r="E3479" s="7">
        <v>18563</v>
      </c>
      <c r="F3479" s="7">
        <v>20401</v>
      </c>
      <c r="G3479" s="7"/>
      <c r="H3479" s="7"/>
      <c r="I3479" s="7"/>
    </row>
    <row r="3480" spans="1:9" ht="16.5" x14ac:dyDescent="0.3">
      <c r="A3480" s="7" t="s">
        <v>1975</v>
      </c>
      <c r="B3480" s="7">
        <v>2020</v>
      </c>
      <c r="C3480" s="18" t="s">
        <v>1809</v>
      </c>
      <c r="D3480" s="9">
        <v>47</v>
      </c>
      <c r="E3480" s="7">
        <v>603</v>
      </c>
      <c r="F3480" s="7">
        <v>650</v>
      </c>
      <c r="G3480" s="7"/>
      <c r="H3480" s="7"/>
      <c r="I3480" s="7"/>
    </row>
    <row r="3481" spans="1:9" ht="16.5" x14ac:dyDescent="0.3">
      <c r="A3481" s="7" t="s">
        <v>1975</v>
      </c>
      <c r="B3481" s="7">
        <v>2020</v>
      </c>
      <c r="C3481" s="18" t="s">
        <v>940</v>
      </c>
      <c r="D3481" s="9">
        <v>58</v>
      </c>
      <c r="E3481" s="7">
        <v>512</v>
      </c>
      <c r="F3481" s="7">
        <v>570</v>
      </c>
      <c r="G3481" s="7"/>
      <c r="H3481" s="7"/>
      <c r="I3481" s="7"/>
    </row>
    <row r="3482" spans="1:9" ht="16.5" x14ac:dyDescent="0.3">
      <c r="A3482" s="7" t="s">
        <v>1975</v>
      </c>
      <c r="B3482" s="7">
        <v>2020</v>
      </c>
      <c r="C3482" s="18" t="s">
        <v>548</v>
      </c>
      <c r="D3482" s="9">
        <v>104</v>
      </c>
      <c r="E3482" s="7">
        <v>1992</v>
      </c>
      <c r="F3482" s="7">
        <v>2096</v>
      </c>
      <c r="G3482" s="7"/>
      <c r="H3482" s="7"/>
      <c r="I3482" s="7"/>
    </row>
    <row r="3483" spans="1:9" ht="16.5" x14ac:dyDescent="0.3">
      <c r="A3483" s="7" t="s">
        <v>1975</v>
      </c>
      <c r="B3483" s="7">
        <v>2020</v>
      </c>
      <c r="C3483" s="18" t="s">
        <v>550</v>
      </c>
      <c r="D3483" s="9">
        <v>155</v>
      </c>
      <c r="E3483" s="7">
        <v>1305</v>
      </c>
      <c r="F3483" s="7">
        <v>1460</v>
      </c>
      <c r="G3483" s="7"/>
      <c r="H3483" s="7"/>
      <c r="I3483" s="7"/>
    </row>
    <row r="3484" spans="1:9" ht="16.5" x14ac:dyDescent="0.3">
      <c r="A3484" s="7" t="s">
        <v>1975</v>
      </c>
      <c r="B3484" s="7">
        <v>2020</v>
      </c>
      <c r="C3484" s="18" t="s">
        <v>1810</v>
      </c>
      <c r="D3484" s="9">
        <v>4</v>
      </c>
      <c r="E3484" s="7">
        <v>25</v>
      </c>
      <c r="F3484" s="7">
        <v>29</v>
      </c>
      <c r="G3484" s="7"/>
      <c r="H3484" s="7"/>
      <c r="I3484" s="7"/>
    </row>
    <row r="3485" spans="1:9" ht="16.5" x14ac:dyDescent="0.3">
      <c r="A3485" s="7" t="s">
        <v>1975</v>
      </c>
      <c r="B3485" s="7">
        <v>2020</v>
      </c>
      <c r="C3485" s="18" t="s">
        <v>551</v>
      </c>
      <c r="D3485" s="9">
        <v>271</v>
      </c>
      <c r="E3485" s="7">
        <v>1320</v>
      </c>
      <c r="F3485" s="7">
        <v>1591</v>
      </c>
      <c r="G3485" s="7"/>
      <c r="H3485" s="7"/>
      <c r="I3485" s="7"/>
    </row>
    <row r="3486" spans="1:9" ht="16.5" x14ac:dyDescent="0.3">
      <c r="A3486" s="7" t="s">
        <v>1975</v>
      </c>
      <c r="B3486" s="7">
        <v>2020</v>
      </c>
      <c r="C3486" s="18" t="s">
        <v>543</v>
      </c>
      <c r="D3486" s="9" t="s">
        <v>1750</v>
      </c>
      <c r="E3486" s="7">
        <v>32</v>
      </c>
      <c r="F3486" s="7">
        <v>32</v>
      </c>
      <c r="G3486" s="7"/>
      <c r="H3486" s="7"/>
      <c r="I3486" s="7"/>
    </row>
    <row r="3487" spans="1:9" ht="16.5" x14ac:dyDescent="0.3">
      <c r="A3487" s="7" t="s">
        <v>1975</v>
      </c>
      <c r="B3487" s="7">
        <v>2020</v>
      </c>
      <c r="C3487" s="18" t="s">
        <v>941</v>
      </c>
      <c r="D3487" s="9">
        <v>333</v>
      </c>
      <c r="E3487" s="7">
        <v>836</v>
      </c>
      <c r="F3487" s="7">
        <v>1169</v>
      </c>
      <c r="G3487" s="7"/>
      <c r="H3487" s="7"/>
      <c r="I3487" s="7"/>
    </row>
    <row r="3488" spans="1:9" ht="16.5" x14ac:dyDescent="0.3">
      <c r="A3488" s="7" t="s">
        <v>1975</v>
      </c>
      <c r="B3488" s="7">
        <v>2020</v>
      </c>
      <c r="C3488" s="18" t="s">
        <v>1811</v>
      </c>
      <c r="D3488" s="9">
        <v>47</v>
      </c>
      <c r="E3488" s="7">
        <v>209</v>
      </c>
      <c r="F3488" s="7">
        <v>256</v>
      </c>
      <c r="G3488" s="7"/>
      <c r="H3488" s="7"/>
      <c r="I3488" s="7"/>
    </row>
    <row r="3489" spans="1:9" ht="16.5" x14ac:dyDescent="0.3">
      <c r="A3489" s="7" t="s">
        <v>1975</v>
      </c>
      <c r="B3489" s="7">
        <v>2020</v>
      </c>
      <c r="C3489" s="18" t="s">
        <v>552</v>
      </c>
      <c r="D3489" s="9">
        <v>5</v>
      </c>
      <c r="E3489" s="7">
        <v>441</v>
      </c>
      <c r="F3489" s="7">
        <v>446</v>
      </c>
      <c r="G3489" s="7"/>
      <c r="H3489" s="7"/>
      <c r="I3489" s="7"/>
    </row>
    <row r="3490" spans="1:9" ht="16.5" x14ac:dyDescent="0.3">
      <c r="A3490" s="7" t="s">
        <v>1975</v>
      </c>
      <c r="B3490" s="7">
        <v>2020</v>
      </c>
      <c r="C3490" s="18" t="s">
        <v>1812</v>
      </c>
      <c r="D3490" s="9">
        <v>2</v>
      </c>
      <c r="E3490" s="7">
        <v>212</v>
      </c>
      <c r="F3490" s="7">
        <v>214</v>
      </c>
      <c r="G3490" s="7"/>
      <c r="H3490" s="7"/>
      <c r="I3490" s="7"/>
    </row>
    <row r="3491" spans="1:9" ht="16.5" x14ac:dyDescent="0.3">
      <c r="A3491" s="7" t="s">
        <v>1975</v>
      </c>
      <c r="B3491" s="7">
        <v>2020</v>
      </c>
      <c r="C3491" s="18" t="s">
        <v>553</v>
      </c>
      <c r="D3491" s="9">
        <v>101</v>
      </c>
      <c r="E3491" s="7">
        <v>1861</v>
      </c>
      <c r="F3491" s="7">
        <v>1962</v>
      </c>
      <c r="G3491" s="7"/>
      <c r="H3491" s="7"/>
      <c r="I3491" s="7"/>
    </row>
    <row r="3492" spans="1:9" ht="16.5" x14ac:dyDescent="0.3">
      <c r="A3492" s="7" t="s">
        <v>1975</v>
      </c>
      <c r="B3492" s="7">
        <v>2020</v>
      </c>
      <c r="C3492" s="18" t="s">
        <v>549</v>
      </c>
      <c r="D3492" s="9">
        <v>51</v>
      </c>
      <c r="E3492" s="7">
        <v>240</v>
      </c>
      <c r="F3492" s="7">
        <v>291</v>
      </c>
      <c r="G3492" s="7"/>
      <c r="H3492" s="7"/>
      <c r="I3492" s="7"/>
    </row>
    <row r="3493" spans="1:9" ht="16.5" x14ac:dyDescent="0.3">
      <c r="A3493" s="7" t="s">
        <v>1975</v>
      </c>
      <c r="B3493" s="7">
        <v>2020</v>
      </c>
      <c r="C3493" s="18" t="s">
        <v>544</v>
      </c>
      <c r="D3493" s="9">
        <v>34</v>
      </c>
      <c r="E3493" s="7">
        <v>671</v>
      </c>
      <c r="F3493" s="7">
        <v>705</v>
      </c>
      <c r="G3493" s="7"/>
      <c r="H3493" s="7"/>
      <c r="I3493" s="7"/>
    </row>
    <row r="3494" spans="1:9" ht="16.5" x14ac:dyDescent="0.3">
      <c r="A3494" s="7" t="s">
        <v>1975</v>
      </c>
      <c r="B3494" s="7">
        <v>2020</v>
      </c>
      <c r="C3494" s="18" t="s">
        <v>1813</v>
      </c>
      <c r="D3494" s="9">
        <v>40</v>
      </c>
      <c r="E3494" s="7">
        <v>356</v>
      </c>
      <c r="F3494" s="7">
        <v>396</v>
      </c>
      <c r="G3494" s="7"/>
      <c r="H3494" s="7"/>
      <c r="I3494" s="7"/>
    </row>
    <row r="3495" spans="1:9" ht="16.5" x14ac:dyDescent="0.3">
      <c r="A3495" s="7" t="s">
        <v>1975</v>
      </c>
      <c r="B3495" s="7">
        <v>2020</v>
      </c>
      <c r="C3495" s="18" t="s">
        <v>1978</v>
      </c>
      <c r="D3495" s="9">
        <v>2</v>
      </c>
      <c r="E3495" s="7">
        <v>39</v>
      </c>
      <c r="F3495" s="7">
        <v>41</v>
      </c>
      <c r="G3495" s="7"/>
      <c r="H3495" s="7"/>
      <c r="I3495" s="7"/>
    </row>
    <row r="3496" spans="1:9" ht="16.5" x14ac:dyDescent="0.3">
      <c r="A3496" s="7" t="s">
        <v>1975</v>
      </c>
      <c r="B3496" s="7">
        <v>2020</v>
      </c>
      <c r="C3496" s="18" t="s">
        <v>942</v>
      </c>
      <c r="D3496" s="9">
        <v>52</v>
      </c>
      <c r="E3496" s="7">
        <v>510</v>
      </c>
      <c r="F3496" s="7">
        <v>562</v>
      </c>
      <c r="G3496" s="7"/>
      <c r="H3496" s="7"/>
      <c r="I3496" s="7"/>
    </row>
    <row r="3497" spans="1:9" ht="16.5" x14ac:dyDescent="0.3">
      <c r="A3497" s="7" t="s">
        <v>1975</v>
      </c>
      <c r="B3497" s="7">
        <v>2020</v>
      </c>
      <c r="C3497" s="18" t="s">
        <v>1815</v>
      </c>
      <c r="D3497" s="9">
        <v>3</v>
      </c>
      <c r="E3497" s="7">
        <v>122</v>
      </c>
      <c r="F3497" s="7">
        <v>125</v>
      </c>
      <c r="G3497" s="7"/>
      <c r="H3497" s="7"/>
      <c r="I3497" s="7"/>
    </row>
    <row r="3498" spans="1:9" ht="16.5" x14ac:dyDescent="0.3">
      <c r="A3498" s="7" t="s">
        <v>1975</v>
      </c>
      <c r="B3498" s="7">
        <v>2020</v>
      </c>
      <c r="C3498" s="18" t="s">
        <v>1816</v>
      </c>
      <c r="D3498" s="9">
        <v>9</v>
      </c>
      <c r="E3498" s="7">
        <v>300</v>
      </c>
      <c r="F3498" s="7">
        <v>309</v>
      </c>
      <c r="G3498" s="7"/>
      <c r="H3498" s="7"/>
      <c r="I3498" s="7"/>
    </row>
    <row r="3499" spans="1:9" ht="16.5" x14ac:dyDescent="0.3">
      <c r="A3499" s="7" t="s">
        <v>1975</v>
      </c>
      <c r="B3499" s="7">
        <v>2020</v>
      </c>
      <c r="C3499" s="18" t="s">
        <v>887</v>
      </c>
      <c r="D3499" s="9">
        <v>22</v>
      </c>
      <c r="E3499" s="7">
        <v>192</v>
      </c>
      <c r="F3499" s="7">
        <v>214</v>
      </c>
      <c r="G3499" s="7"/>
      <c r="H3499" s="7"/>
      <c r="I3499" s="7"/>
    </row>
    <row r="3500" spans="1:9" ht="16.5" x14ac:dyDescent="0.3">
      <c r="A3500" s="7" t="s">
        <v>1975</v>
      </c>
      <c r="B3500" s="7">
        <v>2020</v>
      </c>
      <c r="C3500" s="18" t="s">
        <v>193</v>
      </c>
      <c r="D3500" s="9">
        <v>31</v>
      </c>
      <c r="E3500" s="7">
        <v>604</v>
      </c>
      <c r="F3500" s="7">
        <v>635</v>
      </c>
      <c r="G3500" s="7"/>
      <c r="H3500" s="7"/>
      <c r="I3500" s="7"/>
    </row>
    <row r="3501" spans="1:9" ht="16.5" x14ac:dyDescent="0.3">
      <c r="A3501" s="7" t="s">
        <v>1975</v>
      </c>
      <c r="B3501" s="7">
        <v>2020</v>
      </c>
      <c r="C3501" s="18" t="s">
        <v>115</v>
      </c>
      <c r="D3501" s="9">
        <v>143</v>
      </c>
      <c r="E3501" s="7">
        <v>1320</v>
      </c>
      <c r="F3501" s="7">
        <v>1463</v>
      </c>
      <c r="G3501" s="7"/>
      <c r="H3501" s="7"/>
      <c r="I3501" s="7"/>
    </row>
    <row r="3502" spans="1:9" ht="16.5" x14ac:dyDescent="0.3">
      <c r="A3502" s="7" t="s">
        <v>1975</v>
      </c>
      <c r="B3502" s="7">
        <v>2020</v>
      </c>
      <c r="C3502" s="18" t="s">
        <v>554</v>
      </c>
      <c r="D3502" s="9">
        <v>70</v>
      </c>
      <c r="E3502" s="7">
        <v>870</v>
      </c>
      <c r="F3502" s="7">
        <v>940</v>
      </c>
      <c r="G3502" s="7"/>
      <c r="H3502" s="7"/>
      <c r="I3502" s="7"/>
    </row>
    <row r="3503" spans="1:9" ht="16.5" x14ac:dyDescent="0.3">
      <c r="A3503" s="7" t="s">
        <v>1975</v>
      </c>
      <c r="B3503" s="7">
        <v>2020</v>
      </c>
      <c r="C3503" s="18" t="s">
        <v>943</v>
      </c>
      <c r="D3503" s="9">
        <v>6</v>
      </c>
      <c r="E3503" s="7">
        <v>176</v>
      </c>
      <c r="F3503" s="7">
        <v>182</v>
      </c>
      <c r="G3503" s="7"/>
      <c r="H3503" s="7"/>
      <c r="I3503" s="7"/>
    </row>
    <row r="3504" spans="1:9" ht="16.5" x14ac:dyDescent="0.3">
      <c r="A3504" s="7" t="s">
        <v>1975</v>
      </c>
      <c r="B3504" s="7">
        <v>2020</v>
      </c>
      <c r="C3504" s="18" t="s">
        <v>944</v>
      </c>
      <c r="D3504" s="9">
        <v>11</v>
      </c>
      <c r="E3504" s="7">
        <v>1056</v>
      </c>
      <c r="F3504" s="7">
        <v>1067</v>
      </c>
      <c r="G3504" s="7"/>
      <c r="H3504" s="7"/>
      <c r="I3504" s="7"/>
    </row>
    <row r="3505" spans="1:9" ht="16.5" x14ac:dyDescent="0.3">
      <c r="A3505" s="7" t="s">
        <v>1975</v>
      </c>
      <c r="B3505" s="7">
        <v>2020</v>
      </c>
      <c r="C3505" s="18" t="s">
        <v>945</v>
      </c>
      <c r="D3505" s="9">
        <v>165</v>
      </c>
      <c r="E3505" s="7">
        <v>957</v>
      </c>
      <c r="F3505" s="7">
        <v>1122</v>
      </c>
      <c r="G3505" s="7"/>
      <c r="H3505" s="7"/>
      <c r="I3505" s="7"/>
    </row>
    <row r="3506" spans="1:9" ht="16.5" x14ac:dyDescent="0.3">
      <c r="A3506" s="7" t="s">
        <v>1975</v>
      </c>
      <c r="B3506" s="7">
        <v>2020</v>
      </c>
      <c r="C3506" s="18" t="s">
        <v>1730</v>
      </c>
      <c r="D3506" s="9" t="s">
        <v>1750</v>
      </c>
      <c r="E3506" s="7">
        <v>165</v>
      </c>
      <c r="F3506" s="7">
        <v>165</v>
      </c>
      <c r="G3506" s="7"/>
      <c r="H3506" s="7"/>
      <c r="I3506" s="7"/>
    </row>
    <row r="3507" spans="1:9" ht="16.5" x14ac:dyDescent="0.3">
      <c r="A3507" s="7" t="s">
        <v>1975</v>
      </c>
      <c r="B3507" s="7">
        <v>2020</v>
      </c>
      <c r="C3507" s="18" t="s">
        <v>1817</v>
      </c>
      <c r="D3507" s="9" t="s">
        <v>1750</v>
      </c>
      <c r="E3507" s="7">
        <v>26</v>
      </c>
      <c r="F3507" s="7">
        <v>26</v>
      </c>
      <c r="G3507" s="7"/>
      <c r="H3507" s="7"/>
      <c r="I3507" s="7"/>
    </row>
    <row r="3508" spans="1:9" ht="16.5" x14ac:dyDescent="0.3">
      <c r="A3508" s="7" t="s">
        <v>1975</v>
      </c>
      <c r="B3508" s="7">
        <v>2020</v>
      </c>
      <c r="C3508" s="18" t="s">
        <v>545</v>
      </c>
      <c r="D3508" s="9">
        <v>12</v>
      </c>
      <c r="E3508" s="7">
        <v>733</v>
      </c>
      <c r="F3508" s="7">
        <v>745</v>
      </c>
      <c r="G3508" s="7"/>
      <c r="H3508" s="7"/>
      <c r="I3508" s="7"/>
    </row>
    <row r="3509" spans="1:9" ht="16.5" x14ac:dyDescent="0.3">
      <c r="A3509" s="7" t="s">
        <v>1975</v>
      </c>
      <c r="B3509" s="7">
        <v>2020</v>
      </c>
      <c r="C3509" s="18" t="s">
        <v>546</v>
      </c>
      <c r="D3509" s="9">
        <v>60</v>
      </c>
      <c r="E3509" s="7">
        <v>878</v>
      </c>
      <c r="F3509" s="7">
        <v>938</v>
      </c>
      <c r="G3509" s="7"/>
      <c r="H3509" s="7"/>
      <c r="I3509" s="7"/>
    </row>
    <row r="3510" spans="1:9" ht="16.5" x14ac:dyDescent="0.3">
      <c r="A3510" s="7" t="s">
        <v>1975</v>
      </c>
      <c r="B3510" s="7">
        <v>2020</v>
      </c>
      <c r="C3510" s="18" t="s">
        <v>1661</v>
      </c>
      <c r="D3510" s="9">
        <v>692</v>
      </c>
      <c r="E3510" s="7">
        <v>11038</v>
      </c>
      <c r="F3510" s="7">
        <v>11730</v>
      </c>
      <c r="G3510" s="7"/>
      <c r="H3510" s="7"/>
      <c r="I3510" s="7"/>
    </row>
    <row r="3511" spans="1:9" ht="16.5" x14ac:dyDescent="0.3">
      <c r="A3511" s="7" t="s">
        <v>1975</v>
      </c>
      <c r="B3511" s="7">
        <v>2020</v>
      </c>
      <c r="C3511" s="18" t="s">
        <v>80</v>
      </c>
      <c r="D3511" s="9">
        <v>5</v>
      </c>
      <c r="E3511" s="7">
        <v>445</v>
      </c>
      <c r="F3511" s="7">
        <v>450</v>
      </c>
      <c r="G3511" s="7"/>
      <c r="H3511" s="7"/>
      <c r="I3511" s="7"/>
    </row>
    <row r="3512" spans="1:9" ht="16.5" x14ac:dyDescent="0.3">
      <c r="A3512" s="7" t="s">
        <v>1975</v>
      </c>
      <c r="B3512" s="7">
        <v>2020</v>
      </c>
      <c r="C3512" s="18" t="s">
        <v>81</v>
      </c>
      <c r="D3512" s="9" t="s">
        <v>1750</v>
      </c>
      <c r="E3512" s="7">
        <v>4678</v>
      </c>
      <c r="F3512" s="7">
        <v>4678</v>
      </c>
      <c r="G3512" s="7"/>
      <c r="H3512" s="7"/>
      <c r="I3512" s="7"/>
    </row>
    <row r="3513" spans="1:9" ht="16.5" x14ac:dyDescent="0.3">
      <c r="A3513" s="7" t="s">
        <v>1975</v>
      </c>
      <c r="B3513" s="7">
        <v>2020</v>
      </c>
      <c r="C3513" s="18" t="s">
        <v>82</v>
      </c>
      <c r="D3513" s="9" t="s">
        <v>1750</v>
      </c>
      <c r="E3513" s="7">
        <v>9</v>
      </c>
      <c r="F3513" s="7">
        <v>9</v>
      </c>
      <c r="G3513" s="7"/>
      <c r="H3513" s="7"/>
      <c r="I3513" s="7"/>
    </row>
    <row r="3514" spans="1:9" ht="16.5" x14ac:dyDescent="0.3">
      <c r="A3514" s="7" t="s">
        <v>1975</v>
      </c>
      <c r="B3514" s="7">
        <v>2020</v>
      </c>
      <c r="C3514" s="18" t="s">
        <v>83</v>
      </c>
      <c r="D3514" s="9">
        <v>392</v>
      </c>
      <c r="E3514" s="7">
        <v>3913</v>
      </c>
      <c r="F3514" s="7">
        <v>4305</v>
      </c>
      <c r="G3514" s="7"/>
      <c r="H3514" s="7"/>
      <c r="I3514" s="7"/>
    </row>
    <row r="3515" spans="1:9" ht="16.5" x14ac:dyDescent="0.3">
      <c r="A3515" s="7" t="s">
        <v>1975</v>
      </c>
      <c r="B3515" s="7">
        <v>2020</v>
      </c>
      <c r="C3515" s="18" t="s">
        <v>85</v>
      </c>
      <c r="D3515" s="9">
        <v>6</v>
      </c>
      <c r="E3515" s="7">
        <v>17</v>
      </c>
      <c r="F3515" s="7">
        <v>23</v>
      </c>
      <c r="G3515" s="7"/>
      <c r="H3515" s="7"/>
      <c r="I3515" s="7"/>
    </row>
    <row r="3516" spans="1:9" ht="16.5" x14ac:dyDescent="0.3">
      <c r="A3516" s="7" t="s">
        <v>1975</v>
      </c>
      <c r="B3516" s="7">
        <v>2020</v>
      </c>
      <c r="C3516" s="18" t="s">
        <v>86</v>
      </c>
      <c r="D3516" s="9" t="s">
        <v>1750</v>
      </c>
      <c r="E3516" s="7">
        <v>13</v>
      </c>
      <c r="F3516" s="7">
        <v>13</v>
      </c>
      <c r="G3516" s="7"/>
      <c r="H3516" s="7"/>
      <c r="I3516" s="7"/>
    </row>
    <row r="3517" spans="1:9" ht="16.5" x14ac:dyDescent="0.3">
      <c r="A3517" s="7" t="s">
        <v>1975</v>
      </c>
      <c r="B3517" s="7">
        <v>2020</v>
      </c>
      <c r="C3517" s="18" t="s">
        <v>87</v>
      </c>
      <c r="D3517" s="9">
        <v>14</v>
      </c>
      <c r="E3517" s="7">
        <v>44</v>
      </c>
      <c r="F3517" s="7">
        <v>58</v>
      </c>
      <c r="G3517" s="7"/>
      <c r="H3517" s="7"/>
      <c r="I3517" s="7"/>
    </row>
    <row r="3518" spans="1:9" ht="16.5" x14ac:dyDescent="0.3">
      <c r="A3518" s="7" t="s">
        <v>1975</v>
      </c>
      <c r="B3518" s="7">
        <v>2020</v>
      </c>
      <c r="C3518" s="18" t="s">
        <v>89</v>
      </c>
      <c r="D3518" s="9">
        <v>6</v>
      </c>
      <c r="E3518" s="7">
        <v>119</v>
      </c>
      <c r="F3518" s="7">
        <v>125</v>
      </c>
      <c r="G3518" s="7"/>
      <c r="H3518" s="7"/>
      <c r="I3518" s="7"/>
    </row>
    <row r="3519" spans="1:9" ht="16.5" x14ac:dyDescent="0.3">
      <c r="A3519" s="7" t="s">
        <v>1975</v>
      </c>
      <c r="B3519" s="7">
        <v>2020</v>
      </c>
      <c r="C3519" s="18" t="s">
        <v>90</v>
      </c>
      <c r="D3519" s="9">
        <v>5</v>
      </c>
      <c r="E3519" s="7" t="s">
        <v>1750</v>
      </c>
      <c r="F3519" s="7">
        <v>5</v>
      </c>
      <c r="G3519" s="7"/>
      <c r="H3519" s="7"/>
      <c r="I3519" s="7"/>
    </row>
    <row r="3520" spans="1:9" ht="16.5" x14ac:dyDescent="0.3">
      <c r="A3520" s="7" t="s">
        <v>1975</v>
      </c>
      <c r="B3520" s="7">
        <v>2020</v>
      </c>
      <c r="C3520" s="18" t="s">
        <v>91</v>
      </c>
      <c r="D3520" s="9">
        <v>64</v>
      </c>
      <c r="E3520" s="7">
        <v>9</v>
      </c>
      <c r="F3520" s="7">
        <v>73</v>
      </c>
      <c r="G3520" s="7"/>
      <c r="H3520" s="7"/>
      <c r="I3520" s="7"/>
    </row>
    <row r="3521" spans="1:9" ht="16.5" x14ac:dyDescent="0.3">
      <c r="A3521" s="7" t="s">
        <v>1975</v>
      </c>
      <c r="B3521" s="7">
        <v>2020</v>
      </c>
      <c r="C3521" s="18" t="s">
        <v>92</v>
      </c>
      <c r="D3521" s="9">
        <v>103</v>
      </c>
      <c r="E3521" s="7">
        <v>11</v>
      </c>
      <c r="F3521" s="7">
        <v>114</v>
      </c>
      <c r="G3521" s="7"/>
      <c r="H3521" s="7"/>
      <c r="I3521" s="7"/>
    </row>
    <row r="3522" spans="1:9" ht="16.5" x14ac:dyDescent="0.3">
      <c r="A3522" s="7" t="s">
        <v>1975</v>
      </c>
      <c r="B3522" s="7">
        <v>2020</v>
      </c>
      <c r="C3522" s="18" t="s">
        <v>93</v>
      </c>
      <c r="D3522" s="9" t="s">
        <v>1750</v>
      </c>
      <c r="E3522" s="7">
        <v>34</v>
      </c>
      <c r="F3522" s="7">
        <v>34</v>
      </c>
      <c r="G3522" s="7"/>
      <c r="H3522" s="7"/>
      <c r="I3522" s="7"/>
    </row>
    <row r="3523" spans="1:9" ht="16.5" x14ac:dyDescent="0.3">
      <c r="A3523" s="7" t="s">
        <v>1975</v>
      </c>
      <c r="B3523" s="7">
        <v>2020</v>
      </c>
      <c r="C3523" s="18" t="s">
        <v>94</v>
      </c>
      <c r="D3523" s="9">
        <v>1</v>
      </c>
      <c r="E3523" s="7">
        <v>202</v>
      </c>
      <c r="F3523" s="7">
        <v>203</v>
      </c>
      <c r="G3523" s="7"/>
      <c r="H3523" s="7"/>
      <c r="I3523" s="7"/>
    </row>
    <row r="3524" spans="1:9" ht="16.5" x14ac:dyDescent="0.3">
      <c r="A3524" s="7" t="s">
        <v>1975</v>
      </c>
      <c r="B3524" s="7">
        <v>2020</v>
      </c>
      <c r="C3524" s="18" t="s">
        <v>1818</v>
      </c>
      <c r="D3524" s="9">
        <v>1</v>
      </c>
      <c r="E3524" s="7">
        <v>35</v>
      </c>
      <c r="F3524" s="7">
        <v>36</v>
      </c>
      <c r="G3524" s="7"/>
      <c r="H3524" s="7"/>
      <c r="I3524" s="7"/>
    </row>
    <row r="3525" spans="1:9" ht="16.5" x14ac:dyDescent="0.3">
      <c r="A3525" s="7" t="s">
        <v>1975</v>
      </c>
      <c r="B3525" s="7">
        <v>2020</v>
      </c>
      <c r="C3525" s="18" t="s">
        <v>135</v>
      </c>
      <c r="D3525" s="9">
        <v>41</v>
      </c>
      <c r="E3525" s="7">
        <v>704</v>
      </c>
      <c r="F3525" s="7">
        <v>745</v>
      </c>
      <c r="G3525" s="7"/>
      <c r="H3525" s="7"/>
      <c r="I3525" s="7"/>
    </row>
    <row r="3526" spans="1:9" ht="16.5" x14ac:dyDescent="0.3">
      <c r="A3526" s="7" t="s">
        <v>1975</v>
      </c>
      <c r="B3526" s="7">
        <v>2020</v>
      </c>
      <c r="C3526" s="18" t="s">
        <v>96</v>
      </c>
      <c r="D3526" s="9">
        <v>24</v>
      </c>
      <c r="E3526" s="7">
        <v>309</v>
      </c>
      <c r="F3526" s="7">
        <v>333</v>
      </c>
      <c r="G3526" s="7"/>
      <c r="H3526" s="7"/>
      <c r="I3526" s="7"/>
    </row>
    <row r="3527" spans="1:9" ht="16.5" x14ac:dyDescent="0.3">
      <c r="A3527" s="7" t="s">
        <v>1975</v>
      </c>
      <c r="B3527" s="7">
        <v>2020</v>
      </c>
      <c r="C3527" s="18" t="s">
        <v>1763</v>
      </c>
      <c r="D3527" s="9">
        <v>29</v>
      </c>
      <c r="E3527" s="7">
        <v>364</v>
      </c>
      <c r="F3527" s="7">
        <v>393</v>
      </c>
      <c r="G3527" s="7"/>
      <c r="H3527" s="7"/>
      <c r="I3527" s="7"/>
    </row>
    <row r="3528" spans="1:9" ht="16.5" x14ac:dyDescent="0.3">
      <c r="A3528" s="7" t="s">
        <v>1975</v>
      </c>
      <c r="B3528" s="7">
        <v>2020</v>
      </c>
      <c r="C3528" s="18" t="s">
        <v>1819</v>
      </c>
      <c r="D3528" s="9">
        <v>1</v>
      </c>
      <c r="E3528" s="7">
        <v>22</v>
      </c>
      <c r="F3528" s="7">
        <v>23</v>
      </c>
      <c r="G3528" s="7"/>
      <c r="H3528" s="7"/>
      <c r="I3528" s="7"/>
    </row>
    <row r="3529" spans="1:9" ht="16.5" x14ac:dyDescent="0.3">
      <c r="A3529" s="7" t="s">
        <v>1975</v>
      </c>
      <c r="B3529" s="7">
        <v>2020</v>
      </c>
      <c r="C3529" s="18" t="s">
        <v>1820</v>
      </c>
      <c r="D3529" s="9" t="s">
        <v>1750</v>
      </c>
      <c r="E3529" s="7">
        <v>110</v>
      </c>
      <c r="F3529" s="7">
        <v>110</v>
      </c>
      <c r="G3529" s="7"/>
      <c r="H3529" s="7"/>
      <c r="I3529" s="7"/>
    </row>
    <row r="3530" spans="1:9" ht="16.5" x14ac:dyDescent="0.3">
      <c r="A3530" s="7" t="s">
        <v>1975</v>
      </c>
      <c r="B3530" s="7">
        <v>2020</v>
      </c>
      <c r="C3530" s="18" t="s">
        <v>1662</v>
      </c>
      <c r="D3530" s="9">
        <v>666</v>
      </c>
      <c r="E3530" s="7">
        <v>7022</v>
      </c>
      <c r="F3530" s="7">
        <v>7688</v>
      </c>
      <c r="G3530" s="7"/>
      <c r="H3530" s="7"/>
      <c r="I3530" s="7"/>
    </row>
    <row r="3531" spans="1:9" ht="16.5" x14ac:dyDescent="0.3">
      <c r="A3531" s="7" t="s">
        <v>1975</v>
      </c>
      <c r="B3531" s="7">
        <v>2020</v>
      </c>
      <c r="C3531" s="18" t="s">
        <v>102</v>
      </c>
      <c r="D3531" s="9" t="s">
        <v>1750</v>
      </c>
      <c r="E3531" s="7">
        <v>45</v>
      </c>
      <c r="F3531" s="7">
        <v>45</v>
      </c>
      <c r="G3531" s="7"/>
      <c r="H3531" s="7"/>
      <c r="I3531" s="7"/>
    </row>
    <row r="3532" spans="1:9" ht="16.5" x14ac:dyDescent="0.3">
      <c r="A3532" s="7" t="s">
        <v>1975</v>
      </c>
      <c r="B3532" s="7">
        <v>2020</v>
      </c>
      <c r="C3532" s="18" t="s">
        <v>103</v>
      </c>
      <c r="D3532" s="9">
        <v>24</v>
      </c>
      <c r="E3532" s="7">
        <v>159</v>
      </c>
      <c r="F3532" s="7">
        <v>183</v>
      </c>
      <c r="G3532" s="7"/>
      <c r="H3532" s="7"/>
      <c r="I3532" s="7"/>
    </row>
    <row r="3533" spans="1:9" ht="16.5" x14ac:dyDescent="0.3">
      <c r="A3533" s="7" t="s">
        <v>1975</v>
      </c>
      <c r="B3533" s="7">
        <v>2020</v>
      </c>
      <c r="C3533" s="18" t="s">
        <v>1821</v>
      </c>
      <c r="D3533" s="9">
        <v>31</v>
      </c>
      <c r="E3533" s="7">
        <v>669</v>
      </c>
      <c r="F3533" s="7">
        <v>700</v>
      </c>
      <c r="G3533" s="7"/>
      <c r="H3533" s="7"/>
      <c r="I3533" s="7"/>
    </row>
    <row r="3534" spans="1:9" ht="16.5" x14ac:dyDescent="0.3">
      <c r="A3534" s="7" t="s">
        <v>1975</v>
      </c>
      <c r="B3534" s="7">
        <v>2020</v>
      </c>
      <c r="C3534" s="18" t="s">
        <v>105</v>
      </c>
      <c r="D3534" s="9">
        <v>79</v>
      </c>
      <c r="E3534" s="7">
        <v>1435</v>
      </c>
      <c r="F3534" s="7">
        <v>1514</v>
      </c>
      <c r="G3534" s="7"/>
      <c r="H3534" s="7"/>
      <c r="I3534" s="7"/>
    </row>
    <row r="3535" spans="1:9" ht="16.5" x14ac:dyDescent="0.3">
      <c r="A3535" s="7" t="s">
        <v>1975</v>
      </c>
      <c r="B3535" s="7">
        <v>2020</v>
      </c>
      <c r="C3535" s="18" t="s">
        <v>1053</v>
      </c>
      <c r="D3535" s="9">
        <v>36</v>
      </c>
      <c r="E3535" s="7">
        <v>113</v>
      </c>
      <c r="F3535" s="7">
        <v>149</v>
      </c>
      <c r="G3535" s="7"/>
      <c r="H3535" s="7"/>
      <c r="I3535" s="7"/>
    </row>
    <row r="3536" spans="1:9" ht="16.5" x14ac:dyDescent="0.3">
      <c r="A3536" s="7" t="s">
        <v>1975</v>
      </c>
      <c r="B3536" s="7">
        <v>2020</v>
      </c>
      <c r="C3536" s="18" t="s">
        <v>563</v>
      </c>
      <c r="D3536" s="9">
        <v>96</v>
      </c>
      <c r="E3536" s="7">
        <v>916</v>
      </c>
      <c r="F3536" s="7">
        <v>1012</v>
      </c>
      <c r="G3536" s="7"/>
      <c r="H3536" s="7"/>
      <c r="I3536" s="7"/>
    </row>
    <row r="3537" spans="1:9" ht="16.5" x14ac:dyDescent="0.3">
      <c r="A3537" s="7" t="s">
        <v>1975</v>
      </c>
      <c r="B3537" s="7">
        <v>2020</v>
      </c>
      <c r="C3537" s="18" t="s">
        <v>564</v>
      </c>
      <c r="D3537" s="9">
        <v>42</v>
      </c>
      <c r="E3537" s="7">
        <v>295</v>
      </c>
      <c r="F3537" s="7">
        <v>337</v>
      </c>
      <c r="G3537" s="7"/>
      <c r="H3537" s="7"/>
      <c r="I3537" s="7"/>
    </row>
    <row r="3538" spans="1:9" ht="16.5" x14ac:dyDescent="0.3">
      <c r="A3538" s="7" t="s">
        <v>1975</v>
      </c>
      <c r="B3538" s="7">
        <v>2020</v>
      </c>
      <c r="C3538" s="18" t="s">
        <v>557</v>
      </c>
      <c r="D3538" s="9">
        <v>7</v>
      </c>
      <c r="E3538" s="7">
        <v>60</v>
      </c>
      <c r="F3538" s="7">
        <v>67</v>
      </c>
      <c r="G3538" s="7"/>
      <c r="H3538" s="7"/>
      <c r="I3538" s="7"/>
    </row>
    <row r="3539" spans="1:9" ht="16.5" x14ac:dyDescent="0.3">
      <c r="A3539" s="7" t="s">
        <v>1975</v>
      </c>
      <c r="B3539" s="7">
        <v>2020</v>
      </c>
      <c r="C3539" s="18" t="s">
        <v>558</v>
      </c>
      <c r="D3539" s="9">
        <v>4</v>
      </c>
      <c r="E3539" s="7">
        <v>103</v>
      </c>
      <c r="F3539" s="7">
        <v>107</v>
      </c>
      <c r="G3539" s="7"/>
      <c r="H3539" s="7"/>
      <c r="I3539" s="7"/>
    </row>
    <row r="3540" spans="1:9" ht="16.5" x14ac:dyDescent="0.3">
      <c r="A3540" s="7" t="s">
        <v>1975</v>
      </c>
      <c r="B3540" s="7">
        <v>2020</v>
      </c>
      <c r="C3540" s="18" t="s">
        <v>559</v>
      </c>
      <c r="D3540" s="9">
        <v>9</v>
      </c>
      <c r="E3540" s="7">
        <v>166</v>
      </c>
      <c r="F3540" s="7">
        <v>175</v>
      </c>
      <c r="G3540" s="7"/>
      <c r="H3540" s="7"/>
      <c r="I3540" s="7"/>
    </row>
    <row r="3541" spans="1:9" ht="16.5" x14ac:dyDescent="0.3">
      <c r="A3541" s="7" t="s">
        <v>1975</v>
      </c>
      <c r="B3541" s="7">
        <v>2020</v>
      </c>
      <c r="C3541" s="18" t="s">
        <v>1822</v>
      </c>
      <c r="D3541" s="9">
        <v>6</v>
      </c>
      <c r="E3541" s="7">
        <v>401</v>
      </c>
      <c r="F3541" s="7">
        <v>407</v>
      </c>
      <c r="G3541" s="7"/>
      <c r="H3541" s="7"/>
      <c r="I3541" s="7"/>
    </row>
    <row r="3542" spans="1:9" ht="16.5" x14ac:dyDescent="0.3">
      <c r="A3542" s="7" t="s">
        <v>1975</v>
      </c>
      <c r="B3542" s="7">
        <v>2020</v>
      </c>
      <c r="C3542" s="18" t="s">
        <v>560</v>
      </c>
      <c r="D3542" s="9">
        <v>12</v>
      </c>
      <c r="E3542" s="7">
        <v>488</v>
      </c>
      <c r="F3542" s="7">
        <v>500</v>
      </c>
      <c r="G3542" s="7"/>
      <c r="H3542" s="7"/>
      <c r="I3542" s="7"/>
    </row>
    <row r="3543" spans="1:9" ht="16.5" x14ac:dyDescent="0.3">
      <c r="A3543" s="7" t="s">
        <v>1975</v>
      </c>
      <c r="B3543" s="7">
        <v>2020</v>
      </c>
      <c r="C3543" s="18" t="s">
        <v>561</v>
      </c>
      <c r="D3543" s="9">
        <v>11</v>
      </c>
      <c r="E3543" s="7">
        <v>90</v>
      </c>
      <c r="F3543" s="7">
        <v>101</v>
      </c>
      <c r="G3543" s="7"/>
      <c r="H3543" s="7"/>
      <c r="I3543" s="7"/>
    </row>
    <row r="3544" spans="1:9" ht="16.5" x14ac:dyDescent="0.3">
      <c r="A3544" s="7" t="s">
        <v>1975</v>
      </c>
      <c r="B3544" s="7">
        <v>2020</v>
      </c>
      <c r="C3544" s="18" t="s">
        <v>153</v>
      </c>
      <c r="D3544" s="9">
        <v>8</v>
      </c>
      <c r="E3544" s="7">
        <v>122</v>
      </c>
      <c r="F3544" s="7">
        <v>130</v>
      </c>
      <c r="G3544" s="7"/>
      <c r="H3544" s="7"/>
      <c r="I3544" s="7"/>
    </row>
    <row r="3545" spans="1:9" ht="16.5" x14ac:dyDescent="0.3">
      <c r="A3545" s="7" t="s">
        <v>1975</v>
      </c>
      <c r="B3545" s="7">
        <v>2020</v>
      </c>
      <c r="C3545" s="18" t="s">
        <v>509</v>
      </c>
      <c r="D3545" s="9" t="s">
        <v>1750</v>
      </c>
      <c r="E3545" s="7">
        <v>95</v>
      </c>
      <c r="F3545" s="7">
        <v>95</v>
      </c>
      <c r="G3545" s="7"/>
      <c r="H3545" s="7"/>
      <c r="I3545" s="7"/>
    </row>
    <row r="3546" spans="1:9" ht="16.5" x14ac:dyDescent="0.3">
      <c r="A3546" s="7" t="s">
        <v>1975</v>
      </c>
      <c r="B3546" s="7">
        <v>2020</v>
      </c>
      <c r="C3546" s="18" t="s">
        <v>562</v>
      </c>
      <c r="D3546" s="9">
        <v>30</v>
      </c>
      <c r="E3546" s="7">
        <v>366</v>
      </c>
      <c r="F3546" s="7">
        <v>396</v>
      </c>
      <c r="G3546" s="7"/>
      <c r="H3546" s="7"/>
      <c r="I3546" s="7"/>
    </row>
    <row r="3547" spans="1:9" ht="16.5" x14ac:dyDescent="0.3">
      <c r="A3547" s="7" t="s">
        <v>1975</v>
      </c>
      <c r="B3547" s="7">
        <v>2020</v>
      </c>
      <c r="C3547" s="18" t="s">
        <v>1979</v>
      </c>
      <c r="D3547" s="9">
        <v>91</v>
      </c>
      <c r="E3547" s="7">
        <v>459</v>
      </c>
      <c r="F3547" s="7">
        <v>550</v>
      </c>
      <c r="G3547" s="7"/>
      <c r="H3547" s="7"/>
      <c r="I3547" s="7"/>
    </row>
    <row r="3548" spans="1:9" ht="16.5" x14ac:dyDescent="0.3">
      <c r="A3548" s="7" t="s">
        <v>1975</v>
      </c>
      <c r="B3548" s="7">
        <v>2020</v>
      </c>
      <c r="C3548" s="18" t="s">
        <v>194</v>
      </c>
      <c r="D3548" s="9">
        <v>180</v>
      </c>
      <c r="E3548" s="7">
        <v>1040</v>
      </c>
      <c r="F3548" s="7">
        <v>1220</v>
      </c>
      <c r="G3548" s="7"/>
      <c r="H3548" s="7"/>
      <c r="I3548" s="7"/>
    </row>
    <row r="3549" spans="1:9" ht="16.5" x14ac:dyDescent="0.3">
      <c r="A3549" s="7" t="s">
        <v>1975</v>
      </c>
      <c r="B3549" s="7">
        <v>2020</v>
      </c>
      <c r="C3549" s="18" t="s">
        <v>1663</v>
      </c>
      <c r="D3549" s="9">
        <v>15</v>
      </c>
      <c r="E3549" s="7">
        <v>426</v>
      </c>
      <c r="F3549" s="7">
        <v>441</v>
      </c>
      <c r="G3549" s="7"/>
      <c r="H3549" s="7"/>
      <c r="I3549" s="7"/>
    </row>
    <row r="3550" spans="1:9" ht="16.5" x14ac:dyDescent="0.3">
      <c r="A3550" s="7" t="s">
        <v>1975</v>
      </c>
      <c r="B3550" s="7">
        <v>2020</v>
      </c>
      <c r="C3550" s="18" t="s">
        <v>107</v>
      </c>
      <c r="D3550" s="9">
        <v>5</v>
      </c>
      <c r="E3550" s="7">
        <v>129</v>
      </c>
      <c r="F3550" s="7">
        <v>134</v>
      </c>
      <c r="G3550" s="7"/>
      <c r="H3550" s="7"/>
      <c r="I3550" s="7"/>
    </row>
    <row r="3551" spans="1:9" ht="16.5" x14ac:dyDescent="0.3">
      <c r="A3551" s="7" t="s">
        <v>1975</v>
      </c>
      <c r="B3551" s="7">
        <v>2020</v>
      </c>
      <c r="C3551" s="18" t="s">
        <v>108</v>
      </c>
      <c r="D3551" s="9" t="s">
        <v>1750</v>
      </c>
      <c r="E3551" s="7">
        <v>4</v>
      </c>
      <c r="F3551" s="7">
        <v>4</v>
      </c>
      <c r="G3551" s="7"/>
      <c r="H3551" s="7"/>
      <c r="I3551" s="7"/>
    </row>
    <row r="3552" spans="1:9" ht="16.5" x14ac:dyDescent="0.3">
      <c r="A3552" s="7" t="s">
        <v>1975</v>
      </c>
      <c r="B3552" s="7">
        <v>2020</v>
      </c>
      <c r="C3552" s="18" t="s">
        <v>109</v>
      </c>
      <c r="D3552" s="9" t="s">
        <v>1750</v>
      </c>
      <c r="E3552" s="7">
        <v>53</v>
      </c>
      <c r="F3552" s="7">
        <v>53</v>
      </c>
      <c r="G3552" s="7"/>
      <c r="H3552" s="7"/>
      <c r="I3552" s="7"/>
    </row>
    <row r="3553" spans="1:9" ht="16.5" x14ac:dyDescent="0.3">
      <c r="A3553" s="7" t="s">
        <v>1975</v>
      </c>
      <c r="B3553" s="7">
        <v>2020</v>
      </c>
      <c r="C3553" s="18" t="s">
        <v>1823</v>
      </c>
      <c r="D3553" s="9">
        <v>5</v>
      </c>
      <c r="E3553" s="7">
        <v>101</v>
      </c>
      <c r="F3553" s="7">
        <v>106</v>
      </c>
      <c r="G3553" s="7"/>
      <c r="H3553" s="7"/>
      <c r="I3553" s="7"/>
    </row>
    <row r="3554" spans="1:9" ht="16.5" x14ac:dyDescent="0.3">
      <c r="A3554" s="7" t="s">
        <v>1975</v>
      </c>
      <c r="B3554" s="7">
        <v>2020</v>
      </c>
      <c r="C3554" s="18" t="s">
        <v>113</v>
      </c>
      <c r="D3554" s="9" t="s">
        <v>1750</v>
      </c>
      <c r="E3554" s="7">
        <v>1</v>
      </c>
      <c r="F3554" s="7">
        <v>1</v>
      </c>
      <c r="G3554" s="7"/>
      <c r="H3554" s="7"/>
      <c r="I3554" s="7"/>
    </row>
    <row r="3555" spans="1:9" ht="16.5" x14ac:dyDescent="0.3">
      <c r="A3555" s="7" t="s">
        <v>1975</v>
      </c>
      <c r="B3555" s="7">
        <v>2020</v>
      </c>
      <c r="C3555" s="18" t="s">
        <v>1824</v>
      </c>
      <c r="D3555" s="9" t="s">
        <v>1750</v>
      </c>
      <c r="E3555" s="7">
        <v>8</v>
      </c>
      <c r="F3555" s="7">
        <v>8</v>
      </c>
      <c r="G3555" s="7"/>
      <c r="H3555" s="7"/>
      <c r="I3555" s="7"/>
    </row>
    <row r="3556" spans="1:9" ht="16.5" x14ac:dyDescent="0.3">
      <c r="A3556" s="7" t="s">
        <v>1975</v>
      </c>
      <c r="B3556" s="7">
        <v>2020</v>
      </c>
      <c r="C3556" s="18" t="s">
        <v>117</v>
      </c>
      <c r="D3556" s="9" t="s">
        <v>1750</v>
      </c>
      <c r="E3556" s="7">
        <v>7</v>
      </c>
      <c r="F3556" s="7">
        <v>7</v>
      </c>
      <c r="G3556" s="7"/>
      <c r="H3556" s="7"/>
      <c r="I3556" s="7"/>
    </row>
    <row r="3557" spans="1:9" ht="16.5" x14ac:dyDescent="0.3">
      <c r="A3557" s="7" t="s">
        <v>1975</v>
      </c>
      <c r="B3557" s="7">
        <v>2020</v>
      </c>
      <c r="C3557" s="18" t="s">
        <v>118</v>
      </c>
      <c r="D3557" s="9" t="s">
        <v>1750</v>
      </c>
      <c r="E3557" s="7">
        <v>4</v>
      </c>
      <c r="F3557" s="7">
        <v>4</v>
      </c>
      <c r="G3557" s="7"/>
      <c r="H3557" s="7"/>
      <c r="I3557" s="7"/>
    </row>
    <row r="3558" spans="1:9" ht="16.5" x14ac:dyDescent="0.3">
      <c r="A3558" s="7" t="s">
        <v>1975</v>
      </c>
      <c r="B3558" s="7">
        <v>2020</v>
      </c>
      <c r="C3558" s="18" t="s">
        <v>566</v>
      </c>
      <c r="D3558" s="9">
        <v>5</v>
      </c>
      <c r="E3558" s="7">
        <v>113</v>
      </c>
      <c r="F3558" s="7">
        <v>118</v>
      </c>
      <c r="G3558" s="7"/>
      <c r="H3558" s="7"/>
      <c r="I3558" s="7"/>
    </row>
    <row r="3559" spans="1:9" ht="16.5" x14ac:dyDescent="0.3">
      <c r="A3559" s="7" t="s">
        <v>1975</v>
      </c>
      <c r="B3559" s="7">
        <v>2020</v>
      </c>
      <c r="C3559" s="18" t="s">
        <v>120</v>
      </c>
      <c r="D3559" s="9" t="s">
        <v>1750</v>
      </c>
      <c r="E3559" s="7">
        <v>6</v>
      </c>
      <c r="F3559" s="7">
        <v>6</v>
      </c>
      <c r="G3559" s="7"/>
      <c r="H3559" s="7"/>
      <c r="I3559" s="7"/>
    </row>
    <row r="3560" spans="1:9" ht="16.5" x14ac:dyDescent="0.3">
      <c r="A3560" s="7" t="s">
        <v>1975</v>
      </c>
      <c r="B3560" s="7">
        <v>2020</v>
      </c>
      <c r="C3560" s="18" t="s">
        <v>1682</v>
      </c>
      <c r="D3560" s="9">
        <v>4353</v>
      </c>
      <c r="E3560" s="7">
        <v>26037</v>
      </c>
      <c r="F3560" s="7">
        <v>30390</v>
      </c>
      <c r="G3560" s="7"/>
      <c r="H3560" s="7"/>
      <c r="I3560" s="7"/>
    </row>
    <row r="3561" spans="1:9" ht="16.5" x14ac:dyDescent="0.3">
      <c r="A3561" s="7" t="s">
        <v>1975</v>
      </c>
      <c r="B3561" s="7">
        <v>2020</v>
      </c>
      <c r="C3561" s="18" t="s">
        <v>1664</v>
      </c>
      <c r="D3561" s="9">
        <v>7</v>
      </c>
      <c r="E3561" s="7">
        <v>192</v>
      </c>
      <c r="F3561" s="7">
        <v>199</v>
      </c>
      <c r="G3561" s="7"/>
      <c r="H3561" s="7"/>
      <c r="I3561" s="7"/>
    </row>
    <row r="3562" spans="1:9" ht="16.5" x14ac:dyDescent="0.3">
      <c r="A3562" s="7" t="s">
        <v>1975</v>
      </c>
      <c r="B3562" s="7">
        <v>2020</v>
      </c>
      <c r="C3562" s="18" t="s">
        <v>132</v>
      </c>
      <c r="D3562" s="9" t="s">
        <v>1750</v>
      </c>
      <c r="E3562" s="7">
        <v>8</v>
      </c>
      <c r="F3562" s="7">
        <v>8</v>
      </c>
      <c r="G3562" s="7"/>
      <c r="H3562" s="7"/>
      <c r="I3562" s="7"/>
    </row>
    <row r="3563" spans="1:9" ht="16.5" x14ac:dyDescent="0.3">
      <c r="A3563" s="7" t="s">
        <v>1975</v>
      </c>
      <c r="B3563" s="7">
        <v>2020</v>
      </c>
      <c r="C3563" s="18" t="s">
        <v>142</v>
      </c>
      <c r="D3563" s="9" t="s">
        <v>1750</v>
      </c>
      <c r="E3563" s="7">
        <v>10</v>
      </c>
      <c r="F3563" s="7">
        <v>10</v>
      </c>
      <c r="G3563" s="7"/>
      <c r="H3563" s="7"/>
      <c r="I3563" s="7"/>
    </row>
    <row r="3564" spans="1:9" ht="16.5" x14ac:dyDescent="0.3">
      <c r="A3564" s="7" t="s">
        <v>1975</v>
      </c>
      <c r="B3564" s="7">
        <v>2020</v>
      </c>
      <c r="C3564" s="18" t="s">
        <v>143</v>
      </c>
      <c r="D3564" s="9">
        <v>2</v>
      </c>
      <c r="E3564" s="7">
        <v>51</v>
      </c>
      <c r="F3564" s="7">
        <v>53</v>
      </c>
      <c r="G3564" s="7"/>
      <c r="H3564" s="7"/>
      <c r="I3564" s="7"/>
    </row>
    <row r="3565" spans="1:9" ht="16.5" x14ac:dyDescent="0.3">
      <c r="A3565" s="7" t="s">
        <v>1975</v>
      </c>
      <c r="B3565" s="7">
        <v>2020</v>
      </c>
      <c r="C3565" s="18" t="s">
        <v>128</v>
      </c>
      <c r="D3565" s="9">
        <v>2</v>
      </c>
      <c r="E3565" s="7">
        <v>20</v>
      </c>
      <c r="F3565" s="7">
        <v>22</v>
      </c>
      <c r="G3565" s="7"/>
      <c r="H3565" s="7"/>
      <c r="I3565" s="7"/>
    </row>
    <row r="3566" spans="1:9" ht="16.5" x14ac:dyDescent="0.3">
      <c r="A3566" s="7" t="s">
        <v>1975</v>
      </c>
      <c r="B3566" s="7">
        <v>2020</v>
      </c>
      <c r="C3566" s="18" t="s">
        <v>135</v>
      </c>
      <c r="D3566" s="9" t="s">
        <v>1750</v>
      </c>
      <c r="E3566" s="7">
        <v>3</v>
      </c>
      <c r="F3566" s="7">
        <v>3</v>
      </c>
      <c r="G3566" s="7"/>
      <c r="H3566" s="7"/>
      <c r="I3566" s="7"/>
    </row>
    <row r="3567" spans="1:9" ht="16.5" x14ac:dyDescent="0.3">
      <c r="A3567" s="7" t="s">
        <v>1975</v>
      </c>
      <c r="B3567" s="7">
        <v>2020</v>
      </c>
      <c r="C3567" s="18" t="s">
        <v>136</v>
      </c>
      <c r="D3567" s="9" t="s">
        <v>1750</v>
      </c>
      <c r="E3567" s="7">
        <v>1</v>
      </c>
      <c r="F3567" s="7">
        <v>1</v>
      </c>
      <c r="G3567" s="7"/>
      <c r="H3567" s="7"/>
      <c r="I3567" s="7"/>
    </row>
    <row r="3568" spans="1:9" ht="16.5" x14ac:dyDescent="0.3">
      <c r="A3568" s="7" t="s">
        <v>1975</v>
      </c>
      <c r="B3568" s="7">
        <v>2020</v>
      </c>
      <c r="C3568" s="18" t="s">
        <v>148</v>
      </c>
      <c r="D3568" s="9" t="s">
        <v>1750</v>
      </c>
      <c r="E3568" s="7">
        <v>17</v>
      </c>
      <c r="F3568" s="7">
        <v>17</v>
      </c>
      <c r="G3568" s="7"/>
      <c r="H3568" s="7"/>
      <c r="I3568" s="7"/>
    </row>
    <row r="3569" spans="1:9" ht="16.5" x14ac:dyDescent="0.3">
      <c r="A3569" s="7" t="s">
        <v>1975</v>
      </c>
      <c r="B3569" s="7">
        <v>2020</v>
      </c>
      <c r="C3569" s="18" t="s">
        <v>1910</v>
      </c>
      <c r="D3569" s="9">
        <v>3</v>
      </c>
      <c r="E3569" s="7">
        <v>81</v>
      </c>
      <c r="F3569" s="7">
        <v>84</v>
      </c>
      <c r="G3569" s="7"/>
      <c r="H3569" s="7"/>
      <c r="I3569" s="7"/>
    </row>
    <row r="3570" spans="1:9" ht="16.5" x14ac:dyDescent="0.3">
      <c r="A3570" s="7" t="s">
        <v>1975</v>
      </c>
      <c r="B3570" s="7">
        <v>2020</v>
      </c>
      <c r="C3570" s="18" t="s">
        <v>155</v>
      </c>
      <c r="D3570" s="9" t="s">
        <v>1750</v>
      </c>
      <c r="E3570" s="7">
        <v>1</v>
      </c>
      <c r="F3570" s="7">
        <v>1</v>
      </c>
      <c r="G3570" s="7"/>
      <c r="H3570" s="7"/>
      <c r="I3570" s="7"/>
    </row>
    <row r="3571" spans="1:9" ht="16.5" x14ac:dyDescent="0.3">
      <c r="A3571" s="7" t="s">
        <v>1975</v>
      </c>
      <c r="B3571" s="7">
        <v>2020</v>
      </c>
      <c r="C3571" s="18" t="s">
        <v>1666</v>
      </c>
      <c r="D3571" s="9">
        <v>207</v>
      </c>
      <c r="E3571" s="7">
        <v>1533</v>
      </c>
      <c r="F3571" s="7">
        <v>1740</v>
      </c>
      <c r="G3571" s="7"/>
      <c r="H3571" s="7"/>
      <c r="I3571" s="7"/>
    </row>
    <row r="3572" spans="1:9" ht="16.5" x14ac:dyDescent="0.3">
      <c r="A3572" s="7" t="s">
        <v>1975</v>
      </c>
      <c r="B3572" s="7">
        <v>2020</v>
      </c>
      <c r="C3572" s="18" t="s">
        <v>186</v>
      </c>
      <c r="D3572" s="9">
        <v>2</v>
      </c>
      <c r="E3572" s="7">
        <v>70</v>
      </c>
      <c r="F3572" s="7">
        <v>72</v>
      </c>
      <c r="G3572" s="7"/>
      <c r="H3572" s="7"/>
      <c r="I3572" s="7"/>
    </row>
    <row r="3573" spans="1:9" ht="16.5" x14ac:dyDescent="0.3">
      <c r="A3573" s="7" t="s">
        <v>1975</v>
      </c>
      <c r="B3573" s="7">
        <v>2020</v>
      </c>
      <c r="C3573" s="18" t="s">
        <v>1827</v>
      </c>
      <c r="D3573" s="9">
        <v>155</v>
      </c>
      <c r="E3573" s="7">
        <v>523</v>
      </c>
      <c r="F3573" s="7">
        <v>678</v>
      </c>
      <c r="G3573" s="7"/>
      <c r="H3573" s="7"/>
      <c r="I3573" s="7"/>
    </row>
    <row r="3574" spans="1:9" ht="16.5" x14ac:dyDescent="0.3">
      <c r="A3574" s="7" t="s">
        <v>1975</v>
      </c>
      <c r="B3574" s="7">
        <v>2020</v>
      </c>
      <c r="C3574" s="18" t="s">
        <v>200</v>
      </c>
      <c r="D3574" s="9">
        <v>4</v>
      </c>
      <c r="E3574" s="7">
        <v>56</v>
      </c>
      <c r="F3574" s="7">
        <v>60</v>
      </c>
      <c r="G3574" s="7"/>
      <c r="H3574" s="7"/>
      <c r="I3574" s="7"/>
    </row>
    <row r="3575" spans="1:9" ht="16.5" x14ac:dyDescent="0.3">
      <c r="A3575" s="7" t="s">
        <v>1975</v>
      </c>
      <c r="B3575" s="7">
        <v>2020</v>
      </c>
      <c r="C3575" s="18" t="s">
        <v>203</v>
      </c>
      <c r="D3575" s="9">
        <v>5</v>
      </c>
      <c r="E3575" s="7">
        <v>12</v>
      </c>
      <c r="F3575" s="7">
        <v>17</v>
      </c>
      <c r="G3575" s="7"/>
      <c r="H3575" s="7"/>
      <c r="I3575" s="7"/>
    </row>
    <row r="3576" spans="1:9" ht="16.5" x14ac:dyDescent="0.3">
      <c r="A3576" s="7" t="s">
        <v>1975</v>
      </c>
      <c r="B3576" s="7">
        <v>2020</v>
      </c>
      <c r="C3576" s="18" t="s">
        <v>1956</v>
      </c>
      <c r="D3576" s="9">
        <v>13</v>
      </c>
      <c r="E3576" s="7">
        <v>145</v>
      </c>
      <c r="F3576" s="7">
        <v>158</v>
      </c>
      <c r="G3576" s="7"/>
      <c r="H3576" s="7"/>
      <c r="I3576" s="7"/>
    </row>
    <row r="3577" spans="1:9" ht="16.5" x14ac:dyDescent="0.3">
      <c r="A3577" s="7" t="s">
        <v>1975</v>
      </c>
      <c r="B3577" s="7">
        <v>2020</v>
      </c>
      <c r="C3577" s="18" t="s">
        <v>205</v>
      </c>
      <c r="D3577" s="9">
        <v>28</v>
      </c>
      <c r="E3577" s="7">
        <v>719</v>
      </c>
      <c r="F3577" s="7">
        <v>747</v>
      </c>
      <c r="G3577" s="7"/>
      <c r="H3577" s="7"/>
      <c r="I3577" s="7"/>
    </row>
    <row r="3578" spans="1:9" ht="16.5" x14ac:dyDescent="0.3">
      <c r="A3578" s="7" t="s">
        <v>1975</v>
      </c>
      <c r="B3578" s="7">
        <v>2020</v>
      </c>
      <c r="C3578" s="18" t="s">
        <v>194</v>
      </c>
      <c r="D3578" s="9" t="s">
        <v>1750</v>
      </c>
      <c r="E3578" s="7">
        <v>8</v>
      </c>
      <c r="F3578" s="7">
        <v>8</v>
      </c>
      <c r="G3578" s="7"/>
      <c r="H3578" s="7"/>
      <c r="I3578" s="7"/>
    </row>
    <row r="3579" spans="1:9" ht="16.5" x14ac:dyDescent="0.3">
      <c r="A3579" s="7" t="s">
        <v>1975</v>
      </c>
      <c r="B3579" s="7">
        <v>2020</v>
      </c>
      <c r="C3579" s="18" t="s">
        <v>887</v>
      </c>
      <c r="D3579" s="9">
        <v>2331</v>
      </c>
      <c r="E3579" s="7">
        <v>20581</v>
      </c>
      <c r="F3579" s="7">
        <v>22912</v>
      </c>
      <c r="G3579" s="7"/>
      <c r="H3579" s="7"/>
      <c r="I3579" s="7"/>
    </row>
    <row r="3580" spans="1:9" ht="16.5" x14ac:dyDescent="0.3">
      <c r="A3580" s="7" t="s">
        <v>1975</v>
      </c>
      <c r="B3580" s="7">
        <v>2020</v>
      </c>
      <c r="C3580" s="18" t="s">
        <v>219</v>
      </c>
      <c r="D3580" s="9" t="s">
        <v>1750</v>
      </c>
      <c r="E3580" s="7">
        <v>5</v>
      </c>
      <c r="F3580" s="7">
        <v>5</v>
      </c>
      <c r="G3580" s="7"/>
      <c r="H3580" s="7"/>
      <c r="I3580" s="7"/>
    </row>
    <row r="3581" spans="1:9" ht="16.5" x14ac:dyDescent="0.3">
      <c r="A3581" s="7" t="s">
        <v>1975</v>
      </c>
      <c r="B3581" s="7">
        <v>2020</v>
      </c>
      <c r="C3581" s="18" t="s">
        <v>230</v>
      </c>
      <c r="D3581" s="9">
        <v>2</v>
      </c>
      <c r="E3581" s="7">
        <v>26</v>
      </c>
      <c r="F3581" s="7">
        <v>28</v>
      </c>
      <c r="G3581" s="7"/>
      <c r="H3581" s="7"/>
      <c r="I3581" s="7"/>
    </row>
    <row r="3582" spans="1:9" ht="16.5" x14ac:dyDescent="0.3">
      <c r="A3582" s="7" t="s">
        <v>1975</v>
      </c>
      <c r="B3582" s="7">
        <v>2020</v>
      </c>
      <c r="C3582" s="18" t="s">
        <v>231</v>
      </c>
      <c r="D3582" s="9" t="s">
        <v>1750</v>
      </c>
      <c r="E3582" s="7">
        <v>33</v>
      </c>
      <c r="F3582" s="7">
        <v>33</v>
      </c>
      <c r="G3582" s="7"/>
      <c r="H3582" s="7"/>
      <c r="I3582" s="7"/>
    </row>
    <row r="3583" spans="1:9" ht="16.5" x14ac:dyDescent="0.3">
      <c r="A3583" s="7" t="s">
        <v>1975</v>
      </c>
      <c r="B3583" s="7">
        <v>2020</v>
      </c>
      <c r="C3583" s="18" t="s">
        <v>220</v>
      </c>
      <c r="D3583" s="9">
        <v>38</v>
      </c>
      <c r="E3583" s="7">
        <v>686</v>
      </c>
      <c r="F3583" s="7">
        <v>724</v>
      </c>
      <c r="G3583" s="7"/>
      <c r="H3583" s="7"/>
      <c r="I3583" s="7"/>
    </row>
    <row r="3584" spans="1:9" ht="16.5" x14ac:dyDescent="0.3">
      <c r="A3584" s="7" t="s">
        <v>1975</v>
      </c>
      <c r="B3584" s="7">
        <v>2020</v>
      </c>
      <c r="C3584" s="18" t="s">
        <v>1971</v>
      </c>
      <c r="D3584" s="9">
        <v>227</v>
      </c>
      <c r="E3584" s="7">
        <v>895</v>
      </c>
      <c r="F3584" s="7">
        <v>1122</v>
      </c>
      <c r="G3584" s="7"/>
      <c r="H3584" s="7"/>
      <c r="I3584" s="7"/>
    </row>
    <row r="3585" spans="1:9" ht="16.5" x14ac:dyDescent="0.3">
      <c r="A3585" s="7" t="s">
        <v>1975</v>
      </c>
      <c r="B3585" s="7">
        <v>2020</v>
      </c>
      <c r="C3585" s="18" t="s">
        <v>109</v>
      </c>
      <c r="D3585" s="9" t="s">
        <v>1750</v>
      </c>
      <c r="E3585" s="7">
        <v>18</v>
      </c>
      <c r="F3585" s="7">
        <v>18</v>
      </c>
      <c r="G3585" s="7"/>
      <c r="H3585" s="7"/>
      <c r="I3585" s="7"/>
    </row>
    <row r="3586" spans="1:9" ht="16.5" x14ac:dyDescent="0.3">
      <c r="A3586" s="7" t="s">
        <v>1975</v>
      </c>
      <c r="B3586" s="7">
        <v>2020</v>
      </c>
      <c r="C3586" s="18" t="s">
        <v>1829</v>
      </c>
      <c r="D3586" s="9">
        <v>126</v>
      </c>
      <c r="E3586" s="7">
        <v>2043</v>
      </c>
      <c r="F3586" s="7">
        <v>2169</v>
      </c>
      <c r="G3586" s="7"/>
      <c r="H3586" s="7"/>
      <c r="I3586" s="7"/>
    </row>
    <row r="3587" spans="1:9" ht="16.5" x14ac:dyDescent="0.3">
      <c r="A3587" s="7" t="s">
        <v>1975</v>
      </c>
      <c r="B3587" s="7">
        <v>2020</v>
      </c>
      <c r="C3587" s="18" t="s">
        <v>222</v>
      </c>
      <c r="D3587" s="9">
        <v>14</v>
      </c>
      <c r="E3587" s="7">
        <v>139</v>
      </c>
      <c r="F3587" s="7">
        <v>153</v>
      </c>
      <c r="G3587" s="7"/>
      <c r="H3587" s="7"/>
      <c r="I3587" s="7"/>
    </row>
    <row r="3588" spans="1:9" ht="16.5" x14ac:dyDescent="0.3">
      <c r="A3588" s="7" t="s">
        <v>1975</v>
      </c>
      <c r="B3588" s="7">
        <v>2020</v>
      </c>
      <c r="C3588" s="18" t="s">
        <v>208</v>
      </c>
      <c r="D3588" s="9">
        <v>264</v>
      </c>
      <c r="E3588" s="7">
        <v>1429</v>
      </c>
      <c r="F3588" s="7">
        <v>1693</v>
      </c>
      <c r="G3588" s="7"/>
      <c r="H3588" s="7"/>
      <c r="I3588" s="7"/>
    </row>
    <row r="3589" spans="1:9" ht="16.5" x14ac:dyDescent="0.3">
      <c r="A3589" s="7" t="s">
        <v>1975</v>
      </c>
      <c r="B3589" s="7">
        <v>2020</v>
      </c>
      <c r="C3589" s="18" t="s">
        <v>234</v>
      </c>
      <c r="D3589" s="9" t="s">
        <v>1750</v>
      </c>
      <c r="E3589" s="7">
        <v>93</v>
      </c>
      <c r="F3589" s="7">
        <v>93</v>
      </c>
      <c r="G3589" s="7"/>
      <c r="H3589" s="7"/>
      <c r="I3589" s="7"/>
    </row>
    <row r="3590" spans="1:9" ht="16.5" x14ac:dyDescent="0.3">
      <c r="A3590" s="7" t="s">
        <v>1975</v>
      </c>
      <c r="B3590" s="7">
        <v>2020</v>
      </c>
      <c r="C3590" s="18" t="s">
        <v>33</v>
      </c>
      <c r="D3590" s="9">
        <v>677</v>
      </c>
      <c r="E3590" s="7">
        <v>5623</v>
      </c>
      <c r="F3590" s="7">
        <v>6300</v>
      </c>
      <c r="G3590" s="7"/>
      <c r="H3590" s="7"/>
      <c r="I3590" s="7"/>
    </row>
    <row r="3591" spans="1:9" ht="16.5" x14ac:dyDescent="0.3">
      <c r="A3591" s="7" t="s">
        <v>1975</v>
      </c>
      <c r="B3591" s="7">
        <v>2020</v>
      </c>
      <c r="C3591" s="18" t="s">
        <v>1830</v>
      </c>
      <c r="D3591" s="9">
        <v>90</v>
      </c>
      <c r="E3591" s="7">
        <v>564</v>
      </c>
      <c r="F3591" s="7">
        <v>654</v>
      </c>
      <c r="G3591" s="7"/>
      <c r="H3591" s="7"/>
      <c r="I3591" s="7"/>
    </row>
    <row r="3592" spans="1:9" ht="16.5" x14ac:dyDescent="0.3">
      <c r="A3592" s="7" t="s">
        <v>1975</v>
      </c>
      <c r="B3592" s="7">
        <v>2020</v>
      </c>
      <c r="C3592" s="18" t="s">
        <v>235</v>
      </c>
      <c r="D3592" s="9">
        <v>31</v>
      </c>
      <c r="E3592" s="7">
        <v>278</v>
      </c>
      <c r="F3592" s="7">
        <v>309</v>
      </c>
      <c r="G3592" s="7"/>
      <c r="H3592" s="7"/>
      <c r="I3592" s="7"/>
    </row>
    <row r="3593" spans="1:9" ht="16.5" x14ac:dyDescent="0.3">
      <c r="A3593" s="7" t="s">
        <v>1975</v>
      </c>
      <c r="B3593" s="7">
        <v>2020</v>
      </c>
      <c r="C3593" s="18" t="s">
        <v>209</v>
      </c>
      <c r="D3593" s="9" t="s">
        <v>1750</v>
      </c>
      <c r="E3593" s="7">
        <v>5</v>
      </c>
      <c r="F3593" s="7">
        <v>5</v>
      </c>
      <c r="G3593" s="7"/>
      <c r="H3593" s="7"/>
      <c r="I3593" s="7"/>
    </row>
    <row r="3594" spans="1:9" ht="16.5" x14ac:dyDescent="0.3">
      <c r="A3594" s="7" t="s">
        <v>1975</v>
      </c>
      <c r="B3594" s="7">
        <v>2020</v>
      </c>
      <c r="C3594" s="18" t="s">
        <v>1962</v>
      </c>
      <c r="D3594" s="9">
        <v>5</v>
      </c>
      <c r="E3594" s="7">
        <v>26</v>
      </c>
      <c r="F3594" s="7">
        <v>31</v>
      </c>
      <c r="G3594" s="7"/>
      <c r="H3594" s="7"/>
      <c r="I3594" s="7"/>
    </row>
    <row r="3595" spans="1:9" ht="16.5" x14ac:dyDescent="0.3">
      <c r="A3595" s="7" t="s">
        <v>1975</v>
      </c>
      <c r="B3595" s="7">
        <v>2020</v>
      </c>
      <c r="C3595" s="18" t="s">
        <v>223</v>
      </c>
      <c r="D3595" s="9">
        <v>3</v>
      </c>
      <c r="E3595" s="7">
        <v>112</v>
      </c>
      <c r="F3595" s="7">
        <v>115</v>
      </c>
      <c r="G3595" s="7"/>
      <c r="H3595" s="7"/>
      <c r="I3595" s="7"/>
    </row>
    <row r="3596" spans="1:9" ht="16.5" x14ac:dyDescent="0.3">
      <c r="A3596" s="7" t="s">
        <v>1975</v>
      </c>
      <c r="B3596" s="7">
        <v>2020</v>
      </c>
      <c r="C3596" s="18" t="s">
        <v>210</v>
      </c>
      <c r="D3596" s="9">
        <v>1</v>
      </c>
      <c r="E3596" s="7">
        <v>79</v>
      </c>
      <c r="F3596" s="7">
        <v>80</v>
      </c>
      <c r="G3596" s="7"/>
      <c r="H3596" s="7"/>
      <c r="I3596" s="7"/>
    </row>
    <row r="3597" spans="1:9" ht="16.5" x14ac:dyDescent="0.3">
      <c r="A3597" s="7" t="s">
        <v>1975</v>
      </c>
      <c r="B3597" s="7">
        <v>2020</v>
      </c>
      <c r="C3597" s="18" t="s">
        <v>224</v>
      </c>
      <c r="D3597" s="9" t="s">
        <v>1750</v>
      </c>
      <c r="E3597" s="7">
        <v>13</v>
      </c>
      <c r="F3597" s="7">
        <v>13</v>
      </c>
      <c r="G3597" s="7"/>
      <c r="H3597" s="7"/>
      <c r="I3597" s="7"/>
    </row>
    <row r="3598" spans="1:9" ht="16.5" x14ac:dyDescent="0.3">
      <c r="A3598" s="7" t="s">
        <v>1975</v>
      </c>
      <c r="B3598" s="7">
        <v>2020</v>
      </c>
      <c r="C3598" s="18" t="s">
        <v>225</v>
      </c>
      <c r="D3598" s="9" t="s">
        <v>1750</v>
      </c>
      <c r="E3598" s="7">
        <v>26</v>
      </c>
      <c r="F3598" s="7">
        <v>26</v>
      </c>
      <c r="G3598" s="7"/>
      <c r="H3598" s="7"/>
      <c r="I3598" s="7"/>
    </row>
    <row r="3599" spans="1:9" ht="16.5" x14ac:dyDescent="0.3">
      <c r="A3599" s="7" t="s">
        <v>1975</v>
      </c>
      <c r="B3599" s="7">
        <v>2020</v>
      </c>
      <c r="C3599" s="18" t="s">
        <v>211</v>
      </c>
      <c r="D3599" s="9">
        <v>6</v>
      </c>
      <c r="E3599" s="7" t="s">
        <v>1750</v>
      </c>
      <c r="F3599" s="7">
        <v>6</v>
      </c>
      <c r="G3599" s="7"/>
      <c r="H3599" s="7"/>
      <c r="I3599" s="7"/>
    </row>
    <row r="3600" spans="1:9" ht="16.5" x14ac:dyDescent="0.3">
      <c r="A3600" s="7" t="s">
        <v>1975</v>
      </c>
      <c r="B3600" s="7">
        <v>2020</v>
      </c>
      <c r="C3600" s="18" t="s">
        <v>1831</v>
      </c>
      <c r="D3600" s="9">
        <v>181</v>
      </c>
      <c r="E3600" s="7">
        <v>2422</v>
      </c>
      <c r="F3600" s="7">
        <v>2603</v>
      </c>
      <c r="G3600" s="7"/>
      <c r="H3600" s="7"/>
      <c r="I3600" s="7"/>
    </row>
    <row r="3601" spans="1:9" ht="16.5" x14ac:dyDescent="0.3">
      <c r="A3601" s="7" t="s">
        <v>1975</v>
      </c>
      <c r="B3601" s="7">
        <v>2020</v>
      </c>
      <c r="C3601" s="18" t="s">
        <v>1832</v>
      </c>
      <c r="D3601" s="9">
        <v>404</v>
      </c>
      <c r="E3601" s="7">
        <v>2614</v>
      </c>
      <c r="F3601" s="7">
        <v>3018</v>
      </c>
      <c r="G3601" s="7"/>
      <c r="H3601" s="7"/>
      <c r="I3601" s="7"/>
    </row>
    <row r="3602" spans="1:9" ht="16.5" x14ac:dyDescent="0.3">
      <c r="A3602" s="7" t="s">
        <v>1975</v>
      </c>
      <c r="B3602" s="7">
        <v>2020</v>
      </c>
      <c r="C3602" s="18" t="s">
        <v>236</v>
      </c>
      <c r="D3602" s="9">
        <v>3</v>
      </c>
      <c r="E3602" s="7">
        <v>40</v>
      </c>
      <c r="F3602" s="7">
        <v>43</v>
      </c>
      <c r="G3602" s="7"/>
      <c r="H3602" s="7"/>
      <c r="I3602" s="7"/>
    </row>
    <row r="3603" spans="1:9" ht="16.5" x14ac:dyDescent="0.3">
      <c r="A3603" s="7" t="s">
        <v>1975</v>
      </c>
      <c r="B3603" s="7">
        <v>2020</v>
      </c>
      <c r="C3603" s="18" t="s">
        <v>226</v>
      </c>
      <c r="D3603" s="9" t="s">
        <v>1750</v>
      </c>
      <c r="E3603" s="7">
        <v>82</v>
      </c>
      <c r="F3603" s="7">
        <v>82</v>
      </c>
      <c r="G3603" s="7"/>
      <c r="H3603" s="7"/>
      <c r="I3603" s="7"/>
    </row>
    <row r="3604" spans="1:9" ht="16.5" x14ac:dyDescent="0.3">
      <c r="A3604" s="7" t="s">
        <v>1975</v>
      </c>
      <c r="B3604" s="7">
        <v>2020</v>
      </c>
      <c r="C3604" s="18" t="s">
        <v>72</v>
      </c>
      <c r="D3604" s="9">
        <v>2</v>
      </c>
      <c r="E3604" s="7">
        <v>16</v>
      </c>
      <c r="F3604" s="7">
        <v>18</v>
      </c>
      <c r="G3604" s="7"/>
      <c r="H3604" s="7"/>
      <c r="I3604" s="7"/>
    </row>
    <row r="3605" spans="1:9" ht="16.5" x14ac:dyDescent="0.3">
      <c r="A3605" s="7" t="s">
        <v>1975</v>
      </c>
      <c r="B3605" s="7">
        <v>2020</v>
      </c>
      <c r="C3605" s="18" t="s">
        <v>1833</v>
      </c>
      <c r="D3605" s="9">
        <v>221</v>
      </c>
      <c r="E3605" s="7">
        <v>2682</v>
      </c>
      <c r="F3605" s="7">
        <v>2903</v>
      </c>
      <c r="G3605" s="7"/>
      <c r="H3605" s="7"/>
      <c r="I3605" s="7"/>
    </row>
    <row r="3606" spans="1:9" ht="16.5" x14ac:dyDescent="0.3">
      <c r="A3606" s="7" t="s">
        <v>1975</v>
      </c>
      <c r="B3606" s="7">
        <v>2020</v>
      </c>
      <c r="C3606" s="18" t="s">
        <v>212</v>
      </c>
      <c r="D3606" s="9">
        <v>16</v>
      </c>
      <c r="E3606" s="7">
        <v>145</v>
      </c>
      <c r="F3606" s="7">
        <v>161</v>
      </c>
      <c r="G3606" s="7"/>
      <c r="H3606" s="7"/>
      <c r="I3606" s="7"/>
    </row>
    <row r="3607" spans="1:9" ht="16.5" x14ac:dyDescent="0.3">
      <c r="A3607" s="7" t="s">
        <v>1975</v>
      </c>
      <c r="B3607" s="7">
        <v>2020</v>
      </c>
      <c r="C3607" s="18" t="s">
        <v>213</v>
      </c>
      <c r="D3607" s="9" t="s">
        <v>1750</v>
      </c>
      <c r="E3607" s="7">
        <v>164</v>
      </c>
      <c r="F3607" s="7">
        <v>164</v>
      </c>
      <c r="G3607" s="7"/>
      <c r="H3607" s="7"/>
      <c r="I3607" s="7"/>
    </row>
    <row r="3608" spans="1:9" ht="16.5" x14ac:dyDescent="0.3">
      <c r="A3608" s="7" t="s">
        <v>1975</v>
      </c>
      <c r="B3608" s="7">
        <v>2020</v>
      </c>
      <c r="C3608" s="18" t="s">
        <v>115</v>
      </c>
      <c r="D3608" s="9">
        <v>1</v>
      </c>
      <c r="E3608" s="7">
        <v>153</v>
      </c>
      <c r="F3608" s="7">
        <v>154</v>
      </c>
      <c r="G3608" s="7"/>
      <c r="H3608" s="7"/>
      <c r="I3608" s="7"/>
    </row>
    <row r="3609" spans="1:9" ht="16.5" x14ac:dyDescent="0.3">
      <c r="A3609" s="7" t="s">
        <v>1975</v>
      </c>
      <c r="B3609" s="7">
        <v>2020</v>
      </c>
      <c r="C3609" s="18" t="s">
        <v>217</v>
      </c>
      <c r="D3609" s="9">
        <v>7</v>
      </c>
      <c r="E3609" s="7">
        <v>53</v>
      </c>
      <c r="F3609" s="7">
        <v>60</v>
      </c>
      <c r="G3609" s="7"/>
      <c r="H3609" s="7"/>
      <c r="I3609" s="7"/>
    </row>
    <row r="3610" spans="1:9" ht="16.5" x14ac:dyDescent="0.3">
      <c r="A3610" s="7" t="s">
        <v>1975</v>
      </c>
      <c r="B3610" s="7">
        <v>2020</v>
      </c>
      <c r="C3610" s="18" t="s">
        <v>1963</v>
      </c>
      <c r="D3610" s="9">
        <v>5</v>
      </c>
      <c r="E3610" s="7">
        <v>33</v>
      </c>
      <c r="F3610" s="7">
        <v>38</v>
      </c>
      <c r="G3610" s="7"/>
      <c r="H3610" s="7"/>
      <c r="I3610" s="7"/>
    </row>
    <row r="3611" spans="1:9" ht="16.5" x14ac:dyDescent="0.3">
      <c r="A3611" s="7" t="s">
        <v>1975</v>
      </c>
      <c r="B3611" s="7">
        <v>2020</v>
      </c>
      <c r="C3611" s="18" t="s">
        <v>218</v>
      </c>
      <c r="D3611" s="9">
        <v>7</v>
      </c>
      <c r="E3611" s="7">
        <v>84</v>
      </c>
      <c r="F3611" s="7">
        <v>91</v>
      </c>
      <c r="G3611" s="7"/>
      <c r="H3611" s="7"/>
      <c r="I3611" s="7"/>
    </row>
    <row r="3612" spans="1:9" ht="16.5" x14ac:dyDescent="0.3">
      <c r="A3612" s="7" t="s">
        <v>1975</v>
      </c>
      <c r="B3612" s="7">
        <v>2020</v>
      </c>
      <c r="C3612" s="18" t="s">
        <v>193</v>
      </c>
      <c r="D3612" s="9">
        <v>1808</v>
      </c>
      <c r="E3612" s="7">
        <v>3731</v>
      </c>
      <c r="F3612" s="7">
        <v>5539</v>
      </c>
      <c r="G3612" s="7"/>
      <c r="H3612" s="7"/>
      <c r="I3612" s="7"/>
    </row>
    <row r="3613" spans="1:9" ht="16.5" x14ac:dyDescent="0.3">
      <c r="A3613" s="7" t="s">
        <v>1975</v>
      </c>
      <c r="B3613" s="7">
        <v>2020</v>
      </c>
      <c r="C3613" s="18" t="s">
        <v>1972</v>
      </c>
      <c r="D3613" s="9">
        <v>1</v>
      </c>
      <c r="E3613" s="7">
        <v>81</v>
      </c>
      <c r="F3613" s="7">
        <v>82</v>
      </c>
      <c r="G3613" s="7"/>
      <c r="H3613" s="7"/>
      <c r="I3613" s="7"/>
    </row>
    <row r="3614" spans="1:9" ht="16.5" x14ac:dyDescent="0.3">
      <c r="A3614" s="7" t="s">
        <v>1975</v>
      </c>
      <c r="B3614" s="7">
        <v>2020</v>
      </c>
      <c r="C3614" s="18" t="s">
        <v>247</v>
      </c>
      <c r="D3614" s="9">
        <v>35</v>
      </c>
      <c r="E3614" s="7">
        <v>233</v>
      </c>
      <c r="F3614" s="7">
        <v>268</v>
      </c>
      <c r="G3614" s="7"/>
      <c r="H3614" s="7"/>
      <c r="I3614" s="7"/>
    </row>
    <row r="3615" spans="1:9" ht="16.5" x14ac:dyDescent="0.3">
      <c r="A3615" s="7" t="s">
        <v>1975</v>
      </c>
      <c r="B3615" s="7">
        <v>2020</v>
      </c>
      <c r="C3615" s="18" t="s">
        <v>243</v>
      </c>
      <c r="D3615" s="9">
        <v>58</v>
      </c>
      <c r="E3615" s="7">
        <v>476</v>
      </c>
      <c r="F3615" s="7">
        <v>534</v>
      </c>
      <c r="G3615" s="7"/>
      <c r="H3615" s="7"/>
      <c r="I3615" s="7"/>
    </row>
    <row r="3616" spans="1:9" ht="16.5" x14ac:dyDescent="0.3">
      <c r="A3616" s="7" t="s">
        <v>1975</v>
      </c>
      <c r="B3616" s="7">
        <v>2020</v>
      </c>
      <c r="C3616" s="18" t="s">
        <v>244</v>
      </c>
      <c r="D3616" s="9" t="s">
        <v>1750</v>
      </c>
      <c r="E3616" s="7">
        <v>63</v>
      </c>
      <c r="F3616" s="7">
        <v>63</v>
      </c>
      <c r="G3616" s="7"/>
      <c r="H3616" s="7"/>
      <c r="I3616" s="7"/>
    </row>
    <row r="3617" spans="1:9" ht="16.5" x14ac:dyDescent="0.3">
      <c r="A3617" s="7" t="s">
        <v>1975</v>
      </c>
      <c r="B3617" s="7">
        <v>2020</v>
      </c>
      <c r="C3617" s="18" t="s">
        <v>248</v>
      </c>
      <c r="D3617" s="9">
        <v>30</v>
      </c>
      <c r="E3617" s="7">
        <v>546</v>
      </c>
      <c r="F3617" s="7">
        <v>576</v>
      </c>
      <c r="G3617" s="7"/>
      <c r="H3617" s="7"/>
      <c r="I3617" s="7"/>
    </row>
    <row r="3618" spans="1:9" ht="16.5" x14ac:dyDescent="0.3">
      <c r="A3618" s="7" t="s">
        <v>1975</v>
      </c>
      <c r="B3618" s="7">
        <v>2020</v>
      </c>
      <c r="C3618" s="18" t="s">
        <v>48</v>
      </c>
      <c r="D3618" s="9">
        <v>3</v>
      </c>
      <c r="E3618" s="7">
        <v>7</v>
      </c>
      <c r="F3618" s="7">
        <v>10</v>
      </c>
      <c r="G3618" s="7"/>
      <c r="H3618" s="7"/>
      <c r="I3618" s="7"/>
    </row>
    <row r="3619" spans="1:9" ht="16.5" x14ac:dyDescent="0.3">
      <c r="A3619" s="7" t="s">
        <v>1975</v>
      </c>
      <c r="B3619" s="7">
        <v>2020</v>
      </c>
      <c r="C3619" s="18" t="s">
        <v>1836</v>
      </c>
      <c r="D3619" s="9">
        <v>1467</v>
      </c>
      <c r="E3619" s="7">
        <v>1661</v>
      </c>
      <c r="F3619" s="7">
        <v>3128</v>
      </c>
      <c r="G3619" s="7"/>
      <c r="H3619" s="7"/>
      <c r="I3619" s="7"/>
    </row>
    <row r="3620" spans="1:9" ht="16.5" x14ac:dyDescent="0.3">
      <c r="A3620" s="7" t="s">
        <v>1975</v>
      </c>
      <c r="B3620" s="7">
        <v>2020</v>
      </c>
      <c r="C3620" s="18" t="s">
        <v>252</v>
      </c>
      <c r="D3620" s="9">
        <v>214</v>
      </c>
      <c r="E3620" s="7">
        <v>664</v>
      </c>
      <c r="F3620" s="7">
        <v>878</v>
      </c>
      <c r="G3620" s="7"/>
      <c r="H3620" s="7"/>
      <c r="I3620" s="7"/>
    </row>
    <row r="3621" spans="1:9" ht="16.5" x14ac:dyDescent="0.3">
      <c r="A3621" s="7" t="s">
        <v>1975</v>
      </c>
      <c r="B3621" s="7">
        <v>2020</v>
      </c>
      <c r="C3621" s="18" t="s">
        <v>284</v>
      </c>
      <c r="D3621" s="9">
        <v>14102</v>
      </c>
      <c r="E3621" s="7">
        <v>80394</v>
      </c>
      <c r="F3621" s="7">
        <v>94496</v>
      </c>
      <c r="G3621" s="7"/>
      <c r="H3621" s="7"/>
      <c r="I3621" s="7"/>
    </row>
    <row r="3622" spans="1:9" ht="16.5" x14ac:dyDescent="0.3">
      <c r="A3622" s="7" t="s">
        <v>1975</v>
      </c>
      <c r="B3622" s="7">
        <v>2020</v>
      </c>
      <c r="C3622" s="18" t="s">
        <v>888</v>
      </c>
      <c r="D3622" s="9">
        <v>86</v>
      </c>
      <c r="E3622" s="7">
        <v>756</v>
      </c>
      <c r="F3622" s="7">
        <v>842</v>
      </c>
      <c r="G3622" s="7"/>
      <c r="H3622" s="7"/>
      <c r="I3622" s="7"/>
    </row>
    <row r="3623" spans="1:9" ht="16.5" x14ac:dyDescent="0.3">
      <c r="A3623" s="7" t="s">
        <v>1975</v>
      </c>
      <c r="B3623" s="7">
        <v>2020</v>
      </c>
      <c r="C3623" s="18" t="s">
        <v>292</v>
      </c>
      <c r="D3623" s="9">
        <v>6</v>
      </c>
      <c r="E3623" s="7" t="s">
        <v>1750</v>
      </c>
      <c r="F3623" s="7">
        <v>6</v>
      </c>
      <c r="G3623" s="7"/>
      <c r="H3623" s="7"/>
      <c r="I3623" s="7"/>
    </row>
    <row r="3624" spans="1:9" ht="16.5" x14ac:dyDescent="0.3">
      <c r="A3624" s="7" t="s">
        <v>1975</v>
      </c>
      <c r="B3624" s="7">
        <v>2020</v>
      </c>
      <c r="C3624" s="18" t="s">
        <v>294</v>
      </c>
      <c r="D3624" s="9">
        <v>40</v>
      </c>
      <c r="E3624" s="7">
        <v>467</v>
      </c>
      <c r="F3624" s="7">
        <v>507</v>
      </c>
      <c r="G3624" s="7"/>
      <c r="H3624" s="7"/>
      <c r="I3624" s="7"/>
    </row>
    <row r="3625" spans="1:9" ht="16.5" x14ac:dyDescent="0.3">
      <c r="A3625" s="7" t="s">
        <v>1975</v>
      </c>
      <c r="B3625" s="7">
        <v>2020</v>
      </c>
      <c r="C3625" s="18" t="s">
        <v>296</v>
      </c>
      <c r="D3625" s="9">
        <v>40</v>
      </c>
      <c r="E3625" s="7">
        <v>280</v>
      </c>
      <c r="F3625" s="7">
        <v>320</v>
      </c>
      <c r="G3625" s="7"/>
      <c r="H3625" s="7"/>
      <c r="I3625" s="7"/>
    </row>
    <row r="3626" spans="1:9" ht="16.5" x14ac:dyDescent="0.3">
      <c r="A3626" s="7" t="s">
        <v>1975</v>
      </c>
      <c r="B3626" s="7">
        <v>2020</v>
      </c>
      <c r="C3626" s="18" t="s">
        <v>297</v>
      </c>
      <c r="D3626" s="9" t="s">
        <v>1750</v>
      </c>
      <c r="E3626" s="7">
        <v>9</v>
      </c>
      <c r="F3626" s="7">
        <v>9</v>
      </c>
      <c r="G3626" s="7"/>
      <c r="H3626" s="7"/>
      <c r="I3626" s="7"/>
    </row>
    <row r="3627" spans="1:9" ht="16.5" x14ac:dyDescent="0.3">
      <c r="A3627" s="7" t="s">
        <v>1975</v>
      </c>
      <c r="B3627" s="7">
        <v>2020</v>
      </c>
      <c r="C3627" s="18" t="s">
        <v>889</v>
      </c>
      <c r="D3627" s="9">
        <v>4463</v>
      </c>
      <c r="E3627" s="7">
        <v>28930</v>
      </c>
      <c r="F3627" s="7">
        <v>33393</v>
      </c>
      <c r="G3627" s="7"/>
      <c r="H3627" s="7"/>
      <c r="I3627" s="7"/>
    </row>
    <row r="3628" spans="1:9" ht="16.5" x14ac:dyDescent="0.3">
      <c r="A3628" s="7" t="s">
        <v>1975</v>
      </c>
      <c r="B3628" s="7">
        <v>2020</v>
      </c>
      <c r="C3628" s="18" t="s">
        <v>323</v>
      </c>
      <c r="D3628" s="9">
        <v>199</v>
      </c>
      <c r="E3628" s="7">
        <v>964</v>
      </c>
      <c r="F3628" s="7">
        <v>1163</v>
      </c>
      <c r="G3628" s="7"/>
      <c r="H3628" s="7"/>
      <c r="I3628" s="7"/>
    </row>
    <row r="3629" spans="1:9" ht="16.5" x14ac:dyDescent="0.3">
      <c r="A3629" s="7" t="s">
        <v>1975</v>
      </c>
      <c r="B3629" s="7">
        <v>2020</v>
      </c>
      <c r="C3629" s="18" t="s">
        <v>324</v>
      </c>
      <c r="D3629" s="9">
        <v>117</v>
      </c>
      <c r="E3629" s="7">
        <v>2212</v>
      </c>
      <c r="F3629" s="7">
        <v>2329</v>
      </c>
      <c r="G3629" s="7"/>
      <c r="H3629" s="7"/>
      <c r="I3629" s="7"/>
    </row>
    <row r="3630" spans="1:9" ht="16.5" x14ac:dyDescent="0.3">
      <c r="A3630" s="7" t="s">
        <v>1975</v>
      </c>
      <c r="B3630" s="7">
        <v>2020</v>
      </c>
      <c r="C3630" s="18" t="s">
        <v>1919</v>
      </c>
      <c r="D3630" s="9">
        <v>632</v>
      </c>
      <c r="E3630" s="7">
        <v>3752</v>
      </c>
      <c r="F3630" s="7">
        <v>4384</v>
      </c>
      <c r="G3630" s="7"/>
      <c r="H3630" s="7"/>
      <c r="I3630" s="7"/>
    </row>
    <row r="3631" spans="1:9" ht="16.5" x14ac:dyDescent="0.3">
      <c r="A3631" s="7" t="s">
        <v>1975</v>
      </c>
      <c r="B3631" s="7">
        <v>2020</v>
      </c>
      <c r="C3631" s="18" t="s">
        <v>326</v>
      </c>
      <c r="D3631" s="9">
        <v>626</v>
      </c>
      <c r="E3631" s="7">
        <v>3229</v>
      </c>
      <c r="F3631" s="7">
        <v>3855</v>
      </c>
      <c r="G3631" s="7"/>
      <c r="H3631" s="7"/>
      <c r="I3631" s="7"/>
    </row>
    <row r="3632" spans="1:9" ht="16.5" x14ac:dyDescent="0.3">
      <c r="A3632" s="7" t="s">
        <v>1975</v>
      </c>
      <c r="B3632" s="7">
        <v>2020</v>
      </c>
      <c r="C3632" s="18" t="s">
        <v>327</v>
      </c>
      <c r="D3632" s="9">
        <v>565</v>
      </c>
      <c r="E3632" s="7">
        <v>4893</v>
      </c>
      <c r="F3632" s="7">
        <v>5458</v>
      </c>
      <c r="G3632" s="7"/>
      <c r="H3632" s="7"/>
      <c r="I3632" s="7"/>
    </row>
    <row r="3633" spans="1:9" ht="16.5" x14ac:dyDescent="0.3">
      <c r="A3633" s="7" t="s">
        <v>1975</v>
      </c>
      <c r="B3633" s="7">
        <v>2020</v>
      </c>
      <c r="C3633" s="18" t="s">
        <v>328</v>
      </c>
      <c r="D3633" s="9">
        <v>347</v>
      </c>
      <c r="E3633" s="7">
        <v>2240</v>
      </c>
      <c r="F3633" s="7">
        <v>2587</v>
      </c>
      <c r="G3633" s="7"/>
      <c r="H3633" s="7"/>
      <c r="I3633" s="7"/>
    </row>
    <row r="3634" spans="1:9" ht="16.5" x14ac:dyDescent="0.3">
      <c r="A3634" s="7" t="s">
        <v>1975</v>
      </c>
      <c r="B3634" s="7">
        <v>2020</v>
      </c>
      <c r="C3634" s="18" t="s">
        <v>329</v>
      </c>
      <c r="D3634" s="9">
        <v>632</v>
      </c>
      <c r="E3634" s="7">
        <v>4084</v>
      </c>
      <c r="F3634" s="7">
        <v>4716</v>
      </c>
      <c r="G3634" s="7"/>
      <c r="H3634" s="7"/>
      <c r="I3634" s="7"/>
    </row>
    <row r="3635" spans="1:9" ht="16.5" x14ac:dyDescent="0.3">
      <c r="A3635" s="7" t="s">
        <v>1975</v>
      </c>
      <c r="B3635" s="7">
        <v>2020</v>
      </c>
      <c r="C3635" s="18" t="s">
        <v>1920</v>
      </c>
      <c r="D3635" s="9">
        <v>26</v>
      </c>
      <c r="E3635" s="7">
        <v>248</v>
      </c>
      <c r="F3635" s="7">
        <v>274</v>
      </c>
      <c r="G3635" s="7"/>
      <c r="H3635" s="7"/>
      <c r="I3635" s="7"/>
    </row>
    <row r="3636" spans="1:9" ht="16.5" x14ac:dyDescent="0.3">
      <c r="A3636" s="7" t="s">
        <v>1975</v>
      </c>
      <c r="B3636" s="7">
        <v>2020</v>
      </c>
      <c r="C3636" s="18" t="s">
        <v>331</v>
      </c>
      <c r="D3636" s="9">
        <v>83</v>
      </c>
      <c r="E3636" s="7">
        <v>799</v>
      </c>
      <c r="F3636" s="7">
        <v>882</v>
      </c>
      <c r="G3636" s="7"/>
      <c r="H3636" s="7"/>
      <c r="I3636" s="7"/>
    </row>
    <row r="3637" spans="1:9" ht="16.5" x14ac:dyDescent="0.3">
      <c r="A3637" s="7" t="s">
        <v>1975</v>
      </c>
      <c r="B3637" s="7">
        <v>2020</v>
      </c>
      <c r="C3637" s="18" t="s">
        <v>1921</v>
      </c>
      <c r="D3637" s="9">
        <v>125</v>
      </c>
      <c r="E3637" s="7">
        <v>935</v>
      </c>
      <c r="F3637" s="7">
        <v>1060</v>
      </c>
      <c r="G3637" s="7"/>
      <c r="H3637" s="7"/>
      <c r="I3637" s="7"/>
    </row>
    <row r="3638" spans="1:9" ht="16.5" x14ac:dyDescent="0.3">
      <c r="A3638" s="7" t="s">
        <v>1975</v>
      </c>
      <c r="B3638" s="7">
        <v>2020</v>
      </c>
      <c r="C3638" s="18" t="s">
        <v>148</v>
      </c>
      <c r="D3638" s="9">
        <v>410</v>
      </c>
      <c r="E3638" s="7">
        <v>1973</v>
      </c>
      <c r="F3638" s="7">
        <v>2383</v>
      </c>
      <c r="G3638" s="7"/>
      <c r="H3638" s="7"/>
      <c r="I3638" s="7"/>
    </row>
    <row r="3639" spans="1:9" ht="16.5" x14ac:dyDescent="0.3">
      <c r="A3639" s="7" t="s">
        <v>1975</v>
      </c>
      <c r="B3639" s="7">
        <v>2020</v>
      </c>
      <c r="C3639" s="18" t="s">
        <v>1922</v>
      </c>
      <c r="D3639" s="9">
        <v>701</v>
      </c>
      <c r="E3639" s="7">
        <v>3601</v>
      </c>
      <c r="F3639" s="7">
        <v>4302</v>
      </c>
      <c r="G3639" s="7"/>
      <c r="H3639" s="7"/>
      <c r="I3639" s="7"/>
    </row>
    <row r="3640" spans="1:9" ht="16.5" x14ac:dyDescent="0.3">
      <c r="A3640" s="7" t="s">
        <v>1975</v>
      </c>
      <c r="B3640" s="7">
        <v>2020</v>
      </c>
      <c r="C3640" s="18" t="s">
        <v>890</v>
      </c>
      <c r="D3640" s="9">
        <v>9505</v>
      </c>
      <c r="E3640" s="7">
        <v>50641</v>
      </c>
      <c r="F3640" s="7">
        <v>60146</v>
      </c>
      <c r="G3640" s="7"/>
      <c r="H3640" s="7"/>
      <c r="I3640" s="7"/>
    </row>
    <row r="3641" spans="1:9" ht="16.5" x14ac:dyDescent="0.3">
      <c r="A3641" s="7" t="s">
        <v>1975</v>
      </c>
      <c r="B3641" s="7">
        <v>2020</v>
      </c>
      <c r="C3641" s="18" t="s">
        <v>335</v>
      </c>
      <c r="D3641" s="9">
        <v>76</v>
      </c>
      <c r="E3641" s="7">
        <v>4032</v>
      </c>
      <c r="F3641" s="7">
        <v>4108</v>
      </c>
      <c r="G3641" s="7"/>
      <c r="H3641" s="7"/>
      <c r="I3641" s="7"/>
    </row>
    <row r="3642" spans="1:9" ht="16.5" x14ac:dyDescent="0.3">
      <c r="A3642" s="7" t="s">
        <v>1975</v>
      </c>
      <c r="B3642" s="7">
        <v>2020</v>
      </c>
      <c r="C3642" s="18" t="s">
        <v>337</v>
      </c>
      <c r="D3642" s="9">
        <v>1220</v>
      </c>
      <c r="E3642" s="7" t="s">
        <v>1750</v>
      </c>
      <c r="F3642" s="7">
        <v>1220</v>
      </c>
      <c r="G3642" s="7"/>
      <c r="H3642" s="7"/>
      <c r="I3642" s="7"/>
    </row>
    <row r="3643" spans="1:9" ht="16.5" x14ac:dyDescent="0.3">
      <c r="A3643" s="7" t="s">
        <v>1975</v>
      </c>
      <c r="B3643" s="7">
        <v>2020</v>
      </c>
      <c r="C3643" s="18" t="s">
        <v>340</v>
      </c>
      <c r="D3643" s="9">
        <v>1546</v>
      </c>
      <c r="E3643" s="7" t="s">
        <v>1750</v>
      </c>
      <c r="F3643" s="7">
        <v>1546</v>
      </c>
      <c r="G3643" s="7"/>
      <c r="H3643" s="7"/>
      <c r="I3643" s="7"/>
    </row>
    <row r="3644" spans="1:9" ht="16.5" x14ac:dyDescent="0.3">
      <c r="A3644" s="7" t="s">
        <v>1975</v>
      </c>
      <c r="B3644" s="7">
        <v>2020</v>
      </c>
      <c r="C3644" s="18" t="s">
        <v>341</v>
      </c>
      <c r="D3644" s="9">
        <v>150</v>
      </c>
      <c r="E3644" s="7">
        <v>917</v>
      </c>
      <c r="F3644" s="7">
        <v>1067</v>
      </c>
      <c r="G3644" s="7"/>
      <c r="H3644" s="7"/>
      <c r="I3644" s="7"/>
    </row>
    <row r="3645" spans="1:9" ht="16.5" x14ac:dyDescent="0.3">
      <c r="A3645" s="7" t="s">
        <v>1975</v>
      </c>
      <c r="B3645" s="7">
        <v>2020</v>
      </c>
      <c r="C3645" s="18" t="s">
        <v>342</v>
      </c>
      <c r="D3645" s="9">
        <v>358</v>
      </c>
      <c r="E3645" s="7">
        <v>2364</v>
      </c>
      <c r="F3645" s="7">
        <v>2722</v>
      </c>
      <c r="G3645" s="7"/>
      <c r="H3645" s="7"/>
      <c r="I3645" s="7"/>
    </row>
    <row r="3646" spans="1:9" ht="16.5" x14ac:dyDescent="0.3">
      <c r="A3646" s="7" t="s">
        <v>1975</v>
      </c>
      <c r="B3646" s="7">
        <v>2020</v>
      </c>
      <c r="C3646" s="18" t="s">
        <v>343</v>
      </c>
      <c r="D3646" s="9" t="s">
        <v>1750</v>
      </c>
      <c r="E3646" s="7">
        <v>11</v>
      </c>
      <c r="F3646" s="7">
        <v>11</v>
      </c>
      <c r="G3646" s="7"/>
      <c r="H3646" s="7"/>
      <c r="I3646" s="7"/>
    </row>
    <row r="3647" spans="1:9" ht="16.5" x14ac:dyDescent="0.3">
      <c r="A3647" s="7" t="s">
        <v>1975</v>
      </c>
      <c r="B3647" s="7">
        <v>2020</v>
      </c>
      <c r="C3647" s="18" t="s">
        <v>344</v>
      </c>
      <c r="D3647" s="9">
        <v>82</v>
      </c>
      <c r="E3647" s="7">
        <v>550</v>
      </c>
      <c r="F3647" s="7">
        <v>632</v>
      </c>
      <c r="G3647" s="7"/>
      <c r="H3647" s="7"/>
      <c r="I3647" s="7"/>
    </row>
    <row r="3648" spans="1:9" ht="16.5" x14ac:dyDescent="0.3">
      <c r="A3648" s="7" t="s">
        <v>1975</v>
      </c>
      <c r="B3648" s="7">
        <v>2020</v>
      </c>
      <c r="C3648" s="18" t="s">
        <v>345</v>
      </c>
      <c r="D3648" s="9">
        <v>335</v>
      </c>
      <c r="E3648" s="7">
        <v>4684</v>
      </c>
      <c r="F3648" s="7">
        <v>5019</v>
      </c>
      <c r="G3648" s="7"/>
      <c r="H3648" s="7"/>
      <c r="I3648" s="7"/>
    </row>
    <row r="3649" spans="1:9" ht="16.5" x14ac:dyDescent="0.3">
      <c r="A3649" s="7" t="s">
        <v>1975</v>
      </c>
      <c r="B3649" s="7">
        <v>2020</v>
      </c>
      <c r="C3649" s="18" t="s">
        <v>346</v>
      </c>
      <c r="D3649" s="9">
        <v>4</v>
      </c>
      <c r="E3649" s="7">
        <v>93</v>
      </c>
      <c r="F3649" s="7">
        <v>97</v>
      </c>
      <c r="G3649" s="7"/>
      <c r="H3649" s="7"/>
      <c r="I3649" s="7"/>
    </row>
    <row r="3650" spans="1:9" ht="16.5" x14ac:dyDescent="0.3">
      <c r="A3650" s="7" t="s">
        <v>1975</v>
      </c>
      <c r="B3650" s="7">
        <v>2020</v>
      </c>
      <c r="C3650" s="18" t="s">
        <v>347</v>
      </c>
      <c r="D3650" s="9">
        <v>2</v>
      </c>
      <c r="E3650" s="7">
        <v>29</v>
      </c>
      <c r="F3650" s="7">
        <v>31</v>
      </c>
      <c r="G3650" s="7"/>
      <c r="H3650" s="7"/>
      <c r="I3650" s="7"/>
    </row>
    <row r="3651" spans="1:9" ht="16.5" x14ac:dyDescent="0.3">
      <c r="A3651" s="7" t="s">
        <v>1975</v>
      </c>
      <c r="B3651" s="7">
        <v>2020</v>
      </c>
      <c r="C3651" s="18" t="s">
        <v>348</v>
      </c>
      <c r="D3651" s="9">
        <v>58</v>
      </c>
      <c r="E3651" s="7">
        <v>877</v>
      </c>
      <c r="F3651" s="7">
        <v>935</v>
      </c>
      <c r="G3651" s="7"/>
      <c r="H3651" s="7"/>
      <c r="I3651" s="7"/>
    </row>
    <row r="3652" spans="1:9" ht="16.5" x14ac:dyDescent="0.3">
      <c r="A3652" s="7" t="s">
        <v>1975</v>
      </c>
      <c r="B3652" s="7">
        <v>2020</v>
      </c>
      <c r="C3652" s="18" t="s">
        <v>349</v>
      </c>
      <c r="D3652" s="9">
        <v>449</v>
      </c>
      <c r="E3652" s="7">
        <v>4153</v>
      </c>
      <c r="F3652" s="7">
        <v>4602</v>
      </c>
      <c r="G3652" s="7"/>
      <c r="H3652" s="7"/>
      <c r="I3652" s="7"/>
    </row>
    <row r="3653" spans="1:9" ht="16.5" x14ac:dyDescent="0.3">
      <c r="A3653" s="7" t="s">
        <v>1975</v>
      </c>
      <c r="B3653" s="7">
        <v>2020</v>
      </c>
      <c r="C3653" s="18" t="s">
        <v>351</v>
      </c>
      <c r="D3653" s="9">
        <v>161</v>
      </c>
      <c r="E3653" s="7">
        <v>2356</v>
      </c>
      <c r="F3653" s="7">
        <v>2517</v>
      </c>
      <c r="G3653" s="7"/>
      <c r="H3653" s="7"/>
      <c r="I3653" s="7"/>
    </row>
    <row r="3654" spans="1:9" ht="16.5" x14ac:dyDescent="0.3">
      <c r="A3654" s="7" t="s">
        <v>1975</v>
      </c>
      <c r="B3654" s="7">
        <v>2020</v>
      </c>
      <c r="C3654" s="18" t="s">
        <v>352</v>
      </c>
      <c r="D3654" s="9">
        <v>269</v>
      </c>
      <c r="E3654" s="7">
        <v>3842</v>
      </c>
      <c r="F3654" s="7">
        <v>4111</v>
      </c>
      <c r="G3654" s="7"/>
      <c r="H3654" s="7"/>
      <c r="I3654" s="7"/>
    </row>
    <row r="3655" spans="1:9" ht="16.5" x14ac:dyDescent="0.3">
      <c r="A3655" s="7" t="s">
        <v>1975</v>
      </c>
      <c r="B3655" s="7">
        <v>2020</v>
      </c>
      <c r="C3655" s="18" t="s">
        <v>353</v>
      </c>
      <c r="D3655" s="9">
        <v>51</v>
      </c>
      <c r="E3655" s="7">
        <v>424</v>
      </c>
      <c r="F3655" s="7">
        <v>475</v>
      </c>
      <c r="G3655" s="7"/>
      <c r="H3655" s="7"/>
      <c r="I3655" s="7"/>
    </row>
    <row r="3656" spans="1:9" ht="16.5" x14ac:dyDescent="0.3">
      <c r="A3656" s="7" t="s">
        <v>1975</v>
      </c>
      <c r="B3656" s="7">
        <v>2020</v>
      </c>
      <c r="C3656" s="18" t="s">
        <v>355</v>
      </c>
      <c r="D3656" s="9">
        <v>34</v>
      </c>
      <c r="E3656" s="7">
        <v>298</v>
      </c>
      <c r="F3656" s="7">
        <v>332</v>
      </c>
      <c r="G3656" s="7"/>
      <c r="H3656" s="7"/>
      <c r="I3656" s="7"/>
    </row>
    <row r="3657" spans="1:9" ht="16.5" x14ac:dyDescent="0.3">
      <c r="A3657" s="7" t="s">
        <v>1975</v>
      </c>
      <c r="B3657" s="7">
        <v>2020</v>
      </c>
      <c r="C3657" s="18" t="s">
        <v>359</v>
      </c>
      <c r="D3657" s="9">
        <v>446</v>
      </c>
      <c r="E3657" s="7">
        <v>4932</v>
      </c>
      <c r="F3657" s="7">
        <v>5378</v>
      </c>
      <c r="G3657" s="7"/>
      <c r="H3657" s="7"/>
      <c r="I3657" s="7"/>
    </row>
    <row r="3658" spans="1:9" ht="16.5" x14ac:dyDescent="0.3">
      <c r="A3658" s="7" t="s">
        <v>1975</v>
      </c>
      <c r="B3658" s="7">
        <v>2020</v>
      </c>
      <c r="C3658" s="18" t="s">
        <v>360</v>
      </c>
      <c r="D3658" s="9">
        <v>638</v>
      </c>
      <c r="E3658" s="7">
        <v>2887</v>
      </c>
      <c r="F3658" s="7">
        <v>3525</v>
      </c>
      <c r="G3658" s="7"/>
      <c r="H3658" s="7"/>
      <c r="I3658" s="7"/>
    </row>
    <row r="3659" spans="1:9" ht="16.5" x14ac:dyDescent="0.3">
      <c r="A3659" s="7" t="s">
        <v>1975</v>
      </c>
      <c r="B3659" s="7">
        <v>2020</v>
      </c>
      <c r="C3659" s="18" t="s">
        <v>361</v>
      </c>
      <c r="D3659" s="9">
        <v>193</v>
      </c>
      <c r="E3659" s="7">
        <v>360</v>
      </c>
      <c r="F3659" s="7">
        <v>553</v>
      </c>
      <c r="G3659" s="7"/>
      <c r="H3659" s="7"/>
      <c r="I3659" s="7"/>
    </row>
    <row r="3660" spans="1:9" ht="16.5" x14ac:dyDescent="0.3">
      <c r="A3660" s="7" t="s">
        <v>1975</v>
      </c>
      <c r="B3660" s="7">
        <v>2020</v>
      </c>
      <c r="C3660" s="18" t="s">
        <v>1923</v>
      </c>
      <c r="D3660" s="9">
        <v>290</v>
      </c>
      <c r="E3660" s="7">
        <v>1853</v>
      </c>
      <c r="F3660" s="7">
        <v>2143</v>
      </c>
      <c r="G3660" s="7"/>
      <c r="H3660" s="7"/>
      <c r="I3660" s="7"/>
    </row>
    <row r="3661" spans="1:9" ht="16.5" x14ac:dyDescent="0.3">
      <c r="A3661" s="7" t="s">
        <v>1975</v>
      </c>
      <c r="B3661" s="7">
        <v>2020</v>
      </c>
      <c r="C3661" s="18" t="s">
        <v>1924</v>
      </c>
      <c r="D3661" s="9">
        <v>355</v>
      </c>
      <c r="E3661" s="7">
        <v>2220</v>
      </c>
      <c r="F3661" s="7">
        <v>2575</v>
      </c>
      <c r="G3661" s="7"/>
      <c r="H3661" s="7"/>
      <c r="I3661" s="7"/>
    </row>
    <row r="3662" spans="1:9" ht="16.5" x14ac:dyDescent="0.3">
      <c r="A3662" s="7" t="s">
        <v>1975</v>
      </c>
      <c r="B3662" s="7">
        <v>2020</v>
      </c>
      <c r="C3662" s="18" t="s">
        <v>364</v>
      </c>
      <c r="D3662" s="9">
        <v>112</v>
      </c>
      <c r="E3662" s="7">
        <v>1118</v>
      </c>
      <c r="F3662" s="7">
        <v>1230</v>
      </c>
      <c r="G3662" s="7"/>
      <c r="H3662" s="7"/>
      <c r="I3662" s="7"/>
    </row>
    <row r="3663" spans="1:9" ht="16.5" x14ac:dyDescent="0.3">
      <c r="A3663" s="7" t="s">
        <v>1975</v>
      </c>
      <c r="B3663" s="7">
        <v>2020</v>
      </c>
      <c r="C3663" s="18" t="s">
        <v>1926</v>
      </c>
      <c r="D3663" s="9">
        <v>54</v>
      </c>
      <c r="E3663" s="7">
        <v>483</v>
      </c>
      <c r="F3663" s="7">
        <v>537</v>
      </c>
      <c r="G3663" s="7"/>
      <c r="H3663" s="7"/>
      <c r="I3663" s="7"/>
    </row>
    <row r="3664" spans="1:9" ht="16.5" x14ac:dyDescent="0.3">
      <c r="A3664" s="7" t="s">
        <v>1975</v>
      </c>
      <c r="B3664" s="7">
        <v>2020</v>
      </c>
      <c r="C3664" s="18" t="s">
        <v>367</v>
      </c>
      <c r="D3664" s="9">
        <v>111</v>
      </c>
      <c r="E3664" s="7">
        <v>1485</v>
      </c>
      <c r="F3664" s="7">
        <v>1596</v>
      </c>
      <c r="G3664" s="7"/>
      <c r="H3664" s="7"/>
      <c r="I3664" s="7"/>
    </row>
    <row r="3665" spans="1:9" ht="16.5" x14ac:dyDescent="0.3">
      <c r="A3665" s="7" t="s">
        <v>1975</v>
      </c>
      <c r="B3665" s="7">
        <v>2020</v>
      </c>
      <c r="C3665" s="18" t="s">
        <v>1927</v>
      </c>
      <c r="D3665" s="9">
        <v>379</v>
      </c>
      <c r="E3665" s="7">
        <v>1076</v>
      </c>
      <c r="F3665" s="7">
        <v>1455</v>
      </c>
      <c r="G3665" s="7"/>
      <c r="H3665" s="7"/>
      <c r="I3665" s="7"/>
    </row>
    <row r="3666" spans="1:9" ht="16.5" x14ac:dyDescent="0.3">
      <c r="A3666" s="7" t="s">
        <v>1975</v>
      </c>
      <c r="B3666" s="7">
        <v>2020</v>
      </c>
      <c r="C3666" s="18" t="s">
        <v>369</v>
      </c>
      <c r="D3666" s="9">
        <v>1225</v>
      </c>
      <c r="E3666" s="7">
        <v>3307</v>
      </c>
      <c r="F3666" s="7">
        <v>4532</v>
      </c>
      <c r="G3666" s="7"/>
      <c r="H3666" s="7"/>
      <c r="I3666" s="7"/>
    </row>
    <row r="3667" spans="1:9" ht="16.5" x14ac:dyDescent="0.3">
      <c r="A3667" s="7" t="s">
        <v>1975</v>
      </c>
      <c r="B3667" s="7">
        <v>2020</v>
      </c>
      <c r="C3667" s="18" t="s">
        <v>370</v>
      </c>
      <c r="D3667" s="9">
        <v>907</v>
      </c>
      <c r="E3667" s="7">
        <v>6290</v>
      </c>
      <c r="F3667" s="7">
        <v>7197</v>
      </c>
      <c r="G3667" s="7"/>
      <c r="H3667" s="7"/>
      <c r="I3667" s="7"/>
    </row>
    <row r="3668" spans="1:9" ht="16.5" x14ac:dyDescent="0.3">
      <c r="A3668" s="7" t="s">
        <v>1975</v>
      </c>
      <c r="B3668" s="7">
        <v>2020</v>
      </c>
      <c r="C3668" s="18" t="s">
        <v>1668</v>
      </c>
      <c r="D3668" s="9">
        <v>46</v>
      </c>
      <c r="E3668" s="7">
        <v>39</v>
      </c>
      <c r="F3668" s="7">
        <v>85</v>
      </c>
      <c r="G3668" s="7"/>
      <c r="H3668" s="7"/>
      <c r="I3668" s="7"/>
    </row>
    <row r="3669" spans="1:9" ht="16.5" x14ac:dyDescent="0.3">
      <c r="A3669" s="7" t="s">
        <v>1975</v>
      </c>
      <c r="B3669" s="7">
        <v>2020</v>
      </c>
      <c r="C3669" s="18" t="s">
        <v>136</v>
      </c>
      <c r="D3669" s="9">
        <v>46</v>
      </c>
      <c r="E3669" s="7">
        <v>39</v>
      </c>
      <c r="F3669" s="7">
        <v>85</v>
      </c>
      <c r="G3669" s="7"/>
      <c r="H3669" s="7"/>
      <c r="I3669" s="7"/>
    </row>
    <row r="3670" spans="1:9" ht="16.5" x14ac:dyDescent="0.3">
      <c r="A3670" s="7" t="s">
        <v>1975</v>
      </c>
      <c r="B3670" s="7">
        <v>2020</v>
      </c>
      <c r="C3670" s="18" t="s">
        <v>892</v>
      </c>
      <c r="D3670" s="9">
        <v>2</v>
      </c>
      <c r="E3670" s="7">
        <v>28</v>
      </c>
      <c r="F3670" s="7">
        <v>30</v>
      </c>
      <c r="G3670" s="7"/>
      <c r="H3670" s="7"/>
      <c r="I3670" s="7"/>
    </row>
    <row r="3671" spans="1:9" ht="16.5" x14ac:dyDescent="0.3">
      <c r="A3671" s="7" t="s">
        <v>1975</v>
      </c>
      <c r="B3671" s="7">
        <v>2020</v>
      </c>
      <c r="C3671" s="18" t="s">
        <v>312</v>
      </c>
      <c r="D3671" s="9">
        <v>1</v>
      </c>
      <c r="E3671" s="7">
        <v>16</v>
      </c>
      <c r="F3671" s="7">
        <v>17</v>
      </c>
      <c r="G3671" s="7"/>
      <c r="H3671" s="7"/>
      <c r="I3671" s="7"/>
    </row>
    <row r="3672" spans="1:9" ht="16.5" x14ac:dyDescent="0.3">
      <c r="A3672" s="7" t="s">
        <v>1975</v>
      </c>
      <c r="B3672" s="7">
        <v>2020</v>
      </c>
      <c r="C3672" s="18" t="s">
        <v>51</v>
      </c>
      <c r="D3672" s="9">
        <v>1</v>
      </c>
      <c r="E3672" s="7">
        <v>12</v>
      </c>
      <c r="F3672" s="7">
        <v>13</v>
      </c>
      <c r="G3672" s="7"/>
      <c r="H3672" s="7"/>
      <c r="I3672" s="7"/>
    </row>
    <row r="3673" spans="1:9" ht="16.5" x14ac:dyDescent="0.3">
      <c r="A3673" s="7" t="s">
        <v>1975</v>
      </c>
      <c r="B3673" s="7">
        <v>2020</v>
      </c>
      <c r="C3673" s="18" t="s">
        <v>453</v>
      </c>
      <c r="D3673" s="9">
        <v>51</v>
      </c>
      <c r="E3673" s="7">
        <v>865</v>
      </c>
      <c r="F3673" s="7">
        <v>916</v>
      </c>
      <c r="G3673" s="7"/>
      <c r="H3673" s="7"/>
      <c r="I3673" s="7"/>
    </row>
    <row r="3674" spans="1:9" ht="16.5" x14ac:dyDescent="0.3">
      <c r="A3674" s="7" t="s">
        <v>1975</v>
      </c>
      <c r="B3674" s="7">
        <v>2020</v>
      </c>
      <c r="C3674" s="18" t="s">
        <v>1669</v>
      </c>
      <c r="D3674" s="9" t="s">
        <v>1908</v>
      </c>
      <c r="E3674" s="7">
        <v>11</v>
      </c>
      <c r="F3674" s="7">
        <v>11</v>
      </c>
      <c r="G3674" s="7"/>
      <c r="H3674" s="7"/>
      <c r="I3674" s="7"/>
    </row>
    <row r="3675" spans="1:9" ht="16.5" x14ac:dyDescent="0.3">
      <c r="A3675" s="7" t="s">
        <v>1975</v>
      </c>
      <c r="B3675" s="7">
        <v>2020</v>
      </c>
      <c r="C3675" s="18" t="s">
        <v>1848</v>
      </c>
      <c r="D3675" s="9" t="s">
        <v>1750</v>
      </c>
      <c r="E3675" s="7">
        <v>9</v>
      </c>
      <c r="F3675" s="7">
        <v>9</v>
      </c>
      <c r="G3675" s="7"/>
      <c r="H3675" s="7"/>
      <c r="I3675" s="7"/>
    </row>
    <row r="3676" spans="1:9" ht="16.5" x14ac:dyDescent="0.3">
      <c r="A3676" s="7" t="s">
        <v>1975</v>
      </c>
      <c r="B3676" s="7">
        <v>2020</v>
      </c>
      <c r="C3676" s="18" t="s">
        <v>1852</v>
      </c>
      <c r="D3676" s="9" t="s">
        <v>1750</v>
      </c>
      <c r="E3676" s="7">
        <v>2</v>
      </c>
      <c r="F3676" s="7">
        <v>2</v>
      </c>
      <c r="G3676" s="7"/>
      <c r="H3676" s="7"/>
      <c r="I3676" s="7"/>
    </row>
    <row r="3677" spans="1:9" ht="16.5" x14ac:dyDescent="0.3">
      <c r="A3677" s="7" t="s">
        <v>1975</v>
      </c>
      <c r="B3677" s="7">
        <v>2020</v>
      </c>
      <c r="C3677" s="18" t="s">
        <v>461</v>
      </c>
      <c r="D3677" s="9">
        <v>21</v>
      </c>
      <c r="E3677" s="7">
        <v>346</v>
      </c>
      <c r="F3677" s="7">
        <v>367</v>
      </c>
      <c r="G3677" s="7"/>
      <c r="H3677" s="7"/>
      <c r="I3677" s="7"/>
    </row>
    <row r="3678" spans="1:9" ht="16.5" x14ac:dyDescent="0.3">
      <c r="A3678" s="7" t="s">
        <v>1975</v>
      </c>
      <c r="B3678" s="7">
        <v>2020</v>
      </c>
      <c r="C3678" s="18" t="s">
        <v>1863</v>
      </c>
      <c r="D3678" s="9">
        <v>1</v>
      </c>
      <c r="E3678" s="7">
        <v>17</v>
      </c>
      <c r="F3678" s="7">
        <v>18</v>
      </c>
      <c r="G3678" s="7"/>
      <c r="H3678" s="7"/>
      <c r="I3678" s="7"/>
    </row>
    <row r="3679" spans="1:9" ht="16.5" x14ac:dyDescent="0.3">
      <c r="A3679" s="7" t="s">
        <v>1975</v>
      </c>
      <c r="B3679" s="7">
        <v>2020</v>
      </c>
      <c r="C3679" s="18" t="s">
        <v>1864</v>
      </c>
      <c r="D3679" s="9" t="s">
        <v>1750</v>
      </c>
      <c r="E3679" s="7">
        <v>16</v>
      </c>
      <c r="F3679" s="7">
        <v>16</v>
      </c>
      <c r="G3679" s="7"/>
      <c r="H3679" s="7"/>
      <c r="I3679" s="7"/>
    </row>
    <row r="3680" spans="1:9" ht="16.5" x14ac:dyDescent="0.3">
      <c r="A3680" s="7" t="s">
        <v>1975</v>
      </c>
      <c r="B3680" s="7">
        <v>2020</v>
      </c>
      <c r="C3680" s="18" t="s">
        <v>1865</v>
      </c>
      <c r="D3680" s="9" t="s">
        <v>1750</v>
      </c>
      <c r="E3680" s="7">
        <v>26</v>
      </c>
      <c r="F3680" s="7">
        <v>26</v>
      </c>
      <c r="G3680" s="7"/>
      <c r="H3680" s="7"/>
      <c r="I3680" s="7"/>
    </row>
    <row r="3681" spans="1:9" ht="16.5" x14ac:dyDescent="0.3">
      <c r="A3681" s="7" t="s">
        <v>1975</v>
      </c>
      <c r="B3681" s="7">
        <v>2020</v>
      </c>
      <c r="C3681" s="18" t="s">
        <v>1866</v>
      </c>
      <c r="D3681" s="9">
        <v>7</v>
      </c>
      <c r="E3681" s="7">
        <v>68</v>
      </c>
      <c r="F3681" s="7">
        <v>75</v>
      </c>
      <c r="G3681" s="7"/>
      <c r="H3681" s="7"/>
      <c r="I3681" s="7"/>
    </row>
    <row r="3682" spans="1:9" ht="16.5" x14ac:dyDescent="0.3">
      <c r="A3682" s="7" t="s">
        <v>1975</v>
      </c>
      <c r="B3682" s="7">
        <v>2020</v>
      </c>
      <c r="C3682" s="18" t="s">
        <v>1867</v>
      </c>
      <c r="D3682" s="9">
        <v>3</v>
      </c>
      <c r="E3682" s="7">
        <v>45</v>
      </c>
      <c r="F3682" s="7">
        <v>48</v>
      </c>
      <c r="G3682" s="7"/>
      <c r="H3682" s="7"/>
      <c r="I3682" s="7"/>
    </row>
    <row r="3683" spans="1:9" ht="16.5" x14ac:dyDescent="0.3">
      <c r="A3683" s="7" t="s">
        <v>1975</v>
      </c>
      <c r="B3683" s="7">
        <v>2020</v>
      </c>
      <c r="C3683" s="18" t="s">
        <v>462</v>
      </c>
      <c r="D3683" s="9">
        <v>2</v>
      </c>
      <c r="E3683" s="7">
        <v>65</v>
      </c>
      <c r="F3683" s="7">
        <v>67</v>
      </c>
      <c r="G3683" s="7"/>
      <c r="H3683" s="7"/>
      <c r="I3683" s="7"/>
    </row>
    <row r="3684" spans="1:9" ht="16.5" x14ac:dyDescent="0.3">
      <c r="A3684" s="7" t="s">
        <v>1975</v>
      </c>
      <c r="B3684" s="7">
        <v>2020</v>
      </c>
      <c r="C3684" s="18" t="s">
        <v>1868</v>
      </c>
      <c r="D3684" s="9">
        <v>4</v>
      </c>
      <c r="E3684" s="7">
        <v>21</v>
      </c>
      <c r="F3684" s="7">
        <v>25</v>
      </c>
      <c r="G3684" s="7"/>
      <c r="H3684" s="7"/>
      <c r="I3684" s="7"/>
    </row>
    <row r="3685" spans="1:9" ht="16.5" x14ac:dyDescent="0.3">
      <c r="A3685" s="7" t="s">
        <v>1975</v>
      </c>
      <c r="B3685" s="7">
        <v>2020</v>
      </c>
      <c r="C3685" s="18" t="s">
        <v>1869</v>
      </c>
      <c r="D3685" s="9" t="s">
        <v>1750</v>
      </c>
      <c r="E3685" s="7">
        <v>2</v>
      </c>
      <c r="F3685" s="7">
        <v>2</v>
      </c>
      <c r="G3685" s="7"/>
      <c r="H3685" s="7"/>
      <c r="I3685" s="7"/>
    </row>
    <row r="3686" spans="1:9" ht="16.5" x14ac:dyDescent="0.3">
      <c r="A3686" s="7" t="s">
        <v>1975</v>
      </c>
      <c r="B3686" s="7">
        <v>2020</v>
      </c>
      <c r="C3686" s="18" t="s">
        <v>1870</v>
      </c>
      <c r="D3686" s="9">
        <v>4</v>
      </c>
      <c r="E3686" s="7">
        <v>72</v>
      </c>
      <c r="F3686" s="7">
        <v>76</v>
      </c>
      <c r="G3686" s="7"/>
      <c r="H3686" s="7"/>
      <c r="I3686" s="7"/>
    </row>
    <row r="3687" spans="1:9" ht="16.5" x14ac:dyDescent="0.3">
      <c r="A3687" s="7" t="s">
        <v>1975</v>
      </c>
      <c r="B3687" s="7">
        <v>2020</v>
      </c>
      <c r="C3687" s="18" t="s">
        <v>1872</v>
      </c>
      <c r="D3687" s="9" t="s">
        <v>1750</v>
      </c>
      <c r="E3687" s="7">
        <v>4</v>
      </c>
      <c r="F3687" s="7">
        <v>4</v>
      </c>
      <c r="G3687" s="7"/>
      <c r="H3687" s="7"/>
      <c r="I3687" s="7"/>
    </row>
    <row r="3688" spans="1:9" ht="16.5" x14ac:dyDescent="0.3">
      <c r="A3688" s="7" t="s">
        <v>1975</v>
      </c>
      <c r="B3688" s="7">
        <v>2020</v>
      </c>
      <c r="C3688" s="18" t="s">
        <v>463</v>
      </c>
      <c r="D3688" s="9" t="s">
        <v>1750</v>
      </c>
      <c r="E3688" s="7">
        <v>8</v>
      </c>
      <c r="F3688" s="7">
        <v>8</v>
      </c>
      <c r="G3688" s="7"/>
      <c r="H3688" s="7"/>
      <c r="I3688" s="7"/>
    </row>
    <row r="3689" spans="1:9" ht="16.5" x14ac:dyDescent="0.3">
      <c r="A3689" s="7" t="s">
        <v>1975</v>
      </c>
      <c r="B3689" s="7">
        <v>2020</v>
      </c>
      <c r="C3689" s="18" t="s">
        <v>464</v>
      </c>
      <c r="D3689" s="9" t="s">
        <v>1750</v>
      </c>
      <c r="E3689" s="7">
        <v>2</v>
      </c>
      <c r="F3689" s="7">
        <v>2</v>
      </c>
      <c r="G3689" s="7"/>
      <c r="H3689" s="7"/>
      <c r="I3689" s="7"/>
    </row>
    <row r="3690" spans="1:9" ht="16.5" x14ac:dyDescent="0.3">
      <c r="A3690" s="7" t="s">
        <v>1975</v>
      </c>
      <c r="B3690" s="7">
        <v>2020</v>
      </c>
      <c r="C3690" s="18" t="s">
        <v>1670</v>
      </c>
      <c r="D3690" s="9">
        <v>29</v>
      </c>
      <c r="E3690" s="7">
        <v>294</v>
      </c>
      <c r="F3690" s="7">
        <v>323</v>
      </c>
      <c r="G3690" s="7"/>
      <c r="H3690" s="7"/>
      <c r="I3690" s="7"/>
    </row>
    <row r="3691" spans="1:9" ht="16.5" x14ac:dyDescent="0.3">
      <c r="A3691" s="7" t="s">
        <v>1975</v>
      </c>
      <c r="B3691" s="7">
        <v>2020</v>
      </c>
      <c r="C3691" s="18" t="s">
        <v>1874</v>
      </c>
      <c r="D3691" s="9" t="s">
        <v>1750</v>
      </c>
      <c r="E3691" s="7">
        <v>2</v>
      </c>
      <c r="F3691" s="7">
        <v>2</v>
      </c>
      <c r="G3691" s="7"/>
      <c r="H3691" s="7"/>
      <c r="I3691" s="7"/>
    </row>
    <row r="3692" spans="1:9" ht="16.5" x14ac:dyDescent="0.3">
      <c r="A3692" s="7" t="s">
        <v>1975</v>
      </c>
      <c r="B3692" s="7">
        <v>2020</v>
      </c>
      <c r="C3692" s="18" t="s">
        <v>1876</v>
      </c>
      <c r="D3692" s="9">
        <v>2</v>
      </c>
      <c r="E3692" s="7">
        <v>35</v>
      </c>
      <c r="F3692" s="7">
        <v>37</v>
      </c>
      <c r="G3692" s="7"/>
      <c r="H3692" s="7"/>
      <c r="I3692" s="7"/>
    </row>
    <row r="3693" spans="1:9" ht="16.5" x14ac:dyDescent="0.3">
      <c r="A3693" s="7" t="s">
        <v>1975</v>
      </c>
      <c r="B3693" s="7">
        <v>2020</v>
      </c>
      <c r="C3693" s="18" t="s">
        <v>1877</v>
      </c>
      <c r="D3693" s="9">
        <v>2</v>
      </c>
      <c r="E3693" s="7">
        <v>91</v>
      </c>
      <c r="F3693" s="7">
        <v>93</v>
      </c>
      <c r="G3693" s="7"/>
      <c r="H3693" s="7"/>
      <c r="I3693" s="7"/>
    </row>
    <row r="3694" spans="1:9" ht="16.5" x14ac:dyDescent="0.3">
      <c r="A3694" s="7" t="s">
        <v>1975</v>
      </c>
      <c r="B3694" s="7">
        <v>2020</v>
      </c>
      <c r="C3694" s="18" t="s">
        <v>1878</v>
      </c>
      <c r="D3694" s="9" t="s">
        <v>1750</v>
      </c>
      <c r="E3694" s="7">
        <v>7</v>
      </c>
      <c r="F3694" s="7">
        <v>7</v>
      </c>
      <c r="G3694" s="7"/>
      <c r="H3694" s="7"/>
      <c r="I3694" s="7"/>
    </row>
    <row r="3695" spans="1:9" ht="16.5" x14ac:dyDescent="0.3">
      <c r="A3695" s="7" t="s">
        <v>1975</v>
      </c>
      <c r="B3695" s="7">
        <v>2020</v>
      </c>
      <c r="C3695" s="18" t="s">
        <v>1879</v>
      </c>
      <c r="D3695" s="9">
        <v>2</v>
      </c>
      <c r="E3695" s="7">
        <v>18</v>
      </c>
      <c r="F3695" s="7">
        <v>20</v>
      </c>
      <c r="G3695" s="7"/>
      <c r="H3695" s="7"/>
      <c r="I3695" s="7"/>
    </row>
    <row r="3696" spans="1:9" ht="16.5" x14ac:dyDescent="0.3">
      <c r="A3696" s="7" t="s">
        <v>1975</v>
      </c>
      <c r="B3696" s="7">
        <v>2020</v>
      </c>
      <c r="C3696" s="18" t="s">
        <v>1880</v>
      </c>
      <c r="D3696" s="9">
        <v>1</v>
      </c>
      <c r="E3696" s="7">
        <v>4</v>
      </c>
      <c r="F3696" s="7">
        <v>5</v>
      </c>
      <c r="G3696" s="7"/>
      <c r="H3696" s="7"/>
      <c r="I3696" s="7"/>
    </row>
    <row r="3697" spans="1:9" ht="16.5" x14ac:dyDescent="0.3">
      <c r="A3697" s="7" t="s">
        <v>1975</v>
      </c>
      <c r="B3697" s="7">
        <v>2020</v>
      </c>
      <c r="C3697" s="18" t="s">
        <v>1881</v>
      </c>
      <c r="D3697" s="9">
        <v>1</v>
      </c>
      <c r="E3697" s="7">
        <v>12</v>
      </c>
      <c r="F3697" s="7">
        <v>13</v>
      </c>
      <c r="G3697" s="7"/>
      <c r="H3697" s="7"/>
      <c r="I3697" s="7"/>
    </row>
    <row r="3698" spans="1:9" ht="16.5" x14ac:dyDescent="0.3">
      <c r="A3698" s="7" t="s">
        <v>1975</v>
      </c>
      <c r="B3698" s="7">
        <v>2020</v>
      </c>
      <c r="C3698" s="18" t="s">
        <v>1883</v>
      </c>
      <c r="D3698" s="9" t="s">
        <v>1908</v>
      </c>
      <c r="E3698" s="7">
        <v>2</v>
      </c>
      <c r="F3698" s="7">
        <v>2</v>
      </c>
      <c r="G3698" s="7"/>
      <c r="H3698" s="7"/>
      <c r="I3698" s="7"/>
    </row>
    <row r="3699" spans="1:9" ht="16.5" x14ac:dyDescent="0.3">
      <c r="A3699" s="7" t="s">
        <v>1975</v>
      </c>
      <c r="B3699" s="7">
        <v>2020</v>
      </c>
      <c r="C3699" s="18" t="s">
        <v>1884</v>
      </c>
      <c r="D3699" s="9">
        <v>21</v>
      </c>
      <c r="E3699" s="7">
        <v>123</v>
      </c>
      <c r="F3699" s="7">
        <v>144</v>
      </c>
      <c r="G3699" s="7"/>
      <c r="H3699" s="7"/>
      <c r="I3699" s="7"/>
    </row>
    <row r="3700" spans="1:9" ht="16.5" x14ac:dyDescent="0.3">
      <c r="A3700" s="7" t="s">
        <v>1975</v>
      </c>
      <c r="B3700" s="7">
        <v>2020</v>
      </c>
      <c r="C3700" s="18" t="s">
        <v>929</v>
      </c>
      <c r="D3700" s="9">
        <v>1</v>
      </c>
      <c r="E3700" s="7">
        <v>110</v>
      </c>
      <c r="F3700" s="7">
        <v>111</v>
      </c>
      <c r="G3700" s="7"/>
      <c r="H3700" s="7"/>
      <c r="I3700" s="7"/>
    </row>
    <row r="3701" spans="1:9" ht="16.5" x14ac:dyDescent="0.3">
      <c r="A3701" s="7" t="s">
        <v>1975</v>
      </c>
      <c r="B3701" s="7">
        <v>2020</v>
      </c>
      <c r="C3701" s="18" t="s">
        <v>1885</v>
      </c>
      <c r="D3701" s="9" t="s">
        <v>1750</v>
      </c>
      <c r="E3701" s="7">
        <v>28</v>
      </c>
      <c r="F3701" s="7">
        <v>28</v>
      </c>
      <c r="G3701" s="7"/>
      <c r="H3701" s="7"/>
      <c r="I3701" s="7"/>
    </row>
    <row r="3702" spans="1:9" ht="16.5" x14ac:dyDescent="0.3">
      <c r="A3702" s="7" t="s">
        <v>1975</v>
      </c>
      <c r="B3702" s="7">
        <v>2020</v>
      </c>
      <c r="C3702" s="18" t="s">
        <v>466</v>
      </c>
      <c r="D3702" s="9">
        <v>1</v>
      </c>
      <c r="E3702" s="7">
        <v>12</v>
      </c>
      <c r="F3702" s="7">
        <v>13</v>
      </c>
      <c r="G3702" s="7"/>
      <c r="H3702" s="7"/>
      <c r="I3702" s="7"/>
    </row>
    <row r="3703" spans="1:9" ht="16.5" x14ac:dyDescent="0.3">
      <c r="A3703" s="7" t="s">
        <v>1975</v>
      </c>
      <c r="B3703" s="7">
        <v>2020</v>
      </c>
      <c r="C3703" s="18" t="s">
        <v>1886</v>
      </c>
      <c r="D3703" s="9" t="s">
        <v>1750</v>
      </c>
      <c r="E3703" s="7">
        <v>68</v>
      </c>
      <c r="F3703" s="7">
        <v>68</v>
      </c>
      <c r="G3703" s="7"/>
      <c r="H3703" s="7"/>
      <c r="I3703" s="7"/>
    </row>
    <row r="3704" spans="1:9" ht="16.5" x14ac:dyDescent="0.3">
      <c r="A3704" s="7" t="s">
        <v>1975</v>
      </c>
      <c r="B3704" s="7">
        <v>2020</v>
      </c>
      <c r="C3704" s="18" t="s">
        <v>1887</v>
      </c>
      <c r="D3704" s="9" t="s">
        <v>1750</v>
      </c>
      <c r="E3704" s="7">
        <v>1</v>
      </c>
      <c r="F3704" s="7">
        <v>1</v>
      </c>
      <c r="G3704" s="7"/>
      <c r="H3704" s="7"/>
      <c r="I3704" s="7"/>
    </row>
    <row r="3705" spans="1:9" ht="16.5" x14ac:dyDescent="0.3">
      <c r="A3705" s="7" t="s">
        <v>1975</v>
      </c>
      <c r="B3705" s="7">
        <v>2020</v>
      </c>
      <c r="C3705" s="18" t="s">
        <v>1888</v>
      </c>
      <c r="D3705" s="9" t="s">
        <v>1750</v>
      </c>
      <c r="E3705" s="7">
        <v>1</v>
      </c>
      <c r="F3705" s="7">
        <v>1</v>
      </c>
      <c r="G3705" s="7"/>
      <c r="H3705" s="7"/>
      <c r="I3705" s="7"/>
    </row>
    <row r="3706" spans="1:9" ht="16.5" x14ac:dyDescent="0.3">
      <c r="A3706" s="7" t="s">
        <v>1975</v>
      </c>
      <c r="B3706" s="7">
        <v>2020</v>
      </c>
      <c r="C3706" s="18" t="s">
        <v>1671</v>
      </c>
      <c r="D3706" s="9" t="s">
        <v>1908</v>
      </c>
      <c r="E3706" s="7">
        <v>104</v>
      </c>
      <c r="F3706" s="7">
        <v>104</v>
      </c>
      <c r="G3706" s="7"/>
      <c r="H3706" s="7"/>
      <c r="I3706" s="7"/>
    </row>
    <row r="3707" spans="1:9" ht="16.5" x14ac:dyDescent="0.3">
      <c r="A3707" s="7" t="s">
        <v>1975</v>
      </c>
      <c r="B3707" s="7">
        <v>2020</v>
      </c>
      <c r="C3707" s="18" t="s">
        <v>1892</v>
      </c>
      <c r="D3707" s="9" t="s">
        <v>1750</v>
      </c>
      <c r="E3707" s="7">
        <v>14</v>
      </c>
      <c r="F3707" s="7">
        <v>14</v>
      </c>
      <c r="G3707" s="7"/>
      <c r="H3707" s="7"/>
      <c r="I3707" s="7"/>
    </row>
    <row r="3708" spans="1:9" ht="16.5" x14ac:dyDescent="0.3">
      <c r="A3708" s="7" t="s">
        <v>1975</v>
      </c>
      <c r="B3708" s="7">
        <v>2020</v>
      </c>
      <c r="C3708" s="18" t="s">
        <v>1894</v>
      </c>
      <c r="D3708" s="9" t="s">
        <v>1750</v>
      </c>
      <c r="E3708" s="7">
        <v>10</v>
      </c>
      <c r="F3708" s="7">
        <v>10</v>
      </c>
      <c r="G3708" s="7"/>
      <c r="H3708" s="7"/>
      <c r="I3708" s="7"/>
    </row>
    <row r="3709" spans="1:9" ht="16.5" x14ac:dyDescent="0.3">
      <c r="A3709" s="7" t="s">
        <v>1975</v>
      </c>
      <c r="B3709" s="7">
        <v>2020</v>
      </c>
      <c r="C3709" s="18" t="s">
        <v>471</v>
      </c>
      <c r="D3709" s="9" t="s">
        <v>1750</v>
      </c>
      <c r="E3709" s="7">
        <v>76</v>
      </c>
      <c r="F3709" s="7">
        <v>76</v>
      </c>
      <c r="G3709" s="7"/>
      <c r="H3709" s="7"/>
      <c r="I3709" s="7"/>
    </row>
    <row r="3710" spans="1:9" ht="16.5" x14ac:dyDescent="0.3">
      <c r="A3710" s="7" t="s">
        <v>1975</v>
      </c>
      <c r="B3710" s="7">
        <v>2020</v>
      </c>
      <c r="C3710" s="18" t="s">
        <v>1898</v>
      </c>
      <c r="D3710" s="9" t="s">
        <v>1750</v>
      </c>
      <c r="E3710" s="7">
        <v>4</v>
      </c>
      <c r="F3710" s="7">
        <v>4</v>
      </c>
      <c r="G3710" s="7"/>
      <c r="H3710" s="7"/>
      <c r="I3710" s="7"/>
    </row>
  </sheetData>
  <mergeCells count="7">
    <mergeCell ref="A2:A4"/>
    <mergeCell ref="B2:B4"/>
    <mergeCell ref="C2:C4"/>
    <mergeCell ref="D2:F2"/>
    <mergeCell ref="G2:I2"/>
    <mergeCell ref="D3:F3"/>
    <mergeCell ref="G3:I3"/>
  </mergeCells>
  <pageMargins left="0.7" right="0.7" top="0.75" bottom="0.75" header="0.51180555555555496" footer="0.51180555555555496"/>
  <pageSetup firstPageNumber="0" orientation="portrait" horizontalDpi="300" verticalDpi="30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95B98-AA0F-4980-B3D2-3434D175482F}">
  <dimension ref="A1:AMJ5210"/>
  <sheetViews>
    <sheetView workbookViewId="0">
      <selection activeCell="L4" sqref="L4"/>
    </sheetView>
  </sheetViews>
  <sheetFormatPr defaultColWidth="8.85546875" defaultRowHeight="15" x14ac:dyDescent="0.25"/>
  <cols>
    <col min="1" max="1" width="14.140625" style="2" bestFit="1" customWidth="1"/>
    <col min="2" max="2" width="5" style="2" bestFit="1" customWidth="1"/>
    <col min="3" max="3" width="49.42578125" style="2" bestFit="1" customWidth="1"/>
    <col min="4" max="4" width="8.85546875" style="2" bestFit="1" customWidth="1"/>
    <col min="5" max="5" width="8.5703125" style="2" bestFit="1" customWidth="1"/>
    <col min="6" max="6" width="10" style="2" bestFit="1" customWidth="1"/>
    <col min="7" max="8" width="8.85546875" style="2"/>
    <col min="9" max="11" width="2" style="2" bestFit="1" customWidth="1"/>
    <col min="12" max="1024" width="8.85546875" style="2"/>
    <col min="1025" max="16384" width="8.85546875" style="11"/>
  </cols>
  <sheetData>
    <row r="1" spans="1:6" ht="18" customHeight="1" x14ac:dyDescent="0.25">
      <c r="A1" s="50" t="s">
        <v>6</v>
      </c>
      <c r="B1" s="50" t="s">
        <v>7</v>
      </c>
      <c r="C1" s="50" t="s">
        <v>8</v>
      </c>
      <c r="D1" s="50" t="s">
        <v>9</v>
      </c>
      <c r="E1" s="50" t="s">
        <v>10</v>
      </c>
      <c r="F1" s="50" t="s">
        <v>11</v>
      </c>
    </row>
    <row r="2" spans="1:6" ht="16.5" customHeight="1" x14ac:dyDescent="0.3">
      <c r="A2" s="7" t="s">
        <v>12</v>
      </c>
      <c r="B2" s="7">
        <v>2014</v>
      </c>
      <c r="C2" s="7" t="s">
        <v>14</v>
      </c>
      <c r="D2" s="5">
        <f>SUM(D3:D16)</f>
        <v>91</v>
      </c>
      <c r="E2" s="5">
        <f>SUM(E3:E16)</f>
        <v>5581</v>
      </c>
      <c r="F2" s="5">
        <f>SUM(F3:F16)</f>
        <v>26508</v>
      </c>
    </row>
    <row r="3" spans="1:6" ht="16.5" customHeight="1" x14ac:dyDescent="0.3">
      <c r="A3" s="7" t="s">
        <v>12</v>
      </c>
      <c r="B3" s="7">
        <v>2014</v>
      </c>
      <c r="C3" s="7" t="s">
        <v>15</v>
      </c>
      <c r="D3" s="5">
        <v>15</v>
      </c>
      <c r="E3" s="5">
        <v>277</v>
      </c>
      <c r="F3" s="5">
        <v>1039</v>
      </c>
    </row>
    <row r="4" spans="1:6" ht="16.5" customHeight="1" x14ac:dyDescent="0.3">
      <c r="A4" s="7" t="s">
        <v>12</v>
      </c>
      <c r="B4" s="7">
        <v>2014</v>
      </c>
      <c r="C4" s="7" t="s">
        <v>16</v>
      </c>
      <c r="D4" s="5">
        <v>11</v>
      </c>
      <c r="E4" s="5">
        <v>718</v>
      </c>
      <c r="F4" s="5">
        <v>3744</v>
      </c>
    </row>
    <row r="5" spans="1:6" ht="16.5" customHeight="1" x14ac:dyDescent="0.3">
      <c r="A5" s="7" t="s">
        <v>12</v>
      </c>
      <c r="B5" s="7">
        <v>2014</v>
      </c>
      <c r="C5" s="7" t="s">
        <v>17</v>
      </c>
      <c r="D5" s="5">
        <v>10</v>
      </c>
      <c r="E5" s="5">
        <v>1156</v>
      </c>
      <c r="F5" s="5">
        <v>5818</v>
      </c>
    </row>
    <row r="6" spans="1:6" ht="16.5" x14ac:dyDescent="0.3">
      <c r="A6" s="7" t="s">
        <v>12</v>
      </c>
      <c r="B6" s="7">
        <v>2014</v>
      </c>
      <c r="C6" s="7" t="s">
        <v>18</v>
      </c>
      <c r="D6" s="5">
        <v>2</v>
      </c>
      <c r="E6" s="5">
        <v>279</v>
      </c>
      <c r="F6" s="5">
        <v>1370</v>
      </c>
    </row>
    <row r="7" spans="1:6" ht="16.5" x14ac:dyDescent="0.3">
      <c r="A7" s="7" t="s">
        <v>12</v>
      </c>
      <c r="B7" s="7">
        <v>2014</v>
      </c>
      <c r="C7" s="7" t="s">
        <v>19</v>
      </c>
      <c r="D7" s="5">
        <v>1</v>
      </c>
      <c r="E7" s="5">
        <v>2</v>
      </c>
      <c r="F7" s="5">
        <v>10</v>
      </c>
    </row>
    <row r="8" spans="1:6" ht="16.5" x14ac:dyDescent="0.3">
      <c r="A8" s="7" t="s">
        <v>12</v>
      </c>
      <c r="B8" s="7">
        <v>2014</v>
      </c>
      <c r="C8" s="7" t="s">
        <v>20</v>
      </c>
      <c r="D8" s="5">
        <v>1</v>
      </c>
      <c r="E8" s="5">
        <v>4</v>
      </c>
      <c r="F8" s="5">
        <v>20</v>
      </c>
    </row>
    <row r="9" spans="1:6" ht="16.5" x14ac:dyDescent="0.3">
      <c r="A9" s="7" t="s">
        <v>12</v>
      </c>
      <c r="B9" s="7">
        <v>2014</v>
      </c>
      <c r="C9" s="7" t="s">
        <v>21</v>
      </c>
      <c r="D9" s="5">
        <v>4</v>
      </c>
      <c r="E9" s="5">
        <v>114</v>
      </c>
      <c r="F9" s="5">
        <v>576</v>
      </c>
    </row>
    <row r="10" spans="1:6" ht="16.5" x14ac:dyDescent="0.3">
      <c r="A10" s="7" t="s">
        <v>12</v>
      </c>
      <c r="B10" s="7">
        <v>2014</v>
      </c>
      <c r="C10" s="7" t="s">
        <v>22</v>
      </c>
      <c r="D10" s="5">
        <v>11</v>
      </c>
      <c r="E10" s="5">
        <v>565</v>
      </c>
      <c r="F10" s="5">
        <v>2332</v>
      </c>
    </row>
    <row r="11" spans="1:6" ht="16.5" x14ac:dyDescent="0.3">
      <c r="A11" s="7" t="s">
        <v>12</v>
      </c>
      <c r="B11" s="7">
        <v>2014</v>
      </c>
      <c r="C11" s="7" t="s">
        <v>23</v>
      </c>
      <c r="D11" s="5">
        <v>10</v>
      </c>
      <c r="E11" s="5">
        <v>427</v>
      </c>
      <c r="F11" s="5">
        <v>1992</v>
      </c>
    </row>
    <row r="12" spans="1:6" ht="16.5" x14ac:dyDescent="0.3">
      <c r="A12" s="7" t="s">
        <v>12</v>
      </c>
      <c r="B12" s="7">
        <v>2014</v>
      </c>
      <c r="C12" s="7" t="s">
        <v>24</v>
      </c>
      <c r="D12" s="5">
        <v>2</v>
      </c>
      <c r="E12" s="5">
        <v>142</v>
      </c>
      <c r="F12" s="5">
        <v>677</v>
      </c>
    </row>
    <row r="13" spans="1:6" ht="16.5" customHeight="1" x14ac:dyDescent="0.3">
      <c r="A13" s="7" t="s">
        <v>12</v>
      </c>
      <c r="B13" s="7">
        <v>2014</v>
      </c>
      <c r="C13" s="7" t="s">
        <v>25</v>
      </c>
      <c r="D13" s="5">
        <v>4</v>
      </c>
      <c r="E13" s="5">
        <v>308</v>
      </c>
      <c r="F13" s="5">
        <v>1400</v>
      </c>
    </row>
    <row r="14" spans="1:6" ht="16.5" x14ac:dyDescent="0.3">
      <c r="A14" s="7" t="s">
        <v>12</v>
      </c>
      <c r="B14" s="7">
        <v>2014</v>
      </c>
      <c r="C14" s="7" t="s">
        <v>26</v>
      </c>
      <c r="D14" s="5">
        <v>10</v>
      </c>
      <c r="E14" s="5">
        <v>1106</v>
      </c>
      <c r="F14" s="5">
        <v>5300</v>
      </c>
    </row>
    <row r="15" spans="1:6" ht="16.5" customHeight="1" x14ac:dyDescent="0.3">
      <c r="A15" s="7" t="s">
        <v>12</v>
      </c>
      <c r="B15" s="7">
        <v>2014</v>
      </c>
      <c r="C15" s="7" t="s">
        <v>27</v>
      </c>
      <c r="D15" s="5">
        <v>4</v>
      </c>
      <c r="E15" s="5">
        <v>260</v>
      </c>
      <c r="F15" s="5">
        <v>1302</v>
      </c>
    </row>
    <row r="16" spans="1:6" ht="16.5" customHeight="1" x14ac:dyDescent="0.3">
      <c r="A16" s="7" t="s">
        <v>12</v>
      </c>
      <c r="B16" s="7">
        <v>2014</v>
      </c>
      <c r="C16" s="7" t="s">
        <v>28</v>
      </c>
      <c r="D16" s="5">
        <v>6</v>
      </c>
      <c r="E16" s="5">
        <v>223</v>
      </c>
      <c r="F16" s="5">
        <v>928</v>
      </c>
    </row>
    <row r="17" spans="1:6" ht="16.5" x14ac:dyDescent="0.3">
      <c r="A17" s="7" t="s">
        <v>12</v>
      </c>
      <c r="B17" s="7">
        <v>2014</v>
      </c>
      <c r="C17" s="7" t="s">
        <v>29</v>
      </c>
      <c r="D17" s="5">
        <f>D18+D23</f>
        <v>7</v>
      </c>
      <c r="E17" s="5">
        <f>E18+E23</f>
        <v>71</v>
      </c>
      <c r="F17" s="5">
        <f>F18+F23</f>
        <v>307</v>
      </c>
    </row>
    <row r="18" spans="1:6" ht="16.5" x14ac:dyDescent="0.3">
      <c r="A18" s="7" t="s">
        <v>12</v>
      </c>
      <c r="B18" s="7">
        <v>2014</v>
      </c>
      <c r="C18" s="7" t="s">
        <v>30</v>
      </c>
      <c r="D18" s="5">
        <f>SUM(D19:D22)</f>
        <v>5</v>
      </c>
      <c r="E18" s="5">
        <f>SUM(E19:E22)</f>
        <v>68</v>
      </c>
      <c r="F18" s="5">
        <f>SUM(F19:F22)</f>
        <v>293</v>
      </c>
    </row>
    <row r="19" spans="1:6" ht="16.5" x14ac:dyDescent="0.3">
      <c r="A19" s="7" t="s">
        <v>12</v>
      </c>
      <c r="B19" s="7">
        <v>2014</v>
      </c>
      <c r="C19" s="7" t="s">
        <v>31</v>
      </c>
      <c r="D19" s="5">
        <v>2</v>
      </c>
      <c r="E19" s="5">
        <v>9</v>
      </c>
      <c r="F19" s="5">
        <v>45</v>
      </c>
    </row>
    <row r="20" spans="1:6" ht="16.5" x14ac:dyDescent="0.3">
      <c r="A20" s="7" t="s">
        <v>12</v>
      </c>
      <c r="B20" s="7">
        <v>2014</v>
      </c>
      <c r="C20" s="7" t="s">
        <v>32</v>
      </c>
      <c r="D20" s="5">
        <v>1</v>
      </c>
      <c r="E20" s="5">
        <v>25</v>
      </c>
      <c r="F20" s="5">
        <v>105</v>
      </c>
    </row>
    <row r="21" spans="1:6" ht="16.5" x14ac:dyDescent="0.3">
      <c r="A21" s="7" t="s">
        <v>12</v>
      </c>
      <c r="B21" s="7">
        <v>2014</v>
      </c>
      <c r="C21" s="7" t="s">
        <v>33</v>
      </c>
      <c r="D21" s="5">
        <v>1</v>
      </c>
      <c r="E21" s="5">
        <v>18</v>
      </c>
      <c r="F21" s="5">
        <v>72</v>
      </c>
    </row>
    <row r="22" spans="1:6" ht="16.5" customHeight="1" x14ac:dyDescent="0.3">
      <c r="A22" s="7" t="s">
        <v>12</v>
      </c>
      <c r="B22" s="7">
        <v>2014</v>
      </c>
      <c r="C22" s="7" t="s">
        <v>34</v>
      </c>
      <c r="D22" s="5">
        <v>1</v>
      </c>
      <c r="E22" s="5">
        <v>16</v>
      </c>
      <c r="F22" s="5">
        <v>71</v>
      </c>
    </row>
    <row r="23" spans="1:6" ht="16.5" x14ac:dyDescent="0.3">
      <c r="A23" s="7" t="s">
        <v>12</v>
      </c>
      <c r="B23" s="7">
        <v>2014</v>
      </c>
      <c r="C23" s="7" t="s">
        <v>35</v>
      </c>
      <c r="D23" s="5">
        <f>SUM(D24:D24)</f>
        <v>2</v>
      </c>
      <c r="E23" s="5">
        <f>SUM(E24:E24)</f>
        <v>3</v>
      </c>
      <c r="F23" s="5">
        <f>SUM(F24:F24)</f>
        <v>14</v>
      </c>
    </row>
    <row r="24" spans="1:6" ht="16.5" customHeight="1" x14ac:dyDescent="0.3">
      <c r="A24" s="7" t="s">
        <v>12</v>
      </c>
      <c r="B24" s="7">
        <v>2014</v>
      </c>
      <c r="C24" s="7" t="s">
        <v>36</v>
      </c>
      <c r="D24" s="5">
        <v>2</v>
      </c>
      <c r="E24" s="5">
        <v>3</v>
      </c>
      <c r="F24" s="5">
        <v>14</v>
      </c>
    </row>
    <row r="25" spans="1:6" ht="16.5" x14ac:dyDescent="0.3">
      <c r="A25" s="7" t="s">
        <v>12</v>
      </c>
      <c r="B25" s="7">
        <v>2014</v>
      </c>
      <c r="C25" s="7" t="s">
        <v>37</v>
      </c>
      <c r="D25" s="5">
        <f>SUM(D28,D26,D41,D66,D89,D94)</f>
        <v>405</v>
      </c>
      <c r="E25" s="5">
        <f>SUM(E28,E26,E41,E66,E89,E94)</f>
        <v>47726</v>
      </c>
      <c r="F25" s="5">
        <f>SUM(F28,F26,F41,F66,F89,F94)</f>
        <v>221401</v>
      </c>
    </row>
    <row r="26" spans="1:6" ht="16.5" x14ac:dyDescent="0.3">
      <c r="A26" s="7" t="s">
        <v>12</v>
      </c>
      <c r="B26" s="7">
        <v>2014</v>
      </c>
      <c r="C26" s="7" t="s">
        <v>38</v>
      </c>
      <c r="D26" s="5">
        <f>D27</f>
        <v>2</v>
      </c>
      <c r="E26" s="5">
        <f>E27</f>
        <v>39</v>
      </c>
      <c r="F26" s="5">
        <f>F27</f>
        <v>189</v>
      </c>
    </row>
    <row r="27" spans="1:6" ht="16.5" x14ac:dyDescent="0.3">
      <c r="A27" s="7" t="s">
        <v>12</v>
      </c>
      <c r="B27" s="7">
        <v>2014</v>
      </c>
      <c r="C27" s="7" t="s">
        <v>39</v>
      </c>
      <c r="D27" s="5">
        <v>2</v>
      </c>
      <c r="E27" s="5">
        <v>39</v>
      </c>
      <c r="F27" s="5">
        <v>189</v>
      </c>
    </row>
    <row r="28" spans="1:6" ht="16.5" x14ac:dyDescent="0.3">
      <c r="A28" s="7" t="s">
        <v>12</v>
      </c>
      <c r="B28" s="7">
        <v>2014</v>
      </c>
      <c r="C28" s="7" t="s">
        <v>40</v>
      </c>
      <c r="D28" s="5">
        <f>SUM(D29:D40)</f>
        <v>149</v>
      </c>
      <c r="E28" s="5">
        <f>SUM(E29:E40)</f>
        <v>38741</v>
      </c>
      <c r="F28" s="5">
        <f>SUM(F29:F40)</f>
        <v>182641</v>
      </c>
    </row>
    <row r="29" spans="1:6" ht="16.5" x14ac:dyDescent="0.3">
      <c r="A29" s="7" t="s">
        <v>12</v>
      </c>
      <c r="B29" s="7">
        <v>2014</v>
      </c>
      <c r="C29" s="7" t="s">
        <v>41</v>
      </c>
      <c r="D29" s="5">
        <v>9</v>
      </c>
      <c r="E29" s="5">
        <v>2450</v>
      </c>
      <c r="F29" s="5">
        <v>12750</v>
      </c>
    </row>
    <row r="30" spans="1:6" ht="16.5" x14ac:dyDescent="0.3">
      <c r="A30" s="7" t="s">
        <v>12</v>
      </c>
      <c r="B30" s="7">
        <v>2014</v>
      </c>
      <c r="C30" s="7" t="s">
        <v>42</v>
      </c>
      <c r="D30" s="5">
        <v>7</v>
      </c>
      <c r="E30" s="5">
        <v>51</v>
      </c>
      <c r="F30" s="5">
        <v>244</v>
      </c>
    </row>
    <row r="31" spans="1:6" ht="16.5" x14ac:dyDescent="0.3">
      <c r="A31" s="7" t="s">
        <v>12</v>
      </c>
      <c r="B31" s="7">
        <v>2014</v>
      </c>
      <c r="C31" s="7" t="s">
        <v>43</v>
      </c>
      <c r="D31" s="5">
        <v>15</v>
      </c>
      <c r="E31" s="5">
        <v>2698</v>
      </c>
      <c r="F31" s="5">
        <v>10605</v>
      </c>
    </row>
    <row r="32" spans="1:6" ht="16.5" customHeight="1" x14ac:dyDescent="0.3">
      <c r="A32" s="7" t="s">
        <v>12</v>
      </c>
      <c r="B32" s="7">
        <v>2014</v>
      </c>
      <c r="C32" s="7" t="s">
        <v>44</v>
      </c>
      <c r="D32" s="5">
        <v>5</v>
      </c>
      <c r="E32" s="5">
        <v>96</v>
      </c>
      <c r="F32" s="5">
        <v>475</v>
      </c>
    </row>
    <row r="33" spans="1:6" ht="16.5" x14ac:dyDescent="0.3">
      <c r="A33" s="7" t="s">
        <v>12</v>
      </c>
      <c r="B33" s="7">
        <v>2014</v>
      </c>
      <c r="C33" s="7" t="s">
        <v>45</v>
      </c>
      <c r="D33" s="5">
        <v>11</v>
      </c>
      <c r="E33" s="5">
        <v>610</v>
      </c>
      <c r="F33" s="5">
        <v>2660</v>
      </c>
    </row>
    <row r="34" spans="1:6" ht="16.5" x14ac:dyDescent="0.3">
      <c r="A34" s="7" t="s">
        <v>12</v>
      </c>
      <c r="B34" s="7">
        <v>2014</v>
      </c>
      <c r="C34" s="7" t="s">
        <v>46</v>
      </c>
      <c r="D34" s="5">
        <v>12</v>
      </c>
      <c r="E34" s="5">
        <v>8090</v>
      </c>
      <c r="F34" s="5">
        <v>40450</v>
      </c>
    </row>
    <row r="35" spans="1:6" ht="16.5" customHeight="1" x14ac:dyDescent="0.3">
      <c r="A35" s="7" t="s">
        <v>12</v>
      </c>
      <c r="B35" s="7">
        <v>2014</v>
      </c>
      <c r="C35" s="7" t="s">
        <v>47</v>
      </c>
      <c r="D35" s="5">
        <v>6</v>
      </c>
      <c r="E35" s="5">
        <v>219</v>
      </c>
      <c r="F35" s="5">
        <v>1051</v>
      </c>
    </row>
    <row r="36" spans="1:6" ht="16.5" customHeight="1" x14ac:dyDescent="0.3">
      <c r="A36" s="7" t="s">
        <v>12</v>
      </c>
      <c r="B36" s="7">
        <v>2014</v>
      </c>
      <c r="C36" s="7" t="s">
        <v>48</v>
      </c>
      <c r="D36" s="5">
        <v>5</v>
      </c>
      <c r="E36" s="5">
        <v>2212</v>
      </c>
      <c r="F36" s="5">
        <v>9257</v>
      </c>
    </row>
    <row r="37" spans="1:6" ht="16.5" x14ac:dyDescent="0.3">
      <c r="A37" s="7" t="s">
        <v>12</v>
      </c>
      <c r="B37" s="7">
        <v>2014</v>
      </c>
      <c r="C37" s="7" t="s">
        <v>49</v>
      </c>
      <c r="D37" s="5">
        <v>24</v>
      </c>
      <c r="E37" s="5">
        <v>10615</v>
      </c>
      <c r="F37" s="5">
        <v>53075</v>
      </c>
    </row>
    <row r="38" spans="1:6" ht="16.5" customHeight="1" x14ac:dyDescent="0.3">
      <c r="A38" s="7" t="s">
        <v>12</v>
      </c>
      <c r="B38" s="7">
        <v>2014</v>
      </c>
      <c r="C38" s="7" t="s">
        <v>50</v>
      </c>
      <c r="D38" s="5">
        <v>23</v>
      </c>
      <c r="E38" s="5">
        <v>6717</v>
      </c>
      <c r="F38" s="5">
        <v>27992</v>
      </c>
    </row>
    <row r="39" spans="1:6" ht="16.5" x14ac:dyDescent="0.3">
      <c r="A39" s="7" t="s">
        <v>12</v>
      </c>
      <c r="B39" s="7">
        <v>2014</v>
      </c>
      <c r="C39" s="7" t="s">
        <v>51</v>
      </c>
      <c r="D39" s="5">
        <v>18</v>
      </c>
      <c r="E39" s="5">
        <v>1642</v>
      </c>
      <c r="F39" s="5">
        <v>8046</v>
      </c>
    </row>
    <row r="40" spans="1:6" ht="16.5" x14ac:dyDescent="0.3">
      <c r="A40" s="7" t="s">
        <v>12</v>
      </c>
      <c r="B40" s="7">
        <v>2014</v>
      </c>
      <c r="C40" s="7" t="s">
        <v>52</v>
      </c>
      <c r="D40" s="5">
        <v>14</v>
      </c>
      <c r="E40" s="5">
        <v>3341</v>
      </c>
      <c r="F40" s="5">
        <v>16036</v>
      </c>
    </row>
    <row r="41" spans="1:6" ht="16.5" x14ac:dyDescent="0.3">
      <c r="A41" s="7" t="s">
        <v>12</v>
      </c>
      <c r="B41" s="7">
        <v>2014</v>
      </c>
      <c r="C41" s="7" t="s">
        <v>53</v>
      </c>
      <c r="D41" s="5">
        <f>SUM(D42:D65)</f>
        <v>60</v>
      </c>
      <c r="E41" s="5">
        <f>SUM(E42:E65)</f>
        <v>4109</v>
      </c>
      <c r="F41" s="5">
        <f>SUM(F42:F65)</f>
        <v>18562</v>
      </c>
    </row>
    <row r="42" spans="1:6" ht="16.5" x14ac:dyDescent="0.3">
      <c r="A42" s="7" t="s">
        <v>12</v>
      </c>
      <c r="B42" s="7">
        <v>2014</v>
      </c>
      <c r="C42" s="7" t="s">
        <v>54</v>
      </c>
      <c r="D42" s="5">
        <v>4</v>
      </c>
      <c r="E42" s="5">
        <v>1655</v>
      </c>
      <c r="F42" s="5">
        <v>6933</v>
      </c>
    </row>
    <row r="43" spans="1:6" ht="16.5" x14ac:dyDescent="0.3">
      <c r="A43" s="7" t="s">
        <v>12</v>
      </c>
      <c r="B43" s="7">
        <v>2014</v>
      </c>
      <c r="C43" s="7" t="s">
        <v>55</v>
      </c>
      <c r="D43" s="5">
        <v>0</v>
      </c>
      <c r="E43" s="5">
        <v>0</v>
      </c>
      <c r="F43" s="5">
        <v>0</v>
      </c>
    </row>
    <row r="44" spans="1:6" ht="16.5" x14ac:dyDescent="0.3">
      <c r="A44" s="7" t="s">
        <v>12</v>
      </c>
      <c r="B44" s="7">
        <v>2014</v>
      </c>
      <c r="C44" s="7" t="s">
        <v>56</v>
      </c>
      <c r="D44" s="5">
        <v>4</v>
      </c>
      <c r="E44" s="5">
        <v>58</v>
      </c>
      <c r="F44" s="5">
        <v>232</v>
      </c>
    </row>
    <row r="45" spans="1:6" ht="16.5" customHeight="1" x14ac:dyDescent="0.3">
      <c r="A45" s="7" t="s">
        <v>12</v>
      </c>
      <c r="B45" s="7">
        <v>2014</v>
      </c>
      <c r="C45" s="7" t="s">
        <v>57</v>
      </c>
      <c r="D45" s="5">
        <v>15</v>
      </c>
      <c r="E45" s="5">
        <v>1943</v>
      </c>
      <c r="F45" s="5">
        <v>9326</v>
      </c>
    </row>
    <row r="46" spans="1:6" ht="16.5" x14ac:dyDescent="0.3">
      <c r="A46" s="7" t="s">
        <v>12</v>
      </c>
      <c r="B46" s="7">
        <v>2014</v>
      </c>
      <c r="C46" s="7" t="s">
        <v>58</v>
      </c>
      <c r="D46" s="5">
        <v>2</v>
      </c>
      <c r="E46" s="5">
        <v>29</v>
      </c>
      <c r="F46" s="5">
        <v>145</v>
      </c>
    </row>
    <row r="47" spans="1:6" ht="16.5" x14ac:dyDescent="0.3">
      <c r="A47" s="7" t="s">
        <v>12</v>
      </c>
      <c r="B47" s="7">
        <v>2014</v>
      </c>
      <c r="C47" s="7" t="s">
        <v>59</v>
      </c>
      <c r="D47" s="5">
        <v>0</v>
      </c>
      <c r="E47" s="5">
        <v>0</v>
      </c>
      <c r="F47" s="5">
        <v>0</v>
      </c>
    </row>
    <row r="48" spans="1:6" ht="16.5" customHeight="1" x14ac:dyDescent="0.3">
      <c r="A48" s="7" t="s">
        <v>12</v>
      </c>
      <c r="B48" s="7">
        <v>2014</v>
      </c>
      <c r="C48" s="7" t="s">
        <v>60</v>
      </c>
      <c r="D48" s="5">
        <v>0</v>
      </c>
      <c r="E48" s="5">
        <v>0</v>
      </c>
      <c r="F48" s="5">
        <v>0</v>
      </c>
    </row>
    <row r="49" spans="1:6" ht="16.5" customHeight="1" x14ac:dyDescent="0.3">
      <c r="A49" s="7" t="s">
        <v>12</v>
      </c>
      <c r="B49" s="7">
        <v>2014</v>
      </c>
      <c r="C49" s="7" t="s">
        <v>61</v>
      </c>
      <c r="D49" s="5">
        <v>13</v>
      </c>
      <c r="E49" s="5">
        <v>161</v>
      </c>
      <c r="F49" s="5">
        <v>692</v>
      </c>
    </row>
    <row r="50" spans="1:6" ht="16.5" customHeight="1" x14ac:dyDescent="0.3">
      <c r="A50" s="7" t="s">
        <v>12</v>
      </c>
      <c r="B50" s="7">
        <v>2014</v>
      </c>
      <c r="C50" s="7" t="s">
        <v>62</v>
      </c>
      <c r="D50" s="5">
        <v>0</v>
      </c>
      <c r="E50" s="5">
        <v>0</v>
      </c>
      <c r="F50" s="5">
        <v>0</v>
      </c>
    </row>
    <row r="51" spans="1:6" ht="16.5" x14ac:dyDescent="0.3">
      <c r="A51" s="7" t="s">
        <v>12</v>
      </c>
      <c r="B51" s="7">
        <v>2014</v>
      </c>
      <c r="C51" s="7" t="s">
        <v>63</v>
      </c>
      <c r="D51" s="5">
        <v>0</v>
      </c>
      <c r="E51" s="5">
        <v>0</v>
      </c>
      <c r="F51" s="5">
        <v>0</v>
      </c>
    </row>
    <row r="52" spans="1:6" ht="16.5" x14ac:dyDescent="0.3">
      <c r="A52" s="7" t="s">
        <v>12</v>
      </c>
      <c r="B52" s="7">
        <v>2014</v>
      </c>
      <c r="C52" s="7" t="s">
        <v>64</v>
      </c>
      <c r="D52" s="5">
        <v>0</v>
      </c>
      <c r="E52" s="5">
        <v>0</v>
      </c>
      <c r="F52" s="5">
        <v>0</v>
      </c>
    </row>
    <row r="53" spans="1:6" ht="16.5" x14ac:dyDescent="0.3">
      <c r="A53" s="7" t="s">
        <v>12</v>
      </c>
      <c r="B53" s="7">
        <v>2014</v>
      </c>
      <c r="C53" s="7" t="s">
        <v>65</v>
      </c>
      <c r="D53" s="5">
        <v>2</v>
      </c>
      <c r="E53" s="5">
        <v>27</v>
      </c>
      <c r="F53" s="5">
        <v>200</v>
      </c>
    </row>
    <row r="54" spans="1:6" ht="16.5" x14ac:dyDescent="0.3">
      <c r="A54" s="7" t="s">
        <v>12</v>
      </c>
      <c r="B54" s="7">
        <v>2014</v>
      </c>
      <c r="C54" s="7" t="s">
        <v>66</v>
      </c>
      <c r="D54" s="5">
        <v>14</v>
      </c>
      <c r="E54" s="5">
        <v>32</v>
      </c>
      <c r="F54" s="5">
        <v>160</v>
      </c>
    </row>
    <row r="55" spans="1:6" ht="16.5" x14ac:dyDescent="0.3">
      <c r="A55" s="7" t="s">
        <v>12</v>
      </c>
      <c r="B55" s="7">
        <v>2014</v>
      </c>
      <c r="C55" s="7" t="s">
        <v>67</v>
      </c>
      <c r="D55" s="5">
        <v>0</v>
      </c>
      <c r="E55" s="5">
        <v>0</v>
      </c>
      <c r="F55" s="5">
        <v>0</v>
      </c>
    </row>
    <row r="56" spans="1:6" ht="16.5" x14ac:dyDescent="0.3">
      <c r="A56" s="7" t="s">
        <v>12</v>
      </c>
      <c r="B56" s="7">
        <v>2014</v>
      </c>
      <c r="C56" s="7" t="s">
        <v>68</v>
      </c>
      <c r="D56" s="5">
        <v>0</v>
      </c>
      <c r="E56" s="5">
        <v>0</v>
      </c>
      <c r="F56" s="5">
        <v>0</v>
      </c>
    </row>
    <row r="57" spans="1:6" ht="16.5" x14ac:dyDescent="0.3">
      <c r="A57" s="7" t="s">
        <v>12</v>
      </c>
      <c r="B57" s="7">
        <v>2014</v>
      </c>
      <c r="C57" s="7" t="s">
        <v>69</v>
      </c>
      <c r="D57" s="5">
        <v>1</v>
      </c>
      <c r="E57" s="5">
        <v>48</v>
      </c>
      <c r="F57" s="5">
        <v>198</v>
      </c>
    </row>
    <row r="58" spans="1:6" ht="16.5" customHeight="1" x14ac:dyDescent="0.3">
      <c r="A58" s="7" t="s">
        <v>12</v>
      </c>
      <c r="B58" s="7">
        <v>2014</v>
      </c>
      <c r="C58" s="7" t="s">
        <v>70</v>
      </c>
      <c r="D58" s="5">
        <v>0</v>
      </c>
      <c r="E58" s="5">
        <v>0</v>
      </c>
      <c r="F58" s="5">
        <v>0</v>
      </c>
    </row>
    <row r="59" spans="1:6" ht="16.5" x14ac:dyDescent="0.3">
      <c r="A59" s="7" t="s">
        <v>12</v>
      </c>
      <c r="B59" s="7">
        <v>2014</v>
      </c>
      <c r="C59" s="7" t="s">
        <v>71</v>
      </c>
      <c r="D59" s="5">
        <v>5</v>
      </c>
      <c r="E59" s="5">
        <v>156</v>
      </c>
      <c r="F59" s="5">
        <v>676</v>
      </c>
    </row>
    <row r="60" spans="1:6" ht="16.5" x14ac:dyDescent="0.3">
      <c r="A60" s="7" t="s">
        <v>12</v>
      </c>
      <c r="B60" s="7">
        <v>2014</v>
      </c>
      <c r="C60" s="7" t="s">
        <v>72</v>
      </c>
      <c r="D60" s="5">
        <v>0</v>
      </c>
      <c r="E60" s="5">
        <v>0</v>
      </c>
      <c r="F60" s="5">
        <v>0</v>
      </c>
    </row>
    <row r="61" spans="1:6" ht="16.5" x14ac:dyDescent="0.3">
      <c r="A61" s="7" t="s">
        <v>12</v>
      </c>
      <c r="B61" s="7">
        <v>2014</v>
      </c>
      <c r="C61" s="7" t="s">
        <v>73</v>
      </c>
      <c r="D61" s="5">
        <v>0</v>
      </c>
      <c r="E61" s="5">
        <v>0</v>
      </c>
      <c r="F61" s="5">
        <v>0</v>
      </c>
    </row>
    <row r="62" spans="1:6" ht="16.5" x14ac:dyDescent="0.3">
      <c r="A62" s="7" t="s">
        <v>12</v>
      </c>
      <c r="B62" s="7">
        <v>2014</v>
      </c>
      <c r="C62" s="7" t="s">
        <v>74</v>
      </c>
      <c r="D62" s="5">
        <v>0</v>
      </c>
      <c r="E62" s="5">
        <v>0</v>
      </c>
      <c r="F62" s="5">
        <v>0</v>
      </c>
    </row>
    <row r="63" spans="1:6" ht="16.5" x14ac:dyDescent="0.3">
      <c r="A63" s="7" t="s">
        <v>12</v>
      </c>
      <c r="B63" s="7">
        <v>2014</v>
      </c>
      <c r="C63" s="7" t="s">
        <v>75</v>
      </c>
      <c r="D63" s="5">
        <v>0</v>
      </c>
      <c r="E63" s="5">
        <v>0</v>
      </c>
      <c r="F63" s="5">
        <v>0</v>
      </c>
    </row>
    <row r="64" spans="1:6" ht="16.5" x14ac:dyDescent="0.3">
      <c r="A64" s="7" t="s">
        <v>12</v>
      </c>
      <c r="B64" s="7">
        <v>2014</v>
      </c>
      <c r="C64" s="7" t="s">
        <v>76</v>
      </c>
      <c r="D64" s="5">
        <v>0</v>
      </c>
      <c r="E64" s="5">
        <v>0</v>
      </c>
      <c r="F64" s="5">
        <v>0</v>
      </c>
    </row>
    <row r="65" spans="1:6" ht="16.5" x14ac:dyDescent="0.3">
      <c r="A65" s="7" t="s">
        <v>12</v>
      </c>
      <c r="B65" s="7">
        <v>2014</v>
      </c>
      <c r="C65" s="7" t="s">
        <v>77</v>
      </c>
      <c r="D65" s="5">
        <v>0</v>
      </c>
      <c r="E65" s="5">
        <v>0</v>
      </c>
      <c r="F65" s="5">
        <v>0</v>
      </c>
    </row>
    <row r="66" spans="1:6" ht="16.5" x14ac:dyDescent="0.3">
      <c r="A66" s="7" t="s">
        <v>12</v>
      </c>
      <c r="B66" s="7">
        <v>2014</v>
      </c>
      <c r="C66" s="7" t="s">
        <v>78</v>
      </c>
      <c r="D66" s="5">
        <f>SUM(D67:D88)</f>
        <v>35</v>
      </c>
      <c r="E66" s="5">
        <f>SUM(E67:E88)</f>
        <v>974</v>
      </c>
      <c r="F66" s="5">
        <f>SUM(F67:F88)</f>
        <v>4499</v>
      </c>
    </row>
    <row r="67" spans="1:6" ht="16.5" x14ac:dyDescent="0.3">
      <c r="A67" s="7" t="s">
        <v>12</v>
      </c>
      <c r="B67" s="7">
        <v>2014</v>
      </c>
      <c r="C67" s="7" t="s">
        <v>79</v>
      </c>
      <c r="D67" s="5">
        <v>2</v>
      </c>
      <c r="E67" s="5">
        <v>57</v>
      </c>
      <c r="F67" s="5">
        <v>282</v>
      </c>
    </row>
    <row r="68" spans="1:6" ht="16.5" x14ac:dyDescent="0.3">
      <c r="A68" s="7" t="s">
        <v>12</v>
      </c>
      <c r="B68" s="7">
        <v>2014</v>
      </c>
      <c r="C68" s="7" t="s">
        <v>80</v>
      </c>
      <c r="D68" s="5">
        <v>0</v>
      </c>
      <c r="E68" s="5">
        <v>0</v>
      </c>
      <c r="F68" s="5">
        <v>0</v>
      </c>
    </row>
    <row r="69" spans="1:6" ht="16.5" x14ac:dyDescent="0.3">
      <c r="A69" s="7" t="s">
        <v>12</v>
      </c>
      <c r="B69" s="7">
        <v>2014</v>
      </c>
      <c r="C69" s="7" t="s">
        <v>81</v>
      </c>
      <c r="D69" s="5">
        <v>1</v>
      </c>
      <c r="E69" s="5">
        <v>65</v>
      </c>
      <c r="F69" s="5">
        <v>255</v>
      </c>
    </row>
    <row r="70" spans="1:6" ht="16.5" x14ac:dyDescent="0.3">
      <c r="A70" s="7" t="s">
        <v>12</v>
      </c>
      <c r="B70" s="7">
        <v>2014</v>
      </c>
      <c r="C70" s="7" t="s">
        <v>82</v>
      </c>
      <c r="D70" s="5">
        <v>0</v>
      </c>
      <c r="E70" s="5">
        <v>0</v>
      </c>
      <c r="F70" s="5">
        <v>0</v>
      </c>
    </row>
    <row r="71" spans="1:6" ht="16.5" customHeight="1" x14ac:dyDescent="0.3">
      <c r="A71" s="7" t="s">
        <v>12</v>
      </c>
      <c r="B71" s="7">
        <v>2014</v>
      </c>
      <c r="C71" s="7" t="s">
        <v>83</v>
      </c>
      <c r="D71" s="5">
        <v>0</v>
      </c>
      <c r="E71" s="5">
        <v>0</v>
      </c>
      <c r="F71" s="5">
        <v>0</v>
      </c>
    </row>
    <row r="72" spans="1:6" ht="16.5" x14ac:dyDescent="0.3">
      <c r="A72" s="7" t="s">
        <v>12</v>
      </c>
      <c r="B72" s="7">
        <v>2014</v>
      </c>
      <c r="C72" s="7" t="s">
        <v>84</v>
      </c>
      <c r="D72" s="5">
        <v>2</v>
      </c>
      <c r="E72" s="5">
        <v>28</v>
      </c>
      <c r="F72" s="5">
        <v>90</v>
      </c>
    </row>
    <row r="73" spans="1:6" ht="16.5" x14ac:dyDescent="0.3">
      <c r="A73" s="7" t="s">
        <v>12</v>
      </c>
      <c r="B73" s="7">
        <v>2014</v>
      </c>
      <c r="C73" s="7" t="s">
        <v>85</v>
      </c>
      <c r="D73" s="5">
        <v>8</v>
      </c>
      <c r="E73" s="5">
        <v>115</v>
      </c>
      <c r="F73" s="5">
        <v>446</v>
      </c>
    </row>
    <row r="74" spans="1:6" ht="16.5" x14ac:dyDescent="0.3">
      <c r="A74" s="7" t="s">
        <v>12</v>
      </c>
      <c r="B74" s="7">
        <v>2014</v>
      </c>
      <c r="C74" s="7" t="s">
        <v>86</v>
      </c>
      <c r="D74" s="5">
        <v>2</v>
      </c>
      <c r="E74" s="5">
        <v>50</v>
      </c>
      <c r="F74" s="5">
        <v>192</v>
      </c>
    </row>
    <row r="75" spans="1:6" ht="16.5" x14ac:dyDescent="0.3">
      <c r="A75" s="7" t="s">
        <v>12</v>
      </c>
      <c r="B75" s="7">
        <v>2014</v>
      </c>
      <c r="C75" s="7" t="s">
        <v>87</v>
      </c>
      <c r="D75" s="5">
        <v>1</v>
      </c>
      <c r="E75" s="5">
        <v>37</v>
      </c>
      <c r="F75" s="5">
        <v>81</v>
      </c>
    </row>
    <row r="76" spans="1:6" ht="16.5" x14ac:dyDescent="0.3">
      <c r="A76" s="7" t="s">
        <v>12</v>
      </c>
      <c r="B76" s="7">
        <v>2014</v>
      </c>
      <c r="C76" s="7" t="s">
        <v>88</v>
      </c>
      <c r="D76" s="5">
        <v>3</v>
      </c>
      <c r="E76" s="5">
        <v>52</v>
      </c>
      <c r="F76" s="5">
        <v>317</v>
      </c>
    </row>
    <row r="77" spans="1:6" ht="16.5" x14ac:dyDescent="0.3">
      <c r="A77" s="7" t="s">
        <v>12</v>
      </c>
      <c r="B77" s="7">
        <v>2014</v>
      </c>
      <c r="C77" s="7" t="s">
        <v>89</v>
      </c>
      <c r="D77" s="5">
        <v>1</v>
      </c>
      <c r="E77" s="5">
        <v>47</v>
      </c>
      <c r="F77" s="5">
        <v>224</v>
      </c>
    </row>
    <row r="78" spans="1:6" ht="16.5" x14ac:dyDescent="0.3">
      <c r="A78" s="7" t="s">
        <v>12</v>
      </c>
      <c r="B78" s="7">
        <v>2014</v>
      </c>
      <c r="C78" s="7" t="s">
        <v>90</v>
      </c>
      <c r="D78" s="5">
        <v>0</v>
      </c>
      <c r="E78" s="5">
        <v>0</v>
      </c>
      <c r="F78" s="5">
        <v>0</v>
      </c>
    </row>
    <row r="79" spans="1:6" ht="16.5" x14ac:dyDescent="0.3">
      <c r="A79" s="7" t="s">
        <v>12</v>
      </c>
      <c r="B79" s="7">
        <v>2014</v>
      </c>
      <c r="C79" s="7" t="s">
        <v>91</v>
      </c>
      <c r="D79" s="5">
        <v>0</v>
      </c>
      <c r="E79" s="5">
        <v>0</v>
      </c>
      <c r="F79" s="5">
        <v>0</v>
      </c>
    </row>
    <row r="80" spans="1:6" ht="16.5" customHeight="1" x14ac:dyDescent="0.3">
      <c r="A80" s="7" t="s">
        <v>12</v>
      </c>
      <c r="B80" s="7">
        <v>2014</v>
      </c>
      <c r="C80" s="7" t="s">
        <v>92</v>
      </c>
      <c r="D80" s="5">
        <v>2</v>
      </c>
      <c r="E80" s="5">
        <v>8</v>
      </c>
      <c r="F80" s="5">
        <v>44</v>
      </c>
    </row>
    <row r="81" spans="1:6" ht="16.5" customHeight="1" x14ac:dyDescent="0.3">
      <c r="A81" s="7" t="s">
        <v>12</v>
      </c>
      <c r="B81" s="7">
        <v>2014</v>
      </c>
      <c r="C81" s="7" t="s">
        <v>93</v>
      </c>
      <c r="D81" s="5">
        <v>0</v>
      </c>
      <c r="E81" s="5">
        <v>0</v>
      </c>
      <c r="F81" s="5">
        <v>0</v>
      </c>
    </row>
    <row r="82" spans="1:6" ht="16.5" x14ac:dyDescent="0.3">
      <c r="A82" s="7" t="s">
        <v>12</v>
      </c>
      <c r="B82" s="7">
        <v>2014</v>
      </c>
      <c r="C82" s="7" t="s">
        <v>94</v>
      </c>
      <c r="D82" s="5">
        <v>1</v>
      </c>
      <c r="E82" s="5">
        <v>35</v>
      </c>
      <c r="F82" s="5">
        <v>175</v>
      </c>
    </row>
    <row r="83" spans="1:6" ht="16.5" x14ac:dyDescent="0.3">
      <c r="A83" s="7" t="s">
        <v>12</v>
      </c>
      <c r="B83" s="7">
        <v>2014</v>
      </c>
      <c r="C83" s="7" t="s">
        <v>95</v>
      </c>
      <c r="D83" s="5">
        <v>0</v>
      </c>
      <c r="E83" s="5">
        <v>0</v>
      </c>
      <c r="F83" s="5">
        <v>0</v>
      </c>
    </row>
    <row r="84" spans="1:6" ht="16.5" x14ac:dyDescent="0.3">
      <c r="A84" s="7" t="s">
        <v>12</v>
      </c>
      <c r="B84" s="7">
        <v>2014</v>
      </c>
      <c r="C84" s="7" t="s">
        <v>96</v>
      </c>
      <c r="D84" s="5">
        <v>2</v>
      </c>
      <c r="E84" s="5">
        <v>2</v>
      </c>
      <c r="F84" s="5">
        <v>13</v>
      </c>
    </row>
    <row r="85" spans="1:6" ht="16.5" customHeight="1" x14ac:dyDescent="0.3">
      <c r="A85" s="7" t="s">
        <v>12</v>
      </c>
      <c r="B85" s="7">
        <v>2014</v>
      </c>
      <c r="C85" s="7" t="s">
        <v>97</v>
      </c>
      <c r="D85" s="5">
        <v>10</v>
      </c>
      <c r="E85" s="5">
        <v>478</v>
      </c>
      <c r="F85" s="5">
        <v>2380</v>
      </c>
    </row>
    <row r="86" spans="1:6" ht="16.5" x14ac:dyDescent="0.3">
      <c r="A86" s="7" t="s">
        <v>12</v>
      </c>
      <c r="B86" s="7">
        <v>2014</v>
      </c>
      <c r="C86" s="7" t="s">
        <v>98</v>
      </c>
      <c r="D86" s="5">
        <v>0</v>
      </c>
      <c r="E86" s="5">
        <v>0</v>
      </c>
      <c r="F86" s="5">
        <v>0</v>
      </c>
    </row>
    <row r="87" spans="1:6" ht="16.5" x14ac:dyDescent="0.3">
      <c r="A87" s="7" t="s">
        <v>12</v>
      </c>
      <c r="B87" s="7">
        <v>2014</v>
      </c>
      <c r="C87" s="7" t="s">
        <v>99</v>
      </c>
      <c r="D87" s="5">
        <v>0</v>
      </c>
      <c r="E87" s="5">
        <v>0</v>
      </c>
      <c r="F87" s="5">
        <v>0</v>
      </c>
    </row>
    <row r="88" spans="1:6" ht="16.5" x14ac:dyDescent="0.3">
      <c r="A88" s="7" t="s">
        <v>12</v>
      </c>
      <c r="B88" s="7">
        <v>2014</v>
      </c>
      <c r="C88" s="7" t="s">
        <v>100</v>
      </c>
      <c r="D88" s="5">
        <v>0</v>
      </c>
      <c r="E88" s="5">
        <v>0</v>
      </c>
      <c r="F88" s="5">
        <v>0</v>
      </c>
    </row>
    <row r="89" spans="1:6" ht="16.5" x14ac:dyDescent="0.3">
      <c r="A89" s="7" t="s">
        <v>12</v>
      </c>
      <c r="B89" s="7">
        <v>2014</v>
      </c>
      <c r="C89" s="7" t="s">
        <v>101</v>
      </c>
      <c r="D89" s="5">
        <f>SUM(D90:D93)</f>
        <v>7</v>
      </c>
      <c r="E89" s="5">
        <f>SUM(E90:E93)</f>
        <v>121</v>
      </c>
      <c r="F89" s="5">
        <f>SUM(F90:F93)</f>
        <v>624</v>
      </c>
    </row>
    <row r="90" spans="1:6" ht="16.5" x14ac:dyDescent="0.3">
      <c r="A90" s="7" t="s">
        <v>12</v>
      </c>
      <c r="B90" s="7">
        <v>2014</v>
      </c>
      <c r="C90" s="7" t="s">
        <v>102</v>
      </c>
      <c r="D90" s="5">
        <v>0</v>
      </c>
      <c r="E90" s="5">
        <v>0</v>
      </c>
      <c r="F90" s="5">
        <v>0</v>
      </c>
    </row>
    <row r="91" spans="1:6" ht="16.5" x14ac:dyDescent="0.3">
      <c r="A91" s="7" t="s">
        <v>12</v>
      </c>
      <c r="B91" s="7">
        <v>2014</v>
      </c>
      <c r="C91" s="7" t="s">
        <v>103</v>
      </c>
      <c r="D91" s="5">
        <v>6</v>
      </c>
      <c r="E91" s="5">
        <v>41</v>
      </c>
      <c r="F91" s="5">
        <v>233</v>
      </c>
    </row>
    <row r="92" spans="1:6" ht="16.5" x14ac:dyDescent="0.3">
      <c r="A92" s="7" t="s">
        <v>12</v>
      </c>
      <c r="B92" s="7">
        <v>2014</v>
      </c>
      <c r="C92" s="7" t="s">
        <v>104</v>
      </c>
      <c r="D92" s="5">
        <v>0</v>
      </c>
      <c r="E92" s="5">
        <v>0</v>
      </c>
      <c r="F92" s="5">
        <v>0</v>
      </c>
    </row>
    <row r="93" spans="1:6" ht="16.5" customHeight="1" x14ac:dyDescent="0.3">
      <c r="A93" s="7" t="s">
        <v>12</v>
      </c>
      <c r="B93" s="7">
        <v>2014</v>
      </c>
      <c r="C93" s="7" t="s">
        <v>105</v>
      </c>
      <c r="D93" s="5">
        <v>1</v>
      </c>
      <c r="E93" s="5">
        <v>80</v>
      </c>
      <c r="F93" s="5">
        <v>391</v>
      </c>
    </row>
    <row r="94" spans="1:6" ht="16.5" x14ac:dyDescent="0.3">
      <c r="A94" s="7" t="s">
        <v>12</v>
      </c>
      <c r="B94" s="7">
        <v>2014</v>
      </c>
      <c r="C94" s="7" t="s">
        <v>106</v>
      </c>
      <c r="D94" s="5">
        <f>SUM(D95:D108)</f>
        <v>152</v>
      </c>
      <c r="E94" s="5">
        <f>SUM(E95:E108)</f>
        <v>3742</v>
      </c>
      <c r="F94" s="5">
        <f>SUM(F95:F108)</f>
        <v>14886</v>
      </c>
    </row>
    <row r="95" spans="1:6" ht="16.5" x14ac:dyDescent="0.3">
      <c r="A95" s="7" t="s">
        <v>12</v>
      </c>
      <c r="B95" s="7">
        <v>2014</v>
      </c>
      <c r="C95" s="7" t="s">
        <v>107</v>
      </c>
      <c r="D95" s="5">
        <v>20</v>
      </c>
      <c r="E95" s="5">
        <v>503</v>
      </c>
      <c r="F95" s="5">
        <v>2004</v>
      </c>
    </row>
    <row r="96" spans="1:6" ht="16.5" x14ac:dyDescent="0.3">
      <c r="A96" s="7" t="s">
        <v>12</v>
      </c>
      <c r="B96" s="7">
        <v>2014</v>
      </c>
      <c r="C96" s="7" t="s">
        <v>108</v>
      </c>
      <c r="D96" s="5">
        <v>13</v>
      </c>
      <c r="E96" s="5">
        <v>70</v>
      </c>
      <c r="F96" s="5">
        <v>282</v>
      </c>
    </row>
    <row r="97" spans="1:6" ht="16.5" customHeight="1" x14ac:dyDescent="0.3">
      <c r="A97" s="7" t="s">
        <v>12</v>
      </c>
      <c r="B97" s="7">
        <v>2014</v>
      </c>
      <c r="C97" s="7" t="s">
        <v>109</v>
      </c>
      <c r="D97" s="5">
        <v>7</v>
      </c>
      <c r="E97" s="5">
        <v>146</v>
      </c>
      <c r="F97" s="5">
        <v>413</v>
      </c>
    </row>
    <row r="98" spans="1:6" ht="16.5" x14ac:dyDescent="0.3">
      <c r="A98" s="7" t="s">
        <v>12</v>
      </c>
      <c r="B98" s="7">
        <v>2014</v>
      </c>
      <c r="C98" s="7" t="s">
        <v>110</v>
      </c>
      <c r="D98" s="5">
        <v>9</v>
      </c>
      <c r="E98" s="5">
        <v>96</v>
      </c>
      <c r="F98" s="5">
        <v>415</v>
      </c>
    </row>
    <row r="99" spans="1:6" ht="16.5" x14ac:dyDescent="0.3">
      <c r="A99" s="7" t="s">
        <v>12</v>
      </c>
      <c r="B99" s="7">
        <v>2014</v>
      </c>
      <c r="C99" s="7" t="s">
        <v>111</v>
      </c>
      <c r="D99" s="5">
        <v>7</v>
      </c>
      <c r="E99" s="5">
        <v>98</v>
      </c>
      <c r="F99" s="5">
        <v>459</v>
      </c>
    </row>
    <row r="100" spans="1:6" ht="16.5" x14ac:dyDescent="0.3">
      <c r="A100" s="7" t="s">
        <v>12</v>
      </c>
      <c r="B100" s="7">
        <v>2014</v>
      </c>
      <c r="C100" s="7" t="s">
        <v>112</v>
      </c>
      <c r="D100" s="5">
        <v>10</v>
      </c>
      <c r="E100" s="5">
        <v>558</v>
      </c>
      <c r="F100" s="5">
        <v>1023</v>
      </c>
    </row>
    <row r="101" spans="1:6" ht="16.5" x14ac:dyDescent="0.3">
      <c r="A101" s="7" t="s">
        <v>12</v>
      </c>
      <c r="B101" s="7">
        <v>2014</v>
      </c>
      <c r="C101" s="7" t="s">
        <v>113</v>
      </c>
      <c r="D101" s="5">
        <v>3</v>
      </c>
      <c r="E101" s="5">
        <v>35</v>
      </c>
      <c r="F101" s="5">
        <v>201</v>
      </c>
    </row>
    <row r="102" spans="1:6" ht="16.5" x14ac:dyDescent="0.3">
      <c r="A102" s="7" t="s">
        <v>12</v>
      </c>
      <c r="B102" s="7">
        <v>2014</v>
      </c>
      <c r="C102" s="7" t="s">
        <v>114</v>
      </c>
      <c r="D102" s="5">
        <v>8</v>
      </c>
      <c r="E102" s="5">
        <v>75</v>
      </c>
      <c r="F102" s="5">
        <v>346</v>
      </c>
    </row>
    <row r="103" spans="1:6" ht="16.5" x14ac:dyDescent="0.3">
      <c r="A103" s="7" t="s">
        <v>12</v>
      </c>
      <c r="B103" s="7">
        <v>2014</v>
      </c>
      <c r="C103" s="7" t="s">
        <v>115</v>
      </c>
      <c r="D103" s="5">
        <v>7</v>
      </c>
      <c r="E103" s="5">
        <v>60</v>
      </c>
      <c r="F103" s="5">
        <v>274</v>
      </c>
    </row>
    <row r="104" spans="1:6" ht="16.5" x14ac:dyDescent="0.3">
      <c r="A104" s="7" t="s">
        <v>12</v>
      </c>
      <c r="B104" s="7">
        <v>2014</v>
      </c>
      <c r="C104" s="7" t="s">
        <v>116</v>
      </c>
      <c r="D104" s="5">
        <v>10</v>
      </c>
      <c r="E104" s="5">
        <v>87</v>
      </c>
      <c r="F104" s="5">
        <v>361</v>
      </c>
    </row>
    <row r="105" spans="1:6" ht="16.5" customHeight="1" x14ac:dyDescent="0.3">
      <c r="A105" s="7" t="s">
        <v>12</v>
      </c>
      <c r="B105" s="7">
        <v>2014</v>
      </c>
      <c r="C105" s="7" t="s">
        <v>117</v>
      </c>
      <c r="D105" s="5">
        <v>15</v>
      </c>
      <c r="E105" s="5">
        <v>557</v>
      </c>
      <c r="F105" s="5">
        <v>2694</v>
      </c>
    </row>
    <row r="106" spans="1:6" ht="16.5" x14ac:dyDescent="0.3">
      <c r="A106" s="7" t="s">
        <v>12</v>
      </c>
      <c r="B106" s="7">
        <v>2014</v>
      </c>
      <c r="C106" s="7" t="s">
        <v>118</v>
      </c>
      <c r="D106" s="5">
        <v>8</v>
      </c>
      <c r="E106" s="5">
        <v>671</v>
      </c>
      <c r="F106" s="5">
        <v>3362</v>
      </c>
    </row>
    <row r="107" spans="1:6" ht="16.5" x14ac:dyDescent="0.3">
      <c r="A107" s="7" t="s">
        <v>12</v>
      </c>
      <c r="B107" s="7">
        <v>2014</v>
      </c>
      <c r="C107" s="7" t="s">
        <v>119</v>
      </c>
      <c r="D107" s="5">
        <v>20</v>
      </c>
      <c r="E107" s="5">
        <v>598</v>
      </c>
      <c r="F107" s="5">
        <v>2144</v>
      </c>
    </row>
    <row r="108" spans="1:6" ht="16.5" customHeight="1" x14ac:dyDescent="0.3">
      <c r="A108" s="7" t="s">
        <v>12</v>
      </c>
      <c r="B108" s="7">
        <v>2014</v>
      </c>
      <c r="C108" s="7" t="s">
        <v>120</v>
      </c>
      <c r="D108" s="5">
        <v>15</v>
      </c>
      <c r="E108" s="5">
        <v>188</v>
      </c>
      <c r="F108" s="5">
        <v>908</v>
      </c>
    </row>
    <row r="109" spans="1:6" ht="16.5" x14ac:dyDescent="0.3">
      <c r="A109" s="7" t="s">
        <v>12</v>
      </c>
      <c r="B109" s="7">
        <v>2014</v>
      </c>
      <c r="C109" s="7" t="s">
        <v>121</v>
      </c>
      <c r="D109" s="5">
        <f>D110+D145+D169+D197+D234</f>
        <v>2091</v>
      </c>
      <c r="E109" s="5">
        <f>E110+E145+E169+E197+E234</f>
        <v>387670</v>
      </c>
      <c r="F109" s="5">
        <f>F110+F145+F169+F197+F234</f>
        <v>1592287</v>
      </c>
    </row>
    <row r="110" spans="1:6" ht="16.5" x14ac:dyDescent="0.3">
      <c r="A110" s="7" t="s">
        <v>12</v>
      </c>
      <c r="B110" s="7">
        <v>2014</v>
      </c>
      <c r="C110" s="7" t="s">
        <v>122</v>
      </c>
      <c r="D110" s="5">
        <f>SUM(D111:D144)</f>
        <v>354</v>
      </c>
      <c r="E110" s="5">
        <f>SUM(E111:E144)</f>
        <v>72372</v>
      </c>
      <c r="F110" s="5">
        <f>SUM(F111:F144)</f>
        <v>251942</v>
      </c>
    </row>
    <row r="111" spans="1:6" ht="16.5" x14ac:dyDescent="0.3">
      <c r="A111" s="7" t="s">
        <v>12</v>
      </c>
      <c r="B111" s="7">
        <v>2014</v>
      </c>
      <c r="C111" s="7" t="s">
        <v>123</v>
      </c>
      <c r="D111" s="5">
        <v>6</v>
      </c>
      <c r="E111" s="5">
        <v>169</v>
      </c>
      <c r="F111" s="5">
        <v>845</v>
      </c>
    </row>
    <row r="112" spans="1:6" ht="16.5" x14ac:dyDescent="0.3">
      <c r="A112" s="7" t="s">
        <v>12</v>
      </c>
      <c r="B112" s="7">
        <v>2014</v>
      </c>
      <c r="C112" s="7" t="s">
        <v>124</v>
      </c>
      <c r="D112" s="5">
        <v>1</v>
      </c>
      <c r="E112" s="5">
        <v>3420</v>
      </c>
      <c r="F112" s="5">
        <v>66</v>
      </c>
    </row>
    <row r="113" spans="1:6" ht="16.5" x14ac:dyDescent="0.3">
      <c r="A113" s="7" t="s">
        <v>12</v>
      </c>
      <c r="B113" s="7">
        <v>2014</v>
      </c>
      <c r="C113" s="7" t="s">
        <v>125</v>
      </c>
      <c r="D113" s="5">
        <v>2</v>
      </c>
      <c r="E113" s="5">
        <v>1242</v>
      </c>
      <c r="F113" s="5">
        <v>226</v>
      </c>
    </row>
    <row r="114" spans="1:6" ht="16.5" customHeight="1" x14ac:dyDescent="0.3">
      <c r="A114" s="7" t="s">
        <v>12</v>
      </c>
      <c r="B114" s="7">
        <v>2014</v>
      </c>
      <c r="C114" s="7" t="s">
        <v>126</v>
      </c>
      <c r="D114" s="5">
        <v>46</v>
      </c>
      <c r="E114" s="5">
        <v>372</v>
      </c>
      <c r="F114" s="5">
        <v>1751</v>
      </c>
    </row>
    <row r="115" spans="1:6" ht="16.5" x14ac:dyDescent="0.3">
      <c r="A115" s="7" t="s">
        <v>12</v>
      </c>
      <c r="B115" s="7">
        <v>2014</v>
      </c>
      <c r="C115" s="7" t="s">
        <v>127</v>
      </c>
      <c r="D115" s="5">
        <v>1</v>
      </c>
      <c r="E115" s="5">
        <v>4032</v>
      </c>
      <c r="F115" s="5">
        <v>14344</v>
      </c>
    </row>
    <row r="116" spans="1:6" ht="16.5" x14ac:dyDescent="0.3">
      <c r="A116" s="7" t="s">
        <v>12</v>
      </c>
      <c r="B116" s="7">
        <v>2014</v>
      </c>
      <c r="C116" s="7" t="s">
        <v>128</v>
      </c>
      <c r="D116" s="5">
        <v>2</v>
      </c>
      <c r="E116" s="5">
        <v>8463</v>
      </c>
      <c r="F116" s="5">
        <v>1526</v>
      </c>
    </row>
    <row r="117" spans="1:6" ht="16.5" customHeight="1" x14ac:dyDescent="0.3">
      <c r="A117" s="7" t="s">
        <v>12</v>
      </c>
      <c r="B117" s="7">
        <v>2014</v>
      </c>
      <c r="C117" s="7" t="s">
        <v>129</v>
      </c>
      <c r="D117" s="5">
        <v>1</v>
      </c>
      <c r="E117" s="5">
        <v>1611</v>
      </c>
      <c r="F117" s="5">
        <v>8103</v>
      </c>
    </row>
    <row r="118" spans="1:6" ht="16.5" customHeight="1" x14ac:dyDescent="0.3">
      <c r="A118" s="7" t="s">
        <v>12</v>
      </c>
      <c r="B118" s="7">
        <v>2014</v>
      </c>
      <c r="C118" s="7" t="s">
        <v>130</v>
      </c>
      <c r="D118" s="5">
        <v>1</v>
      </c>
      <c r="E118" s="5">
        <v>2099</v>
      </c>
      <c r="F118" s="5">
        <v>10495</v>
      </c>
    </row>
    <row r="119" spans="1:6" ht="16.5" x14ac:dyDescent="0.3">
      <c r="A119" s="7" t="s">
        <v>12</v>
      </c>
      <c r="B119" s="7">
        <v>2014</v>
      </c>
      <c r="C119" s="7" t="s">
        <v>131</v>
      </c>
      <c r="D119" s="5">
        <v>14</v>
      </c>
      <c r="E119" s="5">
        <v>695</v>
      </c>
      <c r="F119" s="5">
        <v>2981</v>
      </c>
    </row>
    <row r="120" spans="1:6" ht="16.5" x14ac:dyDescent="0.3">
      <c r="A120" s="7" t="s">
        <v>12</v>
      </c>
      <c r="B120" s="7">
        <v>2014</v>
      </c>
      <c r="C120" s="7" t="s">
        <v>132</v>
      </c>
      <c r="D120" s="5">
        <v>1</v>
      </c>
      <c r="E120" s="5">
        <v>50</v>
      </c>
      <c r="F120" s="5">
        <v>161</v>
      </c>
    </row>
    <row r="121" spans="1:6" ht="16.5" x14ac:dyDescent="0.3">
      <c r="A121" s="7" t="s">
        <v>12</v>
      </c>
      <c r="B121" s="7">
        <v>2014</v>
      </c>
      <c r="C121" s="7" t="s">
        <v>133</v>
      </c>
      <c r="D121" s="5">
        <v>10</v>
      </c>
      <c r="E121" s="5">
        <v>98</v>
      </c>
      <c r="F121" s="5">
        <v>459</v>
      </c>
    </row>
    <row r="122" spans="1:6" ht="16.5" x14ac:dyDescent="0.3">
      <c r="A122" s="7" t="s">
        <v>12</v>
      </c>
      <c r="B122" s="7">
        <v>2014</v>
      </c>
      <c r="C122" s="7" t="s">
        <v>134</v>
      </c>
      <c r="D122" s="5">
        <v>1</v>
      </c>
      <c r="E122" s="5">
        <v>541</v>
      </c>
      <c r="F122" s="5">
        <v>2705</v>
      </c>
    </row>
    <row r="123" spans="1:6" ht="16.5" x14ac:dyDescent="0.3">
      <c r="A123" s="7" t="s">
        <v>12</v>
      </c>
      <c r="B123" s="7">
        <v>2014</v>
      </c>
      <c r="C123" s="7" t="s">
        <v>135</v>
      </c>
      <c r="D123" s="5">
        <v>15</v>
      </c>
      <c r="E123" s="5">
        <v>792</v>
      </c>
      <c r="F123" s="5">
        <v>3960</v>
      </c>
    </row>
    <row r="124" spans="1:6" ht="16.5" x14ac:dyDescent="0.3">
      <c r="A124" s="7" t="s">
        <v>12</v>
      </c>
      <c r="B124" s="7">
        <v>2014</v>
      </c>
      <c r="C124" s="7" t="s">
        <v>136</v>
      </c>
      <c r="D124" s="5">
        <v>0</v>
      </c>
      <c r="E124" s="5">
        <v>0</v>
      </c>
      <c r="F124" s="5">
        <v>0</v>
      </c>
    </row>
    <row r="125" spans="1:6" ht="16.5" x14ac:dyDescent="0.3">
      <c r="A125" s="7" t="s">
        <v>12</v>
      </c>
      <c r="B125" s="7">
        <v>2014</v>
      </c>
      <c r="C125" s="7" t="s">
        <v>137</v>
      </c>
      <c r="D125" s="5">
        <v>15</v>
      </c>
      <c r="E125" s="5">
        <v>295</v>
      </c>
      <c r="F125" s="5">
        <v>1308</v>
      </c>
    </row>
    <row r="126" spans="1:6" ht="16.5" x14ac:dyDescent="0.3">
      <c r="A126" s="7" t="s">
        <v>12</v>
      </c>
      <c r="B126" s="7">
        <v>2014</v>
      </c>
      <c r="C126" s="7" t="s">
        <v>138</v>
      </c>
      <c r="D126" s="5">
        <v>0</v>
      </c>
      <c r="E126" s="5">
        <v>0</v>
      </c>
      <c r="F126" s="5">
        <v>0</v>
      </c>
    </row>
    <row r="127" spans="1:6" ht="16.5" x14ac:dyDescent="0.3">
      <c r="A127" s="7" t="s">
        <v>12</v>
      </c>
      <c r="B127" s="7">
        <v>2014</v>
      </c>
      <c r="C127" s="7" t="s">
        <v>139</v>
      </c>
      <c r="D127" s="5">
        <v>0</v>
      </c>
      <c r="E127" s="5">
        <v>1675</v>
      </c>
      <c r="F127" s="5">
        <v>7957</v>
      </c>
    </row>
    <row r="128" spans="1:6" ht="16.5" x14ac:dyDescent="0.3">
      <c r="A128" s="7" t="s">
        <v>12</v>
      </c>
      <c r="B128" s="7">
        <v>2014</v>
      </c>
      <c r="C128" s="7" t="s">
        <v>140</v>
      </c>
      <c r="D128" s="5">
        <v>19</v>
      </c>
      <c r="E128" s="5">
        <v>1287</v>
      </c>
      <c r="F128" s="5">
        <v>6099</v>
      </c>
    </row>
    <row r="129" spans="1:6" ht="16.5" customHeight="1" x14ac:dyDescent="0.3">
      <c r="A129" s="7" t="s">
        <v>12</v>
      </c>
      <c r="B129" s="7">
        <v>2014</v>
      </c>
      <c r="C129" s="7" t="s">
        <v>141</v>
      </c>
      <c r="D129" s="5">
        <v>0</v>
      </c>
      <c r="E129" s="5">
        <v>13</v>
      </c>
      <c r="F129" s="5">
        <v>65</v>
      </c>
    </row>
    <row r="130" spans="1:6" ht="16.5" x14ac:dyDescent="0.3">
      <c r="A130" s="7" t="s">
        <v>12</v>
      </c>
      <c r="B130" s="7">
        <v>2014</v>
      </c>
      <c r="C130" s="7" t="s">
        <v>142</v>
      </c>
      <c r="D130" s="5">
        <v>1</v>
      </c>
      <c r="E130" s="5">
        <v>2302</v>
      </c>
      <c r="F130" s="5">
        <v>55</v>
      </c>
    </row>
    <row r="131" spans="1:6" ht="16.5" customHeight="1" x14ac:dyDescent="0.3">
      <c r="A131" s="7" t="s">
        <v>12</v>
      </c>
      <c r="B131" s="7">
        <v>2014</v>
      </c>
      <c r="C131" s="7" t="s">
        <v>143</v>
      </c>
      <c r="D131" s="5">
        <v>2</v>
      </c>
      <c r="E131" s="5">
        <v>350</v>
      </c>
      <c r="F131" s="5">
        <v>830</v>
      </c>
    </row>
    <row r="132" spans="1:6" ht="16.5" x14ac:dyDescent="0.3">
      <c r="A132" s="7" t="s">
        <v>12</v>
      </c>
      <c r="B132" s="7">
        <v>2014</v>
      </c>
      <c r="C132" s="7" t="s">
        <v>144</v>
      </c>
      <c r="D132" s="5">
        <v>15</v>
      </c>
      <c r="E132" s="5">
        <v>37</v>
      </c>
      <c r="F132" s="5">
        <v>232</v>
      </c>
    </row>
    <row r="133" spans="1:6" ht="16.5" x14ac:dyDescent="0.3">
      <c r="A133" s="7" t="s">
        <v>12</v>
      </c>
      <c r="B133" s="7">
        <v>2014</v>
      </c>
      <c r="C133" s="7" t="s">
        <v>145</v>
      </c>
      <c r="D133" s="5">
        <v>16</v>
      </c>
      <c r="E133" s="5">
        <v>1810</v>
      </c>
      <c r="F133" s="5">
        <v>9050</v>
      </c>
    </row>
    <row r="134" spans="1:6" ht="16.5" x14ac:dyDescent="0.3">
      <c r="A134" s="7" t="s">
        <v>12</v>
      </c>
      <c r="B134" s="7">
        <v>2014</v>
      </c>
      <c r="C134" s="7" t="s">
        <v>146</v>
      </c>
      <c r="D134" s="5">
        <v>10</v>
      </c>
      <c r="E134" s="5">
        <v>1568</v>
      </c>
      <c r="F134" s="5">
        <v>7194</v>
      </c>
    </row>
    <row r="135" spans="1:6" ht="16.5" x14ac:dyDescent="0.3">
      <c r="A135" s="7" t="s">
        <v>12</v>
      </c>
      <c r="B135" s="7">
        <v>2014</v>
      </c>
      <c r="C135" s="7" t="s">
        <v>147</v>
      </c>
      <c r="D135" s="5">
        <v>17</v>
      </c>
      <c r="E135" s="5">
        <v>987</v>
      </c>
      <c r="F135" s="5">
        <v>4642</v>
      </c>
    </row>
    <row r="136" spans="1:6" ht="16.5" x14ac:dyDescent="0.3">
      <c r="A136" s="7" t="s">
        <v>12</v>
      </c>
      <c r="B136" s="7">
        <v>2014</v>
      </c>
      <c r="C136" s="7" t="s">
        <v>100</v>
      </c>
      <c r="D136" s="5">
        <v>0</v>
      </c>
      <c r="E136" s="5">
        <v>0</v>
      </c>
      <c r="F136" s="5">
        <v>0</v>
      </c>
    </row>
    <row r="137" spans="1:6" ht="16.5" x14ac:dyDescent="0.3">
      <c r="A137" s="7" t="s">
        <v>12</v>
      </c>
      <c r="B137" s="7">
        <v>2014</v>
      </c>
      <c r="C137" s="7" t="s">
        <v>148</v>
      </c>
      <c r="D137" s="5">
        <v>0</v>
      </c>
      <c r="E137" s="5">
        <v>0</v>
      </c>
      <c r="F137" s="5">
        <v>0</v>
      </c>
    </row>
    <row r="138" spans="1:6" ht="16.5" x14ac:dyDescent="0.3">
      <c r="A138" s="7" t="s">
        <v>12</v>
      </c>
      <c r="B138" s="7">
        <v>2014</v>
      </c>
      <c r="C138" s="7" t="s">
        <v>149</v>
      </c>
      <c r="D138" s="5">
        <v>72</v>
      </c>
      <c r="E138" s="5">
        <v>18140</v>
      </c>
      <c r="F138" s="5">
        <v>96570</v>
      </c>
    </row>
    <row r="139" spans="1:6" ht="16.5" x14ac:dyDescent="0.3">
      <c r="A139" s="7" t="s">
        <v>12</v>
      </c>
      <c r="B139" s="7">
        <v>2014</v>
      </c>
      <c r="C139" s="7" t="s">
        <v>150</v>
      </c>
      <c r="D139" s="5">
        <v>1</v>
      </c>
      <c r="E139" s="5">
        <v>1687</v>
      </c>
      <c r="F139" s="5">
        <v>7016</v>
      </c>
    </row>
    <row r="140" spans="1:6" ht="16.5" customHeight="1" x14ac:dyDescent="0.3">
      <c r="A140" s="7" t="s">
        <v>12</v>
      </c>
      <c r="B140" s="7">
        <v>2014</v>
      </c>
      <c r="C140" s="7" t="s">
        <v>151</v>
      </c>
      <c r="D140" s="5">
        <v>0</v>
      </c>
      <c r="E140" s="5">
        <v>0</v>
      </c>
      <c r="F140" s="5">
        <v>0</v>
      </c>
    </row>
    <row r="141" spans="1:6" ht="16.5" x14ac:dyDescent="0.3">
      <c r="A141" s="7" t="s">
        <v>12</v>
      </c>
      <c r="B141" s="7">
        <v>2014</v>
      </c>
      <c r="C141" s="7" t="s">
        <v>152</v>
      </c>
      <c r="D141" s="5">
        <v>2</v>
      </c>
      <c r="E141" s="5">
        <v>6426</v>
      </c>
      <c r="F141" s="5">
        <v>5960</v>
      </c>
    </row>
    <row r="142" spans="1:6" ht="16.5" x14ac:dyDescent="0.3">
      <c r="A142" s="7" t="s">
        <v>12</v>
      </c>
      <c r="B142" s="7">
        <v>2014</v>
      </c>
      <c r="C142" s="7" t="s">
        <v>153</v>
      </c>
      <c r="D142" s="5">
        <v>32</v>
      </c>
      <c r="E142" s="5">
        <v>2522</v>
      </c>
      <c r="F142" s="5">
        <v>12623</v>
      </c>
    </row>
    <row r="143" spans="1:6" ht="16.5" customHeight="1" x14ac:dyDescent="0.3">
      <c r="A143" s="7" t="s">
        <v>12</v>
      </c>
      <c r="B143" s="7">
        <v>2014</v>
      </c>
      <c r="C143" s="7" t="s">
        <v>154</v>
      </c>
      <c r="D143" s="5">
        <v>42</v>
      </c>
      <c r="E143" s="5">
        <v>8840</v>
      </c>
      <c r="F143" s="5">
        <v>44200</v>
      </c>
    </row>
    <row r="144" spans="1:6" ht="16.5" customHeight="1" x14ac:dyDescent="0.3">
      <c r="A144" s="7" t="s">
        <v>12</v>
      </c>
      <c r="B144" s="7">
        <v>2014</v>
      </c>
      <c r="C144" s="7" t="s">
        <v>155</v>
      </c>
      <c r="D144" s="5">
        <v>9</v>
      </c>
      <c r="E144" s="5">
        <v>849</v>
      </c>
      <c r="F144" s="5">
        <v>519</v>
      </c>
    </row>
    <row r="145" spans="1:6" ht="16.5" x14ac:dyDescent="0.3">
      <c r="A145" s="7" t="s">
        <v>12</v>
      </c>
      <c r="B145" s="7">
        <v>2014</v>
      </c>
      <c r="C145" s="7" t="s">
        <v>156</v>
      </c>
      <c r="D145" s="5">
        <f>SUM(D146:D168)</f>
        <v>234</v>
      </c>
      <c r="E145" s="5">
        <f>SUM(E146:E168)</f>
        <v>64190</v>
      </c>
      <c r="F145" s="5">
        <f>SUM(F146:F168)</f>
        <v>271939</v>
      </c>
    </row>
    <row r="146" spans="1:6" ht="16.5" x14ac:dyDescent="0.3">
      <c r="A146" s="7" t="s">
        <v>12</v>
      </c>
      <c r="B146" s="7">
        <v>2014</v>
      </c>
      <c r="C146" s="7" t="s">
        <v>157</v>
      </c>
      <c r="D146" s="5">
        <v>18</v>
      </c>
      <c r="E146" s="5">
        <v>5336</v>
      </c>
      <c r="F146" s="5">
        <v>23908</v>
      </c>
    </row>
    <row r="147" spans="1:6" ht="16.5" x14ac:dyDescent="0.3">
      <c r="A147" s="7" t="s">
        <v>12</v>
      </c>
      <c r="B147" s="7">
        <v>2014</v>
      </c>
      <c r="C147" s="7" t="s">
        <v>158</v>
      </c>
      <c r="D147" s="5">
        <v>18</v>
      </c>
      <c r="E147" s="5">
        <v>1910</v>
      </c>
      <c r="F147" s="5">
        <v>492</v>
      </c>
    </row>
    <row r="148" spans="1:6" ht="16.5" x14ac:dyDescent="0.3">
      <c r="A148" s="7" t="s">
        <v>12</v>
      </c>
      <c r="B148" s="7">
        <v>2014</v>
      </c>
      <c r="C148" s="7" t="s">
        <v>159</v>
      </c>
      <c r="D148" s="5">
        <v>3</v>
      </c>
      <c r="E148" s="5">
        <v>582</v>
      </c>
      <c r="F148" s="5">
        <v>950</v>
      </c>
    </row>
    <row r="149" spans="1:6" ht="16.5" x14ac:dyDescent="0.3">
      <c r="A149" s="7" t="s">
        <v>12</v>
      </c>
      <c r="B149" s="7">
        <v>2014</v>
      </c>
      <c r="C149" s="7" t="s">
        <v>160</v>
      </c>
      <c r="D149" s="5">
        <v>12</v>
      </c>
      <c r="E149" s="5">
        <v>15163</v>
      </c>
      <c r="F149" s="5">
        <v>75725</v>
      </c>
    </row>
    <row r="150" spans="1:6" ht="16.5" x14ac:dyDescent="0.3">
      <c r="A150" s="7" t="s">
        <v>12</v>
      </c>
      <c r="B150" s="7">
        <v>2014</v>
      </c>
      <c r="C150" s="7" t="s">
        <v>161</v>
      </c>
      <c r="D150" s="5">
        <v>73</v>
      </c>
      <c r="E150" s="5">
        <v>9772</v>
      </c>
      <c r="F150" s="5">
        <v>48860</v>
      </c>
    </row>
    <row r="151" spans="1:6" ht="16.5" x14ac:dyDescent="0.3">
      <c r="A151" s="7" t="s">
        <v>12</v>
      </c>
      <c r="B151" s="7">
        <v>2014</v>
      </c>
      <c r="C151" s="7" t="s">
        <v>162</v>
      </c>
      <c r="D151" s="5">
        <v>2</v>
      </c>
      <c r="E151" s="5">
        <v>68</v>
      </c>
      <c r="F151" s="5">
        <v>340</v>
      </c>
    </row>
    <row r="152" spans="1:6" ht="16.5" x14ac:dyDescent="0.3">
      <c r="A152" s="7" t="s">
        <v>12</v>
      </c>
      <c r="B152" s="7">
        <v>2014</v>
      </c>
      <c r="C152" s="7" t="s">
        <v>163</v>
      </c>
      <c r="D152" s="5">
        <v>9</v>
      </c>
      <c r="E152" s="5">
        <v>1617</v>
      </c>
      <c r="F152" s="5">
        <v>8085</v>
      </c>
    </row>
    <row r="153" spans="1:6" ht="16.5" x14ac:dyDescent="0.3">
      <c r="A153" s="7" t="s">
        <v>12</v>
      </c>
      <c r="B153" s="7">
        <v>2014</v>
      </c>
      <c r="C153" s="7" t="s">
        <v>164</v>
      </c>
      <c r="D153" s="5">
        <v>3</v>
      </c>
      <c r="E153" s="5">
        <v>866</v>
      </c>
      <c r="F153" s="5">
        <v>285</v>
      </c>
    </row>
    <row r="154" spans="1:6" ht="16.5" x14ac:dyDescent="0.3">
      <c r="A154" s="7" t="s">
        <v>12</v>
      </c>
      <c r="B154" s="7">
        <v>2014</v>
      </c>
      <c r="C154" s="7" t="s">
        <v>165</v>
      </c>
      <c r="D154" s="5">
        <v>1</v>
      </c>
      <c r="E154" s="5">
        <v>866</v>
      </c>
      <c r="F154" s="5">
        <v>4330</v>
      </c>
    </row>
    <row r="155" spans="1:6" ht="16.5" x14ac:dyDescent="0.3">
      <c r="A155" s="7" t="s">
        <v>12</v>
      </c>
      <c r="B155" s="7">
        <v>2014</v>
      </c>
      <c r="C155" s="7" t="s">
        <v>166</v>
      </c>
      <c r="D155" s="5">
        <v>1</v>
      </c>
      <c r="E155" s="5">
        <v>852</v>
      </c>
      <c r="F155" s="5">
        <v>67</v>
      </c>
    </row>
    <row r="156" spans="1:6" ht="16.5" x14ac:dyDescent="0.3">
      <c r="A156" s="7" t="s">
        <v>12</v>
      </c>
      <c r="B156" s="7">
        <v>2014</v>
      </c>
      <c r="C156" s="7" t="s">
        <v>167</v>
      </c>
      <c r="D156" s="5">
        <v>1</v>
      </c>
      <c r="E156" s="5">
        <v>2485</v>
      </c>
      <c r="F156" s="5">
        <v>12425</v>
      </c>
    </row>
    <row r="157" spans="1:6" ht="16.5" x14ac:dyDescent="0.3">
      <c r="A157" s="7" t="s">
        <v>12</v>
      </c>
      <c r="B157" s="7">
        <v>2014</v>
      </c>
      <c r="C157" s="7" t="s">
        <v>168</v>
      </c>
      <c r="D157" s="5">
        <v>0</v>
      </c>
      <c r="E157" s="5">
        <v>0</v>
      </c>
      <c r="F157" s="5">
        <v>0</v>
      </c>
    </row>
    <row r="158" spans="1:6" ht="16.5" x14ac:dyDescent="0.3">
      <c r="A158" s="7" t="s">
        <v>12</v>
      </c>
      <c r="B158" s="7">
        <v>2014</v>
      </c>
      <c r="C158" s="7" t="s">
        <v>169</v>
      </c>
      <c r="D158" s="5">
        <v>15</v>
      </c>
      <c r="E158" s="5">
        <v>1087</v>
      </c>
      <c r="F158" s="5">
        <v>3942</v>
      </c>
    </row>
    <row r="159" spans="1:6" ht="16.5" x14ac:dyDescent="0.3">
      <c r="A159" s="7" t="s">
        <v>12</v>
      </c>
      <c r="B159" s="7">
        <v>2014</v>
      </c>
      <c r="C159" s="7" t="s">
        <v>170</v>
      </c>
      <c r="D159" s="5">
        <v>1</v>
      </c>
      <c r="E159" s="5">
        <v>2930</v>
      </c>
      <c r="F159" s="5">
        <v>90</v>
      </c>
    </row>
    <row r="160" spans="1:6" ht="16.5" x14ac:dyDescent="0.3">
      <c r="A160" s="7" t="s">
        <v>12</v>
      </c>
      <c r="B160" s="7">
        <v>2014</v>
      </c>
      <c r="C160" s="7" t="s">
        <v>171</v>
      </c>
      <c r="D160" s="5">
        <v>2</v>
      </c>
      <c r="E160" s="5">
        <v>4670</v>
      </c>
      <c r="F160" s="5">
        <v>23350</v>
      </c>
    </row>
    <row r="161" spans="1:6" ht="16.5" x14ac:dyDescent="0.3">
      <c r="A161" s="7" t="s">
        <v>12</v>
      </c>
      <c r="B161" s="7">
        <v>2014</v>
      </c>
      <c r="C161" s="7" t="s">
        <v>172</v>
      </c>
      <c r="D161" s="5">
        <v>1</v>
      </c>
      <c r="E161" s="5">
        <v>835</v>
      </c>
      <c r="F161" s="5">
        <v>3580</v>
      </c>
    </row>
    <row r="162" spans="1:6" ht="16.5" x14ac:dyDescent="0.3">
      <c r="A162" s="7" t="s">
        <v>12</v>
      </c>
      <c r="B162" s="7">
        <v>2014</v>
      </c>
      <c r="C162" s="7" t="s">
        <v>173</v>
      </c>
      <c r="D162" s="5">
        <v>0</v>
      </c>
      <c r="E162" s="5">
        <v>0</v>
      </c>
      <c r="F162" s="5">
        <v>0</v>
      </c>
    </row>
    <row r="163" spans="1:6" ht="16.5" x14ac:dyDescent="0.3">
      <c r="A163" s="7" t="s">
        <v>12</v>
      </c>
      <c r="B163" s="7">
        <v>2014</v>
      </c>
      <c r="C163" s="7" t="s">
        <v>174</v>
      </c>
      <c r="D163" s="5">
        <v>36</v>
      </c>
      <c r="E163" s="5">
        <v>4177</v>
      </c>
      <c r="F163" s="5">
        <v>14985</v>
      </c>
    </row>
    <row r="164" spans="1:6" ht="16.5" x14ac:dyDescent="0.3">
      <c r="A164" s="7" t="s">
        <v>12</v>
      </c>
      <c r="B164" s="7">
        <v>2014</v>
      </c>
      <c r="C164" s="7" t="s">
        <v>175</v>
      </c>
      <c r="D164" s="5">
        <v>0</v>
      </c>
      <c r="E164" s="5">
        <v>0</v>
      </c>
      <c r="F164" s="5">
        <v>0</v>
      </c>
    </row>
    <row r="165" spans="1:6" ht="16.5" x14ac:dyDescent="0.3">
      <c r="A165" s="7" t="s">
        <v>12</v>
      </c>
      <c r="B165" s="7">
        <v>2014</v>
      </c>
      <c r="C165" s="7" t="s">
        <v>176</v>
      </c>
      <c r="D165" s="5">
        <v>27</v>
      </c>
      <c r="E165" s="5">
        <v>7200</v>
      </c>
      <c r="F165" s="5">
        <v>36000</v>
      </c>
    </row>
    <row r="166" spans="1:6" ht="16.5" x14ac:dyDescent="0.3">
      <c r="A166" s="7" t="s">
        <v>12</v>
      </c>
      <c r="B166" s="7">
        <v>2014</v>
      </c>
      <c r="C166" s="7" t="s">
        <v>177</v>
      </c>
      <c r="D166" s="5">
        <v>0</v>
      </c>
      <c r="E166" s="5">
        <v>0</v>
      </c>
      <c r="F166" s="5">
        <v>0</v>
      </c>
    </row>
    <row r="167" spans="1:6" ht="16.5" x14ac:dyDescent="0.3">
      <c r="A167" s="7" t="s">
        <v>12</v>
      </c>
      <c r="B167" s="7">
        <v>2014</v>
      </c>
      <c r="C167" s="7" t="s">
        <v>178</v>
      </c>
      <c r="D167" s="5">
        <v>1</v>
      </c>
      <c r="E167" s="5">
        <v>904</v>
      </c>
      <c r="F167" s="5">
        <v>175</v>
      </c>
    </row>
    <row r="168" spans="1:6" ht="16.5" x14ac:dyDescent="0.3">
      <c r="A168" s="7" t="s">
        <v>12</v>
      </c>
      <c r="B168" s="7">
        <v>2014</v>
      </c>
      <c r="C168" s="7" t="s">
        <v>179</v>
      </c>
      <c r="D168" s="5">
        <v>10</v>
      </c>
      <c r="E168" s="5">
        <v>2870</v>
      </c>
      <c r="F168" s="5">
        <v>14350</v>
      </c>
    </row>
    <row r="169" spans="1:6" ht="16.5" x14ac:dyDescent="0.3">
      <c r="A169" s="7" t="s">
        <v>12</v>
      </c>
      <c r="B169" s="7">
        <v>2014</v>
      </c>
      <c r="C169" s="7" t="s">
        <v>180</v>
      </c>
      <c r="D169" s="5">
        <f>SUM(D170:D196)</f>
        <v>433</v>
      </c>
      <c r="E169" s="5">
        <f>SUM(E170:E196)</f>
        <v>77809</v>
      </c>
      <c r="F169" s="5">
        <f>SUM(F170:F196)</f>
        <v>315059</v>
      </c>
    </row>
    <row r="170" spans="1:6" ht="16.5" x14ac:dyDescent="0.3">
      <c r="A170" s="7" t="s">
        <v>12</v>
      </c>
      <c r="B170" s="7">
        <v>2014</v>
      </c>
      <c r="C170" s="7" t="s">
        <v>181</v>
      </c>
      <c r="D170" s="5">
        <v>22</v>
      </c>
      <c r="E170" s="5">
        <v>2376</v>
      </c>
      <c r="F170" s="5">
        <v>9504</v>
      </c>
    </row>
    <row r="171" spans="1:6" ht="16.5" x14ac:dyDescent="0.3">
      <c r="A171" s="7" t="s">
        <v>12</v>
      </c>
      <c r="B171" s="7">
        <v>2014</v>
      </c>
      <c r="C171" s="7" t="s">
        <v>182</v>
      </c>
      <c r="D171" s="5">
        <v>20</v>
      </c>
      <c r="E171" s="5">
        <v>589</v>
      </c>
      <c r="F171" s="5">
        <v>866</v>
      </c>
    </row>
    <row r="172" spans="1:6" ht="16.5" x14ac:dyDescent="0.3">
      <c r="A172" s="7" t="s">
        <v>12</v>
      </c>
      <c r="B172" s="7">
        <v>2014</v>
      </c>
      <c r="C172" s="7" t="s">
        <v>183</v>
      </c>
      <c r="D172" s="5">
        <v>8</v>
      </c>
      <c r="E172" s="5">
        <v>5208</v>
      </c>
      <c r="F172" s="5">
        <v>19798</v>
      </c>
    </row>
    <row r="173" spans="1:6" ht="16.5" x14ac:dyDescent="0.3">
      <c r="A173" s="7" t="s">
        <v>12</v>
      </c>
      <c r="B173" s="7">
        <v>2014</v>
      </c>
      <c r="C173" s="7" t="s">
        <v>184</v>
      </c>
      <c r="D173" s="5">
        <v>6</v>
      </c>
      <c r="E173" s="5">
        <v>261</v>
      </c>
      <c r="F173" s="5">
        <v>1305</v>
      </c>
    </row>
    <row r="174" spans="1:6" ht="16.5" x14ac:dyDescent="0.3">
      <c r="A174" s="7" t="s">
        <v>12</v>
      </c>
      <c r="B174" s="7">
        <v>2014</v>
      </c>
      <c r="C174" s="7" t="s">
        <v>185</v>
      </c>
      <c r="D174" s="5">
        <v>24</v>
      </c>
      <c r="E174" s="5">
        <v>8612</v>
      </c>
      <c r="F174" s="5">
        <v>42954</v>
      </c>
    </row>
    <row r="175" spans="1:6" ht="16.5" x14ac:dyDescent="0.3">
      <c r="A175" s="7" t="s">
        <v>12</v>
      </c>
      <c r="B175" s="7">
        <v>2014</v>
      </c>
      <c r="C175" s="7" t="s">
        <v>186</v>
      </c>
      <c r="D175" s="5">
        <v>11</v>
      </c>
      <c r="E175" s="5">
        <v>6777</v>
      </c>
      <c r="F175" s="5">
        <v>539</v>
      </c>
    </row>
    <row r="176" spans="1:6" ht="16.5" x14ac:dyDescent="0.3">
      <c r="A176" s="7" t="s">
        <v>12</v>
      </c>
      <c r="B176" s="7">
        <v>2014</v>
      </c>
      <c r="C176" s="7" t="s">
        <v>187</v>
      </c>
      <c r="D176" s="5">
        <v>14</v>
      </c>
      <c r="E176" s="5">
        <v>5138</v>
      </c>
      <c r="F176" s="5">
        <v>1576</v>
      </c>
    </row>
    <row r="177" spans="1:6" ht="16.5" x14ac:dyDescent="0.3">
      <c r="A177" s="7" t="s">
        <v>12</v>
      </c>
      <c r="B177" s="7">
        <v>2014</v>
      </c>
      <c r="C177" s="7" t="s">
        <v>188</v>
      </c>
      <c r="D177" s="5">
        <v>78</v>
      </c>
      <c r="E177" s="5">
        <v>19889</v>
      </c>
      <c r="F177" s="5">
        <v>109674</v>
      </c>
    </row>
    <row r="178" spans="1:6" ht="16.5" x14ac:dyDescent="0.3">
      <c r="A178" s="7" t="s">
        <v>12</v>
      </c>
      <c r="B178" s="7">
        <v>2014</v>
      </c>
      <c r="C178" s="7" t="s">
        <v>189</v>
      </c>
      <c r="D178" s="5">
        <v>1</v>
      </c>
      <c r="E178" s="5">
        <v>2637</v>
      </c>
      <c r="F178" s="5">
        <v>7296</v>
      </c>
    </row>
    <row r="179" spans="1:6" ht="16.5" x14ac:dyDescent="0.3">
      <c r="A179" s="7" t="s">
        <v>12</v>
      </c>
      <c r="B179" s="7">
        <v>2014</v>
      </c>
      <c r="C179" s="7" t="s">
        <v>190</v>
      </c>
      <c r="D179" s="5">
        <v>17</v>
      </c>
      <c r="E179" s="5">
        <v>3465</v>
      </c>
      <c r="F179" s="5">
        <v>20724</v>
      </c>
    </row>
    <row r="180" spans="1:6" ht="16.5" x14ac:dyDescent="0.3">
      <c r="A180" s="7" t="s">
        <v>12</v>
      </c>
      <c r="B180" s="7">
        <v>2014</v>
      </c>
      <c r="C180" s="7" t="s">
        <v>191</v>
      </c>
      <c r="D180" s="5">
        <v>14</v>
      </c>
      <c r="E180" s="5">
        <v>1306</v>
      </c>
      <c r="F180" s="5">
        <v>4197</v>
      </c>
    </row>
    <row r="181" spans="1:6" ht="16.5" x14ac:dyDescent="0.3">
      <c r="A181" s="7" t="s">
        <v>12</v>
      </c>
      <c r="B181" s="7">
        <v>2014</v>
      </c>
      <c r="C181" s="7" t="s">
        <v>192</v>
      </c>
      <c r="D181" s="5">
        <v>20</v>
      </c>
      <c r="E181" s="5">
        <v>1339</v>
      </c>
      <c r="F181" s="5">
        <v>4631</v>
      </c>
    </row>
    <row r="182" spans="1:6" ht="16.5" x14ac:dyDescent="0.3">
      <c r="A182" s="7" t="s">
        <v>12</v>
      </c>
      <c r="B182" s="7">
        <v>2014</v>
      </c>
      <c r="C182" s="7" t="s">
        <v>193</v>
      </c>
      <c r="D182" s="5">
        <v>11</v>
      </c>
      <c r="E182" s="5">
        <v>2710</v>
      </c>
      <c r="F182" s="5">
        <v>13550</v>
      </c>
    </row>
    <row r="183" spans="1:6" ht="16.5" x14ac:dyDescent="0.3">
      <c r="A183" s="7" t="s">
        <v>12</v>
      </c>
      <c r="B183" s="7">
        <v>2014</v>
      </c>
      <c r="C183" s="7" t="s">
        <v>194</v>
      </c>
      <c r="D183" s="5">
        <v>9</v>
      </c>
      <c r="E183" s="5">
        <v>460</v>
      </c>
      <c r="F183" s="5">
        <v>2210</v>
      </c>
    </row>
    <row r="184" spans="1:6" ht="16.5" x14ac:dyDescent="0.3">
      <c r="A184" s="7" t="s">
        <v>12</v>
      </c>
      <c r="B184" s="7">
        <v>2014</v>
      </c>
      <c r="C184" s="7" t="s">
        <v>195</v>
      </c>
      <c r="D184" s="5">
        <v>25</v>
      </c>
      <c r="E184" s="5">
        <v>440</v>
      </c>
      <c r="F184" s="5">
        <v>2200</v>
      </c>
    </row>
    <row r="185" spans="1:6" ht="16.5" x14ac:dyDescent="0.3">
      <c r="A185" s="7" t="s">
        <v>12</v>
      </c>
      <c r="B185" s="7">
        <v>2014</v>
      </c>
      <c r="C185" s="7" t="s">
        <v>196</v>
      </c>
      <c r="D185" s="5">
        <v>23</v>
      </c>
      <c r="E185" s="5">
        <v>2294</v>
      </c>
      <c r="F185" s="5">
        <v>11551</v>
      </c>
    </row>
    <row r="186" spans="1:6" ht="16.5" x14ac:dyDescent="0.3">
      <c r="A186" s="7" t="s">
        <v>12</v>
      </c>
      <c r="B186" s="7">
        <v>2014</v>
      </c>
      <c r="C186" s="7" t="s">
        <v>197</v>
      </c>
      <c r="D186" s="5">
        <v>15</v>
      </c>
      <c r="E186" s="5">
        <v>306</v>
      </c>
      <c r="F186" s="5">
        <v>1016</v>
      </c>
    </row>
    <row r="187" spans="1:6" ht="16.5" x14ac:dyDescent="0.3">
      <c r="A187" s="7" t="s">
        <v>12</v>
      </c>
      <c r="B187" s="7">
        <v>2014</v>
      </c>
      <c r="C187" s="7" t="s">
        <v>198</v>
      </c>
      <c r="D187" s="5">
        <v>24</v>
      </c>
      <c r="E187" s="5">
        <v>1825</v>
      </c>
      <c r="F187" s="5">
        <v>9125</v>
      </c>
    </row>
    <row r="188" spans="1:6" ht="16.5" x14ac:dyDescent="0.3">
      <c r="A188" s="7" t="s">
        <v>12</v>
      </c>
      <c r="B188" s="7">
        <v>2014</v>
      </c>
      <c r="C188" s="7" t="s">
        <v>199</v>
      </c>
      <c r="D188" s="5">
        <v>36</v>
      </c>
      <c r="E188" s="5">
        <v>1729</v>
      </c>
      <c r="F188" s="5">
        <v>8645</v>
      </c>
    </row>
    <row r="189" spans="1:6" ht="16.5" x14ac:dyDescent="0.3">
      <c r="A189" s="7" t="s">
        <v>12</v>
      </c>
      <c r="B189" s="7">
        <v>2014</v>
      </c>
      <c r="C189" s="7" t="s">
        <v>200</v>
      </c>
      <c r="D189" s="5">
        <v>1</v>
      </c>
      <c r="E189" s="5">
        <v>326</v>
      </c>
      <c r="F189" s="5">
        <v>510</v>
      </c>
    </row>
    <row r="190" spans="1:6" ht="16.5" x14ac:dyDescent="0.3">
      <c r="A190" s="7" t="s">
        <v>12</v>
      </c>
      <c r="B190" s="7">
        <v>2014</v>
      </c>
      <c r="C190" s="7" t="s">
        <v>201</v>
      </c>
      <c r="D190" s="5">
        <v>1</v>
      </c>
      <c r="E190" s="5">
        <v>1936</v>
      </c>
      <c r="F190" s="5">
        <v>2242</v>
      </c>
    </row>
    <row r="191" spans="1:6" ht="16.5" x14ac:dyDescent="0.3">
      <c r="A191" s="7" t="s">
        <v>12</v>
      </c>
      <c r="B191" s="7">
        <v>2014</v>
      </c>
      <c r="C191" s="7" t="s">
        <v>202</v>
      </c>
      <c r="D191" s="5">
        <v>4</v>
      </c>
      <c r="E191" s="5">
        <v>1464</v>
      </c>
      <c r="F191" s="5">
        <v>7320</v>
      </c>
    </row>
    <row r="192" spans="1:6" ht="16.5" x14ac:dyDescent="0.3">
      <c r="A192" s="7" t="s">
        <v>12</v>
      </c>
      <c r="B192" s="7">
        <v>2014</v>
      </c>
      <c r="C192" s="7" t="s">
        <v>203</v>
      </c>
      <c r="D192" s="5">
        <v>1</v>
      </c>
      <c r="E192" s="5">
        <v>92</v>
      </c>
      <c r="F192" s="5">
        <v>430</v>
      </c>
    </row>
    <row r="193" spans="1:6" ht="16.5" x14ac:dyDescent="0.3">
      <c r="A193" s="7" t="s">
        <v>12</v>
      </c>
      <c r="B193" s="7">
        <v>2014</v>
      </c>
      <c r="C193" s="7" t="s">
        <v>204</v>
      </c>
      <c r="D193" s="5">
        <v>1</v>
      </c>
      <c r="E193" s="5">
        <v>102</v>
      </c>
      <c r="F193" s="5">
        <v>500</v>
      </c>
    </row>
    <row r="194" spans="1:6" ht="16.5" x14ac:dyDescent="0.3">
      <c r="A194" s="7" t="s">
        <v>12</v>
      </c>
      <c r="B194" s="7">
        <v>2014</v>
      </c>
      <c r="C194" s="7" t="s">
        <v>205</v>
      </c>
      <c r="D194" s="5">
        <v>20</v>
      </c>
      <c r="E194" s="5">
        <v>350</v>
      </c>
      <c r="F194" s="5">
        <v>1750</v>
      </c>
    </row>
    <row r="195" spans="1:6" ht="16.5" x14ac:dyDescent="0.3">
      <c r="A195" s="7" t="s">
        <v>12</v>
      </c>
      <c r="B195" s="7">
        <v>2014</v>
      </c>
      <c r="C195" s="7" t="s">
        <v>206</v>
      </c>
      <c r="D195" s="5">
        <v>1</v>
      </c>
      <c r="E195" s="5">
        <v>295</v>
      </c>
      <c r="F195" s="5">
        <v>499</v>
      </c>
    </row>
    <row r="196" spans="1:6" ht="16.5" x14ac:dyDescent="0.3">
      <c r="A196" s="7" t="s">
        <v>12</v>
      </c>
      <c r="B196" s="7">
        <v>2014</v>
      </c>
      <c r="C196" s="7" t="s">
        <v>119</v>
      </c>
      <c r="D196" s="5">
        <v>26</v>
      </c>
      <c r="E196" s="5">
        <v>5883</v>
      </c>
      <c r="F196" s="5">
        <v>30447</v>
      </c>
    </row>
    <row r="197" spans="1:6" ht="16.5" x14ac:dyDescent="0.3">
      <c r="A197" s="7" t="s">
        <v>12</v>
      </c>
      <c r="B197" s="7">
        <v>2014</v>
      </c>
      <c r="C197" s="7" t="s">
        <v>207</v>
      </c>
      <c r="D197" s="5">
        <f>SUM(D198:D233)</f>
        <v>947</v>
      </c>
      <c r="E197" s="5">
        <f>SUM(E198:E233)</f>
        <v>150988</v>
      </c>
      <c r="F197" s="5">
        <f>SUM(F198:F233)</f>
        <v>646830</v>
      </c>
    </row>
    <row r="198" spans="1:6" ht="16.5" x14ac:dyDescent="0.3">
      <c r="A198" s="7" t="s">
        <v>12</v>
      </c>
      <c r="B198" s="7">
        <v>2014</v>
      </c>
      <c r="C198" s="7" t="s">
        <v>33</v>
      </c>
      <c r="D198" s="5">
        <v>36</v>
      </c>
      <c r="E198" s="5">
        <v>89</v>
      </c>
      <c r="F198" s="5">
        <v>155</v>
      </c>
    </row>
    <row r="199" spans="1:6" ht="16.5" x14ac:dyDescent="0.3">
      <c r="A199" s="7" t="s">
        <v>12</v>
      </c>
      <c r="B199" s="7">
        <v>2014</v>
      </c>
      <c r="C199" s="7" t="s">
        <v>208</v>
      </c>
      <c r="D199" s="5">
        <v>1</v>
      </c>
      <c r="E199" s="5">
        <v>36</v>
      </c>
      <c r="F199" s="5">
        <v>194</v>
      </c>
    </row>
    <row r="200" spans="1:6" ht="16.5" x14ac:dyDescent="0.3">
      <c r="A200" s="7" t="s">
        <v>12</v>
      </c>
      <c r="B200" s="7">
        <v>2014</v>
      </c>
      <c r="C200" s="7" t="s">
        <v>209</v>
      </c>
      <c r="D200" s="5">
        <v>9</v>
      </c>
      <c r="E200" s="5">
        <v>44</v>
      </c>
      <c r="F200" s="5">
        <v>221</v>
      </c>
    </row>
    <row r="201" spans="1:6" ht="16.5" x14ac:dyDescent="0.3">
      <c r="A201" s="7" t="s">
        <v>12</v>
      </c>
      <c r="B201" s="7">
        <v>2014</v>
      </c>
      <c r="C201" s="7" t="s">
        <v>210</v>
      </c>
      <c r="D201" s="5">
        <v>40</v>
      </c>
      <c r="E201" s="5">
        <v>7289</v>
      </c>
      <c r="F201" s="5">
        <v>36445</v>
      </c>
    </row>
    <row r="202" spans="1:6" ht="16.5" x14ac:dyDescent="0.3">
      <c r="A202" s="7" t="s">
        <v>12</v>
      </c>
      <c r="B202" s="7">
        <v>2014</v>
      </c>
      <c r="C202" s="7" t="s">
        <v>211</v>
      </c>
      <c r="D202" s="5">
        <v>27</v>
      </c>
      <c r="E202" s="5">
        <v>4948</v>
      </c>
      <c r="F202" s="5">
        <v>22353</v>
      </c>
    </row>
    <row r="203" spans="1:6" ht="16.5" x14ac:dyDescent="0.3">
      <c r="A203" s="7" t="s">
        <v>12</v>
      </c>
      <c r="B203" s="7">
        <v>2014</v>
      </c>
      <c r="C203" s="7" t="s">
        <v>212</v>
      </c>
      <c r="D203" s="5">
        <v>17</v>
      </c>
      <c r="E203" s="5">
        <v>1539</v>
      </c>
      <c r="F203" s="5">
        <v>6154</v>
      </c>
    </row>
    <row r="204" spans="1:6" ht="16.5" x14ac:dyDescent="0.3">
      <c r="A204" s="7" t="s">
        <v>12</v>
      </c>
      <c r="B204" s="7">
        <v>2014</v>
      </c>
      <c r="C204" s="7" t="s">
        <v>213</v>
      </c>
      <c r="D204" s="5">
        <v>13</v>
      </c>
      <c r="E204" s="5">
        <v>1032</v>
      </c>
      <c r="F204" s="5">
        <v>4273</v>
      </c>
    </row>
    <row r="205" spans="1:6" ht="16.5" x14ac:dyDescent="0.3">
      <c r="A205" s="7" t="s">
        <v>12</v>
      </c>
      <c r="B205" s="7">
        <v>2014</v>
      </c>
      <c r="C205" s="7" t="s">
        <v>214</v>
      </c>
      <c r="D205" s="5">
        <v>49</v>
      </c>
      <c r="E205" s="5">
        <v>4899</v>
      </c>
      <c r="F205" s="5">
        <v>24495</v>
      </c>
    </row>
    <row r="206" spans="1:6" ht="16.5" x14ac:dyDescent="0.3">
      <c r="A206" s="7" t="s">
        <v>12</v>
      </c>
      <c r="B206" s="7">
        <v>2014</v>
      </c>
      <c r="C206" s="7" t="s">
        <v>109</v>
      </c>
      <c r="D206" s="5">
        <v>25</v>
      </c>
      <c r="E206" s="5">
        <v>8753</v>
      </c>
      <c r="F206" s="5">
        <v>43376</v>
      </c>
    </row>
    <row r="207" spans="1:6" ht="16.5" x14ac:dyDescent="0.3">
      <c r="A207" s="7" t="s">
        <v>12</v>
      </c>
      <c r="B207" s="7">
        <v>2014</v>
      </c>
      <c r="C207" s="7" t="s">
        <v>215</v>
      </c>
      <c r="D207" s="5">
        <v>16</v>
      </c>
      <c r="E207" s="5">
        <v>3965</v>
      </c>
      <c r="F207" s="5">
        <v>10142</v>
      </c>
    </row>
    <row r="208" spans="1:6" ht="16.5" x14ac:dyDescent="0.3">
      <c r="A208" s="7" t="s">
        <v>12</v>
      </c>
      <c r="B208" s="7">
        <v>2014</v>
      </c>
      <c r="C208" s="7" t="s">
        <v>216</v>
      </c>
      <c r="D208" s="5">
        <v>33</v>
      </c>
      <c r="E208" s="5">
        <v>13685</v>
      </c>
      <c r="F208" s="5">
        <v>26695</v>
      </c>
    </row>
    <row r="209" spans="1:6" ht="16.5" x14ac:dyDescent="0.3">
      <c r="A209" s="7" t="s">
        <v>12</v>
      </c>
      <c r="B209" s="7">
        <v>2014</v>
      </c>
      <c r="C209" s="7" t="s">
        <v>217</v>
      </c>
      <c r="D209" s="5">
        <v>43</v>
      </c>
      <c r="E209" s="5">
        <v>11988</v>
      </c>
      <c r="F209" s="5">
        <v>59940</v>
      </c>
    </row>
    <row r="210" spans="1:6" ht="16.5" x14ac:dyDescent="0.3">
      <c r="A210" s="7" t="s">
        <v>12</v>
      </c>
      <c r="B210" s="7">
        <v>2014</v>
      </c>
      <c r="C210" s="7" t="s">
        <v>115</v>
      </c>
      <c r="D210" s="5">
        <v>18</v>
      </c>
      <c r="E210" s="5">
        <v>3058</v>
      </c>
      <c r="F210" s="5">
        <v>15290</v>
      </c>
    </row>
    <row r="211" spans="1:6" ht="16.5" x14ac:dyDescent="0.3">
      <c r="A211" s="7" t="s">
        <v>12</v>
      </c>
      <c r="B211" s="7">
        <v>2014</v>
      </c>
      <c r="C211" s="7" t="s">
        <v>218</v>
      </c>
      <c r="D211" s="5">
        <v>31</v>
      </c>
      <c r="E211" s="5">
        <v>12546</v>
      </c>
      <c r="F211" s="5">
        <v>62482</v>
      </c>
    </row>
    <row r="212" spans="1:6" ht="16.5" x14ac:dyDescent="0.3">
      <c r="A212" s="7" t="s">
        <v>12</v>
      </c>
      <c r="B212" s="7">
        <v>2014</v>
      </c>
      <c r="C212" s="7" t="s">
        <v>219</v>
      </c>
      <c r="D212" s="5">
        <v>12</v>
      </c>
      <c r="E212" s="5">
        <v>2618</v>
      </c>
      <c r="F212" s="5">
        <v>7281</v>
      </c>
    </row>
    <row r="213" spans="1:6" ht="16.5" x14ac:dyDescent="0.3">
      <c r="A213" s="7" t="s">
        <v>12</v>
      </c>
      <c r="B213" s="7">
        <v>2014</v>
      </c>
      <c r="C213" s="7" t="s">
        <v>220</v>
      </c>
      <c r="D213" s="5">
        <v>37</v>
      </c>
      <c r="E213" s="5">
        <v>3408</v>
      </c>
      <c r="F213" s="5">
        <v>10975</v>
      </c>
    </row>
    <row r="214" spans="1:6" ht="16.5" x14ac:dyDescent="0.3">
      <c r="A214" s="7" t="s">
        <v>12</v>
      </c>
      <c r="B214" s="7">
        <v>2014</v>
      </c>
      <c r="C214" s="7" t="s">
        <v>221</v>
      </c>
      <c r="D214" s="5">
        <v>20</v>
      </c>
      <c r="E214" s="5">
        <v>5587</v>
      </c>
      <c r="F214" s="5">
        <v>25935</v>
      </c>
    </row>
    <row r="215" spans="1:6" ht="16.5" x14ac:dyDescent="0.3">
      <c r="A215" s="7" t="s">
        <v>12</v>
      </c>
      <c r="B215" s="7">
        <v>2014</v>
      </c>
      <c r="C215" s="7" t="s">
        <v>222</v>
      </c>
      <c r="D215" s="5">
        <v>15</v>
      </c>
      <c r="E215" s="5">
        <v>1200</v>
      </c>
      <c r="F215" s="5">
        <v>5685</v>
      </c>
    </row>
    <row r="216" spans="1:6" ht="16.5" x14ac:dyDescent="0.3">
      <c r="A216" s="7" t="s">
        <v>12</v>
      </c>
      <c r="B216" s="7">
        <v>2014</v>
      </c>
      <c r="C216" s="7" t="s">
        <v>223</v>
      </c>
      <c r="D216" s="5">
        <v>27</v>
      </c>
      <c r="E216" s="5">
        <v>2875</v>
      </c>
      <c r="F216" s="5">
        <v>8612</v>
      </c>
    </row>
    <row r="217" spans="1:6" ht="16.5" x14ac:dyDescent="0.3">
      <c r="A217" s="7" t="s">
        <v>12</v>
      </c>
      <c r="B217" s="7">
        <v>2014</v>
      </c>
      <c r="C217" s="7" t="s">
        <v>224</v>
      </c>
      <c r="D217" s="5">
        <v>8</v>
      </c>
      <c r="E217" s="5">
        <v>375</v>
      </c>
      <c r="F217" s="5">
        <v>1877</v>
      </c>
    </row>
    <row r="218" spans="1:6" ht="16.5" x14ac:dyDescent="0.3">
      <c r="A218" s="7" t="s">
        <v>12</v>
      </c>
      <c r="B218" s="7">
        <v>2014</v>
      </c>
      <c r="C218" s="7" t="s">
        <v>225</v>
      </c>
      <c r="D218" s="5">
        <v>17</v>
      </c>
      <c r="E218" s="5">
        <v>2239</v>
      </c>
      <c r="F218" s="5">
        <v>11195</v>
      </c>
    </row>
    <row r="219" spans="1:6" ht="16.5" x14ac:dyDescent="0.3">
      <c r="A219" s="7" t="s">
        <v>12</v>
      </c>
      <c r="B219" s="7">
        <v>2014</v>
      </c>
      <c r="C219" s="7" t="s">
        <v>226</v>
      </c>
      <c r="D219" s="5">
        <v>39</v>
      </c>
      <c r="E219" s="5">
        <v>4913</v>
      </c>
      <c r="F219" s="5">
        <v>24370</v>
      </c>
    </row>
    <row r="220" spans="1:6" ht="16.5" x14ac:dyDescent="0.3">
      <c r="A220" s="7" t="s">
        <v>12</v>
      </c>
      <c r="B220" s="7">
        <v>2014</v>
      </c>
      <c r="C220" s="7" t="s">
        <v>227</v>
      </c>
      <c r="D220" s="5">
        <v>7</v>
      </c>
      <c r="E220" s="5">
        <v>3361</v>
      </c>
      <c r="F220" s="5">
        <v>19104</v>
      </c>
    </row>
    <row r="221" spans="1:6" ht="16.5" x14ac:dyDescent="0.3">
      <c r="A221" s="7" t="s">
        <v>12</v>
      </c>
      <c r="B221" s="7">
        <v>2014</v>
      </c>
      <c r="C221" s="7" t="s">
        <v>228</v>
      </c>
      <c r="D221" s="5">
        <v>16</v>
      </c>
      <c r="E221" s="5">
        <v>1051</v>
      </c>
      <c r="F221" s="5">
        <v>1537</v>
      </c>
    </row>
    <row r="222" spans="1:6" ht="16.5" x14ac:dyDescent="0.3">
      <c r="A222" s="7" t="s">
        <v>12</v>
      </c>
      <c r="B222" s="7">
        <v>2014</v>
      </c>
      <c r="C222" s="7" t="s">
        <v>118</v>
      </c>
      <c r="D222" s="5">
        <v>13</v>
      </c>
      <c r="E222" s="5">
        <v>649</v>
      </c>
      <c r="F222" s="5">
        <v>1789</v>
      </c>
    </row>
    <row r="223" spans="1:6" ht="16.5" x14ac:dyDescent="0.3">
      <c r="A223" s="7" t="s">
        <v>12</v>
      </c>
      <c r="B223" s="7">
        <v>2014</v>
      </c>
      <c r="C223" s="7" t="s">
        <v>229</v>
      </c>
      <c r="D223" s="5">
        <v>36</v>
      </c>
      <c r="E223" s="5">
        <v>5000</v>
      </c>
      <c r="F223" s="5">
        <v>25000</v>
      </c>
    </row>
    <row r="224" spans="1:6" ht="16.5" x14ac:dyDescent="0.3">
      <c r="A224" s="7" t="s">
        <v>12</v>
      </c>
      <c r="B224" s="7">
        <v>2014</v>
      </c>
      <c r="C224" s="7" t="s">
        <v>230</v>
      </c>
      <c r="D224" s="5">
        <v>19</v>
      </c>
      <c r="E224" s="5">
        <v>1925</v>
      </c>
      <c r="F224" s="5">
        <v>9625</v>
      </c>
    </row>
    <row r="225" spans="1:6" ht="16.5" x14ac:dyDescent="0.3">
      <c r="A225" s="7" t="s">
        <v>12</v>
      </c>
      <c r="B225" s="7">
        <v>2014</v>
      </c>
      <c r="C225" s="7" t="s">
        <v>231</v>
      </c>
      <c r="D225" s="5">
        <v>18</v>
      </c>
      <c r="E225" s="5">
        <v>5892</v>
      </c>
      <c r="F225" s="5">
        <v>29460</v>
      </c>
    </row>
    <row r="226" spans="1:6" ht="16.5" x14ac:dyDescent="0.3">
      <c r="A226" s="7" t="s">
        <v>12</v>
      </c>
      <c r="B226" s="7">
        <v>2014</v>
      </c>
      <c r="C226" s="7" t="s">
        <v>232</v>
      </c>
      <c r="D226" s="5">
        <v>49</v>
      </c>
      <c r="E226" s="5">
        <v>7063</v>
      </c>
      <c r="F226" s="5">
        <v>35315</v>
      </c>
    </row>
    <row r="227" spans="1:6" ht="16.5" x14ac:dyDescent="0.3">
      <c r="A227" s="7" t="s">
        <v>12</v>
      </c>
      <c r="B227" s="7">
        <v>2014</v>
      </c>
      <c r="C227" s="7" t="s">
        <v>233</v>
      </c>
      <c r="D227" s="5">
        <v>54</v>
      </c>
      <c r="E227" s="5">
        <v>1083</v>
      </c>
      <c r="F227" s="5">
        <v>4052</v>
      </c>
    </row>
    <row r="228" spans="1:6" ht="16.5" x14ac:dyDescent="0.3">
      <c r="A228" s="7" t="s">
        <v>12</v>
      </c>
      <c r="B228" s="7">
        <v>2014</v>
      </c>
      <c r="C228" s="7" t="s">
        <v>234</v>
      </c>
      <c r="D228" s="5">
        <v>31</v>
      </c>
      <c r="E228" s="5">
        <v>5894</v>
      </c>
      <c r="F228" s="5">
        <v>22856</v>
      </c>
    </row>
    <row r="229" spans="1:6" ht="16.5" x14ac:dyDescent="0.3">
      <c r="A229" s="7" t="s">
        <v>12</v>
      </c>
      <c r="B229" s="7">
        <v>2014</v>
      </c>
      <c r="C229" s="7" t="s">
        <v>235</v>
      </c>
      <c r="D229" s="5">
        <v>80</v>
      </c>
      <c r="E229" s="5">
        <v>12398</v>
      </c>
      <c r="F229" s="5">
        <v>50683</v>
      </c>
    </row>
    <row r="230" spans="1:6" ht="16.5" x14ac:dyDescent="0.3">
      <c r="A230" s="7" t="s">
        <v>12</v>
      </c>
      <c r="B230" s="7">
        <v>2014</v>
      </c>
      <c r="C230" s="7" t="s">
        <v>236</v>
      </c>
      <c r="D230" s="5">
        <v>14</v>
      </c>
      <c r="E230" s="5">
        <v>1055</v>
      </c>
      <c r="F230" s="5">
        <v>5275</v>
      </c>
    </row>
    <row r="231" spans="1:6" ht="16.5" x14ac:dyDescent="0.3">
      <c r="A231" s="7" t="s">
        <v>12</v>
      </c>
      <c r="B231" s="7">
        <v>2014</v>
      </c>
      <c r="C231" s="7" t="s">
        <v>237</v>
      </c>
      <c r="D231" s="5">
        <v>9</v>
      </c>
      <c r="E231" s="5">
        <v>1251</v>
      </c>
      <c r="F231" s="5">
        <v>6255</v>
      </c>
    </row>
    <row r="232" spans="1:6" ht="16.5" x14ac:dyDescent="0.3">
      <c r="A232" s="7" t="s">
        <v>12</v>
      </c>
      <c r="B232" s="7">
        <v>2014</v>
      </c>
      <c r="C232" s="7" t="s">
        <v>238</v>
      </c>
      <c r="D232" s="5">
        <v>24</v>
      </c>
      <c r="E232" s="5">
        <v>2153</v>
      </c>
      <c r="F232" s="5">
        <v>8044</v>
      </c>
    </row>
    <row r="233" spans="1:6" ht="16.5" x14ac:dyDescent="0.3">
      <c r="A233" s="7" t="s">
        <v>12</v>
      </c>
      <c r="B233" s="7">
        <v>2014</v>
      </c>
      <c r="C233" s="7" t="s">
        <v>239</v>
      </c>
      <c r="D233" s="5">
        <v>44</v>
      </c>
      <c r="E233" s="5">
        <v>5127</v>
      </c>
      <c r="F233" s="5">
        <v>19690</v>
      </c>
    </row>
    <row r="234" spans="1:6" ht="16.5" x14ac:dyDescent="0.3">
      <c r="A234" s="7" t="s">
        <v>12</v>
      </c>
      <c r="B234" s="7">
        <v>2014</v>
      </c>
      <c r="C234" s="7" t="s">
        <v>240</v>
      </c>
      <c r="D234" s="5">
        <f>SUM(D235:D248)</f>
        <v>123</v>
      </c>
      <c r="E234" s="5">
        <f>SUM(E235:E248)</f>
        <v>22311</v>
      </c>
      <c r="F234" s="5">
        <f>SUM(F235:F248)</f>
        <v>106517</v>
      </c>
    </row>
    <row r="235" spans="1:6" ht="16.5" x14ac:dyDescent="0.3">
      <c r="A235" s="7" t="s">
        <v>12</v>
      </c>
      <c r="B235" s="7">
        <v>2014</v>
      </c>
      <c r="C235" s="7" t="s">
        <v>241</v>
      </c>
      <c r="D235" s="5">
        <v>16</v>
      </c>
      <c r="E235" s="5">
        <v>2456</v>
      </c>
      <c r="F235" s="5">
        <v>12280</v>
      </c>
    </row>
    <row r="236" spans="1:6" ht="16.5" x14ac:dyDescent="0.3">
      <c r="A236" s="7" t="s">
        <v>12</v>
      </c>
      <c r="B236" s="7">
        <v>2014</v>
      </c>
      <c r="C236" s="7" t="s">
        <v>242</v>
      </c>
      <c r="D236" s="5">
        <v>5</v>
      </c>
      <c r="E236" s="5">
        <v>131</v>
      </c>
      <c r="F236" s="5">
        <v>642</v>
      </c>
    </row>
    <row r="237" spans="1:6" ht="16.5" x14ac:dyDescent="0.3">
      <c r="A237" s="7" t="s">
        <v>12</v>
      </c>
      <c r="B237" s="7">
        <v>2014</v>
      </c>
      <c r="C237" s="7" t="s">
        <v>243</v>
      </c>
      <c r="D237" s="5">
        <v>23</v>
      </c>
      <c r="E237" s="5">
        <v>2027</v>
      </c>
      <c r="F237" s="5">
        <v>8467</v>
      </c>
    </row>
    <row r="238" spans="1:6" ht="16.5" x14ac:dyDescent="0.3">
      <c r="A238" s="7" t="s">
        <v>12</v>
      </c>
      <c r="B238" s="7">
        <v>2014</v>
      </c>
      <c r="C238" s="7" t="s">
        <v>244</v>
      </c>
      <c r="D238" s="5">
        <v>15</v>
      </c>
      <c r="E238" s="5">
        <v>674</v>
      </c>
      <c r="F238" s="5">
        <v>2328</v>
      </c>
    </row>
    <row r="239" spans="1:6" ht="16.5" x14ac:dyDescent="0.3">
      <c r="A239" s="7" t="s">
        <v>12</v>
      </c>
      <c r="B239" s="7">
        <v>2014</v>
      </c>
      <c r="C239" s="7" t="s">
        <v>245</v>
      </c>
      <c r="D239" s="5">
        <v>9</v>
      </c>
      <c r="E239" s="5">
        <v>821</v>
      </c>
      <c r="F239" s="5">
        <v>2836</v>
      </c>
    </row>
    <row r="240" spans="1:6" ht="16.5" x14ac:dyDescent="0.3">
      <c r="A240" s="7" t="s">
        <v>12</v>
      </c>
      <c r="B240" s="7">
        <v>2014</v>
      </c>
      <c r="C240" s="7" t="s">
        <v>246</v>
      </c>
      <c r="D240" s="5">
        <v>6</v>
      </c>
      <c r="E240" s="5">
        <v>12426</v>
      </c>
      <c r="F240" s="5">
        <v>62143</v>
      </c>
    </row>
    <row r="241" spans="1:6" ht="16.5" x14ac:dyDescent="0.3">
      <c r="A241" s="7" t="s">
        <v>12</v>
      </c>
      <c r="B241" s="7">
        <v>2014</v>
      </c>
      <c r="C241" s="7" t="s">
        <v>247</v>
      </c>
      <c r="D241" s="5">
        <v>4</v>
      </c>
      <c r="E241" s="5">
        <v>157</v>
      </c>
      <c r="F241" s="5">
        <v>671</v>
      </c>
    </row>
    <row r="242" spans="1:6" ht="16.5" x14ac:dyDescent="0.3">
      <c r="A242" s="7" t="s">
        <v>12</v>
      </c>
      <c r="B242" s="7">
        <v>2014</v>
      </c>
      <c r="C242" s="7" t="s">
        <v>248</v>
      </c>
      <c r="D242" s="5">
        <v>4</v>
      </c>
      <c r="E242" s="5">
        <v>1179</v>
      </c>
      <c r="F242" s="5">
        <v>5895</v>
      </c>
    </row>
    <row r="243" spans="1:6" ht="16.5" x14ac:dyDescent="0.3">
      <c r="A243" s="7" t="s">
        <v>12</v>
      </c>
      <c r="B243" s="7">
        <v>2014</v>
      </c>
      <c r="C243" s="7" t="s">
        <v>249</v>
      </c>
      <c r="D243" s="5">
        <v>8</v>
      </c>
      <c r="E243" s="5">
        <v>427</v>
      </c>
      <c r="F243" s="5">
        <v>2094</v>
      </c>
    </row>
    <row r="244" spans="1:6" ht="16.5" x14ac:dyDescent="0.3">
      <c r="A244" s="7" t="s">
        <v>12</v>
      </c>
      <c r="B244" s="7">
        <v>2014</v>
      </c>
      <c r="C244" s="7" t="s">
        <v>48</v>
      </c>
      <c r="D244" s="5">
        <v>7</v>
      </c>
      <c r="E244" s="5">
        <v>128</v>
      </c>
      <c r="F244" s="5">
        <v>527</v>
      </c>
    </row>
    <row r="245" spans="1:6" ht="16.5" x14ac:dyDescent="0.3">
      <c r="A245" s="7" t="s">
        <v>12</v>
      </c>
      <c r="B245" s="7">
        <v>2014</v>
      </c>
      <c r="C245" s="7" t="s">
        <v>250</v>
      </c>
      <c r="D245" s="5">
        <v>3</v>
      </c>
      <c r="E245" s="5">
        <v>512</v>
      </c>
      <c r="F245" s="5">
        <v>2499</v>
      </c>
    </row>
    <row r="246" spans="1:6" ht="16.5" x14ac:dyDescent="0.3">
      <c r="A246" s="7" t="s">
        <v>12</v>
      </c>
      <c r="B246" s="7">
        <v>2014</v>
      </c>
      <c r="C246" s="7" t="s">
        <v>251</v>
      </c>
      <c r="D246" s="5">
        <v>11</v>
      </c>
      <c r="E246" s="5">
        <v>1256</v>
      </c>
      <c r="F246" s="5">
        <v>5684</v>
      </c>
    </row>
    <row r="247" spans="1:6" ht="16.5" x14ac:dyDescent="0.3">
      <c r="A247" s="7" t="s">
        <v>12</v>
      </c>
      <c r="B247" s="7">
        <v>2014</v>
      </c>
      <c r="C247" s="7" t="s">
        <v>252</v>
      </c>
      <c r="D247" s="5">
        <v>4</v>
      </c>
      <c r="E247" s="5">
        <v>36</v>
      </c>
      <c r="F247" s="5">
        <v>145</v>
      </c>
    </row>
    <row r="248" spans="1:6" ht="16.5" x14ac:dyDescent="0.3">
      <c r="A248" s="7" t="s">
        <v>12</v>
      </c>
      <c r="B248" s="7">
        <v>2014</v>
      </c>
      <c r="C248" s="7" t="s">
        <v>253</v>
      </c>
      <c r="D248" s="5">
        <v>8</v>
      </c>
      <c r="E248" s="5">
        <v>81</v>
      </c>
      <c r="F248" s="5">
        <v>306</v>
      </c>
    </row>
    <row r="249" spans="1:6" ht="16.5" x14ac:dyDescent="0.3">
      <c r="A249" s="7" t="s">
        <v>12</v>
      </c>
      <c r="B249" s="7">
        <v>2014</v>
      </c>
      <c r="C249" s="7" t="s">
        <v>254</v>
      </c>
      <c r="D249" s="5">
        <f>D250+D256+D268+D275</f>
        <v>141</v>
      </c>
      <c r="E249" s="5">
        <f>E250+E256+E268+E275</f>
        <v>7109</v>
      </c>
      <c r="F249" s="5">
        <f>F250+F256+F268+F275</f>
        <v>34015</v>
      </c>
    </row>
    <row r="250" spans="1:6" ht="16.5" x14ac:dyDescent="0.3">
      <c r="A250" s="7" t="s">
        <v>12</v>
      </c>
      <c r="B250" s="7">
        <v>2014</v>
      </c>
      <c r="C250" s="7" t="s">
        <v>255</v>
      </c>
      <c r="D250" s="5">
        <f>SUM(D251:D255)</f>
        <v>39</v>
      </c>
      <c r="E250" s="5">
        <f>SUM(E251:E255)</f>
        <v>1031</v>
      </c>
      <c r="F250" s="5">
        <f>SUM(F251:F255)</f>
        <v>4733</v>
      </c>
    </row>
    <row r="251" spans="1:6" ht="16.5" x14ac:dyDescent="0.3">
      <c r="A251" s="7" t="s">
        <v>12</v>
      </c>
      <c r="B251" s="7">
        <v>2014</v>
      </c>
      <c r="C251" s="7" t="s">
        <v>256</v>
      </c>
      <c r="D251" s="5">
        <v>9</v>
      </c>
      <c r="E251" s="5">
        <v>289</v>
      </c>
      <c r="F251" s="5">
        <v>1445</v>
      </c>
    </row>
    <row r="252" spans="1:6" ht="16.5" x14ac:dyDescent="0.3">
      <c r="A252" s="7" t="s">
        <v>12</v>
      </c>
      <c r="B252" s="7">
        <v>2014</v>
      </c>
      <c r="C252" s="7" t="s">
        <v>119</v>
      </c>
      <c r="D252" s="5">
        <v>1</v>
      </c>
      <c r="E252" s="5">
        <v>12</v>
      </c>
      <c r="F252" s="5">
        <v>44</v>
      </c>
    </row>
    <row r="253" spans="1:6" ht="16.5" x14ac:dyDescent="0.3">
      <c r="A253" s="7" t="s">
        <v>12</v>
      </c>
      <c r="B253" s="7">
        <v>2014</v>
      </c>
      <c r="C253" s="7" t="s">
        <v>257</v>
      </c>
      <c r="D253" s="5">
        <v>3</v>
      </c>
      <c r="E253" s="5">
        <v>25</v>
      </c>
      <c r="F253" s="5">
        <v>123</v>
      </c>
    </row>
    <row r="254" spans="1:6" ht="16.5" x14ac:dyDescent="0.3">
      <c r="A254" s="7" t="s">
        <v>12</v>
      </c>
      <c r="B254" s="7">
        <v>2014</v>
      </c>
      <c r="C254" s="7" t="s">
        <v>258</v>
      </c>
      <c r="D254" s="5">
        <v>18</v>
      </c>
      <c r="E254" s="5">
        <v>440</v>
      </c>
      <c r="F254" s="5">
        <v>1796</v>
      </c>
    </row>
    <row r="255" spans="1:6" ht="16.5" x14ac:dyDescent="0.3">
      <c r="A255" s="7" t="s">
        <v>12</v>
      </c>
      <c r="B255" s="7">
        <v>2014</v>
      </c>
      <c r="C255" s="7" t="s">
        <v>220</v>
      </c>
      <c r="D255" s="5">
        <v>8</v>
      </c>
      <c r="E255" s="5">
        <v>265</v>
      </c>
      <c r="F255" s="5">
        <v>1325</v>
      </c>
    </row>
    <row r="256" spans="1:6" ht="16.5" x14ac:dyDescent="0.3">
      <c r="A256" s="7" t="s">
        <v>12</v>
      </c>
      <c r="B256" s="7">
        <v>2014</v>
      </c>
      <c r="C256" s="7" t="s">
        <v>259</v>
      </c>
      <c r="D256" s="5">
        <f>SUM(D257:D267)</f>
        <v>56</v>
      </c>
      <c r="E256" s="5">
        <f>SUM(E257:E267)</f>
        <v>5483</v>
      </c>
      <c r="F256" s="5">
        <f>SUM(F257:F267)</f>
        <v>26855</v>
      </c>
    </row>
    <row r="257" spans="1:6" ht="16.5" x14ac:dyDescent="0.3">
      <c r="A257" s="7" t="s">
        <v>12</v>
      </c>
      <c r="B257" s="7">
        <v>2014</v>
      </c>
      <c r="C257" s="7" t="s">
        <v>260</v>
      </c>
      <c r="D257" s="5">
        <v>6</v>
      </c>
      <c r="E257" s="5">
        <v>134</v>
      </c>
      <c r="F257" s="5">
        <v>572</v>
      </c>
    </row>
    <row r="258" spans="1:6" ht="16.5" x14ac:dyDescent="0.3">
      <c r="A258" s="7" t="s">
        <v>12</v>
      </c>
      <c r="B258" s="7">
        <v>2014</v>
      </c>
      <c r="C258" s="7" t="s">
        <v>193</v>
      </c>
      <c r="D258" s="5">
        <v>6</v>
      </c>
      <c r="E258" s="5">
        <v>136</v>
      </c>
      <c r="F258" s="5">
        <v>697</v>
      </c>
    </row>
    <row r="259" spans="1:6" ht="16.5" x14ac:dyDescent="0.3">
      <c r="A259" s="7" t="s">
        <v>12</v>
      </c>
      <c r="B259" s="7">
        <v>2014</v>
      </c>
      <c r="C259" s="7" t="s">
        <v>261</v>
      </c>
      <c r="D259" s="5">
        <v>2</v>
      </c>
      <c r="E259" s="5">
        <v>67</v>
      </c>
      <c r="F259" s="5">
        <v>334</v>
      </c>
    </row>
    <row r="260" spans="1:6" ht="16.5" x14ac:dyDescent="0.3">
      <c r="A260" s="7" t="s">
        <v>12</v>
      </c>
      <c r="B260" s="7">
        <v>2014</v>
      </c>
      <c r="C260" s="7" t="s">
        <v>153</v>
      </c>
      <c r="D260" s="5">
        <v>18</v>
      </c>
      <c r="E260" s="5">
        <v>2501</v>
      </c>
      <c r="F260" s="5">
        <v>12113</v>
      </c>
    </row>
    <row r="261" spans="1:6" ht="16.5" x14ac:dyDescent="0.3">
      <c r="A261" s="7" t="s">
        <v>12</v>
      </c>
      <c r="B261" s="7">
        <v>2014</v>
      </c>
      <c r="C261" s="7" t="s">
        <v>119</v>
      </c>
      <c r="D261" s="5">
        <v>3</v>
      </c>
      <c r="E261" s="5">
        <v>19</v>
      </c>
      <c r="F261" s="5">
        <v>95</v>
      </c>
    </row>
    <row r="262" spans="1:6" ht="16.5" x14ac:dyDescent="0.3">
      <c r="A262" s="7" t="s">
        <v>12</v>
      </c>
      <c r="B262" s="7">
        <v>2014</v>
      </c>
      <c r="C262" s="7" t="s">
        <v>262</v>
      </c>
      <c r="D262" s="5">
        <v>3</v>
      </c>
      <c r="E262" s="5">
        <v>394</v>
      </c>
      <c r="F262" s="5">
        <v>1896</v>
      </c>
    </row>
    <row r="263" spans="1:6" ht="16.5" x14ac:dyDescent="0.3">
      <c r="A263" s="7" t="s">
        <v>12</v>
      </c>
      <c r="B263" s="7">
        <v>2014</v>
      </c>
      <c r="C263" s="7" t="s">
        <v>263</v>
      </c>
      <c r="D263" s="5">
        <v>4</v>
      </c>
      <c r="E263" s="5">
        <v>15</v>
      </c>
      <c r="F263" s="5">
        <v>63</v>
      </c>
    </row>
    <row r="264" spans="1:6" ht="16.5" x14ac:dyDescent="0.3">
      <c r="A264" s="7" t="s">
        <v>12</v>
      </c>
      <c r="B264" s="7">
        <v>2014</v>
      </c>
      <c r="C264" s="7" t="s">
        <v>264</v>
      </c>
      <c r="D264" s="5">
        <v>3</v>
      </c>
      <c r="E264" s="5">
        <v>10</v>
      </c>
      <c r="F264" s="5">
        <v>50</v>
      </c>
    </row>
    <row r="265" spans="1:6" ht="16.5" x14ac:dyDescent="0.3">
      <c r="A265" s="7" t="s">
        <v>12</v>
      </c>
      <c r="B265" s="7">
        <v>2014</v>
      </c>
      <c r="C265" s="7" t="s">
        <v>265</v>
      </c>
      <c r="D265" s="5">
        <v>3</v>
      </c>
      <c r="E265" s="5">
        <v>82</v>
      </c>
      <c r="F265" s="5">
        <v>410</v>
      </c>
    </row>
    <row r="266" spans="1:6" ht="16.5" x14ac:dyDescent="0.3">
      <c r="A266" s="7" t="s">
        <v>12</v>
      </c>
      <c r="B266" s="7">
        <v>2014</v>
      </c>
      <c r="C266" s="7" t="s">
        <v>266</v>
      </c>
      <c r="D266" s="5">
        <v>1</v>
      </c>
      <c r="E266" s="5">
        <v>5</v>
      </c>
      <c r="F266" s="5">
        <v>25</v>
      </c>
    </row>
    <row r="267" spans="1:6" ht="16.5" x14ac:dyDescent="0.3">
      <c r="A267" s="7" t="s">
        <v>12</v>
      </c>
      <c r="B267" s="7">
        <v>2014</v>
      </c>
      <c r="C267" s="7" t="s">
        <v>267</v>
      </c>
      <c r="D267" s="5">
        <v>7</v>
      </c>
      <c r="E267" s="5">
        <v>2120</v>
      </c>
      <c r="F267" s="5">
        <v>10600</v>
      </c>
    </row>
    <row r="268" spans="1:6" ht="16.5" x14ac:dyDescent="0.3">
      <c r="A268" s="7" t="s">
        <v>12</v>
      </c>
      <c r="B268" s="7">
        <v>2014</v>
      </c>
      <c r="C268" s="7" t="s">
        <v>268</v>
      </c>
      <c r="D268" s="5">
        <f>SUM(D269:D274)</f>
        <v>30</v>
      </c>
      <c r="E268" s="5">
        <f>SUM(E269:E274)</f>
        <v>387</v>
      </c>
      <c r="F268" s="5">
        <f>SUM(F269:F274)</f>
        <v>1975</v>
      </c>
    </row>
    <row r="269" spans="1:6" ht="16.5" x14ac:dyDescent="0.3">
      <c r="A269" s="7" t="s">
        <v>12</v>
      </c>
      <c r="B269" s="7">
        <v>2014</v>
      </c>
      <c r="C269" s="7" t="s">
        <v>269</v>
      </c>
      <c r="D269" s="5">
        <v>7</v>
      </c>
      <c r="E269" s="5">
        <v>159</v>
      </c>
      <c r="F269" s="5">
        <v>795</v>
      </c>
    </row>
    <row r="270" spans="1:6" ht="16.5" x14ac:dyDescent="0.3">
      <c r="A270" s="7" t="s">
        <v>12</v>
      </c>
      <c r="B270" s="7">
        <v>2014</v>
      </c>
      <c r="C270" s="7" t="s">
        <v>270</v>
      </c>
      <c r="D270" s="5">
        <v>0</v>
      </c>
      <c r="E270" s="5">
        <v>0</v>
      </c>
      <c r="F270" s="5">
        <v>123</v>
      </c>
    </row>
    <row r="271" spans="1:6" ht="16.5" x14ac:dyDescent="0.3">
      <c r="A271" s="7" t="s">
        <v>12</v>
      </c>
      <c r="B271" s="7">
        <v>2014</v>
      </c>
      <c r="C271" s="7" t="s">
        <v>271</v>
      </c>
      <c r="D271" s="5">
        <v>3</v>
      </c>
      <c r="E271" s="5">
        <v>43</v>
      </c>
      <c r="F271" s="5">
        <v>132</v>
      </c>
    </row>
    <row r="272" spans="1:6" ht="16.5" x14ac:dyDescent="0.3">
      <c r="A272" s="7" t="s">
        <v>12</v>
      </c>
      <c r="B272" s="7">
        <v>2014</v>
      </c>
      <c r="C272" s="7" t="s">
        <v>272</v>
      </c>
      <c r="D272" s="5">
        <v>2</v>
      </c>
      <c r="E272" s="5">
        <v>16</v>
      </c>
      <c r="F272" s="5">
        <v>82</v>
      </c>
    </row>
    <row r="273" spans="1:6" ht="16.5" x14ac:dyDescent="0.3">
      <c r="A273" s="7" t="s">
        <v>12</v>
      </c>
      <c r="B273" s="7">
        <v>2014</v>
      </c>
      <c r="C273" s="7" t="s">
        <v>273</v>
      </c>
      <c r="D273" s="5">
        <v>5</v>
      </c>
      <c r="E273" s="5">
        <v>127</v>
      </c>
      <c r="F273" s="5">
        <v>633</v>
      </c>
    </row>
    <row r="274" spans="1:6" ht="16.5" x14ac:dyDescent="0.3">
      <c r="A274" s="7" t="s">
        <v>12</v>
      </c>
      <c r="B274" s="7">
        <v>2014</v>
      </c>
      <c r="C274" s="7" t="s">
        <v>274</v>
      </c>
      <c r="D274" s="5">
        <v>13</v>
      </c>
      <c r="E274" s="5">
        <v>42</v>
      </c>
      <c r="F274" s="5">
        <v>210</v>
      </c>
    </row>
    <row r="275" spans="1:6" ht="16.5" x14ac:dyDescent="0.3">
      <c r="A275" s="7" t="s">
        <v>12</v>
      </c>
      <c r="B275" s="7">
        <v>2014</v>
      </c>
      <c r="C275" s="7" t="s">
        <v>275</v>
      </c>
      <c r="D275" s="5">
        <f>SUM(D276:D284)</f>
        <v>16</v>
      </c>
      <c r="E275" s="5">
        <f>SUM(E276:E284)</f>
        <v>208</v>
      </c>
      <c r="F275" s="5">
        <f>SUM(F276:F284)</f>
        <v>452</v>
      </c>
    </row>
    <row r="276" spans="1:6" ht="16.5" x14ac:dyDescent="0.3">
      <c r="A276" s="7" t="s">
        <v>12</v>
      </c>
      <c r="B276" s="7">
        <v>2014</v>
      </c>
      <c r="C276" s="7" t="s">
        <v>276</v>
      </c>
      <c r="D276" s="5">
        <v>1</v>
      </c>
      <c r="E276" s="5">
        <v>1</v>
      </c>
      <c r="F276" s="5">
        <v>4</v>
      </c>
    </row>
    <row r="277" spans="1:6" ht="16.5" x14ac:dyDescent="0.3">
      <c r="A277" s="7" t="s">
        <v>12</v>
      </c>
      <c r="B277" s="7">
        <v>2014</v>
      </c>
      <c r="C277" s="7" t="s">
        <v>277</v>
      </c>
      <c r="D277" s="5">
        <v>2</v>
      </c>
      <c r="E277" s="5">
        <f>20+3</f>
        <v>23</v>
      </c>
      <c r="F277" s="5">
        <f>96+13</f>
        <v>109</v>
      </c>
    </row>
    <row r="278" spans="1:6" ht="16.5" x14ac:dyDescent="0.3">
      <c r="A278" s="7" t="s">
        <v>12</v>
      </c>
      <c r="B278" s="7">
        <v>2014</v>
      </c>
      <c r="C278" s="7" t="s">
        <v>278</v>
      </c>
      <c r="D278" s="5">
        <v>1</v>
      </c>
      <c r="E278" s="5">
        <v>3</v>
      </c>
      <c r="F278" s="5">
        <v>12</v>
      </c>
    </row>
    <row r="279" spans="1:6" ht="16.5" x14ac:dyDescent="0.3">
      <c r="A279" s="7" t="s">
        <v>12</v>
      </c>
      <c r="B279" s="7">
        <v>2014</v>
      </c>
      <c r="C279" s="7" t="s">
        <v>279</v>
      </c>
      <c r="D279" s="5">
        <v>1</v>
      </c>
      <c r="E279" s="5">
        <v>1</v>
      </c>
      <c r="F279" s="5">
        <v>6</v>
      </c>
    </row>
    <row r="280" spans="1:6" ht="16.5" x14ac:dyDescent="0.3">
      <c r="A280" s="7" t="s">
        <v>12</v>
      </c>
      <c r="B280" s="7">
        <v>2014</v>
      </c>
      <c r="C280" s="7" t="s">
        <v>280</v>
      </c>
      <c r="D280" s="5">
        <v>3</v>
      </c>
      <c r="E280" s="5">
        <v>144</v>
      </c>
      <c r="F280" s="5">
        <v>160</v>
      </c>
    </row>
    <row r="281" spans="1:6" ht="16.5" x14ac:dyDescent="0.3">
      <c r="A281" s="7" t="s">
        <v>12</v>
      </c>
      <c r="B281" s="7">
        <v>2014</v>
      </c>
      <c r="C281" s="7" t="s">
        <v>281</v>
      </c>
      <c r="D281" s="5">
        <v>1</v>
      </c>
      <c r="E281" s="5">
        <v>1</v>
      </c>
      <c r="F281" s="5">
        <v>6</v>
      </c>
    </row>
    <row r="282" spans="1:6" ht="16.5" x14ac:dyDescent="0.3">
      <c r="A282" s="7" t="s">
        <v>12</v>
      </c>
      <c r="B282" s="7">
        <v>2014</v>
      </c>
      <c r="C282" s="7" t="s">
        <v>282</v>
      </c>
      <c r="D282" s="5">
        <v>4</v>
      </c>
      <c r="E282" s="5">
        <v>17</v>
      </c>
      <c r="F282" s="5">
        <v>94</v>
      </c>
    </row>
    <row r="283" spans="1:6" ht="16.5" x14ac:dyDescent="0.3">
      <c r="A283" s="7" t="s">
        <v>12</v>
      </c>
      <c r="B283" s="7">
        <v>2014</v>
      </c>
      <c r="C283" s="7" t="s">
        <v>283</v>
      </c>
      <c r="D283" s="5">
        <v>2</v>
      </c>
      <c r="E283" s="5">
        <v>6</v>
      </c>
      <c r="F283" s="5">
        <v>18</v>
      </c>
    </row>
    <row r="284" spans="1:6" ht="16.5" x14ac:dyDescent="0.3">
      <c r="A284" s="7" t="s">
        <v>12</v>
      </c>
      <c r="B284" s="7">
        <v>2014</v>
      </c>
      <c r="C284" s="7" t="s">
        <v>206</v>
      </c>
      <c r="D284" s="5">
        <v>1</v>
      </c>
      <c r="E284" s="5">
        <v>12</v>
      </c>
      <c r="F284" s="5">
        <v>43</v>
      </c>
    </row>
    <row r="285" spans="1:6" ht="16.5" x14ac:dyDescent="0.3">
      <c r="A285" s="7" t="s">
        <v>12</v>
      </c>
      <c r="B285" s="7">
        <v>2014</v>
      </c>
      <c r="C285" s="7" t="s">
        <v>284</v>
      </c>
      <c r="D285" s="5">
        <f>D286+D307+D325+D338+D376+D388</f>
        <v>1732</v>
      </c>
      <c r="E285" s="5">
        <f>E286+E307+E325+E338+E376+E388</f>
        <v>496230</v>
      </c>
      <c r="F285" s="5">
        <f>F286+F307+F325+F338+F376+F388</f>
        <v>2192715</v>
      </c>
    </row>
    <row r="286" spans="1:6" ht="16.5" x14ac:dyDescent="0.3">
      <c r="A286" s="7" t="s">
        <v>12</v>
      </c>
      <c r="B286" s="7">
        <v>2014</v>
      </c>
      <c r="C286" s="7" t="s">
        <v>285</v>
      </c>
      <c r="D286" s="5">
        <f>SUM(D287:D306)</f>
        <v>380</v>
      </c>
      <c r="E286" s="5">
        <f>SUM(E287:E306)</f>
        <v>102722</v>
      </c>
      <c r="F286" s="5">
        <f>SUM(F287:F306)</f>
        <v>505681</v>
      </c>
    </row>
    <row r="287" spans="1:6" ht="16.5" x14ac:dyDescent="0.3">
      <c r="A287" s="7" t="s">
        <v>12</v>
      </c>
      <c r="B287" s="7">
        <v>2014</v>
      </c>
      <c r="C287" s="7" t="s">
        <v>286</v>
      </c>
      <c r="D287" s="5">
        <v>25</v>
      </c>
      <c r="E287" s="5">
        <v>3537</v>
      </c>
      <c r="F287" s="5">
        <v>17507</v>
      </c>
    </row>
    <row r="288" spans="1:6" ht="16.5" x14ac:dyDescent="0.3">
      <c r="A288" s="7" t="s">
        <v>12</v>
      </c>
      <c r="B288" s="7">
        <v>2014</v>
      </c>
      <c r="C288" s="7" t="s">
        <v>287</v>
      </c>
      <c r="D288" s="5">
        <v>28</v>
      </c>
      <c r="E288" s="5">
        <v>4000</v>
      </c>
      <c r="F288" s="5">
        <v>20000</v>
      </c>
    </row>
    <row r="289" spans="1:6" ht="16.5" x14ac:dyDescent="0.3">
      <c r="A289" s="7" t="s">
        <v>12</v>
      </c>
      <c r="B289" s="7">
        <v>2014</v>
      </c>
      <c r="C289" s="7" t="s">
        <v>288</v>
      </c>
      <c r="D289" s="5">
        <v>13</v>
      </c>
      <c r="E289" s="5">
        <v>7484</v>
      </c>
      <c r="F289" s="5">
        <v>34934</v>
      </c>
    </row>
    <row r="290" spans="1:6" ht="16.5" x14ac:dyDescent="0.3">
      <c r="A290" s="7" t="s">
        <v>12</v>
      </c>
      <c r="B290" s="7">
        <v>2014</v>
      </c>
      <c r="C290" s="7" t="s">
        <v>289</v>
      </c>
      <c r="D290" s="5">
        <v>44</v>
      </c>
      <c r="E290" s="5">
        <v>6879</v>
      </c>
      <c r="F290" s="5">
        <v>32651</v>
      </c>
    </row>
    <row r="291" spans="1:6" ht="16.5" x14ac:dyDescent="0.3">
      <c r="A291" s="7" t="s">
        <v>12</v>
      </c>
      <c r="B291" s="7">
        <v>2014</v>
      </c>
      <c r="C291" s="7" t="s">
        <v>290</v>
      </c>
      <c r="D291" s="5">
        <v>23</v>
      </c>
      <c r="E291" s="5">
        <v>3555</v>
      </c>
      <c r="F291" s="5">
        <v>11400</v>
      </c>
    </row>
    <row r="292" spans="1:6" ht="16.5" x14ac:dyDescent="0.3">
      <c r="A292" s="7" t="s">
        <v>12</v>
      </c>
      <c r="B292" s="7">
        <v>2014</v>
      </c>
      <c r="C292" s="7" t="s">
        <v>291</v>
      </c>
      <c r="D292" s="5">
        <v>23</v>
      </c>
      <c r="E292" s="5">
        <v>21337</v>
      </c>
      <c r="F292" s="5">
        <v>120305</v>
      </c>
    </row>
    <row r="293" spans="1:6" ht="16.5" x14ac:dyDescent="0.3">
      <c r="A293" s="7" t="s">
        <v>12</v>
      </c>
      <c r="B293" s="7">
        <v>2014</v>
      </c>
      <c r="C293" s="7" t="s">
        <v>292</v>
      </c>
      <c r="D293" s="5">
        <v>27</v>
      </c>
      <c r="E293" s="5">
        <v>5375</v>
      </c>
      <c r="F293" s="5">
        <v>26919</v>
      </c>
    </row>
    <row r="294" spans="1:6" ht="16.5" x14ac:dyDescent="0.3">
      <c r="A294" s="7" t="s">
        <v>12</v>
      </c>
      <c r="B294" s="7">
        <v>2014</v>
      </c>
      <c r="C294" s="7" t="s">
        <v>293</v>
      </c>
      <c r="D294" s="5">
        <v>0</v>
      </c>
      <c r="E294" s="5">
        <v>7474</v>
      </c>
      <c r="F294" s="5">
        <v>30229</v>
      </c>
    </row>
    <row r="295" spans="1:6" ht="16.5" x14ac:dyDescent="0.3">
      <c r="A295" s="7" t="s">
        <v>12</v>
      </c>
      <c r="B295" s="7">
        <v>2014</v>
      </c>
      <c r="C295" s="7" t="s">
        <v>294</v>
      </c>
      <c r="D295" s="5">
        <v>18</v>
      </c>
      <c r="E295" s="5">
        <v>3028</v>
      </c>
      <c r="F295" s="5">
        <v>15118</v>
      </c>
    </row>
    <row r="296" spans="1:6" ht="16.5" x14ac:dyDescent="0.3">
      <c r="A296" s="7" t="s">
        <v>12</v>
      </c>
      <c r="B296" s="7">
        <v>2014</v>
      </c>
      <c r="C296" s="7" t="s">
        <v>295</v>
      </c>
      <c r="D296" s="5">
        <v>29</v>
      </c>
      <c r="E296" s="5">
        <v>9250</v>
      </c>
      <c r="F296" s="5">
        <v>46250</v>
      </c>
    </row>
    <row r="297" spans="1:6" ht="16.5" x14ac:dyDescent="0.3">
      <c r="A297" s="7" t="s">
        <v>12</v>
      </c>
      <c r="B297" s="7">
        <v>2014</v>
      </c>
      <c r="C297" s="7" t="s">
        <v>296</v>
      </c>
      <c r="D297" s="5">
        <v>15</v>
      </c>
      <c r="E297" s="5">
        <v>4201</v>
      </c>
      <c r="F297" s="5">
        <v>24705</v>
      </c>
    </row>
    <row r="298" spans="1:6" ht="16.5" x14ac:dyDescent="0.3">
      <c r="A298" s="7" t="s">
        <v>12</v>
      </c>
      <c r="B298" s="7">
        <v>2014</v>
      </c>
      <c r="C298" s="7" t="s">
        <v>297</v>
      </c>
      <c r="D298" s="5">
        <v>53</v>
      </c>
      <c r="E298" s="5">
        <v>8710</v>
      </c>
      <c r="F298" s="5">
        <v>45292</v>
      </c>
    </row>
    <row r="299" spans="1:6" ht="16.5" x14ac:dyDescent="0.3">
      <c r="A299" s="7" t="s">
        <v>12</v>
      </c>
      <c r="B299" s="7">
        <v>2014</v>
      </c>
      <c r="C299" s="7" t="s">
        <v>298</v>
      </c>
      <c r="D299" s="5">
        <v>5</v>
      </c>
      <c r="E299" s="5">
        <v>449</v>
      </c>
      <c r="F299" s="5">
        <v>2313</v>
      </c>
    </row>
    <row r="300" spans="1:6" ht="16.5" x14ac:dyDescent="0.3">
      <c r="A300" s="7" t="s">
        <v>12</v>
      </c>
      <c r="B300" s="7">
        <v>2014</v>
      </c>
      <c r="C300" s="7" t="s">
        <v>299</v>
      </c>
      <c r="D300" s="5">
        <v>0</v>
      </c>
      <c r="E300" s="5">
        <v>0</v>
      </c>
      <c r="F300" s="5">
        <v>99</v>
      </c>
    </row>
    <row r="301" spans="1:6" ht="16.5" x14ac:dyDescent="0.3">
      <c r="A301" s="7" t="s">
        <v>12</v>
      </c>
      <c r="B301" s="7">
        <v>2014</v>
      </c>
      <c r="C301" s="7" t="s">
        <v>300</v>
      </c>
      <c r="D301" s="5">
        <v>54</v>
      </c>
      <c r="E301" s="5">
        <v>1289</v>
      </c>
      <c r="F301" s="5">
        <v>4221</v>
      </c>
    </row>
    <row r="302" spans="1:6" ht="16.5" x14ac:dyDescent="0.3">
      <c r="A302" s="7" t="s">
        <v>12</v>
      </c>
      <c r="B302" s="7">
        <v>2014</v>
      </c>
      <c r="C302" s="7" t="s">
        <v>301</v>
      </c>
      <c r="D302" s="5">
        <v>0</v>
      </c>
      <c r="E302" s="5">
        <v>840</v>
      </c>
      <c r="F302" s="5">
        <v>1820</v>
      </c>
    </row>
    <row r="303" spans="1:6" ht="16.5" x14ac:dyDescent="0.3">
      <c r="A303" s="7" t="s">
        <v>12</v>
      </c>
      <c r="B303" s="7">
        <v>2014</v>
      </c>
      <c r="C303" s="7" t="s">
        <v>302</v>
      </c>
      <c r="D303" s="5">
        <v>23</v>
      </c>
      <c r="E303" s="5">
        <v>7630</v>
      </c>
      <c r="F303" s="5">
        <v>35490</v>
      </c>
    </row>
    <row r="304" spans="1:6" ht="16.5" x14ac:dyDescent="0.3">
      <c r="A304" s="7" t="s">
        <v>12</v>
      </c>
      <c r="B304" s="7">
        <v>2014</v>
      </c>
      <c r="C304" s="7" t="s">
        <v>303</v>
      </c>
      <c r="D304" s="5">
        <v>0</v>
      </c>
      <c r="E304" s="5">
        <v>0</v>
      </c>
      <c r="F304" s="5">
        <v>255</v>
      </c>
    </row>
    <row r="305" spans="1:6" ht="16.5" x14ac:dyDescent="0.3">
      <c r="A305" s="7" t="s">
        <v>12</v>
      </c>
      <c r="B305" s="7">
        <v>2014</v>
      </c>
      <c r="C305" s="7" t="s">
        <v>304</v>
      </c>
      <c r="D305" s="5">
        <v>0</v>
      </c>
      <c r="E305" s="5">
        <v>380</v>
      </c>
      <c r="F305" s="5">
        <v>4200</v>
      </c>
    </row>
    <row r="306" spans="1:6" ht="16.5" x14ac:dyDescent="0.3">
      <c r="A306" s="7" t="s">
        <v>12</v>
      </c>
      <c r="B306" s="7">
        <v>2014</v>
      </c>
      <c r="C306" s="7" t="s">
        <v>305</v>
      </c>
      <c r="D306" s="5">
        <v>0</v>
      </c>
      <c r="E306" s="5">
        <v>7304</v>
      </c>
      <c r="F306" s="5">
        <v>31973</v>
      </c>
    </row>
    <row r="307" spans="1:6" ht="16.5" x14ac:dyDescent="0.3">
      <c r="A307" s="7" t="s">
        <v>12</v>
      </c>
      <c r="B307" s="7">
        <v>2014</v>
      </c>
      <c r="C307" s="7" t="s">
        <v>306</v>
      </c>
      <c r="D307" s="5">
        <f>SUM(D308:D324)</f>
        <v>511</v>
      </c>
      <c r="E307" s="5">
        <f>SUM(E308:E324)</f>
        <v>121796</v>
      </c>
      <c r="F307" s="5">
        <f>SUM(F308:F324)</f>
        <v>577962</v>
      </c>
    </row>
    <row r="308" spans="1:6" ht="16.5" x14ac:dyDescent="0.3">
      <c r="A308" s="7" t="s">
        <v>12</v>
      </c>
      <c r="B308" s="7">
        <v>2014</v>
      </c>
      <c r="C308" s="7" t="s">
        <v>307</v>
      </c>
      <c r="D308" s="5">
        <v>25</v>
      </c>
      <c r="E308" s="5">
        <v>5633</v>
      </c>
      <c r="F308" s="5">
        <v>24085</v>
      </c>
    </row>
    <row r="309" spans="1:6" ht="16.5" x14ac:dyDescent="0.3">
      <c r="A309" s="7" t="s">
        <v>12</v>
      </c>
      <c r="B309" s="7">
        <v>2014</v>
      </c>
      <c r="C309" s="7" t="s">
        <v>308</v>
      </c>
      <c r="D309" s="5">
        <v>63</v>
      </c>
      <c r="E309" s="5">
        <v>18789</v>
      </c>
      <c r="F309" s="5">
        <v>93943</v>
      </c>
    </row>
    <row r="310" spans="1:6" ht="16.5" x14ac:dyDescent="0.3">
      <c r="A310" s="7" t="s">
        <v>12</v>
      </c>
      <c r="B310" s="7">
        <v>2014</v>
      </c>
      <c r="C310" s="7" t="s">
        <v>309</v>
      </c>
      <c r="D310" s="5">
        <v>24</v>
      </c>
      <c r="E310" s="5">
        <v>4418</v>
      </c>
      <c r="F310" s="5">
        <v>22089</v>
      </c>
    </row>
    <row r="311" spans="1:6" ht="16.5" x14ac:dyDescent="0.3">
      <c r="A311" s="7" t="s">
        <v>12</v>
      </c>
      <c r="B311" s="7">
        <v>2014</v>
      </c>
      <c r="C311" s="7" t="s">
        <v>310</v>
      </c>
      <c r="D311" s="5">
        <v>25</v>
      </c>
      <c r="E311" s="5">
        <v>7070</v>
      </c>
      <c r="F311" s="5">
        <v>30995</v>
      </c>
    </row>
    <row r="312" spans="1:6" ht="16.5" x14ac:dyDescent="0.3">
      <c r="A312" s="7" t="s">
        <v>12</v>
      </c>
      <c r="B312" s="7">
        <v>2014</v>
      </c>
      <c r="C312" s="7" t="s">
        <v>311</v>
      </c>
      <c r="D312" s="5">
        <v>34</v>
      </c>
      <c r="E312" s="5">
        <v>10581</v>
      </c>
      <c r="F312" s="5">
        <v>52903</v>
      </c>
    </row>
    <row r="313" spans="1:6" ht="16.5" x14ac:dyDescent="0.3">
      <c r="A313" s="7" t="s">
        <v>12</v>
      </c>
      <c r="B313" s="7">
        <v>2014</v>
      </c>
      <c r="C313" s="7" t="s">
        <v>312</v>
      </c>
      <c r="D313" s="5">
        <v>21</v>
      </c>
      <c r="E313" s="5">
        <v>9513</v>
      </c>
      <c r="F313" s="5">
        <v>47563</v>
      </c>
    </row>
    <row r="314" spans="1:6" ht="16.5" x14ac:dyDescent="0.3">
      <c r="A314" s="7" t="s">
        <v>12</v>
      </c>
      <c r="B314" s="7">
        <v>2014</v>
      </c>
      <c r="C314" s="7" t="s">
        <v>313</v>
      </c>
      <c r="D314" s="5">
        <v>42</v>
      </c>
      <c r="E314" s="5">
        <v>11465</v>
      </c>
      <c r="F314" s="5">
        <v>57327</v>
      </c>
    </row>
    <row r="315" spans="1:6" ht="16.5" x14ac:dyDescent="0.3">
      <c r="A315" s="7" t="s">
        <v>12</v>
      </c>
      <c r="B315" s="7">
        <v>2014</v>
      </c>
      <c r="C315" s="7" t="s">
        <v>314</v>
      </c>
      <c r="D315" s="5">
        <v>28</v>
      </c>
      <c r="E315" s="5">
        <v>10355</v>
      </c>
      <c r="F315" s="5">
        <v>51777</v>
      </c>
    </row>
    <row r="316" spans="1:6" ht="16.5" x14ac:dyDescent="0.3">
      <c r="A316" s="7" t="s">
        <v>12</v>
      </c>
      <c r="B316" s="7">
        <v>2014</v>
      </c>
      <c r="C316" s="7" t="s">
        <v>315</v>
      </c>
      <c r="D316" s="5">
        <v>25</v>
      </c>
      <c r="E316" s="5">
        <v>6067</v>
      </c>
      <c r="F316" s="5">
        <v>4323</v>
      </c>
    </row>
    <row r="317" spans="1:6" ht="16.5" x14ac:dyDescent="0.3">
      <c r="A317" s="7" t="s">
        <v>12</v>
      </c>
      <c r="B317" s="7">
        <v>2014</v>
      </c>
      <c r="C317" s="7" t="s">
        <v>175</v>
      </c>
      <c r="D317" s="5">
        <v>34</v>
      </c>
      <c r="E317" s="5">
        <v>7089</v>
      </c>
      <c r="F317" s="5">
        <v>35443</v>
      </c>
    </row>
    <row r="318" spans="1:6" ht="16.5" x14ac:dyDescent="0.3">
      <c r="A318" s="7" t="s">
        <v>12</v>
      </c>
      <c r="B318" s="7">
        <v>2014</v>
      </c>
      <c r="C318" s="7" t="s">
        <v>316</v>
      </c>
      <c r="D318" s="5">
        <v>40</v>
      </c>
      <c r="E318" s="5">
        <v>7528</v>
      </c>
      <c r="F318" s="5">
        <v>37641</v>
      </c>
    </row>
    <row r="319" spans="1:6" ht="16.5" x14ac:dyDescent="0.3">
      <c r="A319" s="7" t="s">
        <v>12</v>
      </c>
      <c r="B319" s="7">
        <v>2014</v>
      </c>
      <c r="C319" s="7" t="s">
        <v>317</v>
      </c>
      <c r="D319" s="5">
        <v>0</v>
      </c>
      <c r="E319" s="5">
        <v>0</v>
      </c>
      <c r="F319" s="5">
        <v>1110</v>
      </c>
    </row>
    <row r="320" spans="1:6" ht="16.5" x14ac:dyDescent="0.3">
      <c r="A320" s="7" t="s">
        <v>12</v>
      </c>
      <c r="B320" s="7">
        <v>2014</v>
      </c>
      <c r="C320" s="7" t="s">
        <v>318</v>
      </c>
      <c r="D320" s="5">
        <v>23</v>
      </c>
      <c r="E320" s="5">
        <v>4096</v>
      </c>
      <c r="F320" s="5">
        <v>20478</v>
      </c>
    </row>
    <row r="321" spans="1:6" ht="16.5" x14ac:dyDescent="0.3">
      <c r="A321" s="7" t="s">
        <v>12</v>
      </c>
      <c r="B321" s="7">
        <v>2014</v>
      </c>
      <c r="C321" s="7" t="s">
        <v>51</v>
      </c>
      <c r="D321" s="5">
        <v>49</v>
      </c>
      <c r="E321" s="5">
        <v>13649</v>
      </c>
      <c r="F321" s="5">
        <v>68245</v>
      </c>
    </row>
    <row r="322" spans="1:6" ht="16.5" x14ac:dyDescent="0.3">
      <c r="A322" s="7" t="s">
        <v>12</v>
      </c>
      <c r="B322" s="7">
        <v>2014</v>
      </c>
      <c r="C322" s="7" t="s">
        <v>319</v>
      </c>
      <c r="D322" s="5">
        <v>0</v>
      </c>
      <c r="E322" s="5">
        <v>0</v>
      </c>
      <c r="F322" s="5">
        <v>86</v>
      </c>
    </row>
    <row r="323" spans="1:6" ht="16.5" x14ac:dyDescent="0.3">
      <c r="A323" s="7" t="s">
        <v>12</v>
      </c>
      <c r="B323" s="7">
        <v>2014</v>
      </c>
      <c r="C323" s="7" t="s">
        <v>320</v>
      </c>
      <c r="D323" s="5">
        <v>64</v>
      </c>
      <c r="E323" s="5">
        <v>2239</v>
      </c>
      <c r="F323" s="5">
        <v>13434</v>
      </c>
    </row>
    <row r="324" spans="1:6" ht="16.5" x14ac:dyDescent="0.3">
      <c r="A324" s="7" t="s">
        <v>12</v>
      </c>
      <c r="B324" s="7">
        <v>2014</v>
      </c>
      <c r="C324" s="7" t="s">
        <v>321</v>
      </c>
      <c r="D324" s="5">
        <v>14</v>
      </c>
      <c r="E324" s="5">
        <v>3304</v>
      </c>
      <c r="F324" s="5">
        <v>16520</v>
      </c>
    </row>
    <row r="325" spans="1:6" ht="16.5" x14ac:dyDescent="0.3">
      <c r="A325" s="7" t="s">
        <v>12</v>
      </c>
      <c r="B325" s="7">
        <v>2014</v>
      </c>
      <c r="C325" s="7" t="s">
        <v>322</v>
      </c>
      <c r="D325" s="5">
        <f>SUM(D326:D337)</f>
        <v>0</v>
      </c>
      <c r="E325" s="5">
        <f>SUM(E326:E337)</f>
        <v>28452</v>
      </c>
      <c r="F325" s="5">
        <f>SUM(F326:F337)</f>
        <v>116504</v>
      </c>
    </row>
    <row r="326" spans="1:6" ht="16.5" x14ac:dyDescent="0.3">
      <c r="A326" s="7" t="s">
        <v>12</v>
      </c>
      <c r="B326" s="7">
        <v>2014</v>
      </c>
      <c r="C326" s="7" t="s">
        <v>323</v>
      </c>
      <c r="D326" s="5">
        <v>0</v>
      </c>
      <c r="E326" s="5">
        <f>622+655</f>
        <v>1277</v>
      </c>
      <c r="F326" s="5">
        <v>5591</v>
      </c>
    </row>
    <row r="327" spans="1:6" ht="16.5" x14ac:dyDescent="0.3">
      <c r="A327" s="7" t="s">
        <v>12</v>
      </c>
      <c r="B327" s="7">
        <v>2014</v>
      </c>
      <c r="C327" s="7" t="s">
        <v>324</v>
      </c>
      <c r="D327" s="5">
        <v>0</v>
      </c>
      <c r="E327" s="5">
        <f>822+3908</f>
        <v>4730</v>
      </c>
      <c r="F327" s="5">
        <f>3850+17936</f>
        <v>21786</v>
      </c>
    </row>
    <row r="328" spans="1:6" ht="16.5" x14ac:dyDescent="0.3">
      <c r="A328" s="7" t="s">
        <v>12</v>
      </c>
      <c r="B328" s="7">
        <v>2014</v>
      </c>
      <c r="C328" s="7" t="s">
        <v>325</v>
      </c>
      <c r="D328" s="5">
        <v>0</v>
      </c>
      <c r="E328" s="5">
        <f>576+70</f>
        <v>646</v>
      </c>
      <c r="F328" s="5">
        <f>2445+285</f>
        <v>2730</v>
      </c>
    </row>
    <row r="329" spans="1:6" ht="16.5" x14ac:dyDescent="0.3">
      <c r="A329" s="7" t="s">
        <v>12</v>
      </c>
      <c r="B329" s="7">
        <v>2014</v>
      </c>
      <c r="C329" s="7" t="s">
        <v>326</v>
      </c>
      <c r="D329" s="5">
        <v>0</v>
      </c>
      <c r="E329" s="5">
        <f>1936+5</f>
        <v>1941</v>
      </c>
      <c r="F329" s="5">
        <f>2916+18</f>
        <v>2934</v>
      </c>
    </row>
    <row r="330" spans="1:6" ht="16.5" x14ac:dyDescent="0.3">
      <c r="A330" s="7" t="s">
        <v>12</v>
      </c>
      <c r="B330" s="7">
        <v>2014</v>
      </c>
      <c r="C330" s="7" t="s">
        <v>327</v>
      </c>
      <c r="D330" s="5">
        <v>0</v>
      </c>
      <c r="E330" s="5">
        <f>1482+5088</f>
        <v>6570</v>
      </c>
      <c r="F330" s="5">
        <f>4623+19373</f>
        <v>23996</v>
      </c>
    </row>
    <row r="331" spans="1:6" ht="16.5" x14ac:dyDescent="0.3">
      <c r="A331" s="7" t="s">
        <v>12</v>
      </c>
      <c r="B331" s="7">
        <v>2014</v>
      </c>
      <c r="C331" s="7" t="s">
        <v>328</v>
      </c>
      <c r="D331" s="5">
        <v>0</v>
      </c>
      <c r="E331" s="5">
        <f>1508+6457</f>
        <v>7965</v>
      </c>
      <c r="F331" s="5">
        <f>9493+27469</f>
        <v>36962</v>
      </c>
    </row>
    <row r="332" spans="1:6" ht="16.5" x14ac:dyDescent="0.3">
      <c r="A332" s="7" t="s">
        <v>12</v>
      </c>
      <c r="B332" s="7">
        <v>2014</v>
      </c>
      <c r="C332" s="7" t="s">
        <v>329</v>
      </c>
      <c r="D332" s="5">
        <v>0</v>
      </c>
      <c r="E332" s="5">
        <v>147</v>
      </c>
      <c r="F332" s="5">
        <v>867</v>
      </c>
    </row>
    <row r="333" spans="1:6" ht="16.5" x14ac:dyDescent="0.3">
      <c r="A333" s="7" t="s">
        <v>12</v>
      </c>
      <c r="B333" s="7">
        <v>2014</v>
      </c>
      <c r="C333" s="7" t="s">
        <v>330</v>
      </c>
      <c r="D333" s="5">
        <v>0</v>
      </c>
      <c r="E333" s="5">
        <f>358+67</f>
        <v>425</v>
      </c>
      <c r="F333" s="5">
        <f>1441+243</f>
        <v>1684</v>
      </c>
    </row>
    <row r="334" spans="1:6" ht="16.5" x14ac:dyDescent="0.3">
      <c r="A334" s="7" t="s">
        <v>12</v>
      </c>
      <c r="B334" s="7">
        <v>2014</v>
      </c>
      <c r="C334" s="7" t="s">
        <v>331</v>
      </c>
      <c r="D334" s="5">
        <v>0</v>
      </c>
      <c r="E334" s="5">
        <f>69</f>
        <v>69</v>
      </c>
      <c r="F334" s="5">
        <v>242</v>
      </c>
    </row>
    <row r="335" spans="1:6" ht="16.5" x14ac:dyDescent="0.3">
      <c r="A335" s="7" t="s">
        <v>12</v>
      </c>
      <c r="B335" s="7">
        <v>2014</v>
      </c>
      <c r="C335" s="7" t="s">
        <v>332</v>
      </c>
      <c r="D335" s="5">
        <v>0</v>
      </c>
      <c r="E335" s="5">
        <v>939</v>
      </c>
      <c r="F335" s="5">
        <v>4095</v>
      </c>
    </row>
    <row r="336" spans="1:6" ht="16.5" x14ac:dyDescent="0.3">
      <c r="A336" s="7" t="s">
        <v>12</v>
      </c>
      <c r="B336" s="7">
        <v>2014</v>
      </c>
      <c r="C336" s="7" t="s">
        <v>148</v>
      </c>
      <c r="D336" s="5">
        <v>0</v>
      </c>
      <c r="E336" s="5">
        <v>359</v>
      </c>
      <c r="F336" s="5">
        <v>1634</v>
      </c>
    </row>
    <row r="337" spans="1:6" ht="16.5" x14ac:dyDescent="0.3">
      <c r="A337" s="7" t="s">
        <v>12</v>
      </c>
      <c r="B337" s="7">
        <v>2014</v>
      </c>
      <c r="C337" s="7" t="s">
        <v>333</v>
      </c>
      <c r="D337" s="5">
        <v>0</v>
      </c>
      <c r="E337" s="5">
        <f>946+2438</f>
        <v>3384</v>
      </c>
      <c r="F337" s="5">
        <f>4119+9864</f>
        <v>13983</v>
      </c>
    </row>
    <row r="338" spans="1:6" ht="16.5" x14ac:dyDescent="0.3">
      <c r="A338" s="7" t="s">
        <v>12</v>
      </c>
      <c r="B338" s="7">
        <v>2014</v>
      </c>
      <c r="C338" s="7" t="s">
        <v>334</v>
      </c>
      <c r="D338" s="5">
        <f>SUM(D339:D375)</f>
        <v>702</v>
      </c>
      <c r="E338" s="5">
        <f>SUM(E339:E375)</f>
        <v>228591</v>
      </c>
      <c r="F338" s="5">
        <f>SUM(F339:F375)</f>
        <v>920408</v>
      </c>
    </row>
    <row r="339" spans="1:6" ht="16.5" x14ac:dyDescent="0.3">
      <c r="A339" s="7" t="s">
        <v>12</v>
      </c>
      <c r="B339" s="7">
        <v>2014</v>
      </c>
      <c r="C339" s="7" t="s">
        <v>335</v>
      </c>
      <c r="D339" s="5">
        <v>29</v>
      </c>
      <c r="E339" s="5">
        <v>5115</v>
      </c>
      <c r="F339" s="5">
        <v>31090</v>
      </c>
    </row>
    <row r="340" spans="1:6" ht="16.5" x14ac:dyDescent="0.3">
      <c r="A340" s="7" t="s">
        <v>12</v>
      </c>
      <c r="B340" s="7">
        <v>2014</v>
      </c>
      <c r="C340" s="7" t="s">
        <v>336</v>
      </c>
      <c r="D340" s="5">
        <v>0</v>
      </c>
      <c r="E340" s="5">
        <v>2231</v>
      </c>
      <c r="F340" s="5">
        <v>10632</v>
      </c>
    </row>
    <row r="341" spans="1:6" ht="16.5" x14ac:dyDescent="0.3">
      <c r="A341" s="7" t="s">
        <v>12</v>
      </c>
      <c r="B341" s="7">
        <v>2014</v>
      </c>
      <c r="C341" s="7" t="s">
        <v>337</v>
      </c>
      <c r="D341" s="5">
        <v>15</v>
      </c>
      <c r="E341" s="5">
        <v>10287</v>
      </c>
      <c r="F341" s="5">
        <v>47838</v>
      </c>
    </row>
    <row r="342" spans="1:6" ht="16.5" x14ac:dyDescent="0.3">
      <c r="A342" s="7" t="s">
        <v>12</v>
      </c>
      <c r="B342" s="7">
        <v>2014</v>
      </c>
      <c r="C342" s="7" t="s">
        <v>338</v>
      </c>
      <c r="D342" s="5">
        <v>0</v>
      </c>
      <c r="E342" s="5">
        <v>2461</v>
      </c>
      <c r="F342" s="5">
        <v>11255</v>
      </c>
    </row>
    <row r="343" spans="1:6" ht="16.5" x14ac:dyDescent="0.3">
      <c r="A343" s="7" t="s">
        <v>12</v>
      </c>
      <c r="B343" s="7">
        <v>2014</v>
      </c>
      <c r="C343" s="7" t="s">
        <v>339</v>
      </c>
      <c r="D343" s="5">
        <v>15</v>
      </c>
      <c r="E343" s="5">
        <v>17599</v>
      </c>
      <c r="F343" s="5">
        <v>74136</v>
      </c>
    </row>
    <row r="344" spans="1:6" ht="16.5" x14ac:dyDescent="0.3">
      <c r="A344" s="7" t="s">
        <v>12</v>
      </c>
      <c r="B344" s="7">
        <v>2014</v>
      </c>
      <c r="C344" s="7" t="s">
        <v>340</v>
      </c>
      <c r="D344" s="5">
        <v>33</v>
      </c>
      <c r="E344" s="5">
        <v>12968</v>
      </c>
      <c r="F344" s="5">
        <v>68011</v>
      </c>
    </row>
    <row r="345" spans="1:6" ht="16.5" x14ac:dyDescent="0.3">
      <c r="A345" s="7" t="s">
        <v>12</v>
      </c>
      <c r="B345" s="7">
        <v>2014</v>
      </c>
      <c r="C345" s="7" t="s">
        <v>341</v>
      </c>
      <c r="D345" s="5">
        <v>9</v>
      </c>
      <c r="E345" s="5">
        <v>3964</v>
      </c>
      <c r="F345" s="5">
        <v>15460</v>
      </c>
    </row>
    <row r="346" spans="1:6" ht="16.5" x14ac:dyDescent="0.3">
      <c r="A346" s="7" t="s">
        <v>12</v>
      </c>
      <c r="B346" s="7">
        <v>2014</v>
      </c>
      <c r="C346" s="7" t="s">
        <v>342</v>
      </c>
      <c r="D346" s="5">
        <v>22</v>
      </c>
      <c r="E346" s="5">
        <v>2662</v>
      </c>
      <c r="F346" s="5">
        <v>11527</v>
      </c>
    </row>
    <row r="347" spans="1:6" ht="16.5" x14ac:dyDescent="0.3">
      <c r="A347" s="7" t="s">
        <v>12</v>
      </c>
      <c r="B347" s="7">
        <v>2014</v>
      </c>
      <c r="C347" s="7" t="s">
        <v>343</v>
      </c>
      <c r="D347" s="5">
        <v>13</v>
      </c>
      <c r="E347" s="5">
        <v>5709</v>
      </c>
      <c r="F347" s="5">
        <v>24388</v>
      </c>
    </row>
    <row r="348" spans="1:6" ht="16.5" x14ac:dyDescent="0.3">
      <c r="A348" s="7" t="s">
        <v>12</v>
      </c>
      <c r="B348" s="7">
        <v>2014</v>
      </c>
      <c r="C348" s="7" t="s">
        <v>344</v>
      </c>
      <c r="D348" s="5">
        <v>24</v>
      </c>
      <c r="E348" s="5">
        <v>5856</v>
      </c>
      <c r="F348" s="5">
        <v>25463</v>
      </c>
    </row>
    <row r="349" spans="1:6" ht="16.5" x14ac:dyDescent="0.3">
      <c r="A349" s="7" t="s">
        <v>12</v>
      </c>
      <c r="B349" s="7">
        <v>2014</v>
      </c>
      <c r="C349" s="7" t="s">
        <v>345</v>
      </c>
      <c r="D349" s="5">
        <v>3</v>
      </c>
      <c r="E349" s="5">
        <v>1044</v>
      </c>
      <c r="F349" s="5">
        <v>3773</v>
      </c>
    </row>
    <row r="350" spans="1:6" ht="16.5" x14ac:dyDescent="0.3">
      <c r="A350" s="7" t="s">
        <v>12</v>
      </c>
      <c r="B350" s="7">
        <v>2014</v>
      </c>
      <c r="C350" s="7" t="s">
        <v>346</v>
      </c>
      <c r="D350" s="5">
        <v>26</v>
      </c>
      <c r="E350" s="5">
        <v>3658</v>
      </c>
      <c r="F350" s="5">
        <v>16780</v>
      </c>
    </row>
    <row r="351" spans="1:6" ht="16.5" x14ac:dyDescent="0.3">
      <c r="A351" s="7" t="s">
        <v>12</v>
      </c>
      <c r="B351" s="7">
        <v>2014</v>
      </c>
      <c r="C351" s="7" t="s">
        <v>347</v>
      </c>
      <c r="D351" s="5">
        <v>8</v>
      </c>
      <c r="E351" s="5">
        <v>2578</v>
      </c>
      <c r="F351" s="5">
        <v>10345</v>
      </c>
    </row>
    <row r="352" spans="1:6" ht="16.5" x14ac:dyDescent="0.3">
      <c r="A352" s="7" t="s">
        <v>12</v>
      </c>
      <c r="B352" s="7">
        <v>2014</v>
      </c>
      <c r="C352" s="7" t="s">
        <v>348</v>
      </c>
      <c r="D352" s="5">
        <v>4</v>
      </c>
      <c r="E352" s="5">
        <v>288</v>
      </c>
      <c r="F352" s="5">
        <v>1442</v>
      </c>
    </row>
    <row r="353" spans="1:6" ht="16.5" x14ac:dyDescent="0.3">
      <c r="A353" s="7" t="s">
        <v>12</v>
      </c>
      <c r="B353" s="7">
        <v>2014</v>
      </c>
      <c r="C353" s="7" t="s">
        <v>349</v>
      </c>
      <c r="D353" s="5">
        <v>0</v>
      </c>
      <c r="E353" s="5">
        <v>894</v>
      </c>
      <c r="F353" s="5">
        <v>4471</v>
      </c>
    </row>
    <row r="354" spans="1:6" ht="16.5" x14ac:dyDescent="0.3">
      <c r="A354" s="7" t="s">
        <v>12</v>
      </c>
      <c r="B354" s="7">
        <v>2014</v>
      </c>
      <c r="C354" s="7" t="s">
        <v>350</v>
      </c>
      <c r="D354" s="5">
        <v>0</v>
      </c>
      <c r="E354" s="5">
        <v>1680</v>
      </c>
      <c r="F354" s="5">
        <v>8002</v>
      </c>
    </row>
    <row r="355" spans="1:6" ht="16.5" x14ac:dyDescent="0.3">
      <c r="A355" s="7" t="s">
        <v>12</v>
      </c>
      <c r="B355" s="7">
        <v>2014</v>
      </c>
      <c r="C355" s="7" t="s">
        <v>351</v>
      </c>
      <c r="D355" s="5">
        <v>5</v>
      </c>
      <c r="E355" s="5">
        <v>6495</v>
      </c>
      <c r="F355" s="5">
        <v>2686</v>
      </c>
    </row>
    <row r="356" spans="1:6" ht="16.5" x14ac:dyDescent="0.3">
      <c r="A356" s="7" t="s">
        <v>12</v>
      </c>
      <c r="B356" s="7">
        <v>2014</v>
      </c>
      <c r="C356" s="7" t="s">
        <v>352</v>
      </c>
      <c r="D356" s="5">
        <v>74</v>
      </c>
      <c r="E356" s="5">
        <v>45953</v>
      </c>
      <c r="F356" s="5">
        <v>98180</v>
      </c>
    </row>
    <row r="357" spans="1:6" ht="16.5" x14ac:dyDescent="0.3">
      <c r="A357" s="7" t="s">
        <v>12</v>
      </c>
      <c r="B357" s="7">
        <v>2014</v>
      </c>
      <c r="C357" s="7" t="s">
        <v>353</v>
      </c>
      <c r="D357" s="5">
        <v>38</v>
      </c>
      <c r="E357" s="5">
        <v>7280</v>
      </c>
      <c r="F357" s="5">
        <v>29688</v>
      </c>
    </row>
    <row r="358" spans="1:6" ht="16.5" x14ac:dyDescent="0.3">
      <c r="A358" s="7" t="s">
        <v>12</v>
      </c>
      <c r="B358" s="7">
        <v>2014</v>
      </c>
      <c r="C358" s="7" t="s">
        <v>354</v>
      </c>
      <c r="D358" s="5">
        <v>15</v>
      </c>
      <c r="E358" s="5">
        <v>2808</v>
      </c>
      <c r="F358" s="5">
        <v>6257</v>
      </c>
    </row>
    <row r="359" spans="1:6" ht="16.5" x14ac:dyDescent="0.3">
      <c r="A359" s="7" t="s">
        <v>12</v>
      </c>
      <c r="B359" s="7">
        <v>2014</v>
      </c>
      <c r="C359" s="7" t="s">
        <v>355</v>
      </c>
      <c r="D359" s="5">
        <v>20</v>
      </c>
      <c r="E359" s="5">
        <v>6315</v>
      </c>
      <c r="F359" s="5">
        <v>59491</v>
      </c>
    </row>
    <row r="360" spans="1:6" ht="16.5" x14ac:dyDescent="0.3">
      <c r="A360" s="7" t="s">
        <v>12</v>
      </c>
      <c r="B360" s="7">
        <v>2014</v>
      </c>
      <c r="C360" s="7" t="s">
        <v>356</v>
      </c>
      <c r="D360" s="5">
        <v>25</v>
      </c>
      <c r="E360" s="5">
        <v>5745</v>
      </c>
      <c r="F360" s="5">
        <v>28725</v>
      </c>
    </row>
    <row r="361" spans="1:6" ht="16.5" x14ac:dyDescent="0.3">
      <c r="A361" s="7" t="s">
        <v>12</v>
      </c>
      <c r="B361" s="7">
        <v>2014</v>
      </c>
      <c r="C361" s="7" t="s">
        <v>357</v>
      </c>
      <c r="D361" s="5">
        <v>39</v>
      </c>
      <c r="E361" s="5">
        <v>11384</v>
      </c>
      <c r="F361" s="5">
        <v>32680</v>
      </c>
    </row>
    <row r="362" spans="1:6" ht="16.5" x14ac:dyDescent="0.3">
      <c r="A362" s="7" t="s">
        <v>12</v>
      </c>
      <c r="B362" s="7">
        <v>2014</v>
      </c>
      <c r="C362" s="7" t="s">
        <v>358</v>
      </c>
      <c r="D362" s="5">
        <v>18</v>
      </c>
      <c r="E362" s="5">
        <v>1582</v>
      </c>
      <c r="F362" s="5">
        <v>6328</v>
      </c>
    </row>
    <row r="363" spans="1:6" ht="16.5" x14ac:dyDescent="0.3">
      <c r="A363" s="7" t="s">
        <v>12</v>
      </c>
      <c r="B363" s="7">
        <v>2014</v>
      </c>
      <c r="C363" s="7" t="s">
        <v>359</v>
      </c>
      <c r="D363" s="5">
        <v>23</v>
      </c>
      <c r="E363" s="5">
        <v>3360</v>
      </c>
      <c r="F363" s="5">
        <v>15769</v>
      </c>
    </row>
    <row r="364" spans="1:6" ht="16.5" x14ac:dyDescent="0.3">
      <c r="A364" s="7" t="s">
        <v>12</v>
      </c>
      <c r="B364" s="7">
        <v>2014</v>
      </c>
      <c r="C364" s="7" t="s">
        <v>360</v>
      </c>
      <c r="D364" s="5">
        <v>10</v>
      </c>
      <c r="E364" s="5">
        <v>1974</v>
      </c>
      <c r="F364" s="5">
        <v>11157</v>
      </c>
    </row>
    <row r="365" spans="1:6" ht="16.5" x14ac:dyDescent="0.3">
      <c r="A365" s="7" t="s">
        <v>12</v>
      </c>
      <c r="B365" s="7">
        <v>2014</v>
      </c>
      <c r="C365" s="7" t="s">
        <v>361</v>
      </c>
      <c r="D365" s="5">
        <v>7</v>
      </c>
      <c r="E365" s="5">
        <v>7658</v>
      </c>
      <c r="F365" s="5">
        <v>30581</v>
      </c>
    </row>
    <row r="366" spans="1:6" ht="16.5" x14ac:dyDescent="0.3">
      <c r="A366" s="7" t="s">
        <v>12</v>
      </c>
      <c r="B366" s="7">
        <v>2014</v>
      </c>
      <c r="C366" s="7" t="s">
        <v>362</v>
      </c>
      <c r="D366" s="5">
        <v>23</v>
      </c>
      <c r="E366" s="5">
        <v>3241</v>
      </c>
      <c r="F366" s="5">
        <v>9846</v>
      </c>
    </row>
    <row r="367" spans="1:6" ht="16.5" x14ac:dyDescent="0.3">
      <c r="A367" s="7" t="s">
        <v>12</v>
      </c>
      <c r="B367" s="7">
        <v>2014</v>
      </c>
      <c r="C367" s="7" t="s">
        <v>363</v>
      </c>
      <c r="D367" s="5">
        <v>18</v>
      </c>
      <c r="E367" s="5">
        <v>1442</v>
      </c>
      <c r="F367" s="5">
        <v>7388</v>
      </c>
    </row>
    <row r="368" spans="1:6" ht="16.5" x14ac:dyDescent="0.3">
      <c r="A368" s="7" t="s">
        <v>12</v>
      </c>
      <c r="B368" s="7">
        <v>2014</v>
      </c>
      <c r="C368" s="7" t="s">
        <v>364</v>
      </c>
      <c r="D368" s="5">
        <v>38</v>
      </c>
      <c r="E368" s="5">
        <v>1429</v>
      </c>
      <c r="F368" s="5">
        <v>8194</v>
      </c>
    </row>
    <row r="369" spans="1:6" ht="16.5" x14ac:dyDescent="0.3">
      <c r="A369" s="7" t="s">
        <v>12</v>
      </c>
      <c r="B369" s="7">
        <v>2014</v>
      </c>
      <c r="C369" s="7" t="s">
        <v>365</v>
      </c>
      <c r="D369" s="5">
        <v>19</v>
      </c>
      <c r="E369" s="5">
        <v>6612</v>
      </c>
      <c r="F369" s="5">
        <v>33060</v>
      </c>
    </row>
    <row r="370" spans="1:6" ht="16.5" x14ac:dyDescent="0.3">
      <c r="A370" s="7" t="s">
        <v>12</v>
      </c>
      <c r="B370" s="7">
        <v>2014</v>
      </c>
      <c r="C370" s="7" t="s">
        <v>366</v>
      </c>
      <c r="D370" s="5">
        <v>22</v>
      </c>
      <c r="E370" s="5">
        <v>5273</v>
      </c>
      <c r="F370" s="5">
        <v>26370</v>
      </c>
    </row>
    <row r="371" spans="1:6" ht="16.5" x14ac:dyDescent="0.3">
      <c r="A371" s="7" t="s">
        <v>12</v>
      </c>
      <c r="B371" s="7">
        <v>2014</v>
      </c>
      <c r="C371" s="7" t="s">
        <v>153</v>
      </c>
      <c r="D371" s="5">
        <v>9</v>
      </c>
      <c r="E371" s="5">
        <v>1169</v>
      </c>
      <c r="F371" s="5">
        <v>5538</v>
      </c>
    </row>
    <row r="372" spans="1:6" ht="16.5" x14ac:dyDescent="0.3">
      <c r="A372" s="7" t="s">
        <v>12</v>
      </c>
      <c r="B372" s="7">
        <v>2014</v>
      </c>
      <c r="C372" s="7" t="s">
        <v>367</v>
      </c>
      <c r="D372" s="5">
        <v>46</v>
      </c>
      <c r="E372" s="5">
        <v>7873</v>
      </c>
      <c r="F372" s="5">
        <v>45607</v>
      </c>
    </row>
    <row r="373" spans="1:6" ht="16.5" x14ac:dyDescent="0.3">
      <c r="A373" s="7" t="s">
        <v>12</v>
      </c>
      <c r="B373" s="7">
        <v>2014</v>
      </c>
      <c r="C373" s="7" t="s">
        <v>368</v>
      </c>
      <c r="D373" s="5">
        <v>18</v>
      </c>
      <c r="E373" s="5">
        <v>1975</v>
      </c>
      <c r="F373" s="5">
        <v>8862</v>
      </c>
    </row>
    <row r="374" spans="1:6" ht="16.5" x14ac:dyDescent="0.3">
      <c r="A374" s="7" t="s">
        <v>12</v>
      </c>
      <c r="B374" s="7">
        <v>2014</v>
      </c>
      <c r="C374" s="7" t="s">
        <v>369</v>
      </c>
      <c r="D374" s="5">
        <v>23</v>
      </c>
      <c r="E374" s="5">
        <v>12743</v>
      </c>
      <c r="F374" s="5">
        <v>56213</v>
      </c>
    </row>
    <row r="375" spans="1:6" ht="16.5" x14ac:dyDescent="0.3">
      <c r="A375" s="7" t="s">
        <v>12</v>
      </c>
      <c r="B375" s="7">
        <v>2014</v>
      </c>
      <c r="C375" s="7" t="s">
        <v>370</v>
      </c>
      <c r="D375" s="5">
        <v>11</v>
      </c>
      <c r="E375" s="5">
        <v>7286</v>
      </c>
      <c r="F375" s="5">
        <v>33175</v>
      </c>
    </row>
    <row r="376" spans="1:6" ht="16.5" x14ac:dyDescent="0.3">
      <c r="A376" s="7" t="s">
        <v>12</v>
      </c>
      <c r="B376" s="7">
        <v>2014</v>
      </c>
      <c r="C376" s="7" t="s">
        <v>371</v>
      </c>
      <c r="D376" s="5">
        <f>SUM(D377:D387)</f>
        <v>43</v>
      </c>
      <c r="E376" s="5">
        <f>SUM(E377:E387)</f>
        <v>4068</v>
      </c>
      <c r="F376" s="5">
        <f>SUM(F377:F387)</f>
        <v>20251</v>
      </c>
    </row>
    <row r="377" spans="1:6" ht="16.5" x14ac:dyDescent="0.3">
      <c r="A377" s="7" t="s">
        <v>12</v>
      </c>
      <c r="B377" s="7">
        <v>2014</v>
      </c>
      <c r="C377" s="7" t="s">
        <v>372</v>
      </c>
      <c r="D377" s="5">
        <v>0</v>
      </c>
      <c r="E377" s="5">
        <v>29</v>
      </c>
      <c r="F377" s="5">
        <v>112</v>
      </c>
    </row>
    <row r="378" spans="1:6" ht="16.5" x14ac:dyDescent="0.3">
      <c r="A378" s="7" t="s">
        <v>12</v>
      </c>
      <c r="B378" s="7">
        <v>2014</v>
      </c>
      <c r="C378" s="7" t="s">
        <v>247</v>
      </c>
      <c r="D378" s="5">
        <v>0</v>
      </c>
      <c r="E378" s="5">
        <v>1826</v>
      </c>
      <c r="F378" s="5">
        <v>9210</v>
      </c>
    </row>
    <row r="379" spans="1:6" ht="16.5" x14ac:dyDescent="0.3">
      <c r="A379" s="7" t="s">
        <v>12</v>
      </c>
      <c r="B379" s="7">
        <v>2014</v>
      </c>
      <c r="C379" s="7" t="s">
        <v>373</v>
      </c>
      <c r="D379" s="5">
        <v>0</v>
      </c>
      <c r="E379" s="5">
        <v>79</v>
      </c>
      <c r="F379" s="5">
        <v>309</v>
      </c>
    </row>
    <row r="380" spans="1:6" ht="16.5" x14ac:dyDescent="0.3">
      <c r="A380" s="7" t="s">
        <v>12</v>
      </c>
      <c r="B380" s="7">
        <v>2014</v>
      </c>
      <c r="C380" s="7" t="s">
        <v>374</v>
      </c>
      <c r="D380" s="5">
        <v>0</v>
      </c>
      <c r="E380" s="5">
        <v>0</v>
      </c>
      <c r="F380" s="5">
        <v>0</v>
      </c>
    </row>
    <row r="381" spans="1:6" ht="16.5" x14ac:dyDescent="0.3">
      <c r="A381" s="7" t="s">
        <v>12</v>
      </c>
      <c r="B381" s="7">
        <v>2014</v>
      </c>
      <c r="C381" s="7" t="s">
        <v>375</v>
      </c>
      <c r="D381" s="5">
        <v>0</v>
      </c>
      <c r="E381" s="5">
        <v>77</v>
      </c>
      <c r="F381" s="5">
        <v>369</v>
      </c>
    </row>
    <row r="382" spans="1:6" ht="16.5" x14ac:dyDescent="0.3">
      <c r="A382" s="7" t="s">
        <v>12</v>
      </c>
      <c r="B382" s="7">
        <v>2014</v>
      </c>
      <c r="C382" s="7" t="s">
        <v>376</v>
      </c>
      <c r="D382" s="5">
        <v>0</v>
      </c>
      <c r="E382" s="5">
        <v>0</v>
      </c>
      <c r="F382" s="5">
        <v>0</v>
      </c>
    </row>
    <row r="383" spans="1:6" ht="16.5" x14ac:dyDescent="0.3">
      <c r="A383" s="7" t="s">
        <v>12</v>
      </c>
      <c r="B383" s="7">
        <v>2014</v>
      </c>
      <c r="C383" s="7" t="s">
        <v>377</v>
      </c>
      <c r="D383" s="5">
        <v>0</v>
      </c>
      <c r="E383" s="5">
        <v>0</v>
      </c>
      <c r="F383" s="5">
        <v>0</v>
      </c>
    </row>
    <row r="384" spans="1:6" ht="16.5" x14ac:dyDescent="0.3">
      <c r="A384" s="7" t="s">
        <v>12</v>
      </c>
      <c r="B384" s="7">
        <v>2014</v>
      </c>
      <c r="C384" s="7" t="s">
        <v>227</v>
      </c>
      <c r="D384" s="5">
        <v>12</v>
      </c>
      <c r="E384" s="5">
        <v>141</v>
      </c>
      <c r="F384" s="5">
        <v>671</v>
      </c>
    </row>
    <row r="385" spans="1:6" ht="16.5" x14ac:dyDescent="0.3">
      <c r="A385" s="7" t="s">
        <v>12</v>
      </c>
      <c r="B385" s="7">
        <v>2014</v>
      </c>
      <c r="C385" s="7" t="s">
        <v>75</v>
      </c>
      <c r="D385" s="5">
        <v>0</v>
      </c>
      <c r="E385" s="5">
        <v>0</v>
      </c>
      <c r="F385" s="5">
        <v>0</v>
      </c>
    </row>
    <row r="386" spans="1:6" ht="16.5" x14ac:dyDescent="0.3">
      <c r="A386" s="7" t="s">
        <v>12</v>
      </c>
      <c r="B386" s="7">
        <v>2014</v>
      </c>
      <c r="C386" s="7" t="s">
        <v>378</v>
      </c>
      <c r="D386" s="5">
        <v>0</v>
      </c>
      <c r="E386" s="5">
        <v>2</v>
      </c>
      <c r="F386" s="5">
        <v>10</v>
      </c>
    </row>
    <row r="387" spans="1:6" ht="16.5" x14ac:dyDescent="0.3">
      <c r="A387" s="7" t="s">
        <v>12</v>
      </c>
      <c r="B387" s="7">
        <v>2014</v>
      </c>
      <c r="C387" s="7" t="s">
        <v>379</v>
      </c>
      <c r="D387" s="5">
        <v>31</v>
      </c>
      <c r="E387" s="5">
        <v>1914</v>
      </c>
      <c r="F387" s="5">
        <v>9570</v>
      </c>
    </row>
    <row r="388" spans="1:6" ht="16.5" x14ac:dyDescent="0.3">
      <c r="A388" s="7" t="s">
        <v>12</v>
      </c>
      <c r="B388" s="7">
        <v>2014</v>
      </c>
      <c r="C388" s="7" t="s">
        <v>380</v>
      </c>
      <c r="D388" s="5">
        <f>SUM(D389:D411)</f>
        <v>96</v>
      </c>
      <c r="E388" s="5">
        <f>SUM(E389:E411)</f>
        <v>10601</v>
      </c>
      <c r="F388" s="5">
        <f>SUM(F389:F411)</f>
        <v>51909</v>
      </c>
    </row>
    <row r="389" spans="1:6" ht="16.5" x14ac:dyDescent="0.3">
      <c r="A389" s="7" t="s">
        <v>12</v>
      </c>
      <c r="B389" s="7">
        <v>2014</v>
      </c>
      <c r="C389" s="7" t="s">
        <v>381</v>
      </c>
      <c r="D389" s="5">
        <v>1</v>
      </c>
      <c r="E389" s="5">
        <v>44</v>
      </c>
      <c r="F389" s="5">
        <v>220</v>
      </c>
    </row>
    <row r="390" spans="1:6" ht="16.5" x14ac:dyDescent="0.3">
      <c r="A390" s="7" t="s">
        <v>12</v>
      </c>
      <c r="B390" s="7">
        <v>2014</v>
      </c>
      <c r="C390" s="7" t="s">
        <v>382</v>
      </c>
      <c r="D390" s="5">
        <v>0</v>
      </c>
      <c r="E390" s="5">
        <v>14</v>
      </c>
      <c r="F390" s="5">
        <v>42</v>
      </c>
    </row>
    <row r="391" spans="1:6" ht="16.5" x14ac:dyDescent="0.3">
      <c r="A391" s="7" t="s">
        <v>12</v>
      </c>
      <c r="B391" s="7">
        <v>2014</v>
      </c>
      <c r="C391" s="7" t="s">
        <v>383</v>
      </c>
      <c r="D391" s="5">
        <v>1</v>
      </c>
      <c r="E391" s="5">
        <v>76</v>
      </c>
      <c r="F391" s="5">
        <v>331</v>
      </c>
    </row>
    <row r="392" spans="1:6" ht="16.5" x14ac:dyDescent="0.3">
      <c r="A392" s="7" t="s">
        <v>12</v>
      </c>
      <c r="B392" s="7">
        <v>2014</v>
      </c>
      <c r="C392" s="7" t="s">
        <v>384</v>
      </c>
      <c r="D392" s="5">
        <v>9</v>
      </c>
      <c r="E392" s="5">
        <v>769</v>
      </c>
      <c r="F392" s="5">
        <v>5105</v>
      </c>
    </row>
    <row r="393" spans="1:6" ht="16.5" x14ac:dyDescent="0.3">
      <c r="A393" s="7" t="s">
        <v>12</v>
      </c>
      <c r="B393" s="7">
        <v>2014</v>
      </c>
      <c r="C393" s="7" t="s">
        <v>385</v>
      </c>
      <c r="D393" s="5">
        <v>6</v>
      </c>
      <c r="E393" s="5">
        <v>1496</v>
      </c>
      <c r="F393" s="5">
        <v>6080</v>
      </c>
    </row>
    <row r="394" spans="1:6" ht="16.5" x14ac:dyDescent="0.3">
      <c r="A394" s="7" t="s">
        <v>12</v>
      </c>
      <c r="B394" s="7">
        <v>2014</v>
      </c>
      <c r="C394" s="7" t="s">
        <v>386</v>
      </c>
      <c r="D394" s="5">
        <v>2</v>
      </c>
      <c r="E394" s="5">
        <v>135</v>
      </c>
      <c r="F394" s="5">
        <v>450</v>
      </c>
    </row>
    <row r="395" spans="1:6" ht="16.5" x14ac:dyDescent="0.3">
      <c r="A395" s="7" t="s">
        <v>12</v>
      </c>
      <c r="B395" s="7">
        <v>2014</v>
      </c>
      <c r="C395" s="7" t="s">
        <v>387</v>
      </c>
      <c r="D395" s="5">
        <v>2</v>
      </c>
      <c r="E395" s="5">
        <v>86</v>
      </c>
      <c r="F395" s="5">
        <v>322</v>
      </c>
    </row>
    <row r="396" spans="1:6" ht="16.5" x14ac:dyDescent="0.3">
      <c r="A396" s="7" t="s">
        <v>12</v>
      </c>
      <c r="B396" s="7">
        <v>2014</v>
      </c>
      <c r="C396" s="7" t="s">
        <v>388</v>
      </c>
      <c r="D396" s="5">
        <v>0</v>
      </c>
      <c r="E396" s="5">
        <v>0</v>
      </c>
      <c r="F396" s="5">
        <v>0</v>
      </c>
    </row>
    <row r="397" spans="1:6" ht="16.5" x14ac:dyDescent="0.3">
      <c r="A397" s="7" t="s">
        <v>12</v>
      </c>
      <c r="B397" s="7">
        <v>2014</v>
      </c>
      <c r="C397" s="7" t="s">
        <v>389</v>
      </c>
      <c r="D397" s="5">
        <v>8</v>
      </c>
      <c r="E397" s="5">
        <v>138</v>
      </c>
      <c r="F397" s="5">
        <v>648</v>
      </c>
    </row>
    <row r="398" spans="1:6" ht="16.5" x14ac:dyDescent="0.3">
      <c r="A398" s="7" t="s">
        <v>12</v>
      </c>
      <c r="B398" s="7">
        <v>2014</v>
      </c>
      <c r="C398" s="7" t="s">
        <v>390</v>
      </c>
      <c r="D398" s="5">
        <v>0</v>
      </c>
      <c r="E398" s="5">
        <v>0</v>
      </c>
      <c r="F398" s="5">
        <v>0</v>
      </c>
    </row>
    <row r="399" spans="1:6" ht="16.5" x14ac:dyDescent="0.3">
      <c r="A399" s="7" t="s">
        <v>12</v>
      </c>
      <c r="B399" s="7">
        <v>2014</v>
      </c>
      <c r="C399" s="7" t="s">
        <v>391</v>
      </c>
      <c r="D399" s="5">
        <v>1</v>
      </c>
      <c r="E399" s="5">
        <v>228</v>
      </c>
      <c r="F399" s="5">
        <v>1140</v>
      </c>
    </row>
    <row r="400" spans="1:6" ht="16.5" x14ac:dyDescent="0.3">
      <c r="A400" s="7" t="s">
        <v>12</v>
      </c>
      <c r="B400" s="7">
        <v>2014</v>
      </c>
      <c r="C400" s="7" t="s">
        <v>392</v>
      </c>
      <c r="D400" s="5">
        <v>17</v>
      </c>
      <c r="E400" s="5">
        <v>426</v>
      </c>
      <c r="F400" s="5">
        <v>2050</v>
      </c>
    </row>
    <row r="401" spans="1:6" ht="16.5" x14ac:dyDescent="0.3">
      <c r="A401" s="7" t="s">
        <v>12</v>
      </c>
      <c r="B401" s="7">
        <v>2014</v>
      </c>
      <c r="C401" s="7" t="s">
        <v>393</v>
      </c>
      <c r="D401" s="5">
        <v>3</v>
      </c>
      <c r="E401" s="5">
        <v>118</v>
      </c>
      <c r="F401" s="5">
        <v>595</v>
      </c>
    </row>
    <row r="402" spans="1:6" ht="16.5" x14ac:dyDescent="0.3">
      <c r="A402" s="7" t="s">
        <v>12</v>
      </c>
      <c r="B402" s="7">
        <v>2014</v>
      </c>
      <c r="C402" s="7" t="s">
        <v>394</v>
      </c>
      <c r="D402" s="5">
        <v>7</v>
      </c>
      <c r="E402" s="5">
        <v>296</v>
      </c>
      <c r="F402" s="5">
        <v>1615</v>
      </c>
    </row>
    <row r="403" spans="1:6" ht="16.5" x14ac:dyDescent="0.3">
      <c r="A403" s="7" t="s">
        <v>12</v>
      </c>
      <c r="B403" s="7">
        <v>2014</v>
      </c>
      <c r="C403" s="7" t="s">
        <v>395</v>
      </c>
      <c r="D403" s="5">
        <v>11</v>
      </c>
      <c r="E403" s="5">
        <v>1399</v>
      </c>
      <c r="F403" s="5">
        <v>7513</v>
      </c>
    </row>
    <row r="404" spans="1:6" ht="16.5" x14ac:dyDescent="0.3">
      <c r="A404" s="7" t="s">
        <v>12</v>
      </c>
      <c r="B404" s="7">
        <v>2014</v>
      </c>
      <c r="C404" s="7" t="s">
        <v>396</v>
      </c>
      <c r="D404" s="5">
        <v>2</v>
      </c>
      <c r="E404" s="5">
        <v>61</v>
      </c>
      <c r="F404" s="5">
        <v>291</v>
      </c>
    </row>
    <row r="405" spans="1:6" ht="16.5" x14ac:dyDescent="0.3">
      <c r="A405" s="7" t="s">
        <v>12</v>
      </c>
      <c r="B405" s="7">
        <v>2014</v>
      </c>
      <c r="C405" s="7" t="s">
        <v>397</v>
      </c>
      <c r="D405" s="5">
        <v>4</v>
      </c>
      <c r="E405" s="5">
        <v>534</v>
      </c>
      <c r="F405" s="5">
        <v>2574</v>
      </c>
    </row>
    <row r="406" spans="1:6" ht="16.5" x14ac:dyDescent="0.3">
      <c r="A406" s="7" t="s">
        <v>12</v>
      </c>
      <c r="B406" s="7">
        <v>2014</v>
      </c>
      <c r="C406" s="7" t="s">
        <v>398</v>
      </c>
      <c r="D406" s="5">
        <v>11</v>
      </c>
      <c r="E406" s="5">
        <v>498</v>
      </c>
      <c r="F406" s="5">
        <v>2498</v>
      </c>
    </row>
    <row r="407" spans="1:6" ht="16.5" x14ac:dyDescent="0.3">
      <c r="A407" s="7" t="s">
        <v>12</v>
      </c>
      <c r="B407" s="7">
        <v>2014</v>
      </c>
      <c r="C407" s="7" t="s">
        <v>399</v>
      </c>
      <c r="D407" s="5">
        <v>0</v>
      </c>
      <c r="E407" s="5">
        <v>0</v>
      </c>
      <c r="F407" s="5">
        <v>0</v>
      </c>
    </row>
    <row r="408" spans="1:6" ht="16.5" x14ac:dyDescent="0.3">
      <c r="A408" s="7" t="s">
        <v>12</v>
      </c>
      <c r="B408" s="7">
        <v>2014</v>
      </c>
      <c r="C408" s="7" t="s">
        <v>400</v>
      </c>
      <c r="D408" s="5">
        <v>1</v>
      </c>
      <c r="E408" s="5">
        <v>535</v>
      </c>
      <c r="F408" s="5">
        <v>1698</v>
      </c>
    </row>
    <row r="409" spans="1:6" ht="16.5" x14ac:dyDescent="0.3">
      <c r="A409" s="7" t="s">
        <v>12</v>
      </c>
      <c r="B409" s="7">
        <v>2014</v>
      </c>
      <c r="C409" s="7" t="s">
        <v>136</v>
      </c>
      <c r="D409" s="5">
        <v>10</v>
      </c>
      <c r="E409" s="5">
        <v>3745</v>
      </c>
      <c r="F409" s="5">
        <v>18725</v>
      </c>
    </row>
    <row r="410" spans="1:6" ht="16.5" x14ac:dyDescent="0.3">
      <c r="A410" s="7" t="s">
        <v>12</v>
      </c>
      <c r="B410" s="7">
        <v>2014</v>
      </c>
      <c r="C410" s="7" t="s">
        <v>401</v>
      </c>
      <c r="D410" s="5">
        <v>0</v>
      </c>
      <c r="E410" s="5">
        <v>3</v>
      </c>
      <c r="F410" s="5">
        <v>12</v>
      </c>
    </row>
    <row r="411" spans="1:6" ht="16.5" x14ac:dyDescent="0.3">
      <c r="A411" s="7" t="s">
        <v>12</v>
      </c>
      <c r="B411" s="7">
        <v>2014</v>
      </c>
      <c r="C411" s="7" t="s">
        <v>402</v>
      </c>
      <c r="D411" s="5">
        <v>0</v>
      </c>
      <c r="E411" s="5">
        <v>0</v>
      </c>
      <c r="F411" s="5">
        <v>0</v>
      </c>
    </row>
    <row r="412" spans="1:6" ht="16.5" x14ac:dyDescent="0.3">
      <c r="A412" s="7" t="s">
        <v>12</v>
      </c>
      <c r="B412" s="7">
        <v>2014</v>
      </c>
      <c r="C412" s="7" t="s">
        <v>403</v>
      </c>
      <c r="D412" s="5">
        <f>SUM(D413,D414,D439,D444,D445,D446)</f>
        <v>841</v>
      </c>
      <c r="E412" s="5">
        <f>SUM(E446,E445,E444,E439,E414,E413)</f>
        <v>116967</v>
      </c>
      <c r="F412" s="5">
        <f>SUM(F413,F414,F439,F444,F445,F446)</f>
        <v>534686</v>
      </c>
    </row>
    <row r="413" spans="1:6" ht="16.5" x14ac:dyDescent="0.3">
      <c r="A413" s="7" t="s">
        <v>12</v>
      </c>
      <c r="B413" s="7">
        <v>2014</v>
      </c>
      <c r="C413" s="7" t="s">
        <v>404</v>
      </c>
      <c r="D413" s="5">
        <v>7</v>
      </c>
      <c r="E413" s="5">
        <v>977</v>
      </c>
      <c r="F413" s="5">
        <v>4472</v>
      </c>
    </row>
    <row r="414" spans="1:6" ht="16.5" x14ac:dyDescent="0.3">
      <c r="A414" s="7" t="s">
        <v>12</v>
      </c>
      <c r="B414" s="7">
        <v>2014</v>
      </c>
      <c r="C414" s="7" t="s">
        <v>405</v>
      </c>
      <c r="D414" s="5">
        <f>SUM(D415:D438)</f>
        <v>515</v>
      </c>
      <c r="E414" s="5">
        <f>SUM(E415:E438)</f>
        <v>76438</v>
      </c>
      <c r="F414" s="5">
        <f>SUM(F415:F438)</f>
        <v>350293</v>
      </c>
    </row>
    <row r="415" spans="1:6" ht="16.5" x14ac:dyDescent="0.3">
      <c r="A415" s="7" t="s">
        <v>12</v>
      </c>
      <c r="B415" s="7">
        <v>2014</v>
      </c>
      <c r="C415" s="7" t="s">
        <v>406</v>
      </c>
      <c r="D415" s="5">
        <v>20</v>
      </c>
      <c r="E415" s="5">
        <v>2400</v>
      </c>
      <c r="F415" s="5">
        <v>10390</v>
      </c>
    </row>
    <row r="416" spans="1:6" ht="16.5" x14ac:dyDescent="0.3">
      <c r="A416" s="7" t="s">
        <v>12</v>
      </c>
      <c r="B416" s="7">
        <v>2014</v>
      </c>
      <c r="C416" s="7" t="s">
        <v>407</v>
      </c>
      <c r="D416" s="5">
        <v>8</v>
      </c>
      <c r="E416" s="5">
        <v>1971</v>
      </c>
      <c r="F416" s="5">
        <v>9855</v>
      </c>
    </row>
    <row r="417" spans="1:6" ht="16.5" x14ac:dyDescent="0.3">
      <c r="A417" s="7" t="s">
        <v>12</v>
      </c>
      <c r="B417" s="7">
        <v>2014</v>
      </c>
      <c r="C417" s="7" t="s">
        <v>408</v>
      </c>
      <c r="D417" s="5">
        <v>18</v>
      </c>
      <c r="E417" s="5">
        <v>1188</v>
      </c>
      <c r="F417" s="5">
        <v>6019</v>
      </c>
    </row>
    <row r="418" spans="1:6" ht="16.5" x14ac:dyDescent="0.3">
      <c r="A418" s="7" t="s">
        <v>12</v>
      </c>
      <c r="B418" s="7">
        <v>2014</v>
      </c>
      <c r="C418" s="7" t="s">
        <v>409</v>
      </c>
      <c r="D418" s="5">
        <v>12</v>
      </c>
      <c r="E418" s="5">
        <v>356</v>
      </c>
      <c r="F418" s="5">
        <v>1780</v>
      </c>
    </row>
    <row r="419" spans="1:6" ht="16.5" x14ac:dyDescent="0.3">
      <c r="A419" s="7" t="s">
        <v>12</v>
      </c>
      <c r="B419" s="7">
        <v>2014</v>
      </c>
      <c r="C419" s="7" t="s">
        <v>410</v>
      </c>
      <c r="D419" s="5">
        <v>51</v>
      </c>
      <c r="E419" s="5">
        <v>11021</v>
      </c>
      <c r="F419" s="5">
        <v>55916</v>
      </c>
    </row>
    <row r="420" spans="1:6" ht="16.5" x14ac:dyDescent="0.3">
      <c r="A420" s="7" t="s">
        <v>12</v>
      </c>
      <c r="B420" s="7">
        <v>2014</v>
      </c>
      <c r="C420" s="7" t="s">
        <v>411</v>
      </c>
      <c r="D420" s="5">
        <v>47</v>
      </c>
      <c r="E420" s="5">
        <v>9397</v>
      </c>
      <c r="F420" s="5">
        <v>20500</v>
      </c>
    </row>
    <row r="421" spans="1:6" ht="16.5" x14ac:dyDescent="0.3">
      <c r="A421" s="7" t="s">
        <v>12</v>
      </c>
      <c r="B421" s="7">
        <v>2014</v>
      </c>
      <c r="C421" s="7" t="s">
        <v>412</v>
      </c>
      <c r="D421" s="5">
        <v>6</v>
      </c>
      <c r="E421" s="5">
        <v>976</v>
      </c>
      <c r="F421" s="5">
        <v>5058</v>
      </c>
    </row>
    <row r="422" spans="1:6" ht="16.5" x14ac:dyDescent="0.3">
      <c r="A422" s="7" t="s">
        <v>12</v>
      </c>
      <c r="B422" s="7">
        <v>2014</v>
      </c>
      <c r="C422" s="7" t="s">
        <v>413</v>
      </c>
      <c r="D422" s="5">
        <v>56</v>
      </c>
      <c r="E422" s="5">
        <v>11855</v>
      </c>
      <c r="F422" s="5">
        <v>59775</v>
      </c>
    </row>
    <row r="423" spans="1:6" ht="16.5" x14ac:dyDescent="0.3">
      <c r="A423" s="7" t="s">
        <v>12</v>
      </c>
      <c r="B423" s="7">
        <v>2014</v>
      </c>
      <c r="C423" s="7" t="s">
        <v>414</v>
      </c>
      <c r="D423" s="5">
        <v>15</v>
      </c>
      <c r="E423" s="5">
        <v>2538</v>
      </c>
      <c r="F423" s="5">
        <v>12145</v>
      </c>
    </row>
    <row r="424" spans="1:6" ht="16.5" x14ac:dyDescent="0.3">
      <c r="A424" s="7" t="s">
        <v>12</v>
      </c>
      <c r="B424" s="7">
        <v>2014</v>
      </c>
      <c r="C424" s="7" t="s">
        <v>415</v>
      </c>
      <c r="D424" s="5">
        <v>53</v>
      </c>
      <c r="E424" s="5">
        <v>610</v>
      </c>
      <c r="F424" s="5">
        <v>3050</v>
      </c>
    </row>
    <row r="425" spans="1:6" ht="16.5" x14ac:dyDescent="0.3">
      <c r="A425" s="7" t="s">
        <v>12</v>
      </c>
      <c r="B425" s="7">
        <v>2014</v>
      </c>
      <c r="C425" s="7" t="s">
        <v>416</v>
      </c>
      <c r="D425" s="5">
        <v>19</v>
      </c>
      <c r="E425" s="5">
        <v>2387</v>
      </c>
      <c r="F425" s="5">
        <v>9432</v>
      </c>
    </row>
    <row r="426" spans="1:6" ht="16.5" x14ac:dyDescent="0.3">
      <c r="A426" s="7" t="s">
        <v>12</v>
      </c>
      <c r="B426" s="7">
        <v>2014</v>
      </c>
      <c r="C426" s="7" t="s">
        <v>417</v>
      </c>
      <c r="D426" s="5">
        <v>8</v>
      </c>
      <c r="E426" s="5">
        <v>232</v>
      </c>
      <c r="F426" s="5">
        <v>1160</v>
      </c>
    </row>
    <row r="427" spans="1:6" ht="16.5" x14ac:dyDescent="0.3">
      <c r="A427" s="7" t="s">
        <v>12</v>
      </c>
      <c r="B427" s="7">
        <v>2014</v>
      </c>
      <c r="C427" s="7" t="s">
        <v>418</v>
      </c>
      <c r="D427" s="5">
        <v>13</v>
      </c>
      <c r="E427" s="5">
        <v>1584</v>
      </c>
      <c r="F427" s="5">
        <v>7920</v>
      </c>
    </row>
    <row r="428" spans="1:6" ht="16.5" x14ac:dyDescent="0.3">
      <c r="A428" s="7" t="s">
        <v>12</v>
      </c>
      <c r="B428" s="7">
        <v>2014</v>
      </c>
      <c r="C428" s="7" t="s">
        <v>419</v>
      </c>
      <c r="D428" s="5">
        <v>24</v>
      </c>
      <c r="E428" s="5">
        <v>7632</v>
      </c>
      <c r="F428" s="5">
        <v>38160</v>
      </c>
    </row>
    <row r="429" spans="1:6" ht="16.5" x14ac:dyDescent="0.3">
      <c r="A429" s="7" t="s">
        <v>12</v>
      </c>
      <c r="B429" s="7">
        <v>2014</v>
      </c>
      <c r="C429" s="7" t="s">
        <v>420</v>
      </c>
      <c r="D429" s="5">
        <v>32</v>
      </c>
      <c r="E429" s="5">
        <v>6774</v>
      </c>
      <c r="F429" s="5">
        <v>31082</v>
      </c>
    </row>
    <row r="430" spans="1:6" ht="16.5" x14ac:dyDescent="0.3">
      <c r="A430" s="7" t="s">
        <v>12</v>
      </c>
      <c r="B430" s="7">
        <v>2014</v>
      </c>
      <c r="C430" s="7" t="s">
        <v>421</v>
      </c>
      <c r="D430" s="5">
        <v>26</v>
      </c>
      <c r="E430" s="5">
        <v>4424</v>
      </c>
      <c r="F430" s="5">
        <v>21312</v>
      </c>
    </row>
    <row r="431" spans="1:6" ht="16.5" x14ac:dyDescent="0.3">
      <c r="A431" s="7" t="s">
        <v>12</v>
      </c>
      <c r="B431" s="7">
        <v>2014</v>
      </c>
      <c r="C431" s="7" t="s">
        <v>152</v>
      </c>
      <c r="D431" s="5">
        <v>11</v>
      </c>
      <c r="E431" s="5">
        <v>409</v>
      </c>
      <c r="F431" s="5">
        <v>1936</v>
      </c>
    </row>
    <row r="432" spans="1:6" ht="16.5" x14ac:dyDescent="0.3">
      <c r="A432" s="7" t="s">
        <v>12</v>
      </c>
      <c r="B432" s="7">
        <v>2014</v>
      </c>
      <c r="C432" s="7" t="s">
        <v>115</v>
      </c>
      <c r="D432" s="5">
        <v>6</v>
      </c>
      <c r="E432" s="5">
        <v>442</v>
      </c>
      <c r="F432" s="5">
        <v>2210</v>
      </c>
    </row>
    <row r="433" spans="1:6" ht="16.5" x14ac:dyDescent="0.3">
      <c r="A433" s="7" t="s">
        <v>12</v>
      </c>
      <c r="B433" s="7">
        <v>2014</v>
      </c>
      <c r="C433" s="7" t="s">
        <v>422</v>
      </c>
      <c r="D433" s="5">
        <v>13</v>
      </c>
      <c r="E433" s="5">
        <v>1664</v>
      </c>
      <c r="F433" s="5">
        <v>7033</v>
      </c>
    </row>
    <row r="434" spans="1:6" ht="16.5" x14ac:dyDescent="0.3">
      <c r="A434" s="7" t="s">
        <v>12</v>
      </c>
      <c r="B434" s="7">
        <v>2014</v>
      </c>
      <c r="C434" s="7" t="s">
        <v>153</v>
      </c>
      <c r="D434" s="5">
        <v>16</v>
      </c>
      <c r="E434" s="5">
        <v>4275</v>
      </c>
      <c r="F434" s="5">
        <v>21375</v>
      </c>
    </row>
    <row r="435" spans="1:6" ht="16.5" x14ac:dyDescent="0.3">
      <c r="A435" s="7" t="s">
        <v>12</v>
      </c>
      <c r="B435" s="7">
        <v>2014</v>
      </c>
      <c r="C435" s="7" t="s">
        <v>423</v>
      </c>
      <c r="D435" s="5">
        <v>12</v>
      </c>
      <c r="E435" s="5">
        <v>1464</v>
      </c>
      <c r="F435" s="5">
        <v>7320</v>
      </c>
    </row>
    <row r="436" spans="1:6" ht="16.5" x14ac:dyDescent="0.3">
      <c r="A436" s="7" t="s">
        <v>12</v>
      </c>
      <c r="B436" s="7">
        <v>2014</v>
      </c>
      <c r="C436" s="7" t="s">
        <v>331</v>
      </c>
      <c r="D436" s="5">
        <v>7</v>
      </c>
      <c r="E436" s="5">
        <v>164</v>
      </c>
      <c r="F436" s="5">
        <v>465</v>
      </c>
    </row>
    <row r="437" spans="1:6" ht="16.5" x14ac:dyDescent="0.3">
      <c r="A437" s="7" t="s">
        <v>12</v>
      </c>
      <c r="B437" s="7">
        <v>2014</v>
      </c>
      <c r="C437" s="7" t="s">
        <v>424</v>
      </c>
      <c r="D437" s="5">
        <v>26</v>
      </c>
      <c r="E437" s="5">
        <v>2675</v>
      </c>
      <c r="F437" s="5">
        <v>16050</v>
      </c>
    </row>
    <row r="438" spans="1:6" ht="16.5" x14ac:dyDescent="0.3">
      <c r="A438" s="7" t="s">
        <v>12</v>
      </c>
      <c r="B438" s="7">
        <v>2014</v>
      </c>
      <c r="C438" s="7" t="s">
        <v>194</v>
      </c>
      <c r="D438" s="5">
        <v>16</v>
      </c>
      <c r="E438" s="5">
        <v>0</v>
      </c>
      <c r="F438" s="5">
        <v>350</v>
      </c>
    </row>
    <row r="439" spans="1:6" ht="16.5" x14ac:dyDescent="0.3">
      <c r="A439" s="7" t="s">
        <v>12</v>
      </c>
      <c r="B439" s="7">
        <v>2014</v>
      </c>
      <c r="C439" s="7" t="s">
        <v>425</v>
      </c>
      <c r="D439" s="5">
        <f>SUM(D440:D443)</f>
        <v>38</v>
      </c>
      <c r="E439" s="5">
        <f>SUM(E440:E443)</f>
        <v>7248</v>
      </c>
      <c r="F439" s="5">
        <f>SUM(F440:F443)</f>
        <v>24240</v>
      </c>
    </row>
    <row r="440" spans="1:6" ht="10.15" customHeight="1" x14ac:dyDescent="0.3">
      <c r="A440" s="7" t="s">
        <v>12</v>
      </c>
      <c r="B440" s="7">
        <v>2014</v>
      </c>
      <c r="C440" s="7" t="s">
        <v>426</v>
      </c>
      <c r="D440" s="5">
        <v>20</v>
      </c>
      <c r="E440" s="5">
        <v>4733</v>
      </c>
      <c r="F440" s="5">
        <v>23665</v>
      </c>
    </row>
    <row r="441" spans="1:6" ht="16.5" x14ac:dyDescent="0.3">
      <c r="A441" s="7" t="s">
        <v>12</v>
      </c>
      <c r="B441" s="7">
        <v>2014</v>
      </c>
      <c r="C441" s="7" t="s">
        <v>427</v>
      </c>
      <c r="D441" s="5">
        <v>1</v>
      </c>
      <c r="E441" s="5">
        <v>10</v>
      </c>
      <c r="F441" s="5">
        <v>50</v>
      </c>
    </row>
    <row r="442" spans="1:6" ht="16.5" x14ac:dyDescent="0.3">
      <c r="A442" s="7" t="s">
        <v>12</v>
      </c>
      <c r="B442" s="7">
        <v>2014</v>
      </c>
      <c r="C442" s="7" t="s">
        <v>428</v>
      </c>
      <c r="D442" s="5">
        <v>4</v>
      </c>
      <c r="E442" s="5">
        <v>105</v>
      </c>
      <c r="F442" s="5">
        <v>525</v>
      </c>
    </row>
    <row r="443" spans="1:6" ht="16.5" x14ac:dyDescent="0.3">
      <c r="A443" s="7" t="s">
        <v>12</v>
      </c>
      <c r="B443" s="7">
        <v>2014</v>
      </c>
      <c r="C443" s="7" t="s">
        <v>429</v>
      </c>
      <c r="D443" s="5">
        <v>13</v>
      </c>
      <c r="E443" s="5">
        <v>2400</v>
      </c>
      <c r="F443" s="5"/>
    </row>
    <row r="444" spans="1:6" ht="16.5" x14ac:dyDescent="0.3">
      <c r="A444" s="7" t="s">
        <v>12</v>
      </c>
      <c r="B444" s="7">
        <v>2014</v>
      </c>
      <c r="C444" s="7" t="s">
        <v>430</v>
      </c>
      <c r="D444" s="5">
        <v>27</v>
      </c>
      <c r="E444" s="5">
        <v>4491</v>
      </c>
      <c r="F444" s="5">
        <v>22455</v>
      </c>
    </row>
    <row r="445" spans="1:6" ht="16.5" x14ac:dyDescent="0.3">
      <c r="A445" s="7" t="s">
        <v>12</v>
      </c>
      <c r="B445" s="7">
        <v>2014</v>
      </c>
      <c r="C445" s="7" t="s">
        <v>431</v>
      </c>
      <c r="D445" s="5">
        <v>43</v>
      </c>
      <c r="E445" s="5">
        <v>3499</v>
      </c>
      <c r="F445" s="5">
        <v>17245</v>
      </c>
    </row>
    <row r="446" spans="1:6" ht="16.5" x14ac:dyDescent="0.3">
      <c r="A446" s="7" t="s">
        <v>12</v>
      </c>
      <c r="B446" s="7">
        <v>2014</v>
      </c>
      <c r="C446" s="7" t="s">
        <v>432</v>
      </c>
      <c r="D446" s="5">
        <f>SUM(D447:D466)</f>
        <v>211</v>
      </c>
      <c r="E446" s="5">
        <f>SUM(E447:E466)</f>
        <v>24314</v>
      </c>
      <c r="F446" s="5">
        <f>SUM(F447:F466)</f>
        <v>115981</v>
      </c>
    </row>
    <row r="447" spans="1:6" ht="16.5" x14ac:dyDescent="0.3">
      <c r="A447" s="7" t="s">
        <v>12</v>
      </c>
      <c r="B447" s="7">
        <v>2014</v>
      </c>
      <c r="C447" s="7" t="s">
        <v>433</v>
      </c>
      <c r="D447" s="5">
        <v>14</v>
      </c>
      <c r="E447" s="5">
        <v>1000</v>
      </c>
      <c r="F447" s="5">
        <v>5000</v>
      </c>
    </row>
    <row r="448" spans="1:6" ht="16.5" x14ac:dyDescent="0.3">
      <c r="A448" s="7" t="s">
        <v>12</v>
      </c>
      <c r="B448" s="7">
        <v>2014</v>
      </c>
      <c r="C448" s="7" t="s">
        <v>434</v>
      </c>
      <c r="D448" s="5">
        <v>3</v>
      </c>
      <c r="E448" s="5">
        <v>1299</v>
      </c>
      <c r="F448" s="5">
        <v>6496</v>
      </c>
    </row>
    <row r="449" spans="1:6" ht="16.5" x14ac:dyDescent="0.3">
      <c r="A449" s="7" t="s">
        <v>12</v>
      </c>
      <c r="B449" s="7">
        <v>2014</v>
      </c>
      <c r="C449" s="7" t="s">
        <v>435</v>
      </c>
      <c r="D449" s="5">
        <v>18</v>
      </c>
      <c r="E449" s="5">
        <v>3026</v>
      </c>
      <c r="F449" s="5">
        <v>15130</v>
      </c>
    </row>
    <row r="450" spans="1:6" ht="16.5" x14ac:dyDescent="0.3">
      <c r="A450" s="7" t="s">
        <v>12</v>
      </c>
      <c r="B450" s="7">
        <v>2014</v>
      </c>
      <c r="C450" s="7" t="s">
        <v>436</v>
      </c>
      <c r="D450" s="5">
        <v>37</v>
      </c>
      <c r="E450" s="5">
        <v>240</v>
      </c>
      <c r="F450" s="5">
        <v>1200</v>
      </c>
    </row>
    <row r="451" spans="1:6" ht="16.5" x14ac:dyDescent="0.3">
      <c r="A451" s="7" t="s">
        <v>12</v>
      </c>
      <c r="B451" s="7">
        <v>2014</v>
      </c>
      <c r="C451" s="7" t="s">
        <v>437</v>
      </c>
      <c r="D451" s="5">
        <v>0</v>
      </c>
      <c r="E451" s="5">
        <v>450</v>
      </c>
      <c r="F451" s="5">
        <v>2250</v>
      </c>
    </row>
    <row r="452" spans="1:6" ht="16.5" x14ac:dyDescent="0.3">
      <c r="A452" s="7" t="s">
        <v>12</v>
      </c>
      <c r="B452" s="7">
        <v>2014</v>
      </c>
      <c r="C452" s="7" t="s">
        <v>438</v>
      </c>
      <c r="D452" s="5">
        <v>34</v>
      </c>
      <c r="E452" s="5">
        <v>880</v>
      </c>
      <c r="F452" s="5">
        <v>3213</v>
      </c>
    </row>
    <row r="453" spans="1:6" ht="16.5" x14ac:dyDescent="0.3">
      <c r="A453" s="7" t="s">
        <v>12</v>
      </c>
      <c r="B453" s="7">
        <v>2014</v>
      </c>
      <c r="C453" s="7" t="s">
        <v>439</v>
      </c>
      <c r="D453" s="5">
        <v>5</v>
      </c>
      <c r="E453" s="5">
        <v>200</v>
      </c>
      <c r="F453" s="5">
        <v>1000</v>
      </c>
    </row>
    <row r="454" spans="1:6" ht="16.5" x14ac:dyDescent="0.3">
      <c r="A454" s="7" t="s">
        <v>12</v>
      </c>
      <c r="B454" s="7">
        <v>2014</v>
      </c>
      <c r="C454" s="7" t="s">
        <v>440</v>
      </c>
      <c r="D454" s="5">
        <v>0</v>
      </c>
      <c r="E454" s="5">
        <v>309</v>
      </c>
      <c r="F454" s="5">
        <v>1546</v>
      </c>
    </row>
    <row r="455" spans="1:6" ht="16.5" x14ac:dyDescent="0.3">
      <c r="A455" s="7" t="s">
        <v>12</v>
      </c>
      <c r="B455" s="7">
        <v>2014</v>
      </c>
      <c r="C455" s="7" t="s">
        <v>441</v>
      </c>
      <c r="D455" s="5">
        <v>0</v>
      </c>
      <c r="E455" s="5">
        <v>333</v>
      </c>
      <c r="F455" s="5">
        <v>1665</v>
      </c>
    </row>
    <row r="456" spans="1:6" ht="16.5" x14ac:dyDescent="0.3">
      <c r="A456" s="7" t="s">
        <v>12</v>
      </c>
      <c r="B456" s="7">
        <v>2014</v>
      </c>
      <c r="C456" s="7" t="s">
        <v>442</v>
      </c>
      <c r="D456" s="5">
        <v>13</v>
      </c>
      <c r="E456" s="5">
        <v>3853</v>
      </c>
      <c r="F456" s="5">
        <v>15474</v>
      </c>
    </row>
    <row r="457" spans="1:6" ht="16.5" x14ac:dyDescent="0.3">
      <c r="A457" s="7" t="s">
        <v>12</v>
      </c>
      <c r="B457" s="7">
        <v>2014</v>
      </c>
      <c r="C457" s="7" t="s">
        <v>443</v>
      </c>
      <c r="D457" s="5">
        <v>14</v>
      </c>
      <c r="E457" s="5">
        <v>2090</v>
      </c>
      <c r="F457" s="5">
        <v>10450</v>
      </c>
    </row>
    <row r="458" spans="1:6" ht="16.5" x14ac:dyDescent="0.3">
      <c r="A458" s="7" t="s">
        <v>12</v>
      </c>
      <c r="B458" s="7">
        <v>2014</v>
      </c>
      <c r="C458" s="7" t="s">
        <v>444</v>
      </c>
      <c r="D458" s="5">
        <v>14</v>
      </c>
      <c r="E458" s="5">
        <v>1917</v>
      </c>
      <c r="F458" s="5">
        <f>E458*5</f>
        <v>9585</v>
      </c>
    </row>
    <row r="459" spans="1:6" ht="16.5" x14ac:dyDescent="0.3">
      <c r="A459" s="7" t="s">
        <v>12</v>
      </c>
      <c r="B459" s="7">
        <v>2014</v>
      </c>
      <c r="C459" s="7" t="s">
        <v>445</v>
      </c>
      <c r="D459" s="5">
        <v>0</v>
      </c>
      <c r="E459" s="5">
        <v>1878</v>
      </c>
      <c r="F459" s="5">
        <v>9390</v>
      </c>
    </row>
    <row r="460" spans="1:6" ht="16.5" x14ac:dyDescent="0.3">
      <c r="A460" s="7" t="s">
        <v>12</v>
      </c>
      <c r="B460" s="7">
        <v>2014</v>
      </c>
      <c r="C460" s="7" t="s">
        <v>99</v>
      </c>
      <c r="D460" s="5">
        <v>8</v>
      </c>
      <c r="E460" s="5">
        <v>1201</v>
      </c>
      <c r="F460" s="5">
        <v>5414</v>
      </c>
    </row>
    <row r="461" spans="1:6" ht="16.5" x14ac:dyDescent="0.3">
      <c r="A461" s="7" t="s">
        <v>12</v>
      </c>
      <c r="B461" s="7">
        <v>2014</v>
      </c>
      <c r="C461" s="7" t="s">
        <v>446</v>
      </c>
      <c r="D461" s="5">
        <v>10</v>
      </c>
      <c r="E461" s="5">
        <v>1134</v>
      </c>
      <c r="F461" s="5">
        <v>5670</v>
      </c>
    </row>
    <row r="462" spans="1:6" ht="16.5" x14ac:dyDescent="0.3">
      <c r="A462" s="7" t="s">
        <v>12</v>
      </c>
      <c r="B462" s="7">
        <v>2014</v>
      </c>
      <c r="C462" s="7" t="s">
        <v>447</v>
      </c>
      <c r="D462" s="5">
        <v>0</v>
      </c>
      <c r="E462" s="5">
        <v>391</v>
      </c>
      <c r="F462" s="5">
        <v>1995</v>
      </c>
    </row>
    <row r="463" spans="1:6" ht="16.5" x14ac:dyDescent="0.3">
      <c r="A463" s="7" t="s">
        <v>12</v>
      </c>
      <c r="B463" s="7">
        <v>2014</v>
      </c>
      <c r="C463" s="7" t="s">
        <v>448</v>
      </c>
      <c r="D463" s="5">
        <v>0</v>
      </c>
      <c r="E463" s="5">
        <v>950</v>
      </c>
      <c r="F463" s="5">
        <v>4750</v>
      </c>
    </row>
    <row r="464" spans="1:6" ht="16.5" x14ac:dyDescent="0.3">
      <c r="A464" s="7" t="s">
        <v>12</v>
      </c>
      <c r="B464" s="7">
        <v>2014</v>
      </c>
      <c r="C464" s="7" t="s">
        <v>449</v>
      </c>
      <c r="D464" s="5">
        <v>41</v>
      </c>
      <c r="E464" s="5">
        <v>2553</v>
      </c>
      <c r="F464" s="5">
        <v>12765</v>
      </c>
    </row>
    <row r="465" spans="1:6" ht="16.5" x14ac:dyDescent="0.3">
      <c r="A465" s="7" t="s">
        <v>12</v>
      </c>
      <c r="B465" s="7">
        <v>2014</v>
      </c>
      <c r="C465" s="7" t="s">
        <v>450</v>
      </c>
      <c r="D465" s="5">
        <v>0</v>
      </c>
      <c r="E465" s="5">
        <v>193</v>
      </c>
      <c r="F465" s="5">
        <v>903</v>
      </c>
    </row>
    <row r="466" spans="1:6" ht="16.5" x14ac:dyDescent="0.3">
      <c r="A466" s="7" t="s">
        <v>12</v>
      </c>
      <c r="B466" s="7">
        <v>2014</v>
      </c>
      <c r="C466" s="7" t="s">
        <v>451</v>
      </c>
      <c r="D466" s="5">
        <v>0</v>
      </c>
      <c r="E466" s="5">
        <v>417</v>
      </c>
      <c r="F466" s="5">
        <v>2085</v>
      </c>
    </row>
    <row r="467" spans="1:6" ht="16.5" x14ac:dyDescent="0.3">
      <c r="A467" s="7" t="s">
        <v>452</v>
      </c>
      <c r="B467" s="7">
        <v>2014</v>
      </c>
      <c r="C467" s="7" t="s">
        <v>13</v>
      </c>
      <c r="D467" s="5">
        <v>0</v>
      </c>
      <c r="E467" s="5">
        <v>104559</v>
      </c>
      <c r="F467" s="5">
        <v>453703</v>
      </c>
    </row>
    <row r="468" spans="1:6" ht="16.5" x14ac:dyDescent="0.3">
      <c r="A468" s="7" t="s">
        <v>452</v>
      </c>
      <c r="B468" s="7">
        <v>2014</v>
      </c>
      <c r="C468" s="7" t="s">
        <v>14</v>
      </c>
      <c r="D468" s="5">
        <v>0</v>
      </c>
      <c r="E468" s="5">
        <v>2070</v>
      </c>
      <c r="F468" s="5">
        <v>9799</v>
      </c>
    </row>
    <row r="469" spans="1:6" ht="16.5" x14ac:dyDescent="0.3">
      <c r="A469" s="7" t="s">
        <v>452</v>
      </c>
      <c r="B469" s="7">
        <v>2014</v>
      </c>
      <c r="C469" s="7" t="s">
        <v>17</v>
      </c>
      <c r="D469" s="5">
        <v>0</v>
      </c>
      <c r="E469" s="5">
        <v>108</v>
      </c>
      <c r="F469" s="5">
        <v>474</v>
      </c>
    </row>
    <row r="470" spans="1:6" ht="16.5" x14ac:dyDescent="0.3">
      <c r="A470" s="7" t="s">
        <v>452</v>
      </c>
      <c r="B470" s="7">
        <v>2014</v>
      </c>
      <c r="C470" s="7" t="s">
        <v>18</v>
      </c>
      <c r="D470" s="5">
        <v>0</v>
      </c>
      <c r="E470" s="5">
        <v>179</v>
      </c>
      <c r="F470" s="5">
        <v>785</v>
      </c>
    </row>
    <row r="471" spans="1:6" ht="16.5" x14ac:dyDescent="0.3">
      <c r="A471" s="7" t="s">
        <v>452</v>
      </c>
      <c r="B471" s="7">
        <v>2014</v>
      </c>
      <c r="C471" s="7" t="s">
        <v>21</v>
      </c>
      <c r="D471" s="5">
        <v>0</v>
      </c>
      <c r="E471" s="5">
        <v>1685</v>
      </c>
      <c r="F471" s="5">
        <v>8070</v>
      </c>
    </row>
    <row r="472" spans="1:6" ht="16.5" x14ac:dyDescent="0.3">
      <c r="A472" s="7" t="s">
        <v>452</v>
      </c>
      <c r="B472" s="7">
        <v>2014</v>
      </c>
      <c r="C472" s="7" t="s">
        <v>28</v>
      </c>
      <c r="D472" s="5">
        <v>0</v>
      </c>
      <c r="E472" s="5">
        <v>98</v>
      </c>
      <c r="F472" s="5">
        <v>470</v>
      </c>
    </row>
    <row r="473" spans="1:6" ht="16.5" x14ac:dyDescent="0.3">
      <c r="A473" s="7" t="s">
        <v>452</v>
      </c>
      <c r="B473" s="7">
        <v>2014</v>
      </c>
      <c r="C473" s="7" t="s">
        <v>453</v>
      </c>
      <c r="D473" s="5">
        <v>0</v>
      </c>
      <c r="E473" s="5">
        <v>2935</v>
      </c>
      <c r="F473" s="5">
        <v>14124</v>
      </c>
    </row>
    <row r="474" spans="1:6" ht="16.5" x14ac:dyDescent="0.3">
      <c r="A474" s="7" t="s">
        <v>452</v>
      </c>
      <c r="B474" s="7">
        <v>2014</v>
      </c>
      <c r="C474" s="7" t="s">
        <v>454</v>
      </c>
      <c r="D474" s="5">
        <v>0</v>
      </c>
      <c r="E474" s="5">
        <v>423</v>
      </c>
      <c r="F474" s="5">
        <v>1955</v>
      </c>
    </row>
    <row r="475" spans="1:6" ht="16.5" x14ac:dyDescent="0.3">
      <c r="A475" s="7" t="s">
        <v>452</v>
      </c>
      <c r="B475" s="7">
        <v>2014</v>
      </c>
      <c r="C475" s="7" t="s">
        <v>455</v>
      </c>
      <c r="D475" s="5">
        <v>0</v>
      </c>
      <c r="E475" s="5">
        <v>133</v>
      </c>
      <c r="F475" s="5">
        <v>647</v>
      </c>
    </row>
    <row r="476" spans="1:6" ht="16.5" x14ac:dyDescent="0.3">
      <c r="A476" s="7" t="s">
        <v>452</v>
      </c>
      <c r="B476" s="7">
        <v>2014</v>
      </c>
      <c r="C476" s="7" t="s">
        <v>456</v>
      </c>
      <c r="D476" s="5">
        <v>0</v>
      </c>
      <c r="E476" s="5">
        <v>8</v>
      </c>
      <c r="F476" s="5">
        <v>29</v>
      </c>
    </row>
    <row r="477" spans="1:6" ht="16.5" x14ac:dyDescent="0.3">
      <c r="A477" s="7" t="s">
        <v>452</v>
      </c>
      <c r="B477" s="7">
        <v>2014</v>
      </c>
      <c r="C477" s="7" t="s">
        <v>457</v>
      </c>
      <c r="D477" s="5">
        <v>0</v>
      </c>
      <c r="E477" s="5">
        <v>104</v>
      </c>
      <c r="F477" s="5">
        <v>452</v>
      </c>
    </row>
    <row r="478" spans="1:6" ht="16.5" x14ac:dyDescent="0.3">
      <c r="A478" s="7" t="s">
        <v>452</v>
      </c>
      <c r="B478" s="7">
        <v>2014</v>
      </c>
      <c r="C478" s="7" t="s">
        <v>458</v>
      </c>
      <c r="D478" s="5">
        <v>0</v>
      </c>
      <c r="E478" s="5">
        <v>21</v>
      </c>
      <c r="F478" s="5">
        <v>76</v>
      </c>
    </row>
    <row r="479" spans="1:6" ht="16.5" x14ac:dyDescent="0.3">
      <c r="A479" s="7" t="s">
        <v>452</v>
      </c>
      <c r="B479" s="7">
        <v>2014</v>
      </c>
      <c r="C479" s="7" t="s">
        <v>459</v>
      </c>
      <c r="D479" s="5">
        <v>0</v>
      </c>
      <c r="E479" s="5">
        <v>29</v>
      </c>
      <c r="F479" s="5">
        <v>156</v>
      </c>
    </row>
    <row r="480" spans="1:6" ht="16.5" x14ac:dyDescent="0.3">
      <c r="A480" s="7" t="s">
        <v>452</v>
      </c>
      <c r="B480" s="7">
        <v>2014</v>
      </c>
      <c r="C480" s="7" t="s">
        <v>460</v>
      </c>
      <c r="D480" s="5">
        <v>0</v>
      </c>
      <c r="E480" s="5">
        <v>128</v>
      </c>
      <c r="F480" s="5">
        <v>595</v>
      </c>
    </row>
    <row r="481" spans="1:6" ht="16.5" x14ac:dyDescent="0.3">
      <c r="A481" s="7" t="s">
        <v>452</v>
      </c>
      <c r="B481" s="7">
        <v>2014</v>
      </c>
      <c r="C481" s="7" t="s">
        <v>461</v>
      </c>
      <c r="D481" s="5">
        <v>0</v>
      </c>
      <c r="E481" s="5">
        <v>88</v>
      </c>
      <c r="F481" s="5">
        <v>285</v>
      </c>
    </row>
    <row r="482" spans="1:6" ht="16.5" x14ac:dyDescent="0.3">
      <c r="A482" s="7" t="s">
        <v>452</v>
      </c>
      <c r="B482" s="7">
        <v>2014</v>
      </c>
      <c r="C482" s="7" t="s">
        <v>462</v>
      </c>
      <c r="D482" s="5">
        <v>0</v>
      </c>
      <c r="E482" s="5">
        <v>17</v>
      </c>
      <c r="F482" s="5">
        <v>65</v>
      </c>
    </row>
    <row r="483" spans="1:6" ht="16.5" x14ac:dyDescent="0.3">
      <c r="A483" s="7" t="s">
        <v>452</v>
      </c>
      <c r="B483" s="7">
        <v>2014</v>
      </c>
      <c r="C483" s="7" t="s">
        <v>463</v>
      </c>
      <c r="D483" s="5">
        <v>0</v>
      </c>
      <c r="E483" s="5">
        <v>20</v>
      </c>
      <c r="F483" s="5">
        <v>66</v>
      </c>
    </row>
    <row r="484" spans="1:6" ht="16.5" x14ac:dyDescent="0.3">
      <c r="A484" s="7" t="s">
        <v>452</v>
      </c>
      <c r="B484" s="7">
        <v>2014</v>
      </c>
      <c r="C484" s="7" t="s">
        <v>464</v>
      </c>
      <c r="D484" s="5">
        <v>0</v>
      </c>
      <c r="E484" s="5">
        <v>51</v>
      </c>
      <c r="F484" s="5">
        <v>154</v>
      </c>
    </row>
    <row r="485" spans="1:6" ht="16.5" x14ac:dyDescent="0.3">
      <c r="A485" s="7" t="s">
        <v>452</v>
      </c>
      <c r="B485" s="7">
        <v>2014</v>
      </c>
      <c r="C485" s="7" t="s">
        <v>465</v>
      </c>
      <c r="D485" s="5">
        <v>0</v>
      </c>
      <c r="E485" s="5">
        <v>2277</v>
      </c>
      <c r="F485" s="5">
        <v>11406</v>
      </c>
    </row>
    <row r="486" spans="1:6" ht="16.5" x14ac:dyDescent="0.3">
      <c r="A486" s="7" t="s">
        <v>452</v>
      </c>
      <c r="B486" s="7">
        <v>2014</v>
      </c>
      <c r="C486" s="7" t="s">
        <v>466</v>
      </c>
      <c r="D486" s="5">
        <v>0</v>
      </c>
      <c r="E486" s="5">
        <v>41</v>
      </c>
      <c r="F486" s="5">
        <v>167</v>
      </c>
    </row>
    <row r="487" spans="1:6" ht="16.5" x14ac:dyDescent="0.3">
      <c r="A487" s="7" t="s">
        <v>452</v>
      </c>
      <c r="B487" s="7">
        <v>2014</v>
      </c>
      <c r="C487" s="7" t="s">
        <v>467</v>
      </c>
      <c r="D487" s="5">
        <v>0</v>
      </c>
      <c r="E487" s="5">
        <v>2217</v>
      </c>
      <c r="F487" s="5">
        <v>11165</v>
      </c>
    </row>
    <row r="488" spans="1:6" ht="16.5" x14ac:dyDescent="0.3">
      <c r="A488" s="7" t="s">
        <v>452</v>
      </c>
      <c r="B488" s="7">
        <v>2014</v>
      </c>
      <c r="C488" s="7" t="s">
        <v>468</v>
      </c>
      <c r="D488" s="5">
        <v>0</v>
      </c>
      <c r="E488" s="5">
        <v>19</v>
      </c>
      <c r="F488" s="5">
        <v>74</v>
      </c>
    </row>
    <row r="489" spans="1:6" ht="16.5" x14ac:dyDescent="0.3">
      <c r="A489" s="7" t="s">
        <v>452</v>
      </c>
      <c r="B489" s="7">
        <v>2014</v>
      </c>
      <c r="C489" s="7" t="s">
        <v>469</v>
      </c>
      <c r="D489" s="5">
        <v>0</v>
      </c>
      <c r="E489" s="5">
        <v>147</v>
      </c>
      <c r="F489" s="5">
        <v>478</v>
      </c>
    </row>
    <row r="490" spans="1:6" ht="16.5" x14ac:dyDescent="0.3">
      <c r="A490" s="7" t="s">
        <v>452</v>
      </c>
      <c r="B490" s="7">
        <v>2014</v>
      </c>
      <c r="C490" s="7" t="s">
        <v>470</v>
      </c>
      <c r="D490" s="5">
        <v>0</v>
      </c>
      <c r="E490" s="5">
        <v>79</v>
      </c>
      <c r="F490" s="5">
        <v>237</v>
      </c>
    </row>
    <row r="491" spans="1:6" ht="16.5" x14ac:dyDescent="0.3">
      <c r="A491" s="7" t="s">
        <v>452</v>
      </c>
      <c r="B491" s="7">
        <v>2014</v>
      </c>
      <c r="C491" s="7" t="s">
        <v>471</v>
      </c>
      <c r="D491" s="5">
        <v>0</v>
      </c>
      <c r="E491" s="5">
        <v>68</v>
      </c>
      <c r="F491" s="5">
        <v>241</v>
      </c>
    </row>
    <row r="492" spans="1:6" ht="16.5" x14ac:dyDescent="0.3">
      <c r="A492" s="7" t="s">
        <v>452</v>
      </c>
      <c r="B492" s="7">
        <v>2014</v>
      </c>
      <c r="C492" s="7" t="s">
        <v>29</v>
      </c>
      <c r="D492" s="5">
        <v>0</v>
      </c>
      <c r="E492" s="5">
        <v>72355</v>
      </c>
      <c r="F492" s="5">
        <v>308767</v>
      </c>
    </row>
    <row r="493" spans="1:6" ht="16.5" x14ac:dyDescent="0.3">
      <c r="A493" s="7" t="s">
        <v>452</v>
      </c>
      <c r="B493" s="7">
        <v>2014</v>
      </c>
      <c r="C493" s="7" t="s">
        <v>472</v>
      </c>
      <c r="D493" s="5">
        <v>0</v>
      </c>
      <c r="E493" s="5">
        <v>30</v>
      </c>
      <c r="F493" s="5">
        <v>147</v>
      </c>
    </row>
    <row r="494" spans="1:6" ht="16.5" x14ac:dyDescent="0.3">
      <c r="A494" s="7" t="s">
        <v>452</v>
      </c>
      <c r="B494" s="7">
        <v>2014</v>
      </c>
      <c r="C494" s="7" t="s">
        <v>473</v>
      </c>
      <c r="D494" s="5">
        <v>0</v>
      </c>
      <c r="E494" s="5">
        <v>11</v>
      </c>
      <c r="F494" s="5">
        <v>55</v>
      </c>
    </row>
    <row r="495" spans="1:6" ht="16.5" x14ac:dyDescent="0.3">
      <c r="A495" s="7" t="s">
        <v>452</v>
      </c>
      <c r="B495" s="7">
        <v>2014</v>
      </c>
      <c r="C495" s="7" t="s">
        <v>474</v>
      </c>
      <c r="D495" s="5">
        <v>0</v>
      </c>
      <c r="E495" s="5">
        <v>11</v>
      </c>
      <c r="F495" s="5">
        <v>55</v>
      </c>
    </row>
    <row r="496" spans="1:6" ht="16.5" x14ac:dyDescent="0.3">
      <c r="A496" s="7" t="s">
        <v>452</v>
      </c>
      <c r="B496" s="7">
        <v>2014</v>
      </c>
      <c r="C496" s="7" t="s">
        <v>36</v>
      </c>
      <c r="D496" s="5">
        <v>0</v>
      </c>
      <c r="E496" s="5">
        <v>8</v>
      </c>
      <c r="F496" s="5">
        <v>37</v>
      </c>
    </row>
    <row r="497" spans="1:6" ht="16.5" x14ac:dyDescent="0.3">
      <c r="A497" s="7" t="s">
        <v>452</v>
      </c>
      <c r="B497" s="7">
        <v>2014</v>
      </c>
      <c r="C497" s="7" t="s">
        <v>475</v>
      </c>
      <c r="D497" s="5">
        <v>0</v>
      </c>
      <c r="E497" s="5">
        <v>1689</v>
      </c>
      <c r="F497" s="5">
        <v>8761</v>
      </c>
    </row>
    <row r="498" spans="1:6" ht="16.5" x14ac:dyDescent="0.3">
      <c r="A498" s="7" t="s">
        <v>452</v>
      </c>
      <c r="B498" s="7">
        <v>2014</v>
      </c>
      <c r="C498" s="7" t="s">
        <v>476</v>
      </c>
      <c r="D498" s="5">
        <v>0</v>
      </c>
      <c r="E498" s="5">
        <v>7</v>
      </c>
      <c r="F498" s="5">
        <v>27</v>
      </c>
    </row>
    <row r="499" spans="1:6" ht="16.5" x14ac:dyDescent="0.3">
      <c r="A499" s="7" t="s">
        <v>452</v>
      </c>
      <c r="B499" s="7">
        <v>2014</v>
      </c>
      <c r="C499" s="7" t="s">
        <v>477</v>
      </c>
      <c r="D499" s="5">
        <v>0</v>
      </c>
      <c r="E499" s="5">
        <v>14</v>
      </c>
      <c r="F499" s="5">
        <v>55</v>
      </c>
    </row>
    <row r="500" spans="1:6" ht="16.5" x14ac:dyDescent="0.3">
      <c r="A500" s="7" t="s">
        <v>452</v>
      </c>
      <c r="B500" s="7">
        <v>2014</v>
      </c>
      <c r="C500" s="7" t="s">
        <v>478</v>
      </c>
      <c r="D500" s="5">
        <v>0</v>
      </c>
      <c r="E500" s="5">
        <v>1</v>
      </c>
      <c r="F500" s="5">
        <v>3</v>
      </c>
    </row>
    <row r="501" spans="1:6" ht="16.5" x14ac:dyDescent="0.3">
      <c r="A501" s="7" t="s">
        <v>452</v>
      </c>
      <c r="B501" s="7">
        <v>2014</v>
      </c>
      <c r="C501" s="7" t="s">
        <v>479</v>
      </c>
      <c r="D501" s="5">
        <v>0</v>
      </c>
      <c r="E501" s="5">
        <v>67</v>
      </c>
      <c r="F501" s="5">
        <v>269</v>
      </c>
    </row>
    <row r="502" spans="1:6" ht="16.5" x14ac:dyDescent="0.3">
      <c r="A502" s="7" t="s">
        <v>452</v>
      </c>
      <c r="B502" s="7">
        <v>2014</v>
      </c>
      <c r="C502" s="7" t="s">
        <v>480</v>
      </c>
      <c r="D502" s="5">
        <v>0</v>
      </c>
      <c r="E502" s="5">
        <v>87</v>
      </c>
      <c r="F502" s="5">
        <v>174</v>
      </c>
    </row>
    <row r="503" spans="1:6" ht="16.5" x14ac:dyDescent="0.3">
      <c r="A503" s="7" t="s">
        <v>452</v>
      </c>
      <c r="B503" s="7">
        <v>2014</v>
      </c>
      <c r="C503" s="7" t="s">
        <v>481</v>
      </c>
      <c r="D503" s="5">
        <v>0</v>
      </c>
      <c r="E503" s="5">
        <v>1513</v>
      </c>
      <c r="F503" s="5">
        <v>8233</v>
      </c>
    </row>
    <row r="504" spans="1:6" ht="16.5" x14ac:dyDescent="0.3">
      <c r="A504" s="7" t="s">
        <v>452</v>
      </c>
      <c r="B504" s="7">
        <v>2014</v>
      </c>
      <c r="C504" s="7" t="s">
        <v>482</v>
      </c>
      <c r="D504" s="5">
        <v>0</v>
      </c>
      <c r="E504" s="5">
        <v>70636</v>
      </c>
      <c r="F504" s="5">
        <v>299859</v>
      </c>
    </row>
    <row r="505" spans="1:6" ht="16.5" x14ac:dyDescent="0.3">
      <c r="A505" s="7" t="s">
        <v>452</v>
      </c>
      <c r="B505" s="7">
        <v>2014</v>
      </c>
      <c r="C505" s="7" t="s">
        <v>483</v>
      </c>
      <c r="D505" s="5">
        <v>0</v>
      </c>
      <c r="E505" s="5">
        <v>27</v>
      </c>
      <c r="F505" s="5">
        <v>98</v>
      </c>
    </row>
    <row r="506" spans="1:6" ht="16.5" x14ac:dyDescent="0.3">
      <c r="A506" s="7" t="s">
        <v>452</v>
      </c>
      <c r="B506" s="7">
        <v>2014</v>
      </c>
      <c r="C506" s="7" t="s">
        <v>134</v>
      </c>
      <c r="D506" s="5">
        <v>0</v>
      </c>
      <c r="E506" s="5">
        <v>28</v>
      </c>
      <c r="F506" s="5">
        <v>82</v>
      </c>
    </row>
    <row r="507" spans="1:6" ht="16.5" x14ac:dyDescent="0.3">
      <c r="A507" s="7" t="s">
        <v>452</v>
      </c>
      <c r="B507" s="7">
        <v>2014</v>
      </c>
      <c r="C507" s="7" t="s">
        <v>484</v>
      </c>
      <c r="D507" s="5">
        <v>0</v>
      </c>
      <c r="E507" s="5">
        <v>1513</v>
      </c>
      <c r="F507" s="5">
        <v>8087</v>
      </c>
    </row>
    <row r="508" spans="1:6" ht="16.5" x14ac:dyDescent="0.3">
      <c r="A508" s="7" t="s">
        <v>452</v>
      </c>
      <c r="B508" s="7">
        <v>2014</v>
      </c>
      <c r="C508" s="7" t="s">
        <v>485</v>
      </c>
      <c r="D508" s="5">
        <v>0</v>
      </c>
      <c r="E508" s="5">
        <v>365</v>
      </c>
      <c r="F508" s="5">
        <v>1825</v>
      </c>
    </row>
    <row r="509" spans="1:6" ht="16.5" x14ac:dyDescent="0.3">
      <c r="A509" s="7" t="s">
        <v>452</v>
      </c>
      <c r="B509" s="7">
        <v>2014</v>
      </c>
      <c r="C509" s="7" t="s">
        <v>486</v>
      </c>
      <c r="D509" s="5">
        <v>0</v>
      </c>
      <c r="E509" s="5">
        <v>907</v>
      </c>
      <c r="F509" s="5">
        <v>4713</v>
      </c>
    </row>
    <row r="510" spans="1:6" ht="16.5" x14ac:dyDescent="0.3">
      <c r="A510" s="7" t="s">
        <v>452</v>
      </c>
      <c r="B510" s="7">
        <v>2014</v>
      </c>
      <c r="C510" s="7" t="s">
        <v>487</v>
      </c>
      <c r="D510" s="5">
        <v>0</v>
      </c>
      <c r="E510" s="5">
        <v>181</v>
      </c>
      <c r="F510" s="5">
        <v>994</v>
      </c>
    </row>
    <row r="511" spans="1:6" ht="16.5" x14ac:dyDescent="0.3">
      <c r="A511" s="7" t="s">
        <v>452</v>
      </c>
      <c r="B511" s="7">
        <v>2014</v>
      </c>
      <c r="C511" s="7" t="s">
        <v>488</v>
      </c>
      <c r="D511" s="5">
        <v>0</v>
      </c>
      <c r="E511" s="5">
        <v>1067</v>
      </c>
      <c r="F511" s="5">
        <v>5538</v>
      </c>
    </row>
    <row r="512" spans="1:6" ht="16.5" x14ac:dyDescent="0.3">
      <c r="A512" s="7" t="s">
        <v>452</v>
      </c>
      <c r="B512" s="7">
        <v>2014</v>
      </c>
      <c r="C512" s="7" t="s">
        <v>489</v>
      </c>
      <c r="D512" s="5">
        <v>0</v>
      </c>
      <c r="E512" s="5">
        <v>3</v>
      </c>
      <c r="F512" s="5">
        <v>15</v>
      </c>
    </row>
    <row r="513" spans="1:6" ht="16.5" x14ac:dyDescent="0.3">
      <c r="A513" s="7" t="s">
        <v>452</v>
      </c>
      <c r="B513" s="7">
        <v>2014</v>
      </c>
      <c r="C513" s="7" t="s">
        <v>490</v>
      </c>
      <c r="D513" s="5">
        <v>0</v>
      </c>
      <c r="E513" s="5">
        <v>17183</v>
      </c>
      <c r="F513" s="5">
        <v>42394</v>
      </c>
    </row>
    <row r="514" spans="1:6" ht="16.5" x14ac:dyDescent="0.3">
      <c r="A514" s="7" t="s">
        <v>452</v>
      </c>
      <c r="B514" s="7">
        <v>2014</v>
      </c>
      <c r="C514" s="7" t="s">
        <v>491</v>
      </c>
      <c r="D514" s="5">
        <v>0</v>
      </c>
      <c r="E514" s="5">
        <v>290</v>
      </c>
      <c r="F514" s="5">
        <v>1169</v>
      </c>
    </row>
    <row r="515" spans="1:6" ht="16.5" x14ac:dyDescent="0.3">
      <c r="A515" s="7" t="s">
        <v>452</v>
      </c>
      <c r="B515" s="7">
        <v>2014</v>
      </c>
      <c r="C515" s="7" t="s">
        <v>492</v>
      </c>
      <c r="D515" s="5">
        <v>0</v>
      </c>
      <c r="E515" s="5">
        <v>102</v>
      </c>
      <c r="F515" s="5">
        <v>420</v>
      </c>
    </row>
    <row r="516" spans="1:6" ht="16.5" x14ac:dyDescent="0.3">
      <c r="A516" s="7" t="s">
        <v>452</v>
      </c>
      <c r="B516" s="7">
        <v>2014</v>
      </c>
      <c r="C516" s="7" t="s">
        <v>493</v>
      </c>
      <c r="D516" s="5">
        <v>0</v>
      </c>
      <c r="E516" s="5">
        <v>8230</v>
      </c>
      <c r="F516" s="5">
        <v>32920</v>
      </c>
    </row>
    <row r="517" spans="1:6" ht="16.5" x14ac:dyDescent="0.3">
      <c r="A517" s="7" t="s">
        <v>452</v>
      </c>
      <c r="B517" s="7">
        <v>2014</v>
      </c>
      <c r="C517" s="7" t="s">
        <v>494</v>
      </c>
      <c r="D517" s="5">
        <v>0</v>
      </c>
      <c r="E517" s="5">
        <v>688</v>
      </c>
      <c r="F517" s="5">
        <v>4084</v>
      </c>
    </row>
    <row r="518" spans="1:6" ht="16.5" x14ac:dyDescent="0.3">
      <c r="A518" s="7" t="s">
        <v>452</v>
      </c>
      <c r="B518" s="7">
        <v>2014</v>
      </c>
      <c r="C518" s="7" t="s">
        <v>495</v>
      </c>
      <c r="D518" s="5">
        <v>0</v>
      </c>
      <c r="E518" s="5">
        <v>2500</v>
      </c>
      <c r="F518" s="5">
        <v>12500</v>
      </c>
    </row>
    <row r="519" spans="1:6" ht="16.5" x14ac:dyDescent="0.3">
      <c r="A519" s="7" t="s">
        <v>452</v>
      </c>
      <c r="B519" s="7">
        <v>2014</v>
      </c>
      <c r="C519" s="7" t="s">
        <v>496</v>
      </c>
      <c r="D519" s="5">
        <v>0</v>
      </c>
      <c r="E519" s="5">
        <v>4180</v>
      </c>
      <c r="F519" s="5">
        <v>20900</v>
      </c>
    </row>
    <row r="520" spans="1:6" ht="16.5" x14ac:dyDescent="0.3">
      <c r="A520" s="7" t="s">
        <v>452</v>
      </c>
      <c r="B520" s="7">
        <v>2014</v>
      </c>
      <c r="C520" s="7" t="s">
        <v>497</v>
      </c>
      <c r="D520" s="5">
        <v>0</v>
      </c>
      <c r="E520" s="5">
        <v>4577</v>
      </c>
      <c r="F520" s="5">
        <v>18001</v>
      </c>
    </row>
    <row r="521" spans="1:6" ht="16.5" x14ac:dyDescent="0.3">
      <c r="A521" s="7" t="s">
        <v>452</v>
      </c>
      <c r="B521" s="7">
        <v>2014</v>
      </c>
      <c r="C521" s="7" t="s">
        <v>400</v>
      </c>
      <c r="D521" s="5">
        <v>0</v>
      </c>
      <c r="E521" s="5">
        <v>100</v>
      </c>
      <c r="F521" s="5">
        <v>500</v>
      </c>
    </row>
    <row r="522" spans="1:6" ht="16.5" x14ac:dyDescent="0.3">
      <c r="A522" s="7" t="s">
        <v>452</v>
      </c>
      <c r="B522" s="7">
        <v>2014</v>
      </c>
      <c r="C522" s="7" t="s">
        <v>498</v>
      </c>
      <c r="D522" s="5">
        <v>0</v>
      </c>
      <c r="E522" s="5">
        <v>2062</v>
      </c>
      <c r="F522" s="5">
        <v>12372</v>
      </c>
    </row>
    <row r="523" spans="1:6" ht="16.5" x14ac:dyDescent="0.3">
      <c r="A523" s="7" t="s">
        <v>452</v>
      </c>
      <c r="B523" s="7">
        <v>2014</v>
      </c>
      <c r="C523" s="7" t="s">
        <v>499</v>
      </c>
      <c r="D523" s="5">
        <v>0</v>
      </c>
      <c r="E523" s="5">
        <v>1885</v>
      </c>
      <c r="F523" s="5">
        <v>7524</v>
      </c>
    </row>
    <row r="524" spans="1:6" ht="16.5" x14ac:dyDescent="0.3">
      <c r="A524" s="7" t="s">
        <v>452</v>
      </c>
      <c r="B524" s="7">
        <v>2014</v>
      </c>
      <c r="C524" s="7" t="s">
        <v>500</v>
      </c>
      <c r="D524" s="5">
        <v>0</v>
      </c>
      <c r="E524" s="5">
        <v>474</v>
      </c>
      <c r="F524" s="5">
        <v>2358</v>
      </c>
    </row>
    <row r="525" spans="1:6" ht="16.5" x14ac:dyDescent="0.3">
      <c r="A525" s="7" t="s">
        <v>452</v>
      </c>
      <c r="B525" s="7">
        <v>2014</v>
      </c>
      <c r="C525" s="7" t="s">
        <v>501</v>
      </c>
      <c r="D525" s="5">
        <v>0</v>
      </c>
      <c r="E525" s="5">
        <v>4111</v>
      </c>
      <c r="F525" s="5">
        <v>20555</v>
      </c>
    </row>
    <row r="526" spans="1:6" ht="16.5" x14ac:dyDescent="0.3">
      <c r="A526" s="7" t="s">
        <v>452</v>
      </c>
      <c r="B526" s="7">
        <v>2014</v>
      </c>
      <c r="C526" s="7" t="s">
        <v>502</v>
      </c>
      <c r="D526" s="5">
        <v>0</v>
      </c>
      <c r="E526" s="5">
        <v>256</v>
      </c>
      <c r="F526" s="5">
        <v>1090</v>
      </c>
    </row>
    <row r="527" spans="1:6" ht="16.5" x14ac:dyDescent="0.3">
      <c r="A527" s="7" t="s">
        <v>452</v>
      </c>
      <c r="B527" s="7">
        <v>2014</v>
      </c>
      <c r="C527" s="7" t="s">
        <v>503</v>
      </c>
      <c r="D527" s="5">
        <v>0</v>
      </c>
      <c r="E527" s="5">
        <v>150</v>
      </c>
      <c r="F527" s="5">
        <v>675</v>
      </c>
    </row>
    <row r="528" spans="1:6" ht="16.5" x14ac:dyDescent="0.3">
      <c r="A528" s="7" t="s">
        <v>452</v>
      </c>
      <c r="B528" s="7">
        <v>2014</v>
      </c>
      <c r="C528" s="7" t="s">
        <v>504</v>
      </c>
      <c r="D528" s="5">
        <v>0</v>
      </c>
      <c r="E528" s="5">
        <v>1</v>
      </c>
      <c r="F528" s="5">
        <v>1</v>
      </c>
    </row>
    <row r="529" spans="1:6" ht="16.5" x14ac:dyDescent="0.3">
      <c r="A529" s="7" t="s">
        <v>452</v>
      </c>
      <c r="B529" s="7">
        <v>2014</v>
      </c>
      <c r="C529" s="7" t="s">
        <v>505</v>
      </c>
      <c r="D529" s="5">
        <v>0</v>
      </c>
      <c r="E529" s="5">
        <v>2292</v>
      </c>
      <c r="F529" s="5">
        <v>10000</v>
      </c>
    </row>
    <row r="530" spans="1:6" ht="16.5" x14ac:dyDescent="0.3">
      <c r="A530" s="7" t="s">
        <v>452</v>
      </c>
      <c r="B530" s="7">
        <v>2014</v>
      </c>
      <c r="C530" s="7" t="s">
        <v>506</v>
      </c>
      <c r="D530" s="5">
        <v>0</v>
      </c>
      <c r="E530" s="5">
        <v>1895</v>
      </c>
      <c r="F530" s="5">
        <v>11370</v>
      </c>
    </row>
    <row r="531" spans="1:6" ht="16.5" x14ac:dyDescent="0.3">
      <c r="A531" s="7" t="s">
        <v>452</v>
      </c>
      <c r="B531" s="7">
        <v>2014</v>
      </c>
      <c r="C531" s="7" t="s">
        <v>507</v>
      </c>
      <c r="D531" s="5">
        <v>0</v>
      </c>
      <c r="E531" s="5">
        <v>3454</v>
      </c>
      <c r="F531" s="5">
        <v>20724</v>
      </c>
    </row>
    <row r="532" spans="1:6" ht="16.5" x14ac:dyDescent="0.3">
      <c r="A532" s="7" t="s">
        <v>452</v>
      </c>
      <c r="B532" s="7">
        <v>2014</v>
      </c>
      <c r="C532" s="7" t="s">
        <v>508</v>
      </c>
      <c r="D532" s="5">
        <v>0</v>
      </c>
      <c r="E532" s="5">
        <v>3200</v>
      </c>
      <c r="F532" s="5">
        <v>12800</v>
      </c>
    </row>
    <row r="533" spans="1:6" ht="16.5" x14ac:dyDescent="0.3">
      <c r="A533" s="7" t="s">
        <v>452</v>
      </c>
      <c r="B533" s="7">
        <v>2014</v>
      </c>
      <c r="C533" s="7" t="s">
        <v>509</v>
      </c>
      <c r="D533" s="5">
        <v>0</v>
      </c>
      <c r="E533" s="5">
        <v>1323</v>
      </c>
      <c r="F533" s="5">
        <v>6584</v>
      </c>
    </row>
    <row r="534" spans="1:6" ht="16.5" x14ac:dyDescent="0.3">
      <c r="A534" s="7" t="s">
        <v>452</v>
      </c>
      <c r="B534" s="7">
        <v>2014</v>
      </c>
      <c r="C534" s="7" t="s">
        <v>146</v>
      </c>
      <c r="D534" s="5">
        <v>0</v>
      </c>
      <c r="E534" s="5">
        <v>174</v>
      </c>
      <c r="F534" s="5">
        <v>881</v>
      </c>
    </row>
    <row r="535" spans="1:6" ht="16.5" x14ac:dyDescent="0.3">
      <c r="A535" s="7" t="s">
        <v>452</v>
      </c>
      <c r="B535" s="7">
        <v>2014</v>
      </c>
      <c r="C535" s="7" t="s">
        <v>510</v>
      </c>
      <c r="D535" s="5">
        <v>0</v>
      </c>
      <c r="E535" s="5">
        <v>1800</v>
      </c>
      <c r="F535" s="5">
        <v>10870</v>
      </c>
    </row>
    <row r="536" spans="1:6" ht="16.5" x14ac:dyDescent="0.3">
      <c r="A536" s="7" t="s">
        <v>452</v>
      </c>
      <c r="B536" s="7">
        <v>2014</v>
      </c>
      <c r="C536" s="7" t="s">
        <v>511</v>
      </c>
      <c r="D536" s="5">
        <v>0</v>
      </c>
      <c r="E536" s="5">
        <v>4284</v>
      </c>
      <c r="F536" s="5">
        <v>20942</v>
      </c>
    </row>
    <row r="537" spans="1:6" ht="16.5" x14ac:dyDescent="0.3">
      <c r="A537" s="7" t="s">
        <v>452</v>
      </c>
      <c r="B537" s="7">
        <v>2014</v>
      </c>
      <c r="C537" s="7" t="s">
        <v>512</v>
      </c>
      <c r="D537" s="5">
        <v>0</v>
      </c>
      <c r="E537" s="5">
        <v>267</v>
      </c>
      <c r="F537" s="5">
        <v>1335</v>
      </c>
    </row>
    <row r="538" spans="1:6" ht="16.5" x14ac:dyDescent="0.3">
      <c r="A538" s="7" t="s">
        <v>452</v>
      </c>
      <c r="B538" s="7">
        <v>2014</v>
      </c>
      <c r="C538" s="7" t="s">
        <v>513</v>
      </c>
      <c r="D538" s="5">
        <v>0</v>
      </c>
      <c r="E538" s="5">
        <v>8581</v>
      </c>
      <c r="F538" s="5">
        <v>39636</v>
      </c>
    </row>
    <row r="539" spans="1:6" ht="16.5" x14ac:dyDescent="0.3">
      <c r="A539" s="7" t="s">
        <v>452</v>
      </c>
      <c r="B539" s="7">
        <v>2014</v>
      </c>
      <c r="C539" s="7" t="s">
        <v>514</v>
      </c>
      <c r="D539" s="5">
        <v>0</v>
      </c>
      <c r="E539" s="5">
        <v>7245</v>
      </c>
      <c r="F539" s="5">
        <v>34343</v>
      </c>
    </row>
    <row r="540" spans="1:6" ht="16.5" x14ac:dyDescent="0.3">
      <c r="A540" s="7" t="s">
        <v>452</v>
      </c>
      <c r="B540" s="7">
        <v>2014</v>
      </c>
      <c r="C540" s="7" t="s">
        <v>515</v>
      </c>
      <c r="D540" s="5">
        <v>0</v>
      </c>
      <c r="E540" s="5">
        <v>942</v>
      </c>
      <c r="F540" s="5">
        <v>4710</v>
      </c>
    </row>
    <row r="541" spans="1:6" ht="16.5" x14ac:dyDescent="0.3">
      <c r="A541" s="7" t="s">
        <v>452</v>
      </c>
      <c r="B541" s="7">
        <v>2014</v>
      </c>
      <c r="C541" s="7" t="s">
        <v>516</v>
      </c>
      <c r="D541" s="5">
        <v>0</v>
      </c>
      <c r="E541" s="5">
        <v>71</v>
      </c>
      <c r="F541" s="5">
        <v>279</v>
      </c>
    </row>
    <row r="542" spans="1:6" ht="16.5" x14ac:dyDescent="0.3">
      <c r="A542" s="7" t="s">
        <v>452</v>
      </c>
      <c r="B542" s="7">
        <v>2014</v>
      </c>
      <c r="C542" s="7" t="s">
        <v>517</v>
      </c>
      <c r="D542" s="5">
        <v>0</v>
      </c>
      <c r="E542" s="5">
        <v>120</v>
      </c>
      <c r="F542" s="5">
        <v>397</v>
      </c>
    </row>
    <row r="543" spans="1:6" ht="16.5" x14ac:dyDescent="0.3">
      <c r="A543" s="7" t="s">
        <v>452</v>
      </c>
      <c r="B543" s="7">
        <v>2014</v>
      </c>
      <c r="C543" s="7" t="s">
        <v>387</v>
      </c>
      <c r="D543" s="5">
        <v>0</v>
      </c>
      <c r="E543" s="5">
        <v>1520</v>
      </c>
      <c r="F543" s="5">
        <v>6840</v>
      </c>
    </row>
    <row r="544" spans="1:6" ht="16.5" x14ac:dyDescent="0.3">
      <c r="A544" s="7" t="s">
        <v>452</v>
      </c>
      <c r="B544" s="7">
        <v>2014</v>
      </c>
      <c r="C544" s="7" t="s">
        <v>518</v>
      </c>
      <c r="D544" s="5">
        <v>0</v>
      </c>
      <c r="E544" s="5">
        <v>566</v>
      </c>
      <c r="F544" s="5">
        <v>2546</v>
      </c>
    </row>
    <row r="545" spans="1:6" ht="16.5" x14ac:dyDescent="0.3">
      <c r="A545" s="7" t="s">
        <v>452</v>
      </c>
      <c r="B545" s="7">
        <v>2014</v>
      </c>
      <c r="C545" s="7" t="s">
        <v>519</v>
      </c>
      <c r="D545" s="5">
        <v>0</v>
      </c>
      <c r="E545" s="5">
        <v>1</v>
      </c>
      <c r="F545" s="5">
        <v>7</v>
      </c>
    </row>
    <row r="546" spans="1:6" ht="16.5" x14ac:dyDescent="0.3">
      <c r="A546" s="7" t="s">
        <v>452</v>
      </c>
      <c r="B546" s="7">
        <v>2014</v>
      </c>
      <c r="C546" s="7" t="s">
        <v>193</v>
      </c>
      <c r="D546" s="5">
        <v>0</v>
      </c>
      <c r="E546" s="5">
        <v>353</v>
      </c>
      <c r="F546" s="5">
        <v>1588</v>
      </c>
    </row>
    <row r="547" spans="1:6" ht="16.5" x14ac:dyDescent="0.3">
      <c r="A547" s="7" t="s">
        <v>452</v>
      </c>
      <c r="B547" s="7">
        <v>2014</v>
      </c>
      <c r="C547" s="7" t="s">
        <v>520</v>
      </c>
      <c r="D547" s="5">
        <v>0</v>
      </c>
      <c r="E547" s="5">
        <v>16</v>
      </c>
      <c r="F547" s="5">
        <v>72</v>
      </c>
    </row>
    <row r="548" spans="1:6" ht="16.5" x14ac:dyDescent="0.3">
      <c r="A548" s="7" t="s">
        <v>452</v>
      </c>
      <c r="B548" s="7">
        <v>2014</v>
      </c>
      <c r="C548" s="7" t="s">
        <v>521</v>
      </c>
      <c r="D548" s="5">
        <v>0</v>
      </c>
      <c r="E548" s="5">
        <v>1919</v>
      </c>
      <c r="F548" s="5">
        <v>10205</v>
      </c>
    </row>
    <row r="549" spans="1:6" ht="16.5" x14ac:dyDescent="0.3">
      <c r="A549" s="7" t="s">
        <v>452</v>
      </c>
      <c r="B549" s="7">
        <v>2014</v>
      </c>
      <c r="C549" s="7" t="s">
        <v>522</v>
      </c>
      <c r="D549" s="5">
        <v>0</v>
      </c>
      <c r="E549" s="5">
        <v>1056</v>
      </c>
      <c r="F549" s="5">
        <v>4926</v>
      </c>
    </row>
    <row r="550" spans="1:6" ht="16.5" x14ac:dyDescent="0.3">
      <c r="A550" s="7" t="s">
        <v>452</v>
      </c>
      <c r="B550" s="7">
        <v>2014</v>
      </c>
      <c r="C550" s="7" t="s">
        <v>523</v>
      </c>
      <c r="D550" s="5">
        <v>0</v>
      </c>
      <c r="E550" s="5">
        <v>188</v>
      </c>
      <c r="F550" s="5">
        <v>940</v>
      </c>
    </row>
    <row r="551" spans="1:6" ht="16.5" x14ac:dyDescent="0.3">
      <c r="A551" s="7" t="s">
        <v>452</v>
      </c>
      <c r="B551" s="7">
        <v>2014</v>
      </c>
      <c r="C551" s="7" t="s">
        <v>524</v>
      </c>
      <c r="D551" s="5">
        <v>0</v>
      </c>
      <c r="E551" s="5">
        <v>150</v>
      </c>
      <c r="F551" s="5">
        <v>675</v>
      </c>
    </row>
    <row r="552" spans="1:6" ht="16.5" x14ac:dyDescent="0.3">
      <c r="A552" s="7" t="s">
        <v>452</v>
      </c>
      <c r="B552" s="7">
        <v>2014</v>
      </c>
      <c r="C552" s="7" t="s">
        <v>525</v>
      </c>
      <c r="D552" s="5">
        <v>0</v>
      </c>
      <c r="E552" s="5">
        <v>343</v>
      </c>
      <c r="F552" s="5">
        <v>1158</v>
      </c>
    </row>
    <row r="553" spans="1:6" ht="16.5" x14ac:dyDescent="0.3">
      <c r="A553" s="7" t="s">
        <v>452</v>
      </c>
      <c r="B553" s="7">
        <v>2014</v>
      </c>
      <c r="C553" s="7" t="s">
        <v>526</v>
      </c>
      <c r="D553" s="5">
        <v>0</v>
      </c>
      <c r="E553" s="5">
        <v>1258</v>
      </c>
      <c r="F553" s="5">
        <v>5112</v>
      </c>
    </row>
    <row r="554" spans="1:6" ht="16.5" x14ac:dyDescent="0.3">
      <c r="A554" s="7" t="s">
        <v>452</v>
      </c>
      <c r="B554" s="7">
        <v>2014</v>
      </c>
      <c r="C554" s="7" t="s">
        <v>527</v>
      </c>
      <c r="D554" s="5">
        <v>0</v>
      </c>
      <c r="E554" s="5">
        <v>136</v>
      </c>
      <c r="F554" s="5">
        <v>501</v>
      </c>
    </row>
    <row r="555" spans="1:6" ht="16.5" x14ac:dyDescent="0.3">
      <c r="A555" s="7" t="s">
        <v>452</v>
      </c>
      <c r="B555" s="7">
        <v>2014</v>
      </c>
      <c r="C555" s="7" t="s">
        <v>528</v>
      </c>
      <c r="D555" s="5">
        <v>0</v>
      </c>
      <c r="E555" s="5">
        <v>141</v>
      </c>
      <c r="F555" s="5">
        <v>515</v>
      </c>
    </row>
    <row r="556" spans="1:6" ht="16.5" x14ac:dyDescent="0.3">
      <c r="A556" s="7" t="s">
        <v>452</v>
      </c>
      <c r="B556" s="7">
        <v>2014</v>
      </c>
      <c r="C556" s="7" t="s">
        <v>529</v>
      </c>
      <c r="D556" s="5">
        <v>0</v>
      </c>
      <c r="E556" s="5">
        <v>100</v>
      </c>
      <c r="F556" s="5">
        <v>316</v>
      </c>
    </row>
    <row r="557" spans="1:6" ht="16.5" x14ac:dyDescent="0.3">
      <c r="A557" s="7" t="s">
        <v>452</v>
      </c>
      <c r="B557" s="7">
        <v>2014</v>
      </c>
      <c r="C557" s="7" t="s">
        <v>530</v>
      </c>
      <c r="D557" s="5">
        <v>0</v>
      </c>
      <c r="E557" s="5">
        <v>109</v>
      </c>
      <c r="F557" s="5">
        <v>493</v>
      </c>
    </row>
    <row r="558" spans="1:6" ht="16.5" x14ac:dyDescent="0.3">
      <c r="A558" s="7" t="s">
        <v>452</v>
      </c>
      <c r="B558" s="7">
        <v>2014</v>
      </c>
      <c r="C558" s="7" t="s">
        <v>531</v>
      </c>
      <c r="D558" s="5">
        <v>0</v>
      </c>
      <c r="E558" s="5">
        <v>640</v>
      </c>
      <c r="F558" s="5">
        <v>2788</v>
      </c>
    </row>
    <row r="559" spans="1:6" ht="16.5" x14ac:dyDescent="0.3">
      <c r="A559" s="7" t="s">
        <v>452</v>
      </c>
      <c r="B559" s="7">
        <v>2014</v>
      </c>
      <c r="C559" s="7" t="s">
        <v>532</v>
      </c>
      <c r="D559" s="5">
        <v>0</v>
      </c>
      <c r="E559" s="5">
        <v>132</v>
      </c>
      <c r="F559" s="5">
        <v>499</v>
      </c>
    </row>
    <row r="560" spans="1:6" ht="16.5" x14ac:dyDescent="0.3">
      <c r="A560" s="7" t="s">
        <v>452</v>
      </c>
      <c r="B560" s="7">
        <v>2014</v>
      </c>
      <c r="C560" s="7" t="s">
        <v>533</v>
      </c>
      <c r="D560" s="5">
        <v>0</v>
      </c>
      <c r="E560" s="5">
        <v>78</v>
      </c>
      <c r="F560" s="5">
        <v>181</v>
      </c>
    </row>
    <row r="561" spans="1:6" ht="16.5" x14ac:dyDescent="0.3">
      <c r="A561" s="7" t="s">
        <v>452</v>
      </c>
      <c r="B561" s="7">
        <v>2014</v>
      </c>
      <c r="C561" s="7" t="s">
        <v>534</v>
      </c>
      <c r="D561" s="5">
        <v>0</v>
      </c>
      <c r="E561" s="5">
        <v>10</v>
      </c>
      <c r="F561" s="5">
        <v>36</v>
      </c>
    </row>
    <row r="562" spans="1:6" ht="16.5" x14ac:dyDescent="0.3">
      <c r="A562" s="7" t="s">
        <v>452</v>
      </c>
      <c r="B562" s="7">
        <v>2014</v>
      </c>
      <c r="C562" s="7" t="s">
        <v>535</v>
      </c>
      <c r="D562" s="5">
        <v>0</v>
      </c>
      <c r="E562" s="5">
        <v>6</v>
      </c>
      <c r="F562" s="5">
        <v>26</v>
      </c>
    </row>
    <row r="563" spans="1:6" ht="16.5" x14ac:dyDescent="0.3">
      <c r="A563" s="7" t="s">
        <v>452</v>
      </c>
      <c r="B563" s="7">
        <v>2014</v>
      </c>
      <c r="C563" s="7" t="s">
        <v>536</v>
      </c>
      <c r="D563" s="5">
        <v>0</v>
      </c>
      <c r="E563" s="5">
        <v>62</v>
      </c>
      <c r="F563" s="5">
        <v>119</v>
      </c>
    </row>
    <row r="564" spans="1:6" ht="16.5" x14ac:dyDescent="0.3">
      <c r="A564" s="7" t="s">
        <v>452</v>
      </c>
      <c r="B564" s="7">
        <v>2014</v>
      </c>
      <c r="C564" s="7" t="s">
        <v>537</v>
      </c>
      <c r="D564" s="5">
        <v>0</v>
      </c>
      <c r="E564" s="5">
        <v>18262</v>
      </c>
      <c r="F564" s="5">
        <v>79754</v>
      </c>
    </row>
    <row r="565" spans="1:6" ht="16.5" x14ac:dyDescent="0.3">
      <c r="A565" s="7" t="s">
        <v>452</v>
      </c>
      <c r="B565" s="7">
        <v>2014</v>
      </c>
      <c r="C565" s="7" t="s">
        <v>538</v>
      </c>
      <c r="D565" s="5">
        <v>0</v>
      </c>
      <c r="E565" s="5">
        <v>21</v>
      </c>
      <c r="F565" s="5">
        <v>105</v>
      </c>
    </row>
    <row r="566" spans="1:6" ht="16.5" x14ac:dyDescent="0.3">
      <c r="A566" s="7" t="s">
        <v>452</v>
      </c>
      <c r="B566" s="7">
        <v>2014</v>
      </c>
      <c r="C566" s="7" t="s">
        <v>539</v>
      </c>
      <c r="D566" s="5">
        <v>0</v>
      </c>
      <c r="E566" s="5">
        <v>21</v>
      </c>
      <c r="F566" s="5">
        <v>105</v>
      </c>
    </row>
    <row r="567" spans="1:6" ht="16.5" x14ac:dyDescent="0.3">
      <c r="A567" s="7" t="s">
        <v>452</v>
      </c>
      <c r="B567" s="7">
        <v>2014</v>
      </c>
      <c r="C567" s="7" t="s">
        <v>540</v>
      </c>
      <c r="D567" s="5">
        <v>0</v>
      </c>
      <c r="E567" s="5">
        <v>10</v>
      </c>
      <c r="F567" s="5">
        <v>37</v>
      </c>
    </row>
    <row r="568" spans="1:6" ht="16.5" x14ac:dyDescent="0.3">
      <c r="A568" s="7" t="s">
        <v>452</v>
      </c>
      <c r="B568" s="7">
        <v>2014</v>
      </c>
      <c r="C568" s="7" t="s">
        <v>44</v>
      </c>
      <c r="D568" s="5">
        <v>0</v>
      </c>
      <c r="E568" s="5">
        <v>5</v>
      </c>
      <c r="F568" s="5">
        <v>23</v>
      </c>
    </row>
    <row r="569" spans="1:6" ht="16.5" x14ac:dyDescent="0.3">
      <c r="A569" s="7" t="s">
        <v>452</v>
      </c>
      <c r="B569" s="7">
        <v>2014</v>
      </c>
      <c r="C569" s="7" t="s">
        <v>48</v>
      </c>
      <c r="D569" s="5">
        <v>0</v>
      </c>
      <c r="E569" s="5">
        <v>5</v>
      </c>
      <c r="F569" s="5">
        <v>14</v>
      </c>
    </row>
    <row r="570" spans="1:6" ht="16.5" x14ac:dyDescent="0.3">
      <c r="A570" s="7" t="s">
        <v>452</v>
      </c>
      <c r="B570" s="7">
        <v>2014</v>
      </c>
      <c r="C570" s="7" t="s">
        <v>49</v>
      </c>
      <c r="D570" s="5">
        <v>0</v>
      </c>
      <c r="E570" s="5">
        <v>0</v>
      </c>
      <c r="F570" s="5">
        <v>0</v>
      </c>
    </row>
    <row r="571" spans="1:6" ht="16.5" x14ac:dyDescent="0.3">
      <c r="A571" s="7" t="s">
        <v>452</v>
      </c>
      <c r="B571" s="7">
        <v>2014</v>
      </c>
      <c r="C571" s="7" t="s">
        <v>541</v>
      </c>
      <c r="D571" s="5">
        <v>0</v>
      </c>
      <c r="E571" s="5">
        <v>6279</v>
      </c>
      <c r="F571" s="5">
        <v>31382</v>
      </c>
    </row>
    <row r="572" spans="1:6" ht="16.5" x14ac:dyDescent="0.3">
      <c r="A572" s="7" t="s">
        <v>452</v>
      </c>
      <c r="B572" s="7">
        <v>2014</v>
      </c>
      <c r="C572" s="7" t="s">
        <v>74</v>
      </c>
      <c r="D572" s="5">
        <v>0</v>
      </c>
      <c r="E572" s="5">
        <v>778</v>
      </c>
      <c r="F572" s="5">
        <v>3890</v>
      </c>
    </row>
    <row r="573" spans="1:6" ht="16.5" x14ac:dyDescent="0.3">
      <c r="A573" s="7" t="s">
        <v>452</v>
      </c>
      <c r="B573" s="7">
        <v>2014</v>
      </c>
      <c r="C573" s="7" t="s">
        <v>75</v>
      </c>
      <c r="D573" s="5">
        <v>0</v>
      </c>
      <c r="E573" s="5">
        <v>5445</v>
      </c>
      <c r="F573" s="5">
        <v>27265</v>
      </c>
    </row>
    <row r="574" spans="1:6" ht="16.5" x14ac:dyDescent="0.3">
      <c r="A574" s="7" t="s">
        <v>452</v>
      </c>
      <c r="B574" s="7">
        <v>2014</v>
      </c>
      <c r="C574" s="7" t="s">
        <v>69</v>
      </c>
      <c r="D574" s="5">
        <v>0</v>
      </c>
      <c r="E574" s="5">
        <v>56</v>
      </c>
      <c r="F574" s="5">
        <v>227</v>
      </c>
    </row>
    <row r="575" spans="1:6" ht="16.5" x14ac:dyDescent="0.3">
      <c r="A575" s="7" t="s">
        <v>452</v>
      </c>
      <c r="B575" s="7">
        <v>2014</v>
      </c>
      <c r="C575" s="7" t="s">
        <v>542</v>
      </c>
      <c r="D575" s="5">
        <v>0</v>
      </c>
      <c r="E575" s="5">
        <v>6648</v>
      </c>
      <c r="F575" s="5">
        <v>31051</v>
      </c>
    </row>
    <row r="576" spans="1:6" ht="16.5" x14ac:dyDescent="0.3">
      <c r="A576" s="7" t="s">
        <v>452</v>
      </c>
      <c r="B576" s="7">
        <v>2014</v>
      </c>
      <c r="C576" s="7" t="s">
        <v>543</v>
      </c>
      <c r="D576" s="5">
        <v>0</v>
      </c>
      <c r="E576" s="5">
        <v>2417</v>
      </c>
      <c r="F576" s="5">
        <v>9655</v>
      </c>
    </row>
    <row r="577" spans="1:6" ht="16.5" x14ac:dyDescent="0.3">
      <c r="A577" s="7" t="s">
        <v>452</v>
      </c>
      <c r="B577" s="7">
        <v>2014</v>
      </c>
      <c r="C577" s="7" t="s">
        <v>544</v>
      </c>
      <c r="D577" s="5">
        <v>0</v>
      </c>
      <c r="E577" s="5">
        <v>113</v>
      </c>
      <c r="F577" s="5">
        <v>475</v>
      </c>
    </row>
    <row r="578" spans="1:6" ht="16.5" x14ac:dyDescent="0.3">
      <c r="A578" s="7" t="s">
        <v>452</v>
      </c>
      <c r="B578" s="7">
        <v>2014</v>
      </c>
      <c r="C578" s="7" t="s">
        <v>545</v>
      </c>
      <c r="D578" s="5">
        <v>0</v>
      </c>
      <c r="E578" s="5">
        <v>275</v>
      </c>
      <c r="F578" s="5">
        <v>1360</v>
      </c>
    </row>
    <row r="579" spans="1:6" ht="16.5" x14ac:dyDescent="0.3">
      <c r="A579" s="7" t="s">
        <v>452</v>
      </c>
      <c r="B579" s="7">
        <v>2014</v>
      </c>
      <c r="C579" s="7" t="s">
        <v>546</v>
      </c>
      <c r="D579" s="5">
        <v>0</v>
      </c>
      <c r="E579" s="5">
        <v>1080</v>
      </c>
      <c r="F579" s="5">
        <v>5292</v>
      </c>
    </row>
    <row r="580" spans="1:6" ht="16.5" x14ac:dyDescent="0.3">
      <c r="A580" s="7" t="s">
        <v>452</v>
      </c>
      <c r="B580" s="7">
        <v>2014</v>
      </c>
      <c r="C580" s="7" t="s">
        <v>547</v>
      </c>
      <c r="D580" s="5">
        <v>0</v>
      </c>
      <c r="E580" s="5">
        <v>170</v>
      </c>
      <c r="F580" s="5">
        <v>833</v>
      </c>
    </row>
    <row r="581" spans="1:6" ht="16.5" x14ac:dyDescent="0.3">
      <c r="A581" s="7" t="s">
        <v>452</v>
      </c>
      <c r="B581" s="7">
        <v>2014</v>
      </c>
      <c r="C581" s="7" t="s">
        <v>548</v>
      </c>
      <c r="D581" s="5">
        <v>0</v>
      </c>
      <c r="E581" s="5">
        <v>1692</v>
      </c>
      <c r="F581" s="5">
        <v>9294</v>
      </c>
    </row>
    <row r="582" spans="1:6" ht="16.5" x14ac:dyDescent="0.3">
      <c r="A582" s="7" t="s">
        <v>452</v>
      </c>
      <c r="B582" s="7">
        <v>2014</v>
      </c>
      <c r="C582" s="7" t="s">
        <v>549</v>
      </c>
      <c r="D582" s="5">
        <v>0</v>
      </c>
      <c r="E582" s="5">
        <v>42</v>
      </c>
      <c r="F582" s="5">
        <v>206</v>
      </c>
    </row>
    <row r="583" spans="1:6" ht="16.5" x14ac:dyDescent="0.3">
      <c r="A583" s="7" t="s">
        <v>452</v>
      </c>
      <c r="B583" s="7">
        <v>2014</v>
      </c>
      <c r="C583" s="7" t="s">
        <v>550</v>
      </c>
      <c r="D583" s="5">
        <v>0</v>
      </c>
      <c r="E583" s="5">
        <v>470</v>
      </c>
      <c r="F583" s="5">
        <v>2303</v>
      </c>
    </row>
    <row r="584" spans="1:6" ht="16.5" x14ac:dyDescent="0.3">
      <c r="A584" s="7" t="s">
        <v>452</v>
      </c>
      <c r="B584" s="7">
        <v>2014</v>
      </c>
      <c r="C584" s="7" t="s">
        <v>551</v>
      </c>
      <c r="D584" s="5">
        <v>0</v>
      </c>
      <c r="E584" s="5">
        <v>84</v>
      </c>
      <c r="F584" s="5">
        <v>222</v>
      </c>
    </row>
    <row r="585" spans="1:6" ht="16.5" x14ac:dyDescent="0.3">
      <c r="A585" s="7" t="s">
        <v>452</v>
      </c>
      <c r="B585" s="7">
        <v>2014</v>
      </c>
      <c r="C585" s="7" t="s">
        <v>552</v>
      </c>
      <c r="D585" s="5">
        <v>0</v>
      </c>
      <c r="E585" s="5">
        <v>28</v>
      </c>
      <c r="F585" s="5">
        <v>116</v>
      </c>
    </row>
    <row r="586" spans="1:6" ht="16.5" x14ac:dyDescent="0.3">
      <c r="A586" s="7" t="s">
        <v>452</v>
      </c>
      <c r="B586" s="7">
        <v>2014</v>
      </c>
      <c r="C586" s="7" t="s">
        <v>553</v>
      </c>
      <c r="D586" s="5">
        <v>0</v>
      </c>
      <c r="E586" s="5">
        <v>152</v>
      </c>
      <c r="F586" s="5">
        <v>682</v>
      </c>
    </row>
    <row r="587" spans="1:6" ht="16.5" x14ac:dyDescent="0.3">
      <c r="A587" s="7" t="s">
        <v>452</v>
      </c>
      <c r="B587" s="7">
        <v>2014</v>
      </c>
      <c r="C587" s="7" t="s">
        <v>554</v>
      </c>
      <c r="D587" s="5">
        <v>0</v>
      </c>
      <c r="E587" s="5">
        <v>125</v>
      </c>
      <c r="F587" s="5">
        <v>613</v>
      </c>
    </row>
    <row r="588" spans="1:6" ht="16.5" x14ac:dyDescent="0.3">
      <c r="A588" s="7" t="s">
        <v>452</v>
      </c>
      <c r="B588" s="7">
        <v>2014</v>
      </c>
      <c r="C588" s="7" t="s">
        <v>555</v>
      </c>
      <c r="D588" s="5">
        <v>0</v>
      </c>
      <c r="E588" s="5">
        <v>5459</v>
      </c>
      <c r="F588" s="5">
        <v>27245</v>
      </c>
    </row>
    <row r="589" spans="1:6" ht="16.5" x14ac:dyDescent="0.3">
      <c r="A589" s="7" t="s">
        <v>452</v>
      </c>
      <c r="B589" s="7">
        <v>2014</v>
      </c>
      <c r="C589" s="7" t="s">
        <v>83</v>
      </c>
      <c r="D589" s="5">
        <v>0</v>
      </c>
      <c r="E589" s="5">
        <v>5384</v>
      </c>
      <c r="F589" s="5">
        <v>26870</v>
      </c>
    </row>
    <row r="590" spans="1:6" ht="16.5" x14ac:dyDescent="0.3">
      <c r="A590" s="7" t="s">
        <v>452</v>
      </c>
      <c r="B590" s="7">
        <v>2014</v>
      </c>
      <c r="C590" s="7" t="s">
        <v>96</v>
      </c>
      <c r="D590" s="5">
        <v>0</v>
      </c>
      <c r="E590" s="5">
        <v>75</v>
      </c>
      <c r="F590" s="5">
        <v>375</v>
      </c>
    </row>
    <row r="591" spans="1:6" ht="16.5" x14ac:dyDescent="0.3">
      <c r="A591" s="7" t="s">
        <v>452</v>
      </c>
      <c r="B591" s="7">
        <v>2014</v>
      </c>
      <c r="C591" s="7" t="s">
        <v>556</v>
      </c>
      <c r="D591" s="5">
        <v>0</v>
      </c>
      <c r="E591" s="5">
        <v>10445</v>
      </c>
      <c r="F591" s="5">
        <v>38925</v>
      </c>
    </row>
    <row r="592" spans="1:6" ht="16.5" x14ac:dyDescent="0.3">
      <c r="A592" s="7" t="s">
        <v>452</v>
      </c>
      <c r="B592" s="7">
        <v>2014</v>
      </c>
      <c r="C592" s="7" t="s">
        <v>557</v>
      </c>
      <c r="D592" s="5">
        <v>0</v>
      </c>
      <c r="E592" s="5">
        <v>202</v>
      </c>
      <c r="F592" s="5">
        <v>1008</v>
      </c>
    </row>
    <row r="593" spans="1:6" ht="16.5" x14ac:dyDescent="0.3">
      <c r="A593" s="7" t="s">
        <v>452</v>
      </c>
      <c r="B593" s="7">
        <v>2014</v>
      </c>
      <c r="C593" s="7" t="s">
        <v>558</v>
      </c>
      <c r="D593" s="5">
        <v>0</v>
      </c>
      <c r="E593" s="5">
        <v>1466</v>
      </c>
      <c r="F593" s="5">
        <v>5201</v>
      </c>
    </row>
    <row r="594" spans="1:6" ht="16.5" x14ac:dyDescent="0.3">
      <c r="A594" s="7" t="s">
        <v>452</v>
      </c>
      <c r="B594" s="7">
        <v>2014</v>
      </c>
      <c r="C594" s="7" t="s">
        <v>559</v>
      </c>
      <c r="D594" s="5">
        <v>0</v>
      </c>
      <c r="E594" s="5">
        <v>1072</v>
      </c>
      <c r="F594" s="5">
        <v>3643</v>
      </c>
    </row>
    <row r="595" spans="1:6" ht="16.5" x14ac:dyDescent="0.3">
      <c r="A595" s="7" t="s">
        <v>452</v>
      </c>
      <c r="B595" s="7">
        <v>2014</v>
      </c>
      <c r="C595" s="7" t="s">
        <v>560</v>
      </c>
      <c r="D595" s="5">
        <v>0</v>
      </c>
      <c r="E595" s="5">
        <v>278</v>
      </c>
      <c r="F595" s="5">
        <v>1089</v>
      </c>
    </row>
    <row r="596" spans="1:6" ht="16.5" x14ac:dyDescent="0.3">
      <c r="A596" s="7" t="s">
        <v>452</v>
      </c>
      <c r="B596" s="7">
        <v>2014</v>
      </c>
      <c r="C596" s="7" t="s">
        <v>561</v>
      </c>
      <c r="D596" s="5">
        <v>0</v>
      </c>
      <c r="E596" s="5">
        <v>78</v>
      </c>
      <c r="F596" s="5">
        <v>271</v>
      </c>
    </row>
    <row r="597" spans="1:6" ht="16.5" x14ac:dyDescent="0.3">
      <c r="A597" s="7" t="s">
        <v>452</v>
      </c>
      <c r="B597" s="7">
        <v>2014</v>
      </c>
      <c r="C597" s="7" t="s">
        <v>75</v>
      </c>
      <c r="D597" s="5">
        <v>0</v>
      </c>
      <c r="E597" s="5">
        <v>839</v>
      </c>
      <c r="F597" s="5">
        <v>3706</v>
      </c>
    </row>
    <row r="598" spans="1:6" ht="16.5" x14ac:dyDescent="0.3">
      <c r="A598" s="7" t="s">
        <v>452</v>
      </c>
      <c r="B598" s="7">
        <v>2014</v>
      </c>
      <c r="C598" s="7" t="s">
        <v>562</v>
      </c>
      <c r="D598" s="5">
        <v>0</v>
      </c>
      <c r="E598" s="5">
        <v>265</v>
      </c>
      <c r="F598" s="5">
        <v>1295</v>
      </c>
    </row>
    <row r="599" spans="1:6" ht="16.5" x14ac:dyDescent="0.3">
      <c r="A599" s="7" t="s">
        <v>452</v>
      </c>
      <c r="B599" s="7">
        <v>2014</v>
      </c>
      <c r="C599" s="7" t="s">
        <v>563</v>
      </c>
      <c r="D599" s="5">
        <v>0</v>
      </c>
      <c r="E599" s="5">
        <v>54</v>
      </c>
      <c r="F599" s="5">
        <v>298</v>
      </c>
    </row>
    <row r="600" spans="1:6" ht="16.5" x14ac:dyDescent="0.3">
      <c r="A600" s="7" t="s">
        <v>452</v>
      </c>
      <c r="B600" s="7">
        <v>2014</v>
      </c>
      <c r="C600" s="7" t="s">
        <v>564</v>
      </c>
      <c r="D600" s="5">
        <v>0</v>
      </c>
      <c r="E600" s="5">
        <v>6191</v>
      </c>
      <c r="F600" s="5">
        <v>22414</v>
      </c>
    </row>
    <row r="601" spans="1:6" ht="16.5" x14ac:dyDescent="0.3">
      <c r="A601" s="7" t="s">
        <v>452</v>
      </c>
      <c r="B601" s="7">
        <v>2014</v>
      </c>
      <c r="C601" s="7" t="s">
        <v>565</v>
      </c>
      <c r="D601" s="5">
        <v>0</v>
      </c>
      <c r="E601" s="5">
        <v>531</v>
      </c>
      <c r="F601" s="5">
        <v>1841</v>
      </c>
    </row>
    <row r="602" spans="1:6" ht="16.5" x14ac:dyDescent="0.3">
      <c r="A602" s="7" t="s">
        <v>452</v>
      </c>
      <c r="B602" s="7">
        <v>2014</v>
      </c>
      <c r="C602" s="7" t="s">
        <v>107</v>
      </c>
      <c r="D602" s="5">
        <v>0</v>
      </c>
      <c r="E602" s="5">
        <v>125</v>
      </c>
      <c r="F602" s="5">
        <v>375</v>
      </c>
    </row>
    <row r="603" spans="1:6" ht="16.5" x14ac:dyDescent="0.3">
      <c r="A603" s="7" t="s">
        <v>452</v>
      </c>
      <c r="B603" s="7">
        <v>2014</v>
      </c>
      <c r="C603" s="7" t="s">
        <v>111</v>
      </c>
      <c r="D603" s="5">
        <v>0</v>
      </c>
      <c r="E603" s="5">
        <v>336</v>
      </c>
      <c r="F603" s="5">
        <v>1211</v>
      </c>
    </row>
    <row r="604" spans="1:6" ht="16.5" x14ac:dyDescent="0.3">
      <c r="A604" s="7" t="s">
        <v>452</v>
      </c>
      <c r="B604" s="7">
        <v>2014</v>
      </c>
      <c r="C604" s="7" t="s">
        <v>112</v>
      </c>
      <c r="D604" s="5">
        <v>0</v>
      </c>
      <c r="E604" s="5">
        <v>12</v>
      </c>
      <c r="F604" s="5">
        <v>46</v>
      </c>
    </row>
    <row r="605" spans="1:6" ht="16.5" x14ac:dyDescent="0.3">
      <c r="A605" s="7" t="s">
        <v>452</v>
      </c>
      <c r="B605" s="7">
        <v>2014</v>
      </c>
      <c r="C605" s="7" t="s">
        <v>114</v>
      </c>
      <c r="D605" s="5">
        <v>0</v>
      </c>
      <c r="E605" s="5">
        <v>8</v>
      </c>
      <c r="F605" s="5">
        <v>45</v>
      </c>
    </row>
    <row r="606" spans="1:6" ht="16.5" x14ac:dyDescent="0.3">
      <c r="A606" s="7" t="s">
        <v>452</v>
      </c>
      <c r="B606" s="7">
        <v>2014</v>
      </c>
      <c r="C606" s="7" t="s">
        <v>566</v>
      </c>
      <c r="D606" s="5">
        <v>0</v>
      </c>
      <c r="E606" s="5">
        <v>50</v>
      </c>
      <c r="F606" s="5">
        <v>164</v>
      </c>
    </row>
    <row r="607" spans="1:6" ht="16.5" x14ac:dyDescent="0.3">
      <c r="A607" s="7" t="s">
        <v>452</v>
      </c>
      <c r="B607" s="7">
        <v>2014</v>
      </c>
      <c r="C607" s="7" t="s">
        <v>567</v>
      </c>
      <c r="D607" s="5">
        <v>0</v>
      </c>
      <c r="E607" s="5">
        <v>235</v>
      </c>
      <c r="F607" s="5">
        <v>1175</v>
      </c>
    </row>
    <row r="608" spans="1:6" ht="16.5" x14ac:dyDescent="0.3">
      <c r="A608" s="7" t="s">
        <v>452</v>
      </c>
      <c r="B608" s="7">
        <v>2014</v>
      </c>
      <c r="C608" s="7" t="s">
        <v>568</v>
      </c>
      <c r="D608" s="5">
        <v>0</v>
      </c>
      <c r="E608" s="5">
        <v>235</v>
      </c>
      <c r="F608" s="5">
        <v>1175</v>
      </c>
    </row>
    <row r="609" spans="1:6" ht="16.5" x14ac:dyDescent="0.3">
      <c r="A609" s="7" t="s">
        <v>452</v>
      </c>
      <c r="B609" s="7">
        <v>2014</v>
      </c>
      <c r="C609" s="7" t="s">
        <v>251</v>
      </c>
      <c r="D609" s="5">
        <v>0</v>
      </c>
      <c r="E609" s="5">
        <v>235</v>
      </c>
      <c r="F609" s="5">
        <v>1175</v>
      </c>
    </row>
    <row r="610" spans="1:6" ht="16.5" x14ac:dyDescent="0.3">
      <c r="A610" s="7" t="s">
        <v>452</v>
      </c>
      <c r="B610" s="7">
        <v>2014</v>
      </c>
      <c r="C610" s="7" t="s">
        <v>569</v>
      </c>
      <c r="D610" s="5">
        <v>0</v>
      </c>
      <c r="E610" s="5">
        <v>121</v>
      </c>
      <c r="F610" s="5">
        <v>448</v>
      </c>
    </row>
    <row r="611" spans="1:6" ht="16.5" x14ac:dyDescent="0.3">
      <c r="A611" s="7" t="s">
        <v>452</v>
      </c>
      <c r="B611" s="7">
        <v>2014</v>
      </c>
      <c r="C611" s="7" t="s">
        <v>570</v>
      </c>
      <c r="D611" s="5">
        <v>0</v>
      </c>
      <c r="E611" s="5">
        <v>121</v>
      </c>
      <c r="F611" s="5">
        <v>448</v>
      </c>
    </row>
    <row r="612" spans="1:6" ht="16.5" x14ac:dyDescent="0.3">
      <c r="A612" s="7" t="s">
        <v>452</v>
      </c>
      <c r="B612" s="7">
        <v>2014</v>
      </c>
      <c r="C612" s="7" t="s">
        <v>571</v>
      </c>
      <c r="D612" s="5">
        <v>0</v>
      </c>
      <c r="E612" s="5">
        <v>121</v>
      </c>
      <c r="F612" s="5">
        <v>448</v>
      </c>
    </row>
    <row r="613" spans="1:6" ht="16.5" x14ac:dyDescent="0.3">
      <c r="A613" s="7" t="s">
        <v>572</v>
      </c>
      <c r="B613" s="7">
        <v>2014</v>
      </c>
      <c r="C613" s="7" t="s">
        <v>573</v>
      </c>
      <c r="D613" s="5">
        <v>2453</v>
      </c>
      <c r="E613" s="5">
        <v>475715</v>
      </c>
      <c r="F613" s="5">
        <v>2162184</v>
      </c>
    </row>
    <row r="614" spans="1:6" ht="16.5" x14ac:dyDescent="0.3">
      <c r="A614" s="7" t="s">
        <v>572</v>
      </c>
      <c r="B614" s="7">
        <v>2014</v>
      </c>
      <c r="C614" s="7" t="s">
        <v>574</v>
      </c>
      <c r="D614" s="5">
        <v>129</v>
      </c>
      <c r="E614" s="5">
        <v>21668</v>
      </c>
      <c r="F614" s="5">
        <v>94957</v>
      </c>
    </row>
    <row r="615" spans="1:6" ht="16.5" x14ac:dyDescent="0.3">
      <c r="A615" s="7" t="s">
        <v>572</v>
      </c>
      <c r="B615" s="7">
        <v>2014</v>
      </c>
      <c r="C615" s="7" t="s">
        <v>575</v>
      </c>
      <c r="D615" s="5">
        <v>7</v>
      </c>
      <c r="E615" s="5">
        <v>204</v>
      </c>
      <c r="F615" s="5">
        <v>899</v>
      </c>
    </row>
    <row r="616" spans="1:6" ht="16.5" x14ac:dyDescent="0.3">
      <c r="A616" s="7" t="s">
        <v>572</v>
      </c>
      <c r="B616" s="7">
        <v>2014</v>
      </c>
      <c r="C616" s="7" t="s">
        <v>576</v>
      </c>
      <c r="D616" s="5">
        <v>3</v>
      </c>
      <c r="E616" s="5">
        <v>32</v>
      </c>
      <c r="F616" s="5">
        <v>142</v>
      </c>
    </row>
    <row r="617" spans="1:6" ht="16.5" x14ac:dyDescent="0.3">
      <c r="A617" s="7" t="s">
        <v>572</v>
      </c>
      <c r="B617" s="7">
        <v>2014</v>
      </c>
      <c r="C617" s="7" t="s">
        <v>577</v>
      </c>
      <c r="D617" s="5">
        <v>9</v>
      </c>
      <c r="E617" s="5">
        <v>981</v>
      </c>
      <c r="F617" s="5">
        <v>3961</v>
      </c>
    </row>
    <row r="618" spans="1:6" ht="16.5" x14ac:dyDescent="0.3">
      <c r="A618" s="7" t="s">
        <v>572</v>
      </c>
      <c r="B618" s="7">
        <v>2014</v>
      </c>
      <c r="C618" s="7" t="s">
        <v>578</v>
      </c>
      <c r="D618" s="5">
        <v>18</v>
      </c>
      <c r="E618" s="5">
        <v>3693</v>
      </c>
      <c r="F618" s="5">
        <v>16671</v>
      </c>
    </row>
    <row r="619" spans="1:6" ht="16.5" x14ac:dyDescent="0.3">
      <c r="A619" s="7" t="s">
        <v>572</v>
      </c>
      <c r="B619" s="7">
        <v>2014</v>
      </c>
      <c r="C619" s="7" t="s">
        <v>579</v>
      </c>
      <c r="D619" s="5">
        <v>6</v>
      </c>
      <c r="E619" s="5">
        <v>1886</v>
      </c>
      <c r="F619" s="5">
        <v>10969</v>
      </c>
    </row>
    <row r="620" spans="1:6" ht="16.5" x14ac:dyDescent="0.3">
      <c r="A620" s="7" t="s">
        <v>572</v>
      </c>
      <c r="B620" s="7">
        <v>2014</v>
      </c>
      <c r="C620" s="7" t="s">
        <v>580</v>
      </c>
      <c r="D620" s="5">
        <v>23</v>
      </c>
      <c r="E620" s="5">
        <v>2612</v>
      </c>
      <c r="F620" s="5">
        <v>9937</v>
      </c>
    </row>
    <row r="621" spans="1:6" ht="16.5" x14ac:dyDescent="0.3">
      <c r="A621" s="7" t="s">
        <v>572</v>
      </c>
      <c r="B621" s="7">
        <v>2014</v>
      </c>
      <c r="C621" s="7" t="s">
        <v>581</v>
      </c>
      <c r="D621" s="5">
        <v>11</v>
      </c>
      <c r="E621" s="5">
        <v>8254</v>
      </c>
      <c r="F621" s="5">
        <v>34848</v>
      </c>
    </row>
    <row r="622" spans="1:6" ht="16.5" x14ac:dyDescent="0.3">
      <c r="A622" s="7" t="s">
        <v>572</v>
      </c>
      <c r="B622" s="7">
        <v>2014</v>
      </c>
      <c r="C622" s="7" t="s">
        <v>582</v>
      </c>
      <c r="D622" s="5">
        <v>16</v>
      </c>
      <c r="E622" s="5">
        <v>936</v>
      </c>
      <c r="F622" s="5">
        <v>3582</v>
      </c>
    </row>
    <row r="623" spans="1:6" ht="16.5" x14ac:dyDescent="0.3">
      <c r="A623" s="7" t="s">
        <v>572</v>
      </c>
      <c r="B623" s="7">
        <v>2014</v>
      </c>
      <c r="C623" s="7" t="s">
        <v>583</v>
      </c>
      <c r="D623" s="5">
        <v>7</v>
      </c>
      <c r="E623" s="5">
        <v>86</v>
      </c>
      <c r="F623" s="5">
        <v>373</v>
      </c>
    </row>
    <row r="624" spans="1:6" ht="16.5" x14ac:dyDescent="0.3">
      <c r="A624" s="7" t="s">
        <v>572</v>
      </c>
      <c r="B624" s="7">
        <v>2014</v>
      </c>
      <c r="C624" s="7" t="s">
        <v>584</v>
      </c>
      <c r="D624" s="5">
        <v>7</v>
      </c>
      <c r="E624" s="5">
        <v>114</v>
      </c>
      <c r="F624" s="5">
        <v>571</v>
      </c>
    </row>
    <row r="625" spans="1:6" ht="16.5" x14ac:dyDescent="0.3">
      <c r="A625" s="7" t="s">
        <v>572</v>
      </c>
      <c r="B625" s="7">
        <v>2014</v>
      </c>
      <c r="C625" s="7" t="s">
        <v>585</v>
      </c>
      <c r="D625" s="5">
        <v>4</v>
      </c>
      <c r="E625" s="5">
        <v>611</v>
      </c>
      <c r="F625" s="5">
        <v>1787</v>
      </c>
    </row>
    <row r="626" spans="1:6" ht="16.5" x14ac:dyDescent="0.3">
      <c r="A626" s="7" t="s">
        <v>572</v>
      </c>
      <c r="B626" s="7">
        <v>2014</v>
      </c>
      <c r="C626" s="7" t="s">
        <v>586</v>
      </c>
      <c r="D626" s="5">
        <v>1</v>
      </c>
      <c r="E626" s="5">
        <v>23</v>
      </c>
      <c r="F626" s="5">
        <v>102</v>
      </c>
    </row>
    <row r="627" spans="1:6" ht="16.5" x14ac:dyDescent="0.3">
      <c r="A627" s="7" t="s">
        <v>572</v>
      </c>
      <c r="B627" s="7">
        <v>2014</v>
      </c>
      <c r="C627" s="7" t="s">
        <v>587</v>
      </c>
      <c r="D627" s="5">
        <v>12</v>
      </c>
      <c r="E627" s="5">
        <v>1782</v>
      </c>
      <c r="F627" s="5">
        <v>8511</v>
      </c>
    </row>
    <row r="628" spans="1:6" ht="16.5" x14ac:dyDescent="0.3">
      <c r="A628" s="7" t="s">
        <v>572</v>
      </c>
      <c r="B628" s="7">
        <v>2014</v>
      </c>
      <c r="C628" s="7" t="s">
        <v>588</v>
      </c>
      <c r="D628" s="5">
        <v>3</v>
      </c>
      <c r="E628" s="5">
        <v>439</v>
      </c>
      <c r="F628" s="5">
        <v>2555</v>
      </c>
    </row>
    <row r="629" spans="1:6" ht="16.5" x14ac:dyDescent="0.3">
      <c r="A629" s="7" t="s">
        <v>572</v>
      </c>
      <c r="B629" s="7">
        <v>2014</v>
      </c>
      <c r="C629" s="7" t="s">
        <v>589</v>
      </c>
      <c r="D629" s="5">
        <v>2</v>
      </c>
      <c r="E629" s="5">
        <v>14</v>
      </c>
      <c r="F629" s="5">
        <v>49</v>
      </c>
    </row>
    <row r="630" spans="1:6" ht="16.5" x14ac:dyDescent="0.3">
      <c r="A630" s="7" t="s">
        <v>572</v>
      </c>
      <c r="B630" s="7">
        <v>2014</v>
      </c>
      <c r="C630" s="7" t="s">
        <v>590</v>
      </c>
      <c r="D630" s="5">
        <v>308</v>
      </c>
      <c r="E630" s="5">
        <v>13686</v>
      </c>
      <c r="F630" s="5">
        <v>59560</v>
      </c>
    </row>
    <row r="631" spans="1:6" ht="16.5" x14ac:dyDescent="0.3">
      <c r="A631" s="7" t="s">
        <v>572</v>
      </c>
      <c r="B631" s="7">
        <v>2014</v>
      </c>
      <c r="C631" s="7" t="s">
        <v>591</v>
      </c>
      <c r="D631" s="5">
        <v>268</v>
      </c>
      <c r="E631" s="5">
        <v>13254</v>
      </c>
      <c r="F631" s="5">
        <v>57877</v>
      </c>
    </row>
    <row r="632" spans="1:6" ht="16.5" x14ac:dyDescent="0.3">
      <c r="A632" s="7" t="s">
        <v>572</v>
      </c>
      <c r="B632" s="7">
        <v>2014</v>
      </c>
      <c r="C632" s="7" t="s">
        <v>592</v>
      </c>
      <c r="D632" s="5">
        <v>2</v>
      </c>
      <c r="E632" s="5">
        <v>15</v>
      </c>
      <c r="F632" s="5">
        <v>90</v>
      </c>
    </row>
    <row r="633" spans="1:6" ht="16.5" x14ac:dyDescent="0.3">
      <c r="A633" s="7" t="s">
        <v>572</v>
      </c>
      <c r="B633" s="7">
        <v>2014</v>
      </c>
      <c r="C633" s="7" t="s">
        <v>593</v>
      </c>
      <c r="D633" s="5">
        <v>4</v>
      </c>
      <c r="E633" s="5">
        <v>174</v>
      </c>
      <c r="F633" s="5">
        <v>870</v>
      </c>
    </row>
    <row r="634" spans="1:6" ht="16.5" x14ac:dyDescent="0.3">
      <c r="A634" s="7" t="s">
        <v>572</v>
      </c>
      <c r="B634" s="7">
        <v>2014</v>
      </c>
      <c r="C634" s="7" t="s">
        <v>594</v>
      </c>
      <c r="D634" s="5">
        <v>2</v>
      </c>
      <c r="E634" s="5">
        <v>10</v>
      </c>
      <c r="F634" s="5">
        <v>60</v>
      </c>
    </row>
    <row r="635" spans="1:6" ht="16.5" x14ac:dyDescent="0.3">
      <c r="A635" s="7" t="s">
        <v>572</v>
      </c>
      <c r="B635" s="7">
        <v>2014</v>
      </c>
      <c r="C635" s="7" t="s">
        <v>595</v>
      </c>
      <c r="D635" s="5">
        <v>4</v>
      </c>
      <c r="E635" s="5">
        <v>56</v>
      </c>
      <c r="F635" s="5">
        <v>336</v>
      </c>
    </row>
    <row r="636" spans="1:6" ht="16.5" x14ac:dyDescent="0.3">
      <c r="A636" s="7" t="s">
        <v>572</v>
      </c>
      <c r="B636" s="7">
        <v>2014</v>
      </c>
      <c r="C636" s="7" t="s">
        <v>596</v>
      </c>
      <c r="D636" s="5">
        <v>6</v>
      </c>
      <c r="E636" s="5">
        <v>150</v>
      </c>
      <c r="F636" s="5">
        <v>900</v>
      </c>
    </row>
    <row r="637" spans="1:6" ht="16.5" x14ac:dyDescent="0.3">
      <c r="A637" s="7" t="s">
        <v>572</v>
      </c>
      <c r="B637" s="7">
        <v>2014</v>
      </c>
      <c r="C637" s="7" t="s">
        <v>597</v>
      </c>
      <c r="D637" s="5">
        <v>8</v>
      </c>
      <c r="E637" s="5">
        <v>47</v>
      </c>
      <c r="F637" s="5">
        <v>282</v>
      </c>
    </row>
    <row r="638" spans="1:6" ht="16.5" x14ac:dyDescent="0.3">
      <c r="A638" s="7" t="s">
        <v>572</v>
      </c>
      <c r="B638" s="7">
        <v>2014</v>
      </c>
      <c r="C638" s="7" t="s">
        <v>598</v>
      </c>
      <c r="D638" s="5">
        <v>11</v>
      </c>
      <c r="E638" s="5">
        <v>149</v>
      </c>
      <c r="F638" s="5">
        <v>737</v>
      </c>
    </row>
    <row r="639" spans="1:6" ht="16.5" x14ac:dyDescent="0.3">
      <c r="A639" s="7" t="s">
        <v>572</v>
      </c>
      <c r="B639" s="7">
        <v>2014</v>
      </c>
      <c r="C639" s="7" t="s">
        <v>599</v>
      </c>
      <c r="D639" s="5">
        <v>9</v>
      </c>
      <c r="E639" s="5">
        <v>111</v>
      </c>
      <c r="F639" s="5">
        <v>666</v>
      </c>
    </row>
    <row r="640" spans="1:6" ht="16.5" x14ac:dyDescent="0.3">
      <c r="A640" s="7" t="s">
        <v>572</v>
      </c>
      <c r="B640" s="7">
        <v>2014</v>
      </c>
      <c r="C640" s="7" t="s">
        <v>600</v>
      </c>
      <c r="D640" s="5">
        <v>15</v>
      </c>
      <c r="E640" s="5">
        <v>153</v>
      </c>
      <c r="F640" s="5">
        <v>918</v>
      </c>
    </row>
    <row r="641" spans="1:6" ht="16.5" x14ac:dyDescent="0.3">
      <c r="A641" s="7" t="s">
        <v>572</v>
      </c>
      <c r="B641" s="7">
        <v>2014</v>
      </c>
      <c r="C641" s="7" t="s">
        <v>601</v>
      </c>
      <c r="D641" s="5">
        <v>19</v>
      </c>
      <c r="E641" s="5">
        <v>650</v>
      </c>
      <c r="F641" s="5">
        <v>3900</v>
      </c>
    </row>
    <row r="642" spans="1:6" ht="16.5" x14ac:dyDescent="0.3">
      <c r="A642" s="7" t="s">
        <v>572</v>
      </c>
      <c r="B642" s="7">
        <v>2014</v>
      </c>
      <c r="C642" s="7" t="s">
        <v>602</v>
      </c>
      <c r="D642" s="5">
        <v>9</v>
      </c>
      <c r="E642" s="5">
        <v>39</v>
      </c>
      <c r="F642" s="5">
        <v>234</v>
      </c>
    </row>
    <row r="643" spans="1:6" ht="16.5" x14ac:dyDescent="0.3">
      <c r="A643" s="7" t="s">
        <v>572</v>
      </c>
      <c r="B643" s="7">
        <v>2014</v>
      </c>
      <c r="C643" s="7" t="s">
        <v>603</v>
      </c>
      <c r="D643" s="5">
        <v>9</v>
      </c>
      <c r="E643" s="5">
        <v>79</v>
      </c>
      <c r="F643" s="5">
        <v>206</v>
      </c>
    </row>
    <row r="644" spans="1:6" ht="16.5" x14ac:dyDescent="0.3">
      <c r="A644" s="7" t="s">
        <v>572</v>
      </c>
      <c r="B644" s="7">
        <v>2014</v>
      </c>
      <c r="C644" s="7" t="s">
        <v>604</v>
      </c>
      <c r="D644" s="5">
        <v>6</v>
      </c>
      <c r="E644" s="5">
        <v>927</v>
      </c>
      <c r="F644" s="5">
        <v>3747</v>
      </c>
    </row>
    <row r="645" spans="1:6" ht="16.5" x14ac:dyDescent="0.3">
      <c r="A645" s="7" t="s">
        <v>572</v>
      </c>
      <c r="B645" s="7">
        <v>2014</v>
      </c>
      <c r="C645" s="7" t="s">
        <v>605</v>
      </c>
      <c r="D645" s="5">
        <v>10</v>
      </c>
      <c r="E645" s="5">
        <v>610</v>
      </c>
      <c r="F645" s="5">
        <v>3050</v>
      </c>
    </row>
    <row r="646" spans="1:6" ht="16.5" x14ac:dyDescent="0.3">
      <c r="A646" s="7" t="s">
        <v>572</v>
      </c>
      <c r="B646" s="7">
        <v>2014</v>
      </c>
      <c r="C646" s="7" t="s">
        <v>606</v>
      </c>
      <c r="D646" s="5">
        <v>8</v>
      </c>
      <c r="E646" s="5">
        <v>139</v>
      </c>
      <c r="F646" s="5">
        <v>594</v>
      </c>
    </row>
    <row r="647" spans="1:6" ht="16.5" x14ac:dyDescent="0.3">
      <c r="A647" s="7" t="s">
        <v>572</v>
      </c>
      <c r="B647" s="7">
        <v>2014</v>
      </c>
      <c r="C647" s="7" t="s">
        <v>607</v>
      </c>
      <c r="D647" s="5">
        <v>31</v>
      </c>
      <c r="E647" s="5">
        <v>6841</v>
      </c>
      <c r="F647" s="5">
        <v>25764</v>
      </c>
    </row>
    <row r="648" spans="1:6" ht="16.5" x14ac:dyDescent="0.3">
      <c r="A648" s="7" t="s">
        <v>572</v>
      </c>
      <c r="B648" s="7">
        <v>2014</v>
      </c>
      <c r="C648" s="7" t="s">
        <v>608</v>
      </c>
      <c r="D648" s="5">
        <v>15</v>
      </c>
      <c r="E648" s="5">
        <v>575</v>
      </c>
      <c r="F648" s="5">
        <v>1124</v>
      </c>
    </row>
    <row r="649" spans="1:6" ht="16.5" x14ac:dyDescent="0.3">
      <c r="A649" s="7" t="s">
        <v>572</v>
      </c>
      <c r="B649" s="7">
        <v>2014</v>
      </c>
      <c r="C649" s="7" t="s">
        <v>609</v>
      </c>
      <c r="D649" s="5">
        <v>15</v>
      </c>
      <c r="E649" s="5">
        <v>575</v>
      </c>
      <c r="F649" s="5">
        <v>1975</v>
      </c>
    </row>
    <row r="650" spans="1:6" ht="16.5" x14ac:dyDescent="0.3">
      <c r="A650" s="7" t="s">
        <v>572</v>
      </c>
      <c r="B650" s="7">
        <v>2014</v>
      </c>
      <c r="C650" s="7" t="s">
        <v>610</v>
      </c>
      <c r="D650" s="5">
        <v>12</v>
      </c>
      <c r="E650" s="5">
        <v>239</v>
      </c>
      <c r="F650" s="5">
        <v>729</v>
      </c>
    </row>
    <row r="651" spans="1:6" ht="16.5" x14ac:dyDescent="0.3">
      <c r="A651" s="7" t="s">
        <v>572</v>
      </c>
      <c r="B651" s="7">
        <v>2014</v>
      </c>
      <c r="C651" s="7" t="s">
        <v>611</v>
      </c>
      <c r="D651" s="5">
        <v>12</v>
      </c>
      <c r="E651" s="5">
        <v>14</v>
      </c>
      <c r="F651" s="5">
        <v>84</v>
      </c>
    </row>
    <row r="652" spans="1:6" ht="16.5" x14ac:dyDescent="0.3">
      <c r="A652" s="7" t="s">
        <v>572</v>
      </c>
      <c r="B652" s="7">
        <v>2014</v>
      </c>
      <c r="C652" s="7" t="s">
        <v>612</v>
      </c>
      <c r="D652" s="5">
        <v>9</v>
      </c>
      <c r="E652" s="5">
        <v>9</v>
      </c>
      <c r="F652" s="5">
        <v>625</v>
      </c>
    </row>
    <row r="653" spans="1:6" ht="16.5" x14ac:dyDescent="0.3">
      <c r="A653" s="7" t="s">
        <v>572</v>
      </c>
      <c r="B653" s="7">
        <v>2014</v>
      </c>
      <c r="C653" s="7" t="s">
        <v>613</v>
      </c>
      <c r="D653" s="5">
        <v>5</v>
      </c>
      <c r="E653" s="5">
        <v>184</v>
      </c>
      <c r="F653" s="5">
        <v>1104</v>
      </c>
    </row>
    <row r="654" spans="1:6" ht="16.5" x14ac:dyDescent="0.3">
      <c r="A654" s="7" t="s">
        <v>572</v>
      </c>
      <c r="B654" s="7">
        <v>2014</v>
      </c>
      <c r="C654" s="7" t="s">
        <v>614</v>
      </c>
      <c r="D654" s="5">
        <v>11</v>
      </c>
      <c r="E654" s="5">
        <v>22</v>
      </c>
      <c r="F654" s="5">
        <v>132</v>
      </c>
    </row>
    <row r="655" spans="1:6" ht="16.5" x14ac:dyDescent="0.3">
      <c r="A655" s="7" t="s">
        <v>572</v>
      </c>
      <c r="B655" s="7">
        <v>2014</v>
      </c>
      <c r="C655" s="7" t="s">
        <v>615</v>
      </c>
      <c r="D655" s="5">
        <v>12</v>
      </c>
      <c r="E655" s="5">
        <v>40</v>
      </c>
      <c r="F655" s="5">
        <v>240</v>
      </c>
    </row>
    <row r="656" spans="1:6" ht="16.5" x14ac:dyDescent="0.3">
      <c r="A656" s="7" t="s">
        <v>572</v>
      </c>
      <c r="B656" s="7">
        <v>2014</v>
      </c>
      <c r="C656" s="7" t="s">
        <v>588</v>
      </c>
      <c r="D656" s="5">
        <v>19</v>
      </c>
      <c r="E656" s="5">
        <v>70</v>
      </c>
      <c r="F656" s="5">
        <v>420</v>
      </c>
    </row>
    <row r="657" spans="1:6" ht="16.5" x14ac:dyDescent="0.3">
      <c r="A657" s="7" t="s">
        <v>572</v>
      </c>
      <c r="B657" s="7">
        <v>2014</v>
      </c>
      <c r="C657" s="7" t="s">
        <v>616</v>
      </c>
      <c r="D657" s="5">
        <v>6</v>
      </c>
      <c r="E657" s="5">
        <v>15</v>
      </c>
      <c r="F657" s="5">
        <v>90</v>
      </c>
    </row>
    <row r="658" spans="1:6" ht="16.5" x14ac:dyDescent="0.3">
      <c r="A658" s="7" t="s">
        <v>572</v>
      </c>
      <c r="B658" s="7">
        <v>2014</v>
      </c>
      <c r="C658" s="7" t="s">
        <v>617</v>
      </c>
      <c r="D658" s="5">
        <v>11</v>
      </c>
      <c r="E658" s="5">
        <v>1500</v>
      </c>
      <c r="F658" s="5">
        <v>9000</v>
      </c>
    </row>
    <row r="659" spans="1:6" ht="16.5" x14ac:dyDescent="0.3">
      <c r="A659" s="7" t="s">
        <v>572</v>
      </c>
      <c r="B659" s="7">
        <v>2014</v>
      </c>
      <c r="C659" s="7" t="s">
        <v>618</v>
      </c>
      <c r="D659" s="5">
        <v>4</v>
      </c>
      <c r="E659" s="5">
        <v>41</v>
      </c>
      <c r="F659" s="5">
        <v>165</v>
      </c>
    </row>
    <row r="660" spans="1:6" ht="16.5" x14ac:dyDescent="0.3">
      <c r="A660" s="7" t="s">
        <v>572</v>
      </c>
      <c r="B660" s="7">
        <v>2014</v>
      </c>
      <c r="C660" s="7" t="s">
        <v>619</v>
      </c>
      <c r="D660" s="5">
        <v>2</v>
      </c>
      <c r="E660" s="5">
        <v>3</v>
      </c>
      <c r="F660" s="5">
        <v>17</v>
      </c>
    </row>
    <row r="661" spans="1:6" ht="16.5" x14ac:dyDescent="0.3">
      <c r="A661" s="7" t="s">
        <v>572</v>
      </c>
      <c r="B661" s="7">
        <v>2014</v>
      </c>
      <c r="C661" s="7" t="s">
        <v>620</v>
      </c>
      <c r="D661" s="5">
        <v>2</v>
      </c>
      <c r="E661" s="5">
        <v>38</v>
      </c>
      <c r="F661" s="5">
        <v>148</v>
      </c>
    </row>
    <row r="662" spans="1:6" ht="16.5" x14ac:dyDescent="0.3">
      <c r="A662" s="7" t="s">
        <v>572</v>
      </c>
      <c r="B662" s="7">
        <v>2014</v>
      </c>
      <c r="C662" s="7" t="s">
        <v>621</v>
      </c>
      <c r="D662" s="5">
        <v>17</v>
      </c>
      <c r="E662" s="5">
        <v>188</v>
      </c>
      <c r="F662" s="5">
        <v>681</v>
      </c>
    </row>
    <row r="663" spans="1:6" ht="16.5" x14ac:dyDescent="0.3">
      <c r="A663" s="7" t="s">
        <v>572</v>
      </c>
      <c r="B663" s="7">
        <v>2014</v>
      </c>
      <c r="C663" s="7" t="s">
        <v>622</v>
      </c>
      <c r="D663" s="5">
        <v>9</v>
      </c>
      <c r="E663" s="5">
        <v>76</v>
      </c>
      <c r="F663" s="5">
        <v>295</v>
      </c>
    </row>
    <row r="664" spans="1:6" ht="16.5" x14ac:dyDescent="0.3">
      <c r="A664" s="7" t="s">
        <v>572</v>
      </c>
      <c r="B664" s="7">
        <v>2014</v>
      </c>
      <c r="C664" s="7" t="s">
        <v>623</v>
      </c>
      <c r="D664" s="5">
        <v>3</v>
      </c>
      <c r="E664" s="5">
        <v>43</v>
      </c>
      <c r="F664" s="5">
        <v>150</v>
      </c>
    </row>
    <row r="665" spans="1:6" ht="16.5" x14ac:dyDescent="0.3">
      <c r="A665" s="7" t="s">
        <v>572</v>
      </c>
      <c r="B665" s="7">
        <v>2014</v>
      </c>
      <c r="C665" s="7" t="s">
        <v>624</v>
      </c>
      <c r="D665" s="5">
        <v>1</v>
      </c>
      <c r="E665" s="5">
        <v>2</v>
      </c>
      <c r="F665" s="5">
        <v>10</v>
      </c>
    </row>
    <row r="666" spans="1:6" ht="16.5" x14ac:dyDescent="0.3">
      <c r="A666" s="7" t="s">
        <v>572</v>
      </c>
      <c r="B666" s="7">
        <v>2014</v>
      </c>
      <c r="C666" s="7" t="s">
        <v>625</v>
      </c>
      <c r="D666" s="5">
        <v>3</v>
      </c>
      <c r="E666" s="5">
        <v>43</v>
      </c>
      <c r="F666" s="5">
        <v>158</v>
      </c>
    </row>
    <row r="667" spans="1:6" ht="16.5" x14ac:dyDescent="0.3">
      <c r="A667" s="7" t="s">
        <v>572</v>
      </c>
      <c r="B667" s="7">
        <v>2014</v>
      </c>
      <c r="C667" s="7" t="s">
        <v>626</v>
      </c>
      <c r="D667" s="5">
        <v>1</v>
      </c>
      <c r="E667" s="5">
        <v>24</v>
      </c>
      <c r="F667" s="5">
        <v>68</v>
      </c>
    </row>
    <row r="668" spans="1:6" ht="16.5" x14ac:dyDescent="0.3">
      <c r="A668" s="7" t="s">
        <v>572</v>
      </c>
      <c r="B668" s="7">
        <v>2014</v>
      </c>
      <c r="C668" s="7" t="s">
        <v>627</v>
      </c>
      <c r="D668" s="5">
        <v>7</v>
      </c>
      <c r="E668" s="5">
        <v>152</v>
      </c>
      <c r="F668" s="5">
        <v>599</v>
      </c>
    </row>
    <row r="669" spans="1:6" ht="16.5" x14ac:dyDescent="0.3">
      <c r="A669" s="7" t="s">
        <v>572</v>
      </c>
      <c r="B669" s="7">
        <v>2014</v>
      </c>
      <c r="C669" s="7" t="s">
        <v>628</v>
      </c>
      <c r="D669" s="5">
        <v>1</v>
      </c>
      <c r="E669" s="5">
        <v>1</v>
      </c>
      <c r="F669" s="5">
        <v>6</v>
      </c>
    </row>
    <row r="670" spans="1:6" ht="16.5" x14ac:dyDescent="0.3">
      <c r="A670" s="7" t="s">
        <v>572</v>
      </c>
      <c r="B670" s="7">
        <v>2014</v>
      </c>
      <c r="C670" s="7" t="s">
        <v>629</v>
      </c>
      <c r="D670" s="5">
        <v>6</v>
      </c>
      <c r="E670" s="5">
        <v>151</v>
      </c>
      <c r="F670" s="5">
        <v>593</v>
      </c>
    </row>
    <row r="671" spans="1:6" ht="16.5" x14ac:dyDescent="0.3">
      <c r="A671" s="7" t="s">
        <v>572</v>
      </c>
      <c r="B671" s="7">
        <v>2014</v>
      </c>
      <c r="C671" s="7" t="s">
        <v>630</v>
      </c>
      <c r="D671" s="5">
        <v>5</v>
      </c>
      <c r="E671" s="5">
        <v>30</v>
      </c>
      <c r="F671" s="5">
        <v>153</v>
      </c>
    </row>
    <row r="672" spans="1:6" ht="16.5" x14ac:dyDescent="0.3">
      <c r="A672" s="7" t="s">
        <v>572</v>
      </c>
      <c r="B672" s="7">
        <v>2014</v>
      </c>
      <c r="C672" s="7" t="s">
        <v>631</v>
      </c>
      <c r="D672" s="5">
        <v>5</v>
      </c>
      <c r="E672" s="5">
        <v>30</v>
      </c>
      <c r="F672" s="5">
        <v>153</v>
      </c>
    </row>
    <row r="673" spans="1:6" ht="16.5" x14ac:dyDescent="0.3">
      <c r="A673" s="7" t="s">
        <v>572</v>
      </c>
      <c r="B673" s="7">
        <v>2014</v>
      </c>
      <c r="C673" s="7" t="s">
        <v>632</v>
      </c>
      <c r="D673" s="5">
        <v>7</v>
      </c>
      <c r="E673" s="5">
        <v>21</v>
      </c>
      <c r="F673" s="5">
        <v>85</v>
      </c>
    </row>
    <row r="674" spans="1:6" ht="16.5" x14ac:dyDescent="0.3">
      <c r="A674" s="7" t="s">
        <v>572</v>
      </c>
      <c r="B674" s="7">
        <v>2014</v>
      </c>
      <c r="C674" s="7" t="s">
        <v>633</v>
      </c>
      <c r="D674" s="5">
        <v>1</v>
      </c>
      <c r="E674" s="5">
        <v>1</v>
      </c>
      <c r="F674" s="5">
        <v>5</v>
      </c>
    </row>
    <row r="675" spans="1:6" ht="16.5" x14ac:dyDescent="0.3">
      <c r="A675" s="7" t="s">
        <v>572</v>
      </c>
      <c r="B675" s="7">
        <v>2014</v>
      </c>
      <c r="C675" s="7" t="s">
        <v>634</v>
      </c>
      <c r="D675" s="5">
        <v>5</v>
      </c>
      <c r="E675" s="5">
        <v>16</v>
      </c>
      <c r="F675" s="5">
        <v>64</v>
      </c>
    </row>
    <row r="676" spans="1:6" ht="16.5" x14ac:dyDescent="0.3">
      <c r="A676" s="7" t="s">
        <v>572</v>
      </c>
      <c r="B676" s="7">
        <v>2014</v>
      </c>
      <c r="C676" s="7" t="s">
        <v>635</v>
      </c>
      <c r="D676" s="5">
        <v>1</v>
      </c>
      <c r="E676" s="5">
        <v>4</v>
      </c>
      <c r="F676" s="5">
        <v>16</v>
      </c>
    </row>
    <row r="677" spans="1:6" ht="16.5" x14ac:dyDescent="0.3">
      <c r="A677" s="7" t="s">
        <v>572</v>
      </c>
      <c r="B677" s="7">
        <v>2014</v>
      </c>
      <c r="C677" s="7" t="s">
        <v>636</v>
      </c>
      <c r="D677" s="5">
        <v>1293</v>
      </c>
      <c r="E677" s="5">
        <v>150908</v>
      </c>
      <c r="F677" s="5">
        <v>679017</v>
      </c>
    </row>
    <row r="678" spans="1:6" ht="16.5" x14ac:dyDescent="0.3">
      <c r="A678" s="7" t="s">
        <v>572</v>
      </c>
      <c r="B678" s="7">
        <v>2014</v>
      </c>
      <c r="C678" s="7" t="s">
        <v>637</v>
      </c>
      <c r="D678" s="5">
        <v>353</v>
      </c>
      <c r="E678" s="5">
        <v>13467</v>
      </c>
      <c r="F678" s="5">
        <v>63303</v>
      </c>
    </row>
    <row r="679" spans="1:6" ht="16.5" x14ac:dyDescent="0.3">
      <c r="A679" s="7" t="s">
        <v>572</v>
      </c>
      <c r="B679" s="7">
        <v>2014</v>
      </c>
      <c r="C679" s="7" t="s">
        <v>638</v>
      </c>
      <c r="D679" s="5">
        <v>1</v>
      </c>
      <c r="E679" s="5">
        <v>307</v>
      </c>
      <c r="F679" s="5">
        <v>1263</v>
      </c>
    </row>
    <row r="680" spans="1:6" ht="16.5" x14ac:dyDescent="0.3">
      <c r="A680" s="7" t="s">
        <v>572</v>
      </c>
      <c r="B680" s="7">
        <v>2014</v>
      </c>
      <c r="C680" s="7" t="s">
        <v>639</v>
      </c>
      <c r="D680" s="5">
        <v>12</v>
      </c>
      <c r="E680" s="5">
        <v>400</v>
      </c>
      <c r="F680" s="5">
        <v>2000</v>
      </c>
    </row>
    <row r="681" spans="1:6" ht="16.5" x14ac:dyDescent="0.3">
      <c r="A681" s="7" t="s">
        <v>572</v>
      </c>
      <c r="B681" s="7">
        <v>2014</v>
      </c>
      <c r="C681" s="7" t="s">
        <v>640</v>
      </c>
      <c r="D681" s="5">
        <v>11</v>
      </c>
      <c r="E681" s="5">
        <v>163</v>
      </c>
      <c r="F681" s="5">
        <v>825</v>
      </c>
    </row>
    <row r="682" spans="1:6" ht="16.5" x14ac:dyDescent="0.3">
      <c r="A682" s="7" t="s">
        <v>572</v>
      </c>
      <c r="B682" s="7">
        <v>2014</v>
      </c>
      <c r="C682" s="7" t="s">
        <v>641</v>
      </c>
      <c r="D682" s="5">
        <v>11</v>
      </c>
      <c r="E682" s="5">
        <v>315</v>
      </c>
      <c r="F682" s="5">
        <v>1257</v>
      </c>
    </row>
    <row r="683" spans="1:6" ht="16.5" x14ac:dyDescent="0.3">
      <c r="A683" s="7" t="s">
        <v>572</v>
      </c>
      <c r="B683" s="7">
        <v>2014</v>
      </c>
      <c r="C683" s="7" t="s">
        <v>642</v>
      </c>
      <c r="D683" s="5">
        <v>3</v>
      </c>
      <c r="E683" s="5">
        <v>211</v>
      </c>
      <c r="F683" s="5">
        <v>844</v>
      </c>
    </row>
    <row r="684" spans="1:6" ht="16.5" x14ac:dyDescent="0.3">
      <c r="A684" s="7" t="s">
        <v>572</v>
      </c>
      <c r="B684" s="7">
        <v>2014</v>
      </c>
      <c r="C684" s="7" t="s">
        <v>643</v>
      </c>
      <c r="D684" s="5">
        <v>1</v>
      </c>
      <c r="E684" s="5">
        <v>12</v>
      </c>
      <c r="F684" s="5">
        <v>56</v>
      </c>
    </row>
    <row r="685" spans="1:6" ht="16.5" x14ac:dyDescent="0.3">
      <c r="A685" s="7" t="s">
        <v>572</v>
      </c>
      <c r="B685" s="7">
        <v>2014</v>
      </c>
      <c r="C685" s="7" t="s">
        <v>644</v>
      </c>
      <c r="D685" s="5">
        <v>66</v>
      </c>
      <c r="E685" s="5">
        <v>2493</v>
      </c>
      <c r="F685" s="5">
        <v>11837</v>
      </c>
    </row>
    <row r="686" spans="1:6" ht="16.5" x14ac:dyDescent="0.3">
      <c r="A686" s="7" t="s">
        <v>572</v>
      </c>
      <c r="B686" s="7">
        <v>2014</v>
      </c>
      <c r="C686" s="7" t="s">
        <v>645</v>
      </c>
      <c r="D686" s="5">
        <v>16</v>
      </c>
      <c r="E686" s="5">
        <v>2169</v>
      </c>
      <c r="F686" s="5">
        <v>10845</v>
      </c>
    </row>
    <row r="687" spans="1:6" ht="16.5" x14ac:dyDescent="0.3">
      <c r="A687" s="7" t="s">
        <v>572</v>
      </c>
      <c r="B687" s="7">
        <v>2014</v>
      </c>
      <c r="C687" s="7" t="s">
        <v>646</v>
      </c>
      <c r="D687" s="5">
        <v>21</v>
      </c>
      <c r="E687" s="5">
        <v>106</v>
      </c>
      <c r="F687" s="5">
        <v>530</v>
      </c>
    </row>
    <row r="688" spans="1:6" ht="16.5" x14ac:dyDescent="0.3">
      <c r="A688" s="7" t="s">
        <v>572</v>
      </c>
      <c r="B688" s="7">
        <v>2014</v>
      </c>
      <c r="C688" s="7" t="s">
        <v>647</v>
      </c>
      <c r="D688" s="5">
        <v>12</v>
      </c>
      <c r="E688" s="5">
        <v>940</v>
      </c>
      <c r="F688" s="5">
        <v>3237</v>
      </c>
    </row>
    <row r="689" spans="1:6" ht="16.5" x14ac:dyDescent="0.3">
      <c r="A689" s="7" t="s">
        <v>572</v>
      </c>
      <c r="B689" s="7">
        <v>2014</v>
      </c>
      <c r="C689" s="7" t="s">
        <v>648</v>
      </c>
      <c r="D689" s="5">
        <v>14</v>
      </c>
      <c r="E689" s="5">
        <v>123</v>
      </c>
      <c r="F689" s="5">
        <v>526</v>
      </c>
    </row>
    <row r="690" spans="1:6" ht="16.5" x14ac:dyDescent="0.3">
      <c r="A690" s="7" t="s">
        <v>572</v>
      </c>
      <c r="B690" s="7">
        <v>2014</v>
      </c>
      <c r="C690" s="7" t="s">
        <v>649</v>
      </c>
      <c r="D690" s="5">
        <v>16</v>
      </c>
      <c r="E690" s="5">
        <v>1432</v>
      </c>
      <c r="F690" s="5">
        <v>7160</v>
      </c>
    </row>
    <row r="691" spans="1:6" ht="16.5" x14ac:dyDescent="0.3">
      <c r="A691" s="7" t="s">
        <v>572</v>
      </c>
      <c r="B691" s="7">
        <v>2014</v>
      </c>
      <c r="C691" s="7" t="s">
        <v>650</v>
      </c>
      <c r="D691" s="5">
        <v>26</v>
      </c>
      <c r="E691" s="5">
        <v>324</v>
      </c>
      <c r="F691" s="5">
        <v>1418</v>
      </c>
    </row>
    <row r="692" spans="1:6" ht="16.5" x14ac:dyDescent="0.3">
      <c r="A692" s="7" t="s">
        <v>572</v>
      </c>
      <c r="B692" s="7">
        <v>2014</v>
      </c>
      <c r="C692" s="7" t="s">
        <v>651</v>
      </c>
      <c r="D692" s="5">
        <v>12</v>
      </c>
      <c r="E692" s="5">
        <v>127</v>
      </c>
      <c r="F692" s="5">
        <v>442</v>
      </c>
    </row>
    <row r="693" spans="1:6" ht="16.5" x14ac:dyDescent="0.3">
      <c r="A693" s="7" t="s">
        <v>572</v>
      </c>
      <c r="B693" s="7">
        <v>2014</v>
      </c>
      <c r="C693" s="7" t="s">
        <v>652</v>
      </c>
      <c r="D693" s="5">
        <v>25</v>
      </c>
      <c r="E693" s="5">
        <v>405</v>
      </c>
      <c r="F693" s="5">
        <v>1593</v>
      </c>
    </row>
    <row r="694" spans="1:6" ht="16.5" x14ac:dyDescent="0.3">
      <c r="A694" s="7" t="s">
        <v>572</v>
      </c>
      <c r="B694" s="7">
        <v>2014</v>
      </c>
      <c r="C694" s="7" t="s">
        <v>653</v>
      </c>
      <c r="D694" s="5">
        <v>21</v>
      </c>
      <c r="E694" s="5">
        <v>254</v>
      </c>
      <c r="F694" s="5">
        <v>1136</v>
      </c>
    </row>
    <row r="695" spans="1:6" ht="16.5" x14ac:dyDescent="0.3">
      <c r="A695" s="7" t="s">
        <v>572</v>
      </c>
      <c r="B695" s="7">
        <v>2014</v>
      </c>
      <c r="C695" s="7" t="s">
        <v>654</v>
      </c>
      <c r="D695" s="5">
        <v>7</v>
      </c>
      <c r="E695" s="5">
        <v>863</v>
      </c>
      <c r="F695" s="5">
        <v>4315</v>
      </c>
    </row>
    <row r="696" spans="1:6" ht="16.5" x14ac:dyDescent="0.3">
      <c r="A696" s="7" t="s">
        <v>572</v>
      </c>
      <c r="B696" s="7">
        <v>2014</v>
      </c>
      <c r="C696" s="7" t="s">
        <v>655</v>
      </c>
      <c r="D696" s="5">
        <v>10</v>
      </c>
      <c r="E696" s="5">
        <v>274</v>
      </c>
      <c r="F696" s="5">
        <v>1136</v>
      </c>
    </row>
    <row r="697" spans="1:6" ht="16.5" x14ac:dyDescent="0.3">
      <c r="A697" s="7" t="s">
        <v>572</v>
      </c>
      <c r="B697" s="7">
        <v>2014</v>
      </c>
      <c r="C697" s="7" t="s">
        <v>656</v>
      </c>
      <c r="D697" s="5">
        <v>11</v>
      </c>
      <c r="E697" s="5">
        <v>503</v>
      </c>
      <c r="F697" s="5">
        <v>2515</v>
      </c>
    </row>
    <row r="698" spans="1:6" ht="16.5" x14ac:dyDescent="0.3">
      <c r="A698" s="7" t="s">
        <v>572</v>
      </c>
      <c r="B698" s="7">
        <v>2014</v>
      </c>
      <c r="C698" s="7" t="s">
        <v>657</v>
      </c>
      <c r="D698" s="5">
        <v>28</v>
      </c>
      <c r="E698" s="5">
        <v>1810</v>
      </c>
      <c r="F698" s="5">
        <v>9050</v>
      </c>
    </row>
    <row r="699" spans="1:6" ht="16.5" x14ac:dyDescent="0.3">
      <c r="A699" s="7" t="s">
        <v>572</v>
      </c>
      <c r="B699" s="7">
        <v>2014</v>
      </c>
      <c r="C699" s="7" t="s">
        <v>658</v>
      </c>
      <c r="D699" s="5">
        <v>3</v>
      </c>
      <c r="E699" s="5">
        <v>44</v>
      </c>
      <c r="F699" s="5">
        <v>200</v>
      </c>
    </row>
    <row r="700" spans="1:6" ht="16.5" x14ac:dyDescent="0.3">
      <c r="A700" s="7" t="s">
        <v>572</v>
      </c>
      <c r="B700" s="7">
        <v>2014</v>
      </c>
      <c r="C700" s="7" t="s">
        <v>659</v>
      </c>
      <c r="D700" s="5">
        <v>4</v>
      </c>
      <c r="E700" s="5">
        <v>14</v>
      </c>
      <c r="F700" s="5">
        <v>60</v>
      </c>
    </row>
    <row r="701" spans="1:6" ht="16.5" x14ac:dyDescent="0.3">
      <c r="A701" s="7" t="s">
        <v>572</v>
      </c>
      <c r="B701" s="7">
        <v>2014</v>
      </c>
      <c r="C701" s="7" t="s">
        <v>660</v>
      </c>
      <c r="D701" s="5">
        <v>1</v>
      </c>
      <c r="E701" s="5">
        <v>11</v>
      </c>
      <c r="F701" s="5">
        <v>48</v>
      </c>
    </row>
    <row r="702" spans="1:6" ht="16.5" x14ac:dyDescent="0.3">
      <c r="A702" s="7" t="s">
        <v>572</v>
      </c>
      <c r="B702" s="7">
        <v>2014</v>
      </c>
      <c r="C702" s="7" t="s">
        <v>661</v>
      </c>
      <c r="D702" s="5">
        <v>0</v>
      </c>
      <c r="E702" s="5">
        <v>0</v>
      </c>
      <c r="F702" s="5">
        <v>0</v>
      </c>
    </row>
    <row r="703" spans="1:6" ht="16.5" x14ac:dyDescent="0.3">
      <c r="A703" s="7" t="s">
        <v>572</v>
      </c>
      <c r="B703" s="7">
        <v>2014</v>
      </c>
      <c r="C703" s="7" t="s">
        <v>662</v>
      </c>
      <c r="D703" s="5">
        <v>601</v>
      </c>
      <c r="E703" s="5">
        <v>63849</v>
      </c>
      <c r="F703" s="5">
        <v>313215</v>
      </c>
    </row>
    <row r="704" spans="1:6" ht="16.5" x14ac:dyDescent="0.3">
      <c r="A704" s="7" t="s">
        <v>572</v>
      </c>
      <c r="B704" s="7">
        <v>2014</v>
      </c>
      <c r="C704" s="7" t="s">
        <v>663</v>
      </c>
      <c r="D704" s="5">
        <v>34</v>
      </c>
      <c r="E704" s="5">
        <v>3661</v>
      </c>
      <c r="F704" s="5">
        <v>20340</v>
      </c>
    </row>
    <row r="705" spans="1:6" ht="16.5" x14ac:dyDescent="0.3">
      <c r="A705" s="7" t="s">
        <v>572</v>
      </c>
      <c r="B705" s="7">
        <v>2014</v>
      </c>
      <c r="C705" s="7" t="s">
        <v>664</v>
      </c>
      <c r="D705" s="5">
        <v>33</v>
      </c>
      <c r="E705" s="5">
        <v>2496</v>
      </c>
      <c r="F705" s="5">
        <v>12480</v>
      </c>
    </row>
    <row r="706" spans="1:6" ht="16.5" x14ac:dyDescent="0.3">
      <c r="A706" s="7" t="s">
        <v>572</v>
      </c>
      <c r="B706" s="7">
        <v>2014</v>
      </c>
      <c r="C706" s="7" t="s">
        <v>665</v>
      </c>
      <c r="D706" s="5">
        <v>18</v>
      </c>
      <c r="E706" s="5">
        <v>2566</v>
      </c>
      <c r="F706" s="5">
        <v>14896</v>
      </c>
    </row>
    <row r="707" spans="1:6" ht="16.5" x14ac:dyDescent="0.3">
      <c r="A707" s="7" t="s">
        <v>572</v>
      </c>
      <c r="B707" s="7">
        <v>2014</v>
      </c>
      <c r="C707" s="7" t="s">
        <v>666</v>
      </c>
      <c r="D707" s="5">
        <v>30</v>
      </c>
      <c r="E707" s="5">
        <v>6704</v>
      </c>
      <c r="F707" s="5">
        <v>40224</v>
      </c>
    </row>
    <row r="708" spans="1:6" ht="16.5" x14ac:dyDescent="0.3">
      <c r="A708" s="7" t="s">
        <v>572</v>
      </c>
      <c r="B708" s="7">
        <v>2014</v>
      </c>
      <c r="C708" s="7" t="s">
        <v>667</v>
      </c>
      <c r="D708" s="5">
        <v>13</v>
      </c>
      <c r="E708" s="5">
        <v>533</v>
      </c>
      <c r="F708" s="5">
        <v>2212</v>
      </c>
    </row>
    <row r="709" spans="1:6" ht="16.5" x14ac:dyDescent="0.3">
      <c r="A709" s="7" t="s">
        <v>572</v>
      </c>
      <c r="B709" s="7">
        <v>2014</v>
      </c>
      <c r="C709" s="7" t="s">
        <v>668</v>
      </c>
      <c r="D709" s="5">
        <v>32</v>
      </c>
      <c r="E709" s="5">
        <v>2959</v>
      </c>
      <c r="F709" s="5">
        <v>11872</v>
      </c>
    </row>
    <row r="710" spans="1:6" ht="16.5" x14ac:dyDescent="0.3">
      <c r="A710" s="7" t="s">
        <v>572</v>
      </c>
      <c r="B710" s="7">
        <v>2014</v>
      </c>
      <c r="C710" s="7" t="s">
        <v>669</v>
      </c>
      <c r="D710" s="5">
        <v>7</v>
      </c>
      <c r="E710" s="5">
        <v>1600</v>
      </c>
      <c r="F710" s="5">
        <v>8750</v>
      </c>
    </row>
    <row r="711" spans="1:6" ht="16.5" x14ac:dyDescent="0.3">
      <c r="A711" s="7" t="s">
        <v>572</v>
      </c>
      <c r="B711" s="7">
        <v>2014</v>
      </c>
      <c r="C711" s="7" t="s">
        <v>670</v>
      </c>
      <c r="D711" s="5">
        <v>9</v>
      </c>
      <c r="E711" s="5">
        <v>551</v>
      </c>
      <c r="F711" s="5">
        <v>2605</v>
      </c>
    </row>
    <row r="712" spans="1:6" ht="16.5" x14ac:dyDescent="0.3">
      <c r="A712" s="7" t="s">
        <v>572</v>
      </c>
      <c r="B712" s="7">
        <v>2014</v>
      </c>
      <c r="C712" s="7" t="s">
        <v>671</v>
      </c>
      <c r="D712" s="5">
        <v>36</v>
      </c>
      <c r="E712" s="5">
        <v>3470</v>
      </c>
      <c r="F712" s="5">
        <v>13467</v>
      </c>
    </row>
    <row r="713" spans="1:6" ht="16.5" x14ac:dyDescent="0.3">
      <c r="A713" s="7" t="s">
        <v>572</v>
      </c>
      <c r="B713" s="7">
        <v>2014</v>
      </c>
      <c r="C713" s="7" t="s">
        <v>672</v>
      </c>
      <c r="D713" s="5">
        <v>8</v>
      </c>
      <c r="E713" s="5">
        <v>161</v>
      </c>
      <c r="F713" s="5">
        <v>759</v>
      </c>
    </row>
    <row r="714" spans="1:6" ht="16.5" x14ac:dyDescent="0.3">
      <c r="A714" s="7" t="s">
        <v>572</v>
      </c>
      <c r="B714" s="7">
        <v>2014</v>
      </c>
      <c r="C714" s="7" t="s">
        <v>673</v>
      </c>
      <c r="D714" s="5">
        <v>36</v>
      </c>
      <c r="E714" s="5">
        <v>4000</v>
      </c>
      <c r="F714" s="5">
        <v>20000</v>
      </c>
    </row>
    <row r="715" spans="1:6" ht="16.5" x14ac:dyDescent="0.3">
      <c r="A715" s="7" t="s">
        <v>572</v>
      </c>
      <c r="B715" s="7">
        <v>2014</v>
      </c>
      <c r="C715" s="7" t="s">
        <v>674</v>
      </c>
      <c r="D715" s="5">
        <v>1</v>
      </c>
      <c r="E715" s="5">
        <v>2</v>
      </c>
      <c r="F715" s="5">
        <v>15</v>
      </c>
    </row>
    <row r="716" spans="1:6" ht="16.5" x14ac:dyDescent="0.3">
      <c r="A716" s="7" t="s">
        <v>572</v>
      </c>
      <c r="B716" s="7">
        <v>2014</v>
      </c>
      <c r="C716" s="7" t="s">
        <v>675</v>
      </c>
      <c r="D716" s="5">
        <v>24</v>
      </c>
      <c r="E716" s="5">
        <v>602</v>
      </c>
      <c r="F716" s="5">
        <v>3010</v>
      </c>
    </row>
    <row r="717" spans="1:6" ht="16.5" x14ac:dyDescent="0.3">
      <c r="A717" s="7" t="s">
        <v>572</v>
      </c>
      <c r="B717" s="7">
        <v>2014</v>
      </c>
      <c r="C717" s="7" t="s">
        <v>676</v>
      </c>
      <c r="D717" s="5">
        <v>3</v>
      </c>
      <c r="E717" s="5">
        <v>46</v>
      </c>
      <c r="F717" s="5">
        <v>185</v>
      </c>
    </row>
    <row r="718" spans="1:6" ht="16.5" x14ac:dyDescent="0.3">
      <c r="A718" s="7" t="s">
        <v>572</v>
      </c>
      <c r="B718" s="7">
        <v>2014</v>
      </c>
      <c r="C718" s="7" t="s">
        <v>677</v>
      </c>
      <c r="D718" s="5">
        <v>11</v>
      </c>
      <c r="E718" s="5">
        <v>1006</v>
      </c>
      <c r="F718" s="5">
        <v>4885</v>
      </c>
    </row>
    <row r="719" spans="1:6" ht="16.5" x14ac:dyDescent="0.3">
      <c r="A719" s="7" t="s">
        <v>572</v>
      </c>
      <c r="B719" s="7">
        <v>2014</v>
      </c>
      <c r="C719" s="7" t="s">
        <v>678</v>
      </c>
      <c r="D719" s="5">
        <v>11</v>
      </c>
      <c r="E719" s="5">
        <v>182</v>
      </c>
      <c r="F719" s="5">
        <v>894</v>
      </c>
    </row>
    <row r="720" spans="1:6" ht="16.5" x14ac:dyDescent="0.3">
      <c r="A720" s="7" t="s">
        <v>572</v>
      </c>
      <c r="B720" s="7">
        <v>2014</v>
      </c>
      <c r="C720" s="7" t="s">
        <v>679</v>
      </c>
      <c r="D720" s="5">
        <v>34</v>
      </c>
      <c r="E720" s="5">
        <v>10973</v>
      </c>
      <c r="F720" s="5">
        <v>54865</v>
      </c>
    </row>
    <row r="721" spans="1:6" ht="16.5" x14ac:dyDescent="0.3">
      <c r="A721" s="7" t="s">
        <v>572</v>
      </c>
      <c r="B721" s="7">
        <v>2014</v>
      </c>
      <c r="C721" s="7" t="s">
        <v>680</v>
      </c>
      <c r="D721" s="5">
        <v>18</v>
      </c>
      <c r="E721" s="5">
        <v>407</v>
      </c>
      <c r="F721" s="5">
        <v>2035</v>
      </c>
    </row>
    <row r="722" spans="1:6" ht="16.5" x14ac:dyDescent="0.3">
      <c r="A722" s="7" t="s">
        <v>572</v>
      </c>
      <c r="B722" s="7">
        <v>2014</v>
      </c>
      <c r="C722" s="7" t="s">
        <v>681</v>
      </c>
      <c r="D722" s="5">
        <v>3</v>
      </c>
      <c r="E722" s="5">
        <v>6</v>
      </c>
      <c r="F722" s="5">
        <v>30</v>
      </c>
    </row>
    <row r="723" spans="1:6" ht="16.5" x14ac:dyDescent="0.3">
      <c r="A723" s="7" t="s">
        <v>572</v>
      </c>
      <c r="B723" s="7">
        <v>2014</v>
      </c>
      <c r="C723" s="7" t="s">
        <v>682</v>
      </c>
      <c r="D723" s="5">
        <v>10</v>
      </c>
      <c r="E723" s="5">
        <v>659</v>
      </c>
      <c r="F723" s="5">
        <v>3295</v>
      </c>
    </row>
    <row r="724" spans="1:6" ht="16.5" x14ac:dyDescent="0.3">
      <c r="A724" s="7" t="s">
        <v>572</v>
      </c>
      <c r="B724" s="7">
        <v>2014</v>
      </c>
      <c r="C724" s="7" t="s">
        <v>683</v>
      </c>
      <c r="D724" s="5">
        <v>24</v>
      </c>
      <c r="E724" s="5">
        <v>3512</v>
      </c>
      <c r="F724" s="5">
        <v>17560</v>
      </c>
    </row>
    <row r="725" spans="1:6" ht="16.5" x14ac:dyDescent="0.3">
      <c r="A725" s="7" t="s">
        <v>572</v>
      </c>
      <c r="B725" s="7">
        <v>2014</v>
      </c>
      <c r="C725" s="7" t="s">
        <v>684</v>
      </c>
      <c r="D725" s="5">
        <v>31</v>
      </c>
      <c r="E725" s="5">
        <v>3246</v>
      </c>
      <c r="F725" s="5">
        <v>7873</v>
      </c>
    </row>
    <row r="726" spans="1:6" ht="16.5" x14ac:dyDescent="0.3">
      <c r="A726" s="7" t="s">
        <v>572</v>
      </c>
      <c r="B726" s="7">
        <v>2014</v>
      </c>
      <c r="C726" s="7" t="s">
        <v>685</v>
      </c>
      <c r="D726" s="5">
        <v>33</v>
      </c>
      <c r="E726" s="5">
        <v>5627</v>
      </c>
      <c r="F726" s="5">
        <v>29700</v>
      </c>
    </row>
    <row r="727" spans="1:6" ht="16.5" x14ac:dyDescent="0.3">
      <c r="A727" s="7" t="s">
        <v>572</v>
      </c>
      <c r="B727" s="7">
        <v>2014</v>
      </c>
      <c r="C727" s="7" t="s">
        <v>686</v>
      </c>
      <c r="D727" s="5">
        <v>47</v>
      </c>
      <c r="E727" s="5">
        <v>1861</v>
      </c>
      <c r="F727" s="5">
        <v>7839</v>
      </c>
    </row>
    <row r="728" spans="1:6" ht="16.5" x14ac:dyDescent="0.3">
      <c r="A728" s="7" t="s">
        <v>572</v>
      </c>
      <c r="B728" s="7">
        <v>2014</v>
      </c>
      <c r="C728" s="7" t="s">
        <v>687</v>
      </c>
      <c r="D728" s="5">
        <v>8</v>
      </c>
      <c r="E728" s="5">
        <v>577</v>
      </c>
      <c r="F728" s="5">
        <v>2424</v>
      </c>
    </row>
    <row r="729" spans="1:6" ht="16.5" x14ac:dyDescent="0.3">
      <c r="A729" s="7" t="s">
        <v>572</v>
      </c>
      <c r="B729" s="7">
        <v>2014</v>
      </c>
      <c r="C729" s="7" t="s">
        <v>688</v>
      </c>
      <c r="D729" s="5">
        <v>6</v>
      </c>
      <c r="E729" s="5">
        <v>746</v>
      </c>
      <c r="F729" s="5">
        <v>3820</v>
      </c>
    </row>
    <row r="730" spans="1:6" ht="16.5" x14ac:dyDescent="0.3">
      <c r="A730" s="7" t="s">
        <v>572</v>
      </c>
      <c r="B730" s="7">
        <v>2014</v>
      </c>
      <c r="C730" s="7" t="s">
        <v>689</v>
      </c>
      <c r="D730" s="5">
        <v>7</v>
      </c>
      <c r="E730" s="5">
        <v>133</v>
      </c>
      <c r="F730" s="5">
        <v>665</v>
      </c>
    </row>
    <row r="731" spans="1:6" ht="16.5" x14ac:dyDescent="0.3">
      <c r="A731" s="7" t="s">
        <v>572</v>
      </c>
      <c r="B731" s="7">
        <v>2014</v>
      </c>
      <c r="C731" s="7" t="s">
        <v>690</v>
      </c>
      <c r="D731" s="5">
        <v>25</v>
      </c>
      <c r="E731" s="5">
        <v>247</v>
      </c>
      <c r="F731" s="5">
        <v>1398</v>
      </c>
    </row>
    <row r="732" spans="1:6" ht="16.5" x14ac:dyDescent="0.3">
      <c r="A732" s="7" t="s">
        <v>572</v>
      </c>
      <c r="B732" s="7">
        <v>2014</v>
      </c>
      <c r="C732" s="7" t="s">
        <v>691</v>
      </c>
      <c r="D732" s="5">
        <v>227</v>
      </c>
      <c r="E732" s="5">
        <v>18136</v>
      </c>
      <c r="F732" s="5">
        <v>72229</v>
      </c>
    </row>
    <row r="733" spans="1:6" ht="16.5" x14ac:dyDescent="0.3">
      <c r="A733" s="7" t="s">
        <v>572</v>
      </c>
      <c r="B733" s="7">
        <v>2014</v>
      </c>
      <c r="C733" s="7" t="s">
        <v>692</v>
      </c>
      <c r="D733" s="5">
        <v>34</v>
      </c>
      <c r="E733" s="5">
        <v>686</v>
      </c>
      <c r="F733" s="5">
        <v>2748</v>
      </c>
    </row>
    <row r="734" spans="1:6" ht="16.5" x14ac:dyDescent="0.3">
      <c r="A734" s="7" t="s">
        <v>572</v>
      </c>
      <c r="B734" s="7">
        <v>2014</v>
      </c>
      <c r="C734" s="7" t="s">
        <v>693</v>
      </c>
      <c r="D734" s="5">
        <v>33</v>
      </c>
      <c r="E734" s="5">
        <v>7437</v>
      </c>
      <c r="F734" s="5">
        <v>25921</v>
      </c>
    </row>
    <row r="735" spans="1:6" ht="16.5" x14ac:dyDescent="0.3">
      <c r="A735" s="7" t="s">
        <v>572</v>
      </c>
      <c r="B735" s="7">
        <v>2014</v>
      </c>
      <c r="C735" s="7" t="s">
        <v>694</v>
      </c>
      <c r="D735" s="5">
        <v>35</v>
      </c>
      <c r="E735" s="5">
        <v>3400</v>
      </c>
      <c r="F735" s="5">
        <v>13399</v>
      </c>
    </row>
    <row r="736" spans="1:6" ht="16.5" x14ac:dyDescent="0.3">
      <c r="A736" s="7" t="s">
        <v>572</v>
      </c>
      <c r="B736" s="7">
        <v>2014</v>
      </c>
      <c r="C736" s="7" t="s">
        <v>695</v>
      </c>
      <c r="D736" s="5">
        <v>11</v>
      </c>
      <c r="E736" s="5">
        <v>330</v>
      </c>
      <c r="F736" s="5">
        <v>1040</v>
      </c>
    </row>
    <row r="737" spans="1:6" ht="16.5" x14ac:dyDescent="0.3">
      <c r="A737" s="7" t="s">
        <v>572</v>
      </c>
      <c r="B737" s="7">
        <v>2014</v>
      </c>
      <c r="C737" s="7" t="s">
        <v>696</v>
      </c>
      <c r="D737" s="5">
        <v>7</v>
      </c>
      <c r="E737" s="5">
        <v>34</v>
      </c>
      <c r="F737" s="5">
        <v>157</v>
      </c>
    </row>
    <row r="738" spans="1:6" ht="16.5" x14ac:dyDescent="0.3">
      <c r="A738" s="7" t="s">
        <v>572</v>
      </c>
      <c r="B738" s="7">
        <v>2014</v>
      </c>
      <c r="C738" s="7" t="s">
        <v>588</v>
      </c>
      <c r="D738" s="5">
        <v>19</v>
      </c>
      <c r="E738" s="5">
        <v>1307</v>
      </c>
      <c r="F738" s="5">
        <v>6075</v>
      </c>
    </row>
    <row r="739" spans="1:6" ht="16.5" x14ac:dyDescent="0.3">
      <c r="A739" s="7" t="s">
        <v>572</v>
      </c>
      <c r="B739" s="7">
        <v>2014</v>
      </c>
      <c r="C739" s="7" t="s">
        <v>697</v>
      </c>
      <c r="D739" s="5">
        <v>9</v>
      </c>
      <c r="E739" s="5">
        <v>99</v>
      </c>
      <c r="F739" s="5">
        <v>396</v>
      </c>
    </row>
    <row r="740" spans="1:6" ht="16.5" x14ac:dyDescent="0.3">
      <c r="A740" s="7" t="s">
        <v>572</v>
      </c>
      <c r="B740" s="7">
        <v>2014</v>
      </c>
      <c r="C740" s="7" t="s">
        <v>698</v>
      </c>
      <c r="D740" s="5">
        <v>10</v>
      </c>
      <c r="E740" s="5">
        <v>102</v>
      </c>
      <c r="F740" s="5">
        <v>442</v>
      </c>
    </row>
    <row r="741" spans="1:6" ht="16.5" x14ac:dyDescent="0.3">
      <c r="A741" s="7" t="s">
        <v>572</v>
      </c>
      <c r="B741" s="7">
        <v>2014</v>
      </c>
      <c r="C741" s="7" t="s">
        <v>699</v>
      </c>
      <c r="D741" s="5">
        <v>8</v>
      </c>
      <c r="E741" s="5">
        <v>16</v>
      </c>
      <c r="F741" s="5">
        <v>65</v>
      </c>
    </row>
    <row r="742" spans="1:6" ht="16.5" x14ac:dyDescent="0.3">
      <c r="A742" s="7" t="s">
        <v>572</v>
      </c>
      <c r="B742" s="7">
        <v>2014</v>
      </c>
      <c r="C742" s="7" t="s">
        <v>700</v>
      </c>
      <c r="D742" s="5">
        <v>8</v>
      </c>
      <c r="E742" s="5">
        <v>533</v>
      </c>
      <c r="F742" s="5">
        <v>2112</v>
      </c>
    </row>
    <row r="743" spans="1:6" ht="16.5" x14ac:dyDescent="0.3">
      <c r="A743" s="7" t="s">
        <v>572</v>
      </c>
      <c r="B743" s="7">
        <v>2014</v>
      </c>
      <c r="C743" s="7" t="s">
        <v>701</v>
      </c>
      <c r="D743" s="5">
        <v>7</v>
      </c>
      <c r="E743" s="5">
        <v>56</v>
      </c>
      <c r="F743" s="5">
        <v>275</v>
      </c>
    </row>
    <row r="744" spans="1:6" ht="16.5" x14ac:dyDescent="0.3">
      <c r="A744" s="7" t="s">
        <v>572</v>
      </c>
      <c r="B744" s="7">
        <v>2014</v>
      </c>
      <c r="C744" s="7" t="s">
        <v>702</v>
      </c>
      <c r="D744" s="5">
        <v>5</v>
      </c>
      <c r="E744" s="5">
        <v>8</v>
      </c>
      <c r="F744" s="5">
        <v>32</v>
      </c>
    </row>
    <row r="745" spans="1:6" ht="16.5" x14ac:dyDescent="0.3">
      <c r="A745" s="7" t="s">
        <v>572</v>
      </c>
      <c r="B745" s="7">
        <v>2014</v>
      </c>
      <c r="C745" s="7" t="s">
        <v>641</v>
      </c>
      <c r="D745" s="5">
        <v>3</v>
      </c>
      <c r="E745" s="5">
        <v>5</v>
      </c>
      <c r="F745" s="5">
        <v>21</v>
      </c>
    </row>
    <row r="746" spans="1:6" ht="16.5" x14ac:dyDescent="0.3">
      <c r="A746" s="7" t="s">
        <v>572</v>
      </c>
      <c r="B746" s="7">
        <v>2014</v>
      </c>
      <c r="C746" s="7" t="s">
        <v>703</v>
      </c>
      <c r="D746" s="5">
        <v>14</v>
      </c>
      <c r="E746" s="5">
        <v>1035</v>
      </c>
      <c r="F746" s="5">
        <v>3997</v>
      </c>
    </row>
    <row r="747" spans="1:6" ht="16.5" x14ac:dyDescent="0.3">
      <c r="A747" s="7" t="s">
        <v>572</v>
      </c>
      <c r="B747" s="7">
        <v>2014</v>
      </c>
      <c r="C747" s="7" t="s">
        <v>704</v>
      </c>
      <c r="D747" s="5">
        <v>5</v>
      </c>
      <c r="E747" s="5">
        <v>62</v>
      </c>
      <c r="F747" s="5">
        <v>251</v>
      </c>
    </row>
    <row r="748" spans="1:6" ht="16.5" x14ac:dyDescent="0.3">
      <c r="A748" s="7" t="s">
        <v>572</v>
      </c>
      <c r="B748" s="7">
        <v>2014</v>
      </c>
      <c r="C748" s="7" t="s">
        <v>705</v>
      </c>
      <c r="D748" s="5">
        <v>18</v>
      </c>
      <c r="E748" s="5">
        <v>3011</v>
      </c>
      <c r="F748" s="5">
        <v>15234</v>
      </c>
    </row>
    <row r="749" spans="1:6" ht="16.5" x14ac:dyDescent="0.3">
      <c r="A749" s="7" t="s">
        <v>572</v>
      </c>
      <c r="B749" s="7">
        <v>2014</v>
      </c>
      <c r="C749" s="7" t="s">
        <v>706</v>
      </c>
      <c r="D749" s="5">
        <v>1</v>
      </c>
      <c r="E749" s="5">
        <v>15</v>
      </c>
      <c r="F749" s="5">
        <v>64</v>
      </c>
    </row>
    <row r="750" spans="1:6" ht="16.5" x14ac:dyDescent="0.3">
      <c r="A750" s="7" t="s">
        <v>572</v>
      </c>
      <c r="B750" s="7">
        <v>2014</v>
      </c>
      <c r="C750" s="7" t="s">
        <v>707</v>
      </c>
      <c r="D750" s="5">
        <v>112</v>
      </c>
      <c r="E750" s="5">
        <v>55456</v>
      </c>
      <c r="F750" s="5">
        <v>230270</v>
      </c>
    </row>
    <row r="751" spans="1:6" ht="16.5" x14ac:dyDescent="0.3">
      <c r="A751" s="7" t="s">
        <v>572</v>
      </c>
      <c r="B751" s="7">
        <v>2014</v>
      </c>
      <c r="C751" s="7" t="s">
        <v>708</v>
      </c>
      <c r="D751" s="5">
        <v>27</v>
      </c>
      <c r="E751" s="5">
        <v>275</v>
      </c>
      <c r="F751" s="5">
        <v>1375</v>
      </c>
    </row>
    <row r="752" spans="1:6" ht="16.5" x14ac:dyDescent="0.3">
      <c r="A752" s="7" t="s">
        <v>572</v>
      </c>
      <c r="B752" s="7">
        <v>2014</v>
      </c>
      <c r="C752" s="7" t="s">
        <v>641</v>
      </c>
      <c r="D752" s="5">
        <v>3</v>
      </c>
      <c r="E752" s="5">
        <v>114</v>
      </c>
      <c r="F752" s="5">
        <v>687</v>
      </c>
    </row>
    <row r="753" spans="1:6" ht="16.5" x14ac:dyDescent="0.3">
      <c r="A753" s="7" t="s">
        <v>572</v>
      </c>
      <c r="B753" s="7">
        <v>2014</v>
      </c>
      <c r="C753" s="7" t="s">
        <v>709</v>
      </c>
      <c r="D753" s="5">
        <v>1</v>
      </c>
      <c r="E753" s="5">
        <v>25</v>
      </c>
      <c r="F753" s="5">
        <v>105</v>
      </c>
    </row>
    <row r="754" spans="1:6" ht="16.5" x14ac:dyDescent="0.3">
      <c r="A754" s="7" t="s">
        <v>572</v>
      </c>
      <c r="B754" s="7">
        <v>2014</v>
      </c>
      <c r="C754" s="7" t="s">
        <v>710</v>
      </c>
      <c r="D754" s="5">
        <v>1</v>
      </c>
      <c r="E754" s="5">
        <v>145</v>
      </c>
      <c r="F754" s="5">
        <v>725</v>
      </c>
    </row>
    <row r="755" spans="1:6" ht="16.5" x14ac:dyDescent="0.3">
      <c r="A755" s="7" t="s">
        <v>572</v>
      </c>
      <c r="B755" s="7">
        <v>2014</v>
      </c>
      <c r="C755" s="7" t="s">
        <v>711</v>
      </c>
      <c r="D755" s="5">
        <v>4</v>
      </c>
      <c r="E755" s="5">
        <v>11</v>
      </c>
      <c r="F755" s="5">
        <v>23</v>
      </c>
    </row>
    <row r="756" spans="1:6" ht="16.5" x14ac:dyDescent="0.3">
      <c r="A756" s="7" t="s">
        <v>572</v>
      </c>
      <c r="B756" s="7">
        <v>2014</v>
      </c>
      <c r="C756" s="7" t="s">
        <v>712</v>
      </c>
      <c r="D756" s="5">
        <v>24</v>
      </c>
      <c r="E756" s="5">
        <v>17183</v>
      </c>
      <c r="F756" s="5">
        <v>42394</v>
      </c>
    </row>
    <row r="757" spans="1:6" ht="16.5" x14ac:dyDescent="0.3">
      <c r="A757" s="7" t="s">
        <v>572</v>
      </c>
      <c r="B757" s="7">
        <v>2014</v>
      </c>
      <c r="C757" s="7" t="s">
        <v>713</v>
      </c>
      <c r="D757" s="5">
        <v>15</v>
      </c>
      <c r="E757" s="5">
        <v>3580</v>
      </c>
      <c r="F757" s="5">
        <v>14320</v>
      </c>
    </row>
    <row r="758" spans="1:6" ht="16.5" x14ac:dyDescent="0.3">
      <c r="A758" s="7" t="s">
        <v>572</v>
      </c>
      <c r="B758" s="7">
        <v>2014</v>
      </c>
      <c r="C758" s="7" t="s">
        <v>714</v>
      </c>
      <c r="D758" s="5">
        <v>31</v>
      </c>
      <c r="E758" s="5">
        <v>33057</v>
      </c>
      <c r="F758" s="5">
        <v>165285</v>
      </c>
    </row>
    <row r="759" spans="1:6" ht="16.5" x14ac:dyDescent="0.3">
      <c r="A759" s="7" t="s">
        <v>572</v>
      </c>
      <c r="B759" s="7">
        <v>2014</v>
      </c>
      <c r="C759" s="7" t="s">
        <v>715</v>
      </c>
      <c r="D759" s="5">
        <v>3</v>
      </c>
      <c r="E759" s="5">
        <v>537</v>
      </c>
      <c r="F759" s="5">
        <v>2728</v>
      </c>
    </row>
    <row r="760" spans="1:6" ht="16.5" x14ac:dyDescent="0.3">
      <c r="A760" s="7" t="s">
        <v>572</v>
      </c>
      <c r="B760" s="7">
        <v>2014</v>
      </c>
      <c r="C760" s="7" t="s">
        <v>716</v>
      </c>
      <c r="D760" s="5">
        <v>3</v>
      </c>
      <c r="E760" s="5">
        <v>529</v>
      </c>
      <c r="F760" s="5">
        <v>2628</v>
      </c>
    </row>
    <row r="761" spans="1:6" ht="16.5" x14ac:dyDescent="0.3">
      <c r="A761" s="7" t="s">
        <v>572</v>
      </c>
      <c r="B761" s="7">
        <v>2014</v>
      </c>
      <c r="C761" s="7" t="s">
        <v>717</v>
      </c>
      <c r="D761" s="5">
        <v>19</v>
      </c>
      <c r="E761" s="5">
        <v>497</v>
      </c>
      <c r="F761" s="5">
        <v>1992</v>
      </c>
    </row>
    <row r="762" spans="1:6" ht="16.5" x14ac:dyDescent="0.3">
      <c r="A762" s="7" t="s">
        <v>572</v>
      </c>
      <c r="B762" s="7">
        <v>2014</v>
      </c>
      <c r="C762" s="7" t="s">
        <v>718</v>
      </c>
      <c r="D762" s="5">
        <v>1</v>
      </c>
      <c r="E762" s="5">
        <v>55</v>
      </c>
      <c r="F762" s="5">
        <v>117</v>
      </c>
    </row>
    <row r="763" spans="1:6" ht="16.5" x14ac:dyDescent="0.3">
      <c r="A763" s="7" t="s">
        <v>572</v>
      </c>
      <c r="B763" s="7">
        <v>2014</v>
      </c>
      <c r="C763" s="7" t="s">
        <v>719</v>
      </c>
      <c r="D763" s="5">
        <v>1</v>
      </c>
      <c r="E763" s="5">
        <v>55</v>
      </c>
      <c r="F763" s="5">
        <v>117</v>
      </c>
    </row>
    <row r="764" spans="1:6" ht="16.5" x14ac:dyDescent="0.3">
      <c r="A764" s="7" t="s">
        <v>572</v>
      </c>
      <c r="B764" s="7">
        <v>2014</v>
      </c>
      <c r="C764" s="7" t="s">
        <v>720</v>
      </c>
      <c r="D764" s="5">
        <v>1</v>
      </c>
      <c r="E764" s="5">
        <v>127</v>
      </c>
      <c r="F764" s="5">
        <v>435</v>
      </c>
    </row>
    <row r="765" spans="1:6" ht="16.5" x14ac:dyDescent="0.3">
      <c r="A765" s="7" t="s">
        <v>572</v>
      </c>
      <c r="B765" s="7">
        <v>2014</v>
      </c>
      <c r="C765" s="7" t="s">
        <v>721</v>
      </c>
      <c r="D765" s="5">
        <v>1</v>
      </c>
      <c r="E765" s="5">
        <v>127</v>
      </c>
      <c r="F765" s="5">
        <v>435</v>
      </c>
    </row>
    <row r="766" spans="1:6" ht="16.5" x14ac:dyDescent="0.3">
      <c r="A766" s="7" t="s">
        <v>572</v>
      </c>
      <c r="B766" s="7">
        <v>2014</v>
      </c>
      <c r="C766" s="7" t="s">
        <v>722</v>
      </c>
      <c r="D766" s="5">
        <v>17</v>
      </c>
      <c r="E766" s="5">
        <v>315</v>
      </c>
      <c r="F766" s="5">
        <v>1440</v>
      </c>
    </row>
    <row r="767" spans="1:6" ht="16.5" x14ac:dyDescent="0.3">
      <c r="A767" s="7" t="s">
        <v>572</v>
      </c>
      <c r="B767" s="7">
        <v>2014</v>
      </c>
      <c r="C767" s="7" t="s">
        <v>723</v>
      </c>
      <c r="D767" s="5">
        <v>4</v>
      </c>
      <c r="E767" s="5">
        <v>79</v>
      </c>
      <c r="F767" s="5">
        <v>428</v>
      </c>
    </row>
    <row r="768" spans="1:6" ht="16.5" x14ac:dyDescent="0.3">
      <c r="A768" s="7" t="s">
        <v>572</v>
      </c>
      <c r="B768" s="7">
        <v>2014</v>
      </c>
      <c r="C768" s="7" t="s">
        <v>724</v>
      </c>
      <c r="D768" s="5">
        <v>1</v>
      </c>
      <c r="E768" s="5">
        <v>4</v>
      </c>
      <c r="F768" s="5">
        <v>17</v>
      </c>
    </row>
    <row r="769" spans="1:6" ht="16.5" x14ac:dyDescent="0.3">
      <c r="A769" s="7" t="s">
        <v>572</v>
      </c>
      <c r="B769" s="7">
        <v>2014</v>
      </c>
      <c r="C769" s="7" t="s">
        <v>725</v>
      </c>
      <c r="D769" s="5">
        <v>3</v>
      </c>
      <c r="E769" s="5">
        <v>24</v>
      </c>
      <c r="F769" s="5">
        <v>88</v>
      </c>
    </row>
    <row r="770" spans="1:6" ht="16.5" x14ac:dyDescent="0.3">
      <c r="A770" s="7" t="s">
        <v>572</v>
      </c>
      <c r="B770" s="7">
        <v>2014</v>
      </c>
      <c r="C770" s="7" t="s">
        <v>726</v>
      </c>
      <c r="D770" s="5">
        <v>9</v>
      </c>
      <c r="E770" s="5">
        <v>208</v>
      </c>
      <c r="F770" s="5">
        <v>907</v>
      </c>
    </row>
    <row r="771" spans="1:6" ht="16.5" x14ac:dyDescent="0.3">
      <c r="A771" s="7" t="s">
        <v>572</v>
      </c>
      <c r="B771" s="7">
        <v>2014</v>
      </c>
      <c r="C771" s="7" t="s">
        <v>727</v>
      </c>
      <c r="D771" s="5">
        <v>251</v>
      </c>
      <c r="E771" s="5">
        <v>75612</v>
      </c>
      <c r="F771" s="5">
        <v>357813</v>
      </c>
    </row>
    <row r="772" spans="1:6" ht="16.5" x14ac:dyDescent="0.3">
      <c r="A772" s="7" t="s">
        <v>572</v>
      </c>
      <c r="B772" s="7">
        <v>2014</v>
      </c>
      <c r="C772" s="7" t="s">
        <v>728</v>
      </c>
      <c r="D772" s="5">
        <v>1</v>
      </c>
      <c r="E772" s="5">
        <v>43</v>
      </c>
      <c r="F772" s="5">
        <v>197</v>
      </c>
    </row>
    <row r="773" spans="1:6" ht="16.5" x14ac:dyDescent="0.3">
      <c r="A773" s="7" t="s">
        <v>572</v>
      </c>
      <c r="B773" s="7">
        <v>2014</v>
      </c>
      <c r="C773" s="7" t="s">
        <v>729</v>
      </c>
      <c r="D773" s="5">
        <v>1</v>
      </c>
      <c r="E773" s="5">
        <v>43</v>
      </c>
      <c r="F773" s="5">
        <v>197</v>
      </c>
    </row>
    <row r="774" spans="1:6" ht="16.5" x14ac:dyDescent="0.3">
      <c r="A774" s="7" t="s">
        <v>572</v>
      </c>
      <c r="B774" s="7">
        <v>2014</v>
      </c>
      <c r="C774" s="7" t="s">
        <v>730</v>
      </c>
      <c r="D774" s="5">
        <v>112</v>
      </c>
      <c r="E774" s="5">
        <v>47289</v>
      </c>
      <c r="F774" s="5">
        <v>231922</v>
      </c>
    </row>
    <row r="775" spans="1:6" ht="16.5" x14ac:dyDescent="0.3">
      <c r="A775" s="7" t="s">
        <v>572</v>
      </c>
      <c r="B775" s="7">
        <v>2014</v>
      </c>
      <c r="C775" s="7" t="s">
        <v>731</v>
      </c>
      <c r="D775" s="5">
        <v>8</v>
      </c>
      <c r="E775" s="5">
        <v>1248</v>
      </c>
      <c r="F775" s="5">
        <v>4781</v>
      </c>
    </row>
    <row r="776" spans="1:6" ht="16.5" x14ac:dyDescent="0.3">
      <c r="A776" s="7" t="s">
        <v>572</v>
      </c>
      <c r="B776" s="7">
        <v>2014</v>
      </c>
      <c r="C776" s="7" t="s">
        <v>732</v>
      </c>
      <c r="D776" s="5">
        <v>14</v>
      </c>
      <c r="E776" s="5">
        <v>18669</v>
      </c>
      <c r="F776" s="5">
        <v>93345</v>
      </c>
    </row>
    <row r="777" spans="1:6" ht="16.5" x14ac:dyDescent="0.3">
      <c r="A777" s="7" t="s">
        <v>572</v>
      </c>
      <c r="B777" s="7">
        <v>2014</v>
      </c>
      <c r="C777" s="7" t="s">
        <v>733</v>
      </c>
      <c r="D777" s="5">
        <v>3</v>
      </c>
      <c r="E777" s="5">
        <v>123</v>
      </c>
      <c r="F777" s="5">
        <v>533</v>
      </c>
    </row>
    <row r="778" spans="1:6" ht="16.5" x14ac:dyDescent="0.3">
      <c r="A778" s="7" t="s">
        <v>572</v>
      </c>
      <c r="B778" s="7">
        <v>2014</v>
      </c>
      <c r="C778" s="7" t="s">
        <v>734</v>
      </c>
      <c r="D778" s="5">
        <v>6</v>
      </c>
      <c r="E778" s="5">
        <v>1009</v>
      </c>
      <c r="F778" s="5">
        <v>4904</v>
      </c>
    </row>
    <row r="779" spans="1:6" ht="16.5" x14ac:dyDescent="0.3">
      <c r="A779" s="7" t="s">
        <v>572</v>
      </c>
      <c r="B779" s="7">
        <v>2014</v>
      </c>
      <c r="C779" s="7" t="s">
        <v>735</v>
      </c>
      <c r="D779" s="5">
        <v>9</v>
      </c>
      <c r="E779" s="5">
        <v>282</v>
      </c>
      <c r="F779" s="5">
        <v>1412</v>
      </c>
    </row>
    <row r="780" spans="1:6" ht="16.5" x14ac:dyDescent="0.3">
      <c r="A780" s="7" t="s">
        <v>572</v>
      </c>
      <c r="B780" s="7">
        <v>2014</v>
      </c>
      <c r="C780" s="7" t="s">
        <v>736</v>
      </c>
      <c r="D780" s="5">
        <v>4</v>
      </c>
      <c r="E780" s="5">
        <v>25</v>
      </c>
      <c r="F780" s="5">
        <v>128</v>
      </c>
    </row>
    <row r="781" spans="1:6" ht="16.5" x14ac:dyDescent="0.3">
      <c r="A781" s="7" t="s">
        <v>572</v>
      </c>
      <c r="B781" s="7">
        <v>2014</v>
      </c>
      <c r="C781" s="7" t="s">
        <v>737</v>
      </c>
      <c r="D781" s="5">
        <v>2</v>
      </c>
      <c r="E781" s="5">
        <v>18</v>
      </c>
      <c r="F781" s="5">
        <v>88</v>
      </c>
    </row>
    <row r="782" spans="1:6" ht="16.5" x14ac:dyDescent="0.3">
      <c r="A782" s="7" t="s">
        <v>572</v>
      </c>
      <c r="B782" s="7">
        <v>2014</v>
      </c>
      <c r="C782" s="7" t="s">
        <v>738</v>
      </c>
      <c r="D782" s="5">
        <v>3</v>
      </c>
      <c r="E782" s="5">
        <v>230</v>
      </c>
      <c r="F782" s="5">
        <v>1130</v>
      </c>
    </row>
    <row r="783" spans="1:6" ht="16.5" x14ac:dyDescent="0.3">
      <c r="A783" s="7" t="s">
        <v>572</v>
      </c>
      <c r="B783" s="7">
        <v>2014</v>
      </c>
      <c r="C783" s="7" t="s">
        <v>739</v>
      </c>
      <c r="D783" s="5">
        <v>16</v>
      </c>
      <c r="E783" s="5">
        <v>3661</v>
      </c>
      <c r="F783" s="5">
        <v>18286</v>
      </c>
    </row>
    <row r="784" spans="1:6" ht="16.5" x14ac:dyDescent="0.3">
      <c r="A784" s="7" t="s">
        <v>572</v>
      </c>
      <c r="B784" s="7">
        <v>2014</v>
      </c>
      <c r="C784" s="7" t="s">
        <v>740</v>
      </c>
      <c r="D784" s="5">
        <v>19</v>
      </c>
      <c r="E784" s="5">
        <v>20745</v>
      </c>
      <c r="F784" s="5">
        <v>100977</v>
      </c>
    </row>
    <row r="785" spans="1:6" ht="16.5" x14ac:dyDescent="0.3">
      <c r="A785" s="7" t="s">
        <v>572</v>
      </c>
      <c r="B785" s="7">
        <v>2014</v>
      </c>
      <c r="C785" s="7" t="s">
        <v>741</v>
      </c>
      <c r="D785" s="5">
        <v>18</v>
      </c>
      <c r="E785" s="5">
        <v>564</v>
      </c>
      <c r="F785" s="5">
        <v>2705</v>
      </c>
    </row>
    <row r="786" spans="1:6" ht="16.5" x14ac:dyDescent="0.3">
      <c r="A786" s="7" t="s">
        <v>572</v>
      </c>
      <c r="B786" s="7">
        <v>2014</v>
      </c>
      <c r="C786" s="7" t="s">
        <v>742</v>
      </c>
      <c r="D786" s="5">
        <v>1</v>
      </c>
      <c r="E786" s="5">
        <v>40</v>
      </c>
      <c r="F786" s="5">
        <v>136</v>
      </c>
    </row>
    <row r="787" spans="1:6" ht="16.5" x14ac:dyDescent="0.3">
      <c r="A787" s="7" t="s">
        <v>572</v>
      </c>
      <c r="B787" s="7">
        <v>2014</v>
      </c>
      <c r="C787" s="7" t="s">
        <v>685</v>
      </c>
      <c r="D787" s="5">
        <v>9</v>
      </c>
      <c r="E787" s="5">
        <v>675</v>
      </c>
      <c r="F787" s="5">
        <v>3497</v>
      </c>
    </row>
    <row r="788" spans="1:6" ht="16.5" x14ac:dyDescent="0.3">
      <c r="A788" s="7" t="s">
        <v>572</v>
      </c>
      <c r="B788" s="7">
        <v>2014</v>
      </c>
      <c r="C788" s="7" t="s">
        <v>743</v>
      </c>
      <c r="D788" s="5">
        <v>16</v>
      </c>
      <c r="E788" s="5">
        <v>4650</v>
      </c>
      <c r="F788" s="5">
        <v>27707</v>
      </c>
    </row>
    <row r="789" spans="1:6" ht="16.5" x14ac:dyDescent="0.3">
      <c r="A789" s="7" t="s">
        <v>572</v>
      </c>
      <c r="B789" s="7">
        <v>2014</v>
      </c>
      <c r="C789" s="7" t="s">
        <v>744</v>
      </c>
      <c r="D789" s="5">
        <v>4</v>
      </c>
      <c r="E789" s="5">
        <v>1867</v>
      </c>
      <c r="F789" s="5">
        <v>13167</v>
      </c>
    </row>
    <row r="790" spans="1:6" ht="16.5" x14ac:dyDescent="0.3">
      <c r="A790" s="7" t="s">
        <v>572</v>
      </c>
      <c r="B790" s="7">
        <v>2014</v>
      </c>
      <c r="C790" s="7" t="s">
        <v>745</v>
      </c>
      <c r="D790" s="5">
        <v>6</v>
      </c>
      <c r="E790" s="5">
        <v>1445</v>
      </c>
      <c r="F790" s="5">
        <v>8595</v>
      </c>
    </row>
    <row r="791" spans="1:6" ht="16.5" x14ac:dyDescent="0.3">
      <c r="A791" s="7" t="s">
        <v>572</v>
      </c>
      <c r="B791" s="7">
        <v>2014</v>
      </c>
      <c r="C791" s="7" t="s">
        <v>603</v>
      </c>
      <c r="D791" s="5">
        <v>6</v>
      </c>
      <c r="E791" s="5">
        <v>1338</v>
      </c>
      <c r="F791" s="5">
        <v>5945</v>
      </c>
    </row>
    <row r="792" spans="1:6" ht="16.5" x14ac:dyDescent="0.3">
      <c r="A792" s="7" t="s">
        <v>572</v>
      </c>
      <c r="B792" s="7">
        <v>2014</v>
      </c>
      <c r="C792" s="7" t="s">
        <v>746</v>
      </c>
      <c r="D792" s="5">
        <v>42</v>
      </c>
      <c r="E792" s="5">
        <v>11464</v>
      </c>
      <c r="F792" s="5">
        <v>54315</v>
      </c>
    </row>
    <row r="793" spans="1:6" ht="16.5" x14ac:dyDescent="0.3">
      <c r="A793" s="7" t="s">
        <v>572</v>
      </c>
      <c r="B793" s="7">
        <v>2014</v>
      </c>
      <c r="C793" s="7" t="s">
        <v>747</v>
      </c>
      <c r="D793" s="5">
        <v>1</v>
      </c>
      <c r="E793" s="5">
        <v>92</v>
      </c>
      <c r="F793" s="5">
        <v>393</v>
      </c>
    </row>
    <row r="794" spans="1:6" ht="16.5" x14ac:dyDescent="0.3">
      <c r="A794" s="7" t="s">
        <v>572</v>
      </c>
      <c r="B794" s="7">
        <v>2014</v>
      </c>
      <c r="C794" s="7" t="s">
        <v>748</v>
      </c>
      <c r="D794" s="5">
        <v>1</v>
      </c>
      <c r="E794" s="5">
        <v>2</v>
      </c>
      <c r="F794" s="5">
        <v>12</v>
      </c>
    </row>
    <row r="795" spans="1:6" ht="16.5" x14ac:dyDescent="0.3">
      <c r="A795" s="7" t="s">
        <v>572</v>
      </c>
      <c r="B795" s="7">
        <v>2014</v>
      </c>
      <c r="C795" s="7" t="s">
        <v>749</v>
      </c>
      <c r="D795" s="5">
        <v>11</v>
      </c>
      <c r="E795" s="5">
        <v>5557</v>
      </c>
      <c r="F795" s="5">
        <v>27785</v>
      </c>
    </row>
    <row r="796" spans="1:6" ht="16.5" x14ac:dyDescent="0.3">
      <c r="A796" s="7" t="s">
        <v>572</v>
      </c>
      <c r="B796" s="7">
        <v>2014</v>
      </c>
      <c r="C796" s="7" t="s">
        <v>750</v>
      </c>
      <c r="D796" s="5">
        <v>1</v>
      </c>
      <c r="E796" s="5">
        <v>5</v>
      </c>
      <c r="F796" s="5">
        <v>25</v>
      </c>
    </row>
    <row r="797" spans="1:6" ht="16.5" x14ac:dyDescent="0.3">
      <c r="A797" s="7" t="s">
        <v>572</v>
      </c>
      <c r="B797" s="7">
        <v>2014</v>
      </c>
      <c r="C797" s="7" t="s">
        <v>751</v>
      </c>
      <c r="D797" s="5">
        <v>13</v>
      </c>
      <c r="E797" s="5">
        <v>3815</v>
      </c>
      <c r="F797" s="5">
        <v>19095</v>
      </c>
    </row>
    <row r="798" spans="1:6" ht="16.5" x14ac:dyDescent="0.3">
      <c r="A798" s="7" t="s">
        <v>572</v>
      </c>
      <c r="B798" s="7">
        <v>2014</v>
      </c>
      <c r="C798" s="7" t="s">
        <v>752</v>
      </c>
      <c r="D798" s="5">
        <v>9</v>
      </c>
      <c r="E798" s="5">
        <v>1136</v>
      </c>
      <c r="F798" s="5">
        <v>3692</v>
      </c>
    </row>
    <row r="799" spans="1:6" ht="16.5" x14ac:dyDescent="0.3">
      <c r="A799" s="7" t="s">
        <v>572</v>
      </c>
      <c r="B799" s="7">
        <v>2014</v>
      </c>
      <c r="C799" s="7" t="s">
        <v>705</v>
      </c>
      <c r="D799" s="5">
        <v>6</v>
      </c>
      <c r="E799" s="5">
        <v>857</v>
      </c>
      <c r="F799" s="5">
        <v>3313</v>
      </c>
    </row>
    <row r="800" spans="1:6" ht="16.5" x14ac:dyDescent="0.3">
      <c r="A800" s="7" t="s">
        <v>572</v>
      </c>
      <c r="B800" s="7">
        <v>2014</v>
      </c>
      <c r="C800" s="7" t="s">
        <v>753</v>
      </c>
      <c r="D800" s="5">
        <v>60</v>
      </c>
      <c r="E800" s="5">
        <v>11663</v>
      </c>
      <c r="F800" s="5">
        <v>41673</v>
      </c>
    </row>
    <row r="801" spans="1:6" ht="16.5" x14ac:dyDescent="0.3">
      <c r="A801" s="7" t="s">
        <v>572</v>
      </c>
      <c r="B801" s="7">
        <v>2014</v>
      </c>
      <c r="C801" s="7" t="s">
        <v>754</v>
      </c>
      <c r="D801" s="5">
        <v>24</v>
      </c>
      <c r="E801" s="5">
        <v>2925</v>
      </c>
      <c r="F801" s="5">
        <v>9750</v>
      </c>
    </row>
    <row r="802" spans="1:6" ht="16.5" x14ac:dyDescent="0.3">
      <c r="A802" s="7" t="s">
        <v>572</v>
      </c>
      <c r="B802" s="7">
        <v>2014</v>
      </c>
      <c r="C802" s="7" t="s">
        <v>755</v>
      </c>
      <c r="D802" s="5">
        <v>12</v>
      </c>
      <c r="E802" s="5">
        <v>1341</v>
      </c>
      <c r="F802" s="5">
        <v>4972</v>
      </c>
    </row>
    <row r="803" spans="1:6" ht="16.5" x14ac:dyDescent="0.3">
      <c r="A803" s="7" t="s">
        <v>572</v>
      </c>
      <c r="B803" s="7">
        <v>2014</v>
      </c>
      <c r="C803" s="7" t="s">
        <v>756</v>
      </c>
      <c r="D803" s="5">
        <v>4</v>
      </c>
      <c r="E803" s="5">
        <v>111</v>
      </c>
      <c r="F803" s="5">
        <v>517</v>
      </c>
    </row>
    <row r="804" spans="1:6" ht="16.5" x14ac:dyDescent="0.3">
      <c r="A804" s="7" t="s">
        <v>572</v>
      </c>
      <c r="B804" s="7">
        <v>2014</v>
      </c>
      <c r="C804" s="7" t="s">
        <v>757</v>
      </c>
      <c r="D804" s="5">
        <v>2</v>
      </c>
      <c r="E804" s="5">
        <v>629</v>
      </c>
      <c r="F804" s="5">
        <v>2925</v>
      </c>
    </row>
    <row r="805" spans="1:6" ht="16.5" x14ac:dyDescent="0.3">
      <c r="A805" s="7" t="s">
        <v>572</v>
      </c>
      <c r="B805" s="7">
        <v>2014</v>
      </c>
      <c r="C805" s="7" t="s">
        <v>610</v>
      </c>
      <c r="D805" s="5">
        <v>18</v>
      </c>
      <c r="E805" s="5">
        <v>6657</v>
      </c>
      <c r="F805" s="5">
        <v>23509</v>
      </c>
    </row>
    <row r="806" spans="1:6" ht="16.5" x14ac:dyDescent="0.3">
      <c r="A806" s="7" t="s">
        <v>572</v>
      </c>
      <c r="B806" s="7">
        <v>2014</v>
      </c>
      <c r="C806" s="7" t="s">
        <v>758</v>
      </c>
      <c r="D806" s="5">
        <v>20</v>
      </c>
      <c r="E806" s="5">
        <v>503</v>
      </c>
      <c r="F806" s="5">
        <v>1999</v>
      </c>
    </row>
    <row r="807" spans="1:6" ht="16.5" x14ac:dyDescent="0.3">
      <c r="A807" s="7" t="s">
        <v>572</v>
      </c>
      <c r="B807" s="7">
        <v>2014</v>
      </c>
      <c r="C807" s="7" t="s">
        <v>759</v>
      </c>
      <c r="D807" s="5">
        <v>1</v>
      </c>
      <c r="E807" s="5">
        <v>8</v>
      </c>
      <c r="F807" s="5">
        <v>32</v>
      </c>
    </row>
    <row r="808" spans="1:6" ht="16.5" x14ac:dyDescent="0.3">
      <c r="A808" s="7" t="s">
        <v>572</v>
      </c>
      <c r="B808" s="7">
        <v>2014</v>
      </c>
      <c r="C808" s="7" t="s">
        <v>760</v>
      </c>
      <c r="D808" s="5">
        <v>2</v>
      </c>
      <c r="E808" s="5">
        <v>99</v>
      </c>
      <c r="F808" s="5">
        <v>392</v>
      </c>
    </row>
    <row r="809" spans="1:6" ht="16.5" x14ac:dyDescent="0.3">
      <c r="A809" s="7" t="s">
        <v>572</v>
      </c>
      <c r="B809" s="7">
        <v>2014</v>
      </c>
      <c r="C809" s="7" t="s">
        <v>761</v>
      </c>
      <c r="D809" s="5">
        <v>1</v>
      </c>
      <c r="E809" s="5">
        <v>12</v>
      </c>
      <c r="F809" s="5">
        <v>53</v>
      </c>
    </row>
    <row r="810" spans="1:6" ht="16.5" x14ac:dyDescent="0.3">
      <c r="A810" s="7" t="s">
        <v>572</v>
      </c>
      <c r="B810" s="7">
        <v>2014</v>
      </c>
      <c r="C810" s="7" t="s">
        <v>762</v>
      </c>
      <c r="D810" s="5">
        <v>2</v>
      </c>
      <c r="E810" s="5">
        <v>3</v>
      </c>
      <c r="F810" s="5">
        <v>9</v>
      </c>
    </row>
    <row r="811" spans="1:6" ht="16.5" x14ac:dyDescent="0.3">
      <c r="A811" s="7" t="s">
        <v>572</v>
      </c>
      <c r="B811" s="7">
        <v>2014</v>
      </c>
      <c r="C811" s="7" t="s">
        <v>763</v>
      </c>
      <c r="D811" s="5">
        <v>1</v>
      </c>
      <c r="E811" s="5">
        <v>25</v>
      </c>
      <c r="F811" s="5">
        <v>108</v>
      </c>
    </row>
    <row r="812" spans="1:6" ht="16.5" x14ac:dyDescent="0.3">
      <c r="A812" s="7" t="s">
        <v>572</v>
      </c>
      <c r="B812" s="7">
        <v>2014</v>
      </c>
      <c r="C812" s="7" t="s">
        <v>764</v>
      </c>
      <c r="D812" s="5">
        <v>1</v>
      </c>
      <c r="E812" s="5">
        <v>22</v>
      </c>
      <c r="F812" s="5">
        <v>67</v>
      </c>
    </row>
    <row r="813" spans="1:6" ht="16.5" x14ac:dyDescent="0.3">
      <c r="A813" s="7" t="s">
        <v>572</v>
      </c>
      <c r="B813" s="7">
        <v>2014</v>
      </c>
      <c r="C813" s="7" t="s">
        <v>765</v>
      </c>
      <c r="D813" s="5">
        <v>1</v>
      </c>
      <c r="E813" s="5">
        <v>5</v>
      </c>
      <c r="F813" s="5">
        <v>15</v>
      </c>
    </row>
    <row r="814" spans="1:6" ht="16.5" x14ac:dyDescent="0.3">
      <c r="A814" s="7" t="s">
        <v>572</v>
      </c>
      <c r="B814" s="7">
        <v>2014</v>
      </c>
      <c r="C814" s="7" t="s">
        <v>766</v>
      </c>
      <c r="D814" s="5">
        <v>2</v>
      </c>
      <c r="E814" s="5">
        <v>120</v>
      </c>
      <c r="F814" s="5">
        <v>460</v>
      </c>
    </row>
    <row r="815" spans="1:6" ht="16.5" x14ac:dyDescent="0.3">
      <c r="A815" s="7" t="s">
        <v>572</v>
      </c>
      <c r="B815" s="7">
        <v>2014</v>
      </c>
      <c r="C815" s="7" t="s">
        <v>767</v>
      </c>
      <c r="D815" s="5">
        <v>1</v>
      </c>
      <c r="E815" s="5">
        <v>4</v>
      </c>
      <c r="F815" s="5">
        <v>15</v>
      </c>
    </row>
    <row r="816" spans="1:6" ht="16.5" x14ac:dyDescent="0.3">
      <c r="A816" s="7" t="s">
        <v>572</v>
      </c>
      <c r="B816" s="7">
        <v>2014</v>
      </c>
      <c r="C816" s="7" t="s">
        <v>684</v>
      </c>
      <c r="D816" s="5">
        <v>8</v>
      </c>
      <c r="E816" s="5">
        <v>205</v>
      </c>
      <c r="F816" s="5">
        <v>848</v>
      </c>
    </row>
    <row r="817" spans="1:6" ht="16.5" x14ac:dyDescent="0.3">
      <c r="A817" s="7" t="s">
        <v>572</v>
      </c>
      <c r="B817" s="7">
        <v>2014</v>
      </c>
      <c r="C817" s="7" t="s">
        <v>768</v>
      </c>
      <c r="D817" s="5">
        <v>95</v>
      </c>
      <c r="E817" s="5">
        <v>24821</v>
      </c>
      <c r="F817" s="5">
        <v>113889</v>
      </c>
    </row>
    <row r="818" spans="1:6" ht="16.5" x14ac:dyDescent="0.3">
      <c r="A818" s="7" t="s">
        <v>572</v>
      </c>
      <c r="B818" s="7">
        <v>2014</v>
      </c>
      <c r="C818" s="7" t="s">
        <v>769</v>
      </c>
      <c r="D818" s="5">
        <v>7</v>
      </c>
      <c r="E818" s="5">
        <v>111</v>
      </c>
      <c r="F818" s="5">
        <v>440</v>
      </c>
    </row>
    <row r="819" spans="1:6" ht="16.5" x14ac:dyDescent="0.3">
      <c r="A819" s="7" t="s">
        <v>572</v>
      </c>
      <c r="B819" s="7">
        <v>2014</v>
      </c>
      <c r="C819" s="7" t="s">
        <v>770</v>
      </c>
      <c r="D819" s="5">
        <v>1</v>
      </c>
      <c r="E819" s="5">
        <v>19</v>
      </c>
      <c r="F819" s="5">
        <v>77</v>
      </c>
    </row>
    <row r="820" spans="1:6" ht="16.5" x14ac:dyDescent="0.3">
      <c r="A820" s="7" t="s">
        <v>572</v>
      </c>
      <c r="B820" s="7">
        <v>2014</v>
      </c>
      <c r="C820" s="7" t="s">
        <v>771</v>
      </c>
      <c r="D820" s="5">
        <v>3</v>
      </c>
      <c r="E820" s="5">
        <v>31</v>
      </c>
      <c r="F820" s="5">
        <v>125</v>
      </c>
    </row>
    <row r="821" spans="1:6" ht="16.5" x14ac:dyDescent="0.3">
      <c r="A821" s="7" t="s">
        <v>572</v>
      </c>
      <c r="B821" s="7">
        <v>2014</v>
      </c>
      <c r="C821" s="7" t="s">
        <v>772</v>
      </c>
      <c r="D821" s="5">
        <v>1</v>
      </c>
      <c r="E821" s="5">
        <v>35</v>
      </c>
      <c r="F821" s="5">
        <v>145</v>
      </c>
    </row>
    <row r="822" spans="1:6" ht="16.5" x14ac:dyDescent="0.3">
      <c r="A822" s="7" t="s">
        <v>572</v>
      </c>
      <c r="B822" s="7">
        <v>2014</v>
      </c>
      <c r="C822" s="7" t="s">
        <v>773</v>
      </c>
      <c r="D822" s="5">
        <v>1</v>
      </c>
      <c r="E822" s="5">
        <v>4</v>
      </c>
      <c r="F822" s="5">
        <v>20</v>
      </c>
    </row>
    <row r="823" spans="1:6" ht="16.5" x14ac:dyDescent="0.3">
      <c r="A823" s="7" t="s">
        <v>572</v>
      </c>
      <c r="B823" s="7">
        <v>2014</v>
      </c>
      <c r="C823" s="7" t="s">
        <v>588</v>
      </c>
      <c r="D823" s="5">
        <v>1</v>
      </c>
      <c r="E823" s="5">
        <v>22</v>
      </c>
      <c r="F823" s="5">
        <v>73</v>
      </c>
    </row>
    <row r="824" spans="1:6" ht="16.5" x14ac:dyDescent="0.3">
      <c r="A824" s="7" t="s">
        <v>572</v>
      </c>
      <c r="B824" s="7">
        <v>2014</v>
      </c>
      <c r="C824" s="7" t="s">
        <v>774</v>
      </c>
      <c r="D824" s="5">
        <v>19</v>
      </c>
      <c r="E824" s="5">
        <v>417</v>
      </c>
      <c r="F824" s="5">
        <v>2563</v>
      </c>
    </row>
    <row r="825" spans="1:6" ht="16.5" x14ac:dyDescent="0.3">
      <c r="A825" s="7" t="s">
        <v>572</v>
      </c>
      <c r="B825" s="7">
        <v>2014</v>
      </c>
      <c r="C825" s="7" t="s">
        <v>775</v>
      </c>
      <c r="D825" s="5">
        <v>1</v>
      </c>
      <c r="E825" s="5">
        <v>2</v>
      </c>
      <c r="F825" s="5">
        <v>7</v>
      </c>
    </row>
    <row r="826" spans="1:6" ht="16.5" x14ac:dyDescent="0.3">
      <c r="A826" s="7" t="s">
        <v>572</v>
      </c>
      <c r="B826" s="7">
        <v>2014</v>
      </c>
      <c r="C826" s="7" t="s">
        <v>776</v>
      </c>
      <c r="D826" s="5">
        <v>1</v>
      </c>
      <c r="E826" s="5">
        <v>81</v>
      </c>
      <c r="F826" s="5">
        <v>394</v>
      </c>
    </row>
    <row r="827" spans="1:6" ht="16.5" x14ac:dyDescent="0.3">
      <c r="A827" s="7" t="s">
        <v>572</v>
      </c>
      <c r="B827" s="7">
        <v>2014</v>
      </c>
      <c r="C827" s="7" t="s">
        <v>777</v>
      </c>
      <c r="D827" s="5">
        <v>1</v>
      </c>
      <c r="E827" s="5">
        <v>41</v>
      </c>
      <c r="F827" s="5">
        <v>432</v>
      </c>
    </row>
    <row r="828" spans="1:6" ht="16.5" x14ac:dyDescent="0.3">
      <c r="A828" s="7" t="s">
        <v>572</v>
      </c>
      <c r="B828" s="7">
        <v>2014</v>
      </c>
      <c r="C828" s="7" t="s">
        <v>778</v>
      </c>
      <c r="D828" s="5">
        <v>16</v>
      </c>
      <c r="E828" s="5">
        <v>293</v>
      </c>
      <c r="F828" s="5">
        <v>1730</v>
      </c>
    </row>
    <row r="829" spans="1:6" ht="16.5" x14ac:dyDescent="0.3">
      <c r="A829" s="7" t="s">
        <v>572</v>
      </c>
      <c r="B829" s="7">
        <v>2014</v>
      </c>
      <c r="C829" s="7" t="s">
        <v>779</v>
      </c>
      <c r="D829" s="5">
        <v>18</v>
      </c>
      <c r="E829" s="5">
        <v>6960</v>
      </c>
      <c r="F829" s="5">
        <v>30331</v>
      </c>
    </row>
    <row r="830" spans="1:6" ht="16.5" x14ac:dyDescent="0.3">
      <c r="A830" s="7" t="s">
        <v>572</v>
      </c>
      <c r="B830" s="7">
        <v>2014</v>
      </c>
      <c r="C830" s="7" t="s">
        <v>780</v>
      </c>
      <c r="D830" s="5">
        <v>10</v>
      </c>
      <c r="E830" s="5">
        <v>6850</v>
      </c>
      <c r="F830" s="5">
        <v>29850</v>
      </c>
    </row>
    <row r="831" spans="1:6" ht="16.5" x14ac:dyDescent="0.3">
      <c r="A831" s="7" t="s">
        <v>572</v>
      </c>
      <c r="B831" s="7">
        <v>2014</v>
      </c>
      <c r="C831" s="7" t="s">
        <v>781</v>
      </c>
      <c r="D831" s="5">
        <v>2</v>
      </c>
      <c r="E831" s="5">
        <v>67</v>
      </c>
      <c r="F831" s="5">
        <v>326</v>
      </c>
    </row>
    <row r="832" spans="1:6" ht="16.5" x14ac:dyDescent="0.3">
      <c r="A832" s="7" t="s">
        <v>572</v>
      </c>
      <c r="B832" s="7">
        <v>2014</v>
      </c>
      <c r="C832" s="7" t="s">
        <v>782</v>
      </c>
      <c r="D832" s="5">
        <v>3</v>
      </c>
      <c r="E832" s="5">
        <v>17</v>
      </c>
      <c r="F832" s="5">
        <v>85</v>
      </c>
    </row>
    <row r="833" spans="1:6" ht="16.5" x14ac:dyDescent="0.3">
      <c r="A833" s="7" t="s">
        <v>572</v>
      </c>
      <c r="B833" s="7">
        <v>2014</v>
      </c>
      <c r="C833" s="7" t="s">
        <v>783</v>
      </c>
      <c r="D833" s="5">
        <v>1</v>
      </c>
      <c r="E833" s="5">
        <v>3</v>
      </c>
      <c r="F833" s="5">
        <v>10</v>
      </c>
    </row>
    <row r="834" spans="1:6" ht="16.5" x14ac:dyDescent="0.3">
      <c r="A834" s="7" t="s">
        <v>572</v>
      </c>
      <c r="B834" s="7">
        <v>2014</v>
      </c>
      <c r="C834" s="7" t="s">
        <v>684</v>
      </c>
      <c r="D834" s="5">
        <v>1</v>
      </c>
      <c r="E834" s="5">
        <v>3</v>
      </c>
      <c r="F834" s="5">
        <v>9</v>
      </c>
    </row>
    <row r="835" spans="1:6" ht="16.5" x14ac:dyDescent="0.3">
      <c r="A835" s="7" t="s">
        <v>572</v>
      </c>
      <c r="B835" s="7">
        <v>2014</v>
      </c>
      <c r="C835" s="7" t="s">
        <v>685</v>
      </c>
      <c r="D835" s="5">
        <v>1</v>
      </c>
      <c r="E835" s="5">
        <v>20</v>
      </c>
      <c r="F835" s="5">
        <v>51</v>
      </c>
    </row>
    <row r="836" spans="1:6" ht="16.5" x14ac:dyDescent="0.3">
      <c r="A836" s="7" t="s">
        <v>572</v>
      </c>
      <c r="B836" s="7">
        <v>2014</v>
      </c>
      <c r="C836" s="7" t="s">
        <v>784</v>
      </c>
      <c r="D836" s="5">
        <v>51</v>
      </c>
      <c r="E836" s="5">
        <v>17333</v>
      </c>
      <c r="F836" s="5">
        <v>80555</v>
      </c>
    </row>
    <row r="837" spans="1:6" ht="16.5" x14ac:dyDescent="0.3">
      <c r="A837" s="7" t="s">
        <v>572</v>
      </c>
      <c r="B837" s="7">
        <v>2014</v>
      </c>
      <c r="C837" s="7" t="s">
        <v>785</v>
      </c>
      <c r="D837" s="5">
        <v>9</v>
      </c>
      <c r="E837" s="5">
        <v>612</v>
      </c>
      <c r="F837" s="5">
        <v>2808</v>
      </c>
    </row>
    <row r="838" spans="1:6" ht="16.5" x14ac:dyDescent="0.3">
      <c r="A838" s="7" t="s">
        <v>572</v>
      </c>
      <c r="B838" s="7">
        <v>2014</v>
      </c>
      <c r="C838" s="7" t="s">
        <v>786</v>
      </c>
      <c r="D838" s="5">
        <v>2</v>
      </c>
      <c r="E838" s="5">
        <v>235</v>
      </c>
      <c r="F838" s="5">
        <v>1146</v>
      </c>
    </row>
    <row r="839" spans="1:6" ht="16.5" x14ac:dyDescent="0.3">
      <c r="A839" s="7" t="s">
        <v>572</v>
      </c>
      <c r="B839" s="7">
        <v>2014</v>
      </c>
      <c r="C839" s="7" t="s">
        <v>787</v>
      </c>
      <c r="D839" s="5">
        <v>1</v>
      </c>
      <c r="E839" s="5">
        <v>283</v>
      </c>
      <c r="F839" s="5">
        <v>1188</v>
      </c>
    </row>
    <row r="840" spans="1:6" ht="16.5" x14ac:dyDescent="0.3">
      <c r="A840" s="7" t="s">
        <v>572</v>
      </c>
      <c r="B840" s="7">
        <v>2014</v>
      </c>
      <c r="C840" s="7" t="s">
        <v>788</v>
      </c>
      <c r="D840" s="5">
        <v>3</v>
      </c>
      <c r="E840" s="5">
        <v>20</v>
      </c>
      <c r="F840" s="5">
        <v>106</v>
      </c>
    </row>
    <row r="841" spans="1:6" ht="16.5" x14ac:dyDescent="0.3">
      <c r="A841" s="7" t="s">
        <v>572</v>
      </c>
      <c r="B841" s="7">
        <v>2014</v>
      </c>
      <c r="C841" s="7" t="s">
        <v>789</v>
      </c>
      <c r="D841" s="5">
        <v>1</v>
      </c>
      <c r="E841" s="5">
        <v>14</v>
      </c>
      <c r="F841" s="5">
        <v>70</v>
      </c>
    </row>
    <row r="842" spans="1:6" ht="16.5" x14ac:dyDescent="0.3">
      <c r="A842" s="7" t="s">
        <v>572</v>
      </c>
      <c r="B842" s="7">
        <v>2014</v>
      </c>
      <c r="C842" s="7" t="s">
        <v>790</v>
      </c>
      <c r="D842" s="5">
        <v>6</v>
      </c>
      <c r="E842" s="5">
        <v>5318</v>
      </c>
      <c r="F842" s="5">
        <v>23019</v>
      </c>
    </row>
    <row r="843" spans="1:6" ht="16.5" x14ac:dyDescent="0.3">
      <c r="A843" s="7" t="s">
        <v>572</v>
      </c>
      <c r="B843" s="7">
        <v>2014</v>
      </c>
      <c r="C843" s="7" t="s">
        <v>791</v>
      </c>
      <c r="D843" s="5">
        <v>3</v>
      </c>
      <c r="E843" s="5">
        <v>258</v>
      </c>
      <c r="F843" s="5">
        <v>1293</v>
      </c>
    </row>
    <row r="844" spans="1:6" ht="16.5" x14ac:dyDescent="0.3">
      <c r="A844" s="7" t="s">
        <v>572</v>
      </c>
      <c r="B844" s="7">
        <v>2014</v>
      </c>
      <c r="C844" s="7" t="s">
        <v>792</v>
      </c>
      <c r="D844" s="5">
        <v>5</v>
      </c>
      <c r="E844" s="5">
        <v>5641</v>
      </c>
      <c r="F844" s="5">
        <v>26282</v>
      </c>
    </row>
    <row r="845" spans="1:6" ht="16.5" x14ac:dyDescent="0.3">
      <c r="A845" s="7" t="s">
        <v>572</v>
      </c>
      <c r="B845" s="7">
        <v>2014</v>
      </c>
      <c r="C845" s="7" t="s">
        <v>793</v>
      </c>
      <c r="D845" s="5">
        <v>10</v>
      </c>
      <c r="E845" s="5">
        <v>3847</v>
      </c>
      <c r="F845" s="5">
        <v>20263</v>
      </c>
    </row>
    <row r="846" spans="1:6" ht="16.5" x14ac:dyDescent="0.3">
      <c r="A846" s="7" t="s">
        <v>572</v>
      </c>
      <c r="B846" s="7">
        <v>2014</v>
      </c>
      <c r="C846" s="7" t="s">
        <v>794</v>
      </c>
      <c r="D846" s="5">
        <v>4</v>
      </c>
      <c r="E846" s="5">
        <v>58</v>
      </c>
      <c r="F846" s="5">
        <v>178</v>
      </c>
    </row>
    <row r="847" spans="1:6" ht="16.5" x14ac:dyDescent="0.3">
      <c r="A847" s="7" t="s">
        <v>572</v>
      </c>
      <c r="B847" s="7">
        <v>2014</v>
      </c>
      <c r="C847" s="7" t="s">
        <v>795</v>
      </c>
      <c r="D847" s="5">
        <v>7</v>
      </c>
      <c r="E847" s="5">
        <v>1047</v>
      </c>
      <c r="F847" s="5">
        <v>4202</v>
      </c>
    </row>
    <row r="848" spans="1:6" ht="16.5" x14ac:dyDescent="0.3">
      <c r="A848" s="7" t="s">
        <v>572</v>
      </c>
      <c r="B848" s="7">
        <v>2014</v>
      </c>
      <c r="C848" s="7" t="s">
        <v>796</v>
      </c>
      <c r="D848" s="5">
        <v>4</v>
      </c>
      <c r="E848" s="5">
        <v>1893</v>
      </c>
      <c r="F848" s="5">
        <v>7899</v>
      </c>
    </row>
    <row r="849" spans="1:6" ht="16.5" x14ac:dyDescent="0.3">
      <c r="A849" s="7" t="s">
        <v>572</v>
      </c>
      <c r="B849" s="7">
        <v>2014</v>
      </c>
      <c r="C849" s="7" t="s">
        <v>797</v>
      </c>
      <c r="D849" s="5">
        <v>4</v>
      </c>
      <c r="E849" s="5">
        <v>1893</v>
      </c>
      <c r="F849" s="5">
        <v>7899</v>
      </c>
    </row>
    <row r="850" spans="1:6" ht="16.5" x14ac:dyDescent="0.3">
      <c r="A850" s="7" t="s">
        <v>572</v>
      </c>
      <c r="B850" s="7">
        <v>2014</v>
      </c>
      <c r="C850" s="7" t="s">
        <v>798</v>
      </c>
      <c r="D850" s="5">
        <v>3</v>
      </c>
      <c r="E850" s="5">
        <v>1857</v>
      </c>
      <c r="F850" s="5">
        <v>7685</v>
      </c>
    </row>
    <row r="851" spans="1:6" ht="16.5" x14ac:dyDescent="0.3">
      <c r="A851" s="7" t="s">
        <v>572</v>
      </c>
      <c r="B851" s="7">
        <v>2014</v>
      </c>
      <c r="C851" s="7" t="s">
        <v>799</v>
      </c>
      <c r="D851" s="5">
        <v>1</v>
      </c>
      <c r="E851" s="5">
        <v>36</v>
      </c>
      <c r="F851" s="5">
        <v>214</v>
      </c>
    </row>
    <row r="852" spans="1:6" ht="16.5" x14ac:dyDescent="0.3">
      <c r="A852" s="7" t="s">
        <v>572</v>
      </c>
      <c r="B852" s="7">
        <v>2014</v>
      </c>
      <c r="C852" s="7" t="s">
        <v>800</v>
      </c>
      <c r="D852" s="5">
        <v>259</v>
      </c>
      <c r="E852" s="5">
        <v>96003</v>
      </c>
      <c r="F852" s="5">
        <v>430172</v>
      </c>
    </row>
    <row r="853" spans="1:6" ht="16.5" x14ac:dyDescent="0.3">
      <c r="A853" s="7" t="s">
        <v>572</v>
      </c>
      <c r="B853" s="7">
        <v>2014</v>
      </c>
      <c r="C853" s="7" t="s">
        <v>801</v>
      </c>
      <c r="D853" s="5">
        <v>2</v>
      </c>
      <c r="E853" s="5">
        <v>410</v>
      </c>
      <c r="F853" s="5">
        <v>2050</v>
      </c>
    </row>
    <row r="854" spans="1:6" ht="16.5" x14ac:dyDescent="0.3">
      <c r="A854" s="7" t="s">
        <v>572</v>
      </c>
      <c r="B854" s="7">
        <v>2014</v>
      </c>
      <c r="C854" s="7" t="s">
        <v>802</v>
      </c>
      <c r="D854" s="5">
        <v>2</v>
      </c>
      <c r="E854" s="5">
        <v>410</v>
      </c>
      <c r="F854" s="5">
        <v>2050</v>
      </c>
    </row>
    <row r="855" spans="1:6" ht="16.5" x14ac:dyDescent="0.3">
      <c r="A855" s="7" t="s">
        <v>572</v>
      </c>
      <c r="B855" s="7">
        <v>2014</v>
      </c>
      <c r="C855" s="7" t="s">
        <v>803</v>
      </c>
      <c r="D855" s="5">
        <v>257</v>
      </c>
      <c r="E855" s="5">
        <v>95593</v>
      </c>
      <c r="F855" s="5">
        <v>428122</v>
      </c>
    </row>
    <row r="856" spans="1:6" ht="16.5" x14ac:dyDescent="0.3">
      <c r="A856" s="7" t="s">
        <v>572</v>
      </c>
      <c r="B856" s="7">
        <v>2014</v>
      </c>
      <c r="C856" s="7" t="s">
        <v>804</v>
      </c>
      <c r="D856" s="5">
        <v>7</v>
      </c>
      <c r="E856" s="5">
        <v>3682</v>
      </c>
      <c r="F856" s="5">
        <v>16350</v>
      </c>
    </row>
    <row r="857" spans="1:6" ht="16.5" x14ac:dyDescent="0.3">
      <c r="A857" s="7" t="s">
        <v>572</v>
      </c>
      <c r="B857" s="7">
        <v>2014</v>
      </c>
      <c r="C857" s="7" t="s">
        <v>805</v>
      </c>
      <c r="D857" s="5">
        <v>4</v>
      </c>
      <c r="E857" s="5">
        <v>750</v>
      </c>
      <c r="F857" s="5">
        <v>3750</v>
      </c>
    </row>
    <row r="858" spans="1:6" ht="16.5" x14ac:dyDescent="0.3">
      <c r="A858" s="7" t="s">
        <v>572</v>
      </c>
      <c r="B858" s="7">
        <v>2014</v>
      </c>
      <c r="C858" s="7" t="s">
        <v>806</v>
      </c>
      <c r="D858" s="5">
        <v>4</v>
      </c>
      <c r="E858" s="5">
        <v>682</v>
      </c>
      <c r="F858" s="5">
        <v>4092</v>
      </c>
    </row>
    <row r="859" spans="1:6" ht="16.5" x14ac:dyDescent="0.3">
      <c r="A859" s="7" t="s">
        <v>572</v>
      </c>
      <c r="B859" s="7">
        <v>2014</v>
      </c>
      <c r="C859" s="7" t="s">
        <v>807</v>
      </c>
      <c r="D859" s="5">
        <v>10</v>
      </c>
      <c r="E859" s="5">
        <v>4045</v>
      </c>
      <c r="F859" s="5">
        <v>18193</v>
      </c>
    </row>
    <row r="860" spans="1:6" ht="16.5" x14ac:dyDescent="0.3">
      <c r="A860" s="7" t="s">
        <v>572</v>
      </c>
      <c r="B860" s="7">
        <v>2014</v>
      </c>
      <c r="C860" s="7" t="s">
        <v>808</v>
      </c>
      <c r="D860" s="5">
        <v>4</v>
      </c>
      <c r="E860" s="5">
        <v>2729</v>
      </c>
      <c r="F860" s="5">
        <v>12584</v>
      </c>
    </row>
    <row r="861" spans="1:6" ht="16.5" x14ac:dyDescent="0.3">
      <c r="A861" s="7" t="s">
        <v>572</v>
      </c>
      <c r="B861" s="7">
        <v>2014</v>
      </c>
      <c r="C861" s="7" t="s">
        <v>809</v>
      </c>
      <c r="D861" s="5">
        <v>30</v>
      </c>
      <c r="E861" s="5">
        <v>9682</v>
      </c>
      <c r="F861" s="5">
        <v>46474</v>
      </c>
    </row>
    <row r="862" spans="1:6" ht="16.5" x14ac:dyDescent="0.3">
      <c r="A862" s="7" t="s">
        <v>572</v>
      </c>
      <c r="B862" s="7">
        <v>2014</v>
      </c>
      <c r="C862" s="7" t="s">
        <v>810</v>
      </c>
      <c r="D862" s="5">
        <v>16</v>
      </c>
      <c r="E862" s="5">
        <v>6601</v>
      </c>
      <c r="F862" s="5">
        <v>27272</v>
      </c>
    </row>
    <row r="863" spans="1:6" ht="16.5" x14ac:dyDescent="0.3">
      <c r="A863" s="7" t="s">
        <v>572</v>
      </c>
      <c r="B863" s="7">
        <v>2014</v>
      </c>
      <c r="C863" s="7" t="s">
        <v>811</v>
      </c>
      <c r="D863" s="5">
        <v>5</v>
      </c>
      <c r="E863" s="5">
        <v>1977</v>
      </c>
      <c r="F863" s="5">
        <v>7908</v>
      </c>
    </row>
    <row r="864" spans="1:6" ht="16.5" x14ac:dyDescent="0.3">
      <c r="A864" s="7" t="s">
        <v>572</v>
      </c>
      <c r="B864" s="7">
        <v>2014</v>
      </c>
      <c r="C864" s="7" t="s">
        <v>812</v>
      </c>
      <c r="D864" s="5">
        <v>1</v>
      </c>
      <c r="E864" s="5">
        <v>554</v>
      </c>
      <c r="F864" s="5">
        <v>2216</v>
      </c>
    </row>
    <row r="865" spans="1:6" ht="16.5" x14ac:dyDescent="0.3">
      <c r="A865" s="7" t="s">
        <v>572</v>
      </c>
      <c r="B865" s="7">
        <v>2014</v>
      </c>
      <c r="C865" s="7" t="s">
        <v>813</v>
      </c>
      <c r="D865" s="5">
        <v>4</v>
      </c>
      <c r="E865" s="5">
        <v>1410</v>
      </c>
      <c r="F865" s="5">
        <v>5958</v>
      </c>
    </row>
    <row r="866" spans="1:6" ht="16.5" x14ac:dyDescent="0.3">
      <c r="A866" s="7" t="s">
        <v>572</v>
      </c>
      <c r="B866" s="7">
        <v>2014</v>
      </c>
      <c r="C866" s="7" t="s">
        <v>814</v>
      </c>
      <c r="D866" s="5">
        <v>5</v>
      </c>
      <c r="E866" s="5">
        <v>1651</v>
      </c>
      <c r="F866" s="5">
        <v>7925</v>
      </c>
    </row>
    <row r="867" spans="1:6" ht="16.5" x14ac:dyDescent="0.3">
      <c r="A867" s="7" t="s">
        <v>572</v>
      </c>
      <c r="B867" s="7">
        <v>2014</v>
      </c>
      <c r="C867" s="7" t="s">
        <v>815</v>
      </c>
      <c r="D867" s="5">
        <v>10</v>
      </c>
      <c r="E867" s="5">
        <v>2928</v>
      </c>
      <c r="F867" s="5">
        <v>13615</v>
      </c>
    </row>
    <row r="868" spans="1:6" ht="16.5" x14ac:dyDescent="0.3">
      <c r="A868" s="7" t="s">
        <v>572</v>
      </c>
      <c r="B868" s="7">
        <v>2014</v>
      </c>
      <c r="C868" s="7" t="s">
        <v>816</v>
      </c>
      <c r="D868" s="5">
        <v>6</v>
      </c>
      <c r="E868" s="5">
        <v>2847</v>
      </c>
      <c r="F868" s="5">
        <v>11572</v>
      </c>
    </row>
    <row r="869" spans="1:6" ht="16.5" x14ac:dyDescent="0.3">
      <c r="A869" s="7" t="s">
        <v>572</v>
      </c>
      <c r="B869" s="7">
        <v>2014</v>
      </c>
      <c r="C869" s="7" t="s">
        <v>817</v>
      </c>
      <c r="D869" s="5">
        <v>25</v>
      </c>
      <c r="E869" s="5">
        <v>738</v>
      </c>
      <c r="F869" s="5">
        <v>7320</v>
      </c>
    </row>
    <row r="870" spans="1:6" ht="16.5" x14ac:dyDescent="0.3">
      <c r="A870" s="7" t="s">
        <v>572</v>
      </c>
      <c r="B870" s="7">
        <v>2014</v>
      </c>
      <c r="C870" s="7" t="s">
        <v>818</v>
      </c>
      <c r="D870" s="5">
        <v>4</v>
      </c>
      <c r="E870" s="5">
        <v>1040</v>
      </c>
      <c r="F870" s="5">
        <v>4160</v>
      </c>
    </row>
    <row r="871" spans="1:6" ht="16.5" x14ac:dyDescent="0.3">
      <c r="A871" s="7" t="s">
        <v>572</v>
      </c>
      <c r="B871" s="7">
        <v>2014</v>
      </c>
      <c r="C871" s="7" t="s">
        <v>819</v>
      </c>
      <c r="D871" s="5">
        <v>8</v>
      </c>
      <c r="E871" s="5">
        <v>2339</v>
      </c>
      <c r="F871" s="5">
        <v>11695</v>
      </c>
    </row>
    <row r="872" spans="1:6" ht="16.5" x14ac:dyDescent="0.3">
      <c r="A872" s="7" t="s">
        <v>572</v>
      </c>
      <c r="B872" s="7">
        <v>2014</v>
      </c>
      <c r="C872" s="7" t="s">
        <v>820</v>
      </c>
      <c r="D872" s="5">
        <v>12</v>
      </c>
      <c r="E872" s="5">
        <v>3980</v>
      </c>
      <c r="F872" s="5">
        <v>17910</v>
      </c>
    </row>
    <row r="873" spans="1:6" ht="16.5" x14ac:dyDescent="0.3">
      <c r="A873" s="7" t="s">
        <v>572</v>
      </c>
      <c r="B873" s="7">
        <v>2014</v>
      </c>
      <c r="C873" s="7" t="s">
        <v>821</v>
      </c>
      <c r="D873" s="5">
        <v>2</v>
      </c>
      <c r="E873" s="5">
        <v>20</v>
      </c>
      <c r="F873" s="5">
        <v>101</v>
      </c>
    </row>
    <row r="874" spans="1:6" ht="16.5" x14ac:dyDescent="0.3">
      <c r="A874" s="7" t="s">
        <v>572</v>
      </c>
      <c r="B874" s="7">
        <v>2014</v>
      </c>
      <c r="C874" s="7" t="s">
        <v>822</v>
      </c>
      <c r="D874" s="5">
        <v>8</v>
      </c>
      <c r="E874" s="5">
        <v>3243</v>
      </c>
      <c r="F874" s="5">
        <v>14358</v>
      </c>
    </row>
    <row r="875" spans="1:6" ht="16.5" x14ac:dyDescent="0.3">
      <c r="A875" s="7" t="s">
        <v>572</v>
      </c>
      <c r="B875" s="7">
        <v>2014</v>
      </c>
      <c r="C875" s="7" t="s">
        <v>823</v>
      </c>
      <c r="D875" s="5">
        <v>16</v>
      </c>
      <c r="E875" s="5">
        <v>1941</v>
      </c>
      <c r="F875" s="5">
        <v>9705</v>
      </c>
    </row>
    <row r="876" spans="1:6" ht="16.5" x14ac:dyDescent="0.3">
      <c r="A876" s="7" t="s">
        <v>572</v>
      </c>
      <c r="B876" s="7">
        <v>2014</v>
      </c>
      <c r="C876" s="7" t="s">
        <v>824</v>
      </c>
      <c r="D876" s="5">
        <v>1</v>
      </c>
      <c r="E876" s="5">
        <v>356</v>
      </c>
      <c r="F876" s="5">
        <v>1780</v>
      </c>
    </row>
    <row r="877" spans="1:6" ht="16.5" x14ac:dyDescent="0.3">
      <c r="A877" s="7" t="s">
        <v>572</v>
      </c>
      <c r="B877" s="7">
        <v>2014</v>
      </c>
      <c r="C877" s="7" t="s">
        <v>825</v>
      </c>
      <c r="D877" s="5">
        <v>2</v>
      </c>
      <c r="E877" s="5">
        <v>1323</v>
      </c>
      <c r="F877" s="5">
        <v>6417</v>
      </c>
    </row>
    <row r="878" spans="1:6" ht="16.5" x14ac:dyDescent="0.3">
      <c r="A878" s="7" t="s">
        <v>572</v>
      </c>
      <c r="B878" s="7">
        <v>2014</v>
      </c>
      <c r="C878" s="7" t="s">
        <v>826</v>
      </c>
      <c r="D878" s="5">
        <v>1</v>
      </c>
      <c r="E878" s="5">
        <v>260</v>
      </c>
      <c r="F878" s="5">
        <v>1274</v>
      </c>
    </row>
    <row r="879" spans="1:6" ht="16.5" x14ac:dyDescent="0.3">
      <c r="A879" s="7" t="s">
        <v>572</v>
      </c>
      <c r="B879" s="7">
        <v>2014</v>
      </c>
      <c r="C879" s="7" t="s">
        <v>827</v>
      </c>
      <c r="D879" s="5">
        <v>7</v>
      </c>
      <c r="E879" s="5">
        <v>4934</v>
      </c>
      <c r="F879" s="5">
        <v>23749</v>
      </c>
    </row>
    <row r="880" spans="1:6" ht="16.5" x14ac:dyDescent="0.3">
      <c r="A880" s="7" t="s">
        <v>572</v>
      </c>
      <c r="B880" s="7">
        <v>2014</v>
      </c>
      <c r="C880" s="7" t="s">
        <v>828</v>
      </c>
      <c r="D880" s="5">
        <v>2</v>
      </c>
      <c r="E880" s="5">
        <v>2079</v>
      </c>
      <c r="F880" s="5">
        <v>9919</v>
      </c>
    </row>
    <row r="881" spans="1:6" ht="16.5" x14ac:dyDescent="0.3">
      <c r="A881" s="7" t="s">
        <v>572</v>
      </c>
      <c r="B881" s="7">
        <v>2014</v>
      </c>
      <c r="C881" s="7" t="s">
        <v>829</v>
      </c>
      <c r="D881" s="5">
        <v>18</v>
      </c>
      <c r="E881" s="5">
        <v>9352</v>
      </c>
      <c r="F881" s="5">
        <v>37408</v>
      </c>
    </row>
    <row r="882" spans="1:6" ht="16.5" x14ac:dyDescent="0.3">
      <c r="A882" s="7" t="s">
        <v>572</v>
      </c>
      <c r="B882" s="7">
        <v>2014</v>
      </c>
      <c r="C882" s="7" t="s">
        <v>830</v>
      </c>
      <c r="D882" s="5">
        <v>4</v>
      </c>
      <c r="E882" s="5">
        <v>2703</v>
      </c>
      <c r="F882" s="5">
        <v>11502</v>
      </c>
    </row>
    <row r="883" spans="1:6" ht="16.5" x14ac:dyDescent="0.3">
      <c r="A883" s="7" t="s">
        <v>572</v>
      </c>
      <c r="B883" s="7">
        <v>2014</v>
      </c>
      <c r="C883" s="7" t="s">
        <v>831</v>
      </c>
      <c r="D883" s="5">
        <v>7</v>
      </c>
      <c r="E883" s="5">
        <v>3860</v>
      </c>
      <c r="F883" s="5">
        <v>20072</v>
      </c>
    </row>
    <row r="884" spans="1:6" ht="16.5" x14ac:dyDescent="0.3">
      <c r="A884" s="7" t="s">
        <v>572</v>
      </c>
      <c r="B884" s="7">
        <v>2014</v>
      </c>
      <c r="C884" s="7" t="s">
        <v>832</v>
      </c>
      <c r="D884" s="5">
        <v>1</v>
      </c>
      <c r="E884" s="5">
        <v>1753</v>
      </c>
      <c r="F884" s="5">
        <v>8064</v>
      </c>
    </row>
    <row r="885" spans="1:6" ht="16.5" x14ac:dyDescent="0.3">
      <c r="A885" s="7" t="s">
        <v>572</v>
      </c>
      <c r="B885" s="7">
        <v>2014</v>
      </c>
      <c r="C885" s="7" t="s">
        <v>833</v>
      </c>
      <c r="D885" s="5">
        <v>33</v>
      </c>
      <c r="E885" s="5">
        <v>16134</v>
      </c>
      <c r="F885" s="5">
        <v>64779</v>
      </c>
    </row>
    <row r="886" spans="1:6" ht="16.5" x14ac:dyDescent="0.3">
      <c r="A886" s="7" t="s">
        <v>572</v>
      </c>
      <c r="B886" s="7">
        <v>2014</v>
      </c>
      <c r="C886" s="7" t="s">
        <v>834</v>
      </c>
      <c r="D886" s="5">
        <v>95</v>
      </c>
      <c r="E886" s="5">
        <v>90627</v>
      </c>
      <c r="F886" s="5">
        <v>416885</v>
      </c>
    </row>
    <row r="887" spans="1:6" ht="16.5" x14ac:dyDescent="0.3">
      <c r="A887" s="7" t="s">
        <v>572</v>
      </c>
      <c r="B887" s="7">
        <v>2014</v>
      </c>
      <c r="C887" s="7" t="s">
        <v>835</v>
      </c>
      <c r="D887" s="5">
        <v>95</v>
      </c>
      <c r="E887" s="5">
        <v>90627</v>
      </c>
      <c r="F887" s="5">
        <v>416885</v>
      </c>
    </row>
    <row r="888" spans="1:6" ht="16.5" x14ac:dyDescent="0.3">
      <c r="A888" s="7" t="s">
        <v>572</v>
      </c>
      <c r="B888" s="7">
        <v>2014</v>
      </c>
      <c r="C888" s="7" t="s">
        <v>836</v>
      </c>
      <c r="D888" s="5">
        <v>19</v>
      </c>
      <c r="E888" s="5">
        <v>24604</v>
      </c>
      <c r="F888" s="5">
        <v>113178</v>
      </c>
    </row>
    <row r="889" spans="1:6" ht="16.5" x14ac:dyDescent="0.3">
      <c r="A889" s="7" t="s">
        <v>572</v>
      </c>
      <c r="B889" s="7">
        <v>2014</v>
      </c>
      <c r="C889" s="7" t="s">
        <v>837</v>
      </c>
      <c r="D889" s="5">
        <v>22</v>
      </c>
      <c r="E889" s="5">
        <v>43646</v>
      </c>
      <c r="F889" s="5">
        <v>200772</v>
      </c>
    </row>
    <row r="890" spans="1:6" ht="16.5" x14ac:dyDescent="0.3">
      <c r="A890" s="7" t="s">
        <v>572</v>
      </c>
      <c r="B890" s="7">
        <v>2014</v>
      </c>
      <c r="C890" s="7" t="s">
        <v>838</v>
      </c>
      <c r="D890" s="5">
        <v>29</v>
      </c>
      <c r="E890" s="5">
        <v>15198</v>
      </c>
      <c r="F890" s="5">
        <v>69911</v>
      </c>
    </row>
    <row r="891" spans="1:6" ht="16.5" x14ac:dyDescent="0.3">
      <c r="A891" s="7" t="s">
        <v>572</v>
      </c>
      <c r="B891" s="7">
        <v>2014</v>
      </c>
      <c r="C891" s="7" t="s">
        <v>839</v>
      </c>
      <c r="D891" s="5">
        <v>25</v>
      </c>
      <c r="E891" s="5">
        <v>7179</v>
      </c>
      <c r="F891" s="5">
        <v>33024</v>
      </c>
    </row>
    <row r="892" spans="1:6" ht="16.5" x14ac:dyDescent="0.3">
      <c r="A892" s="7" t="s">
        <v>840</v>
      </c>
      <c r="B892" s="7">
        <v>2014</v>
      </c>
      <c r="C892" s="7" t="s">
        <v>841</v>
      </c>
      <c r="D892" s="5">
        <v>9063</v>
      </c>
      <c r="E892" s="5">
        <v>992729</v>
      </c>
      <c r="F892" s="5">
        <v>4363677</v>
      </c>
    </row>
    <row r="893" spans="1:6" ht="16.5" x14ac:dyDescent="0.3">
      <c r="A893" s="7" t="s">
        <v>840</v>
      </c>
      <c r="B893" s="7">
        <v>2014</v>
      </c>
      <c r="C893" s="7" t="s">
        <v>842</v>
      </c>
      <c r="D893" s="5">
        <v>64</v>
      </c>
      <c r="E893" s="5">
        <v>5976</v>
      </c>
      <c r="F893" s="5">
        <v>25040</v>
      </c>
    </row>
    <row r="894" spans="1:6" ht="16.5" x14ac:dyDescent="0.3">
      <c r="A894" s="7" t="s">
        <v>840</v>
      </c>
      <c r="B894" s="7">
        <v>2014</v>
      </c>
      <c r="C894" s="7" t="s">
        <v>843</v>
      </c>
      <c r="D894" s="5">
        <v>4</v>
      </c>
      <c r="E894" s="5">
        <v>83</v>
      </c>
      <c r="F894" s="5">
        <v>332</v>
      </c>
    </row>
    <row r="895" spans="1:6" ht="16.5" x14ac:dyDescent="0.3">
      <c r="A895" s="7" t="s">
        <v>840</v>
      </c>
      <c r="B895" s="7">
        <v>2014</v>
      </c>
      <c r="C895" s="7" t="s">
        <v>844</v>
      </c>
      <c r="D895" s="5">
        <v>1</v>
      </c>
      <c r="E895" s="5">
        <v>18</v>
      </c>
      <c r="F895" s="5">
        <v>50</v>
      </c>
    </row>
    <row r="896" spans="1:6" ht="16.5" x14ac:dyDescent="0.3">
      <c r="A896" s="7" t="s">
        <v>840</v>
      </c>
      <c r="B896" s="7">
        <v>2014</v>
      </c>
      <c r="C896" s="7" t="s">
        <v>845</v>
      </c>
      <c r="D896" s="5">
        <v>5</v>
      </c>
      <c r="E896" s="5">
        <v>278</v>
      </c>
      <c r="F896" s="5">
        <v>1092</v>
      </c>
    </row>
    <row r="897" spans="1:6" ht="16.5" x14ac:dyDescent="0.3">
      <c r="A897" s="7" t="s">
        <v>840</v>
      </c>
      <c r="B897" s="7">
        <v>2014</v>
      </c>
      <c r="C897" s="7" t="s">
        <v>846</v>
      </c>
      <c r="D897" s="5">
        <v>1</v>
      </c>
      <c r="E897" s="5">
        <v>59</v>
      </c>
      <c r="F897" s="5">
        <v>211</v>
      </c>
    </row>
    <row r="898" spans="1:6" ht="16.5" x14ac:dyDescent="0.3">
      <c r="A898" s="7" t="s">
        <v>840</v>
      </c>
      <c r="B898" s="7">
        <v>2014</v>
      </c>
      <c r="C898" s="7" t="s">
        <v>847</v>
      </c>
      <c r="D898" s="5">
        <v>2</v>
      </c>
      <c r="E898" s="5">
        <v>1607</v>
      </c>
      <c r="F898" s="5">
        <v>6247</v>
      </c>
    </row>
    <row r="899" spans="1:6" ht="16.5" x14ac:dyDescent="0.3">
      <c r="A899" s="7" t="s">
        <v>840</v>
      </c>
      <c r="B899" s="7">
        <v>2014</v>
      </c>
      <c r="C899" s="7" t="s">
        <v>848</v>
      </c>
      <c r="D899" s="5">
        <v>6</v>
      </c>
      <c r="E899" s="5">
        <v>1189</v>
      </c>
      <c r="F899" s="5">
        <v>5376</v>
      </c>
    </row>
    <row r="900" spans="1:6" ht="16.5" x14ac:dyDescent="0.3">
      <c r="A900" s="7" t="s">
        <v>840</v>
      </c>
      <c r="B900" s="7">
        <v>2014</v>
      </c>
      <c r="C900" s="7" t="s">
        <v>849</v>
      </c>
      <c r="D900" s="5">
        <v>10</v>
      </c>
      <c r="E900" s="5">
        <v>592</v>
      </c>
      <c r="F900" s="5">
        <v>2756</v>
      </c>
    </row>
    <row r="901" spans="1:6" ht="16.5" x14ac:dyDescent="0.3">
      <c r="A901" s="7" t="s">
        <v>840</v>
      </c>
      <c r="B901" s="7">
        <v>2014</v>
      </c>
      <c r="C901" s="7" t="s">
        <v>576</v>
      </c>
      <c r="D901" s="5">
        <v>9</v>
      </c>
      <c r="E901" s="5">
        <v>678</v>
      </c>
      <c r="F901" s="5">
        <v>3309</v>
      </c>
    </row>
    <row r="902" spans="1:6" ht="16.5" x14ac:dyDescent="0.3">
      <c r="A902" s="7" t="s">
        <v>840</v>
      </c>
      <c r="B902" s="7">
        <v>2014</v>
      </c>
      <c r="C902" s="7" t="s">
        <v>850</v>
      </c>
      <c r="D902" s="5">
        <v>3</v>
      </c>
      <c r="E902" s="5">
        <v>433</v>
      </c>
      <c r="F902" s="5">
        <v>1417</v>
      </c>
    </row>
    <row r="903" spans="1:6" ht="16.5" x14ac:dyDescent="0.3">
      <c r="A903" s="7" t="s">
        <v>840</v>
      </c>
      <c r="B903" s="7">
        <v>2014</v>
      </c>
      <c r="C903" s="7" t="s">
        <v>851</v>
      </c>
      <c r="D903" s="5">
        <v>1</v>
      </c>
      <c r="E903" s="5">
        <v>265</v>
      </c>
      <c r="F903" s="5">
        <v>1070</v>
      </c>
    </row>
    <row r="904" spans="1:6" ht="16.5" x14ac:dyDescent="0.3">
      <c r="A904" s="7" t="s">
        <v>840</v>
      </c>
      <c r="B904" s="7">
        <v>2014</v>
      </c>
      <c r="C904" s="7" t="s">
        <v>852</v>
      </c>
      <c r="D904" s="5">
        <v>2</v>
      </c>
      <c r="E904" s="5">
        <v>102</v>
      </c>
      <c r="F904" s="5">
        <v>458</v>
      </c>
    </row>
    <row r="905" spans="1:6" ht="16.5" x14ac:dyDescent="0.3">
      <c r="A905" s="7" t="s">
        <v>840</v>
      </c>
      <c r="B905" s="7">
        <v>2014</v>
      </c>
      <c r="C905" s="7" t="s">
        <v>583</v>
      </c>
      <c r="D905" s="5">
        <v>3</v>
      </c>
      <c r="E905" s="5">
        <v>8</v>
      </c>
      <c r="F905" s="5">
        <v>36</v>
      </c>
    </row>
    <row r="906" spans="1:6" ht="16.5" x14ac:dyDescent="0.3">
      <c r="A906" s="7" t="s">
        <v>840</v>
      </c>
      <c r="B906" s="7">
        <v>2014</v>
      </c>
      <c r="C906" s="7" t="s">
        <v>578</v>
      </c>
      <c r="D906" s="5">
        <v>9</v>
      </c>
      <c r="E906" s="5">
        <v>289</v>
      </c>
      <c r="F906" s="5">
        <v>1355</v>
      </c>
    </row>
    <row r="907" spans="1:6" ht="16.5" x14ac:dyDescent="0.3">
      <c r="A907" s="7" t="s">
        <v>840</v>
      </c>
      <c r="B907" s="7">
        <v>2014</v>
      </c>
      <c r="C907" s="7" t="s">
        <v>853</v>
      </c>
      <c r="D907" s="5">
        <v>8</v>
      </c>
      <c r="E907" s="5">
        <v>375</v>
      </c>
      <c r="F907" s="5">
        <v>1331</v>
      </c>
    </row>
    <row r="908" spans="1:6" ht="16.5" x14ac:dyDescent="0.3">
      <c r="A908" s="7" t="s">
        <v>840</v>
      </c>
      <c r="B908" s="7">
        <v>2014</v>
      </c>
      <c r="C908" s="7" t="s">
        <v>727</v>
      </c>
      <c r="D908" s="5">
        <v>11</v>
      </c>
      <c r="E908" s="5">
        <v>551</v>
      </c>
      <c r="F908" s="5">
        <v>1899</v>
      </c>
    </row>
    <row r="909" spans="1:6" ht="16.5" x14ac:dyDescent="0.3">
      <c r="A909" s="7" t="s">
        <v>840</v>
      </c>
      <c r="B909" s="7">
        <v>2014</v>
      </c>
      <c r="C909" s="7" t="s">
        <v>728</v>
      </c>
      <c r="D909" s="5">
        <v>11</v>
      </c>
      <c r="E909" s="5">
        <v>551</v>
      </c>
      <c r="F909" s="5">
        <v>1899</v>
      </c>
    </row>
    <row r="910" spans="1:6" ht="16.5" x14ac:dyDescent="0.3">
      <c r="A910" s="7" t="s">
        <v>840</v>
      </c>
      <c r="B910" s="7">
        <v>2014</v>
      </c>
      <c r="C910" s="7" t="s">
        <v>768</v>
      </c>
      <c r="D910" s="5">
        <v>545</v>
      </c>
      <c r="E910" s="5">
        <v>30417</v>
      </c>
      <c r="F910" s="5">
        <v>132016</v>
      </c>
    </row>
    <row r="911" spans="1:6" ht="16.5" x14ac:dyDescent="0.3">
      <c r="A911" s="7" t="s">
        <v>840</v>
      </c>
      <c r="B911" s="7">
        <v>2014</v>
      </c>
      <c r="C911" s="7" t="s">
        <v>769</v>
      </c>
      <c r="D911" s="5">
        <v>56</v>
      </c>
      <c r="E911" s="5">
        <v>2524</v>
      </c>
      <c r="F911" s="5">
        <v>10849</v>
      </c>
    </row>
    <row r="912" spans="1:6" ht="16.5" x14ac:dyDescent="0.3">
      <c r="A912" s="7" t="s">
        <v>840</v>
      </c>
      <c r="B912" s="7">
        <v>2014</v>
      </c>
      <c r="C912" s="7" t="s">
        <v>774</v>
      </c>
      <c r="D912" s="5">
        <v>78</v>
      </c>
      <c r="E912" s="5">
        <v>4825</v>
      </c>
      <c r="F912" s="5">
        <v>21679</v>
      </c>
    </row>
    <row r="913" spans="1:6" ht="16.5" x14ac:dyDescent="0.3">
      <c r="A913" s="7" t="s">
        <v>840</v>
      </c>
      <c r="B913" s="7">
        <v>2014</v>
      </c>
      <c r="C913" s="7" t="s">
        <v>779</v>
      </c>
      <c r="D913" s="5">
        <v>79</v>
      </c>
      <c r="E913" s="5">
        <v>2001</v>
      </c>
      <c r="F913" s="5">
        <v>8910</v>
      </c>
    </row>
    <row r="914" spans="1:6" ht="16.5" x14ac:dyDescent="0.3">
      <c r="A914" s="7" t="s">
        <v>840</v>
      </c>
      <c r="B914" s="7">
        <v>2014</v>
      </c>
      <c r="C914" s="7" t="s">
        <v>724</v>
      </c>
      <c r="D914" s="5">
        <v>318</v>
      </c>
      <c r="E914" s="5">
        <v>20912</v>
      </c>
      <c r="F914" s="5">
        <v>89890</v>
      </c>
    </row>
    <row r="915" spans="1:6" ht="16.5" x14ac:dyDescent="0.3">
      <c r="A915" s="7" t="s">
        <v>840</v>
      </c>
      <c r="B915" s="7">
        <v>2014</v>
      </c>
      <c r="C915" s="7" t="s">
        <v>784</v>
      </c>
      <c r="D915" s="5">
        <v>14</v>
      </c>
      <c r="E915" s="5">
        <v>155</v>
      </c>
      <c r="F915" s="5">
        <v>688</v>
      </c>
    </row>
    <row r="916" spans="1:6" ht="16.5" x14ac:dyDescent="0.3">
      <c r="A916" s="7" t="s">
        <v>840</v>
      </c>
      <c r="B916" s="7">
        <v>2014</v>
      </c>
      <c r="C916" s="7" t="s">
        <v>796</v>
      </c>
      <c r="D916" s="5">
        <v>713</v>
      </c>
      <c r="E916" s="5">
        <v>60118</v>
      </c>
      <c r="F916" s="5">
        <v>247896</v>
      </c>
    </row>
    <row r="917" spans="1:6" ht="16.5" x14ac:dyDescent="0.3">
      <c r="A917" s="7" t="s">
        <v>840</v>
      </c>
      <c r="B917" s="7">
        <v>2014</v>
      </c>
      <c r="C917" s="7" t="s">
        <v>854</v>
      </c>
      <c r="D917" s="5">
        <v>64</v>
      </c>
      <c r="E917" s="5">
        <v>3279</v>
      </c>
      <c r="F917" s="5">
        <v>12950</v>
      </c>
    </row>
    <row r="918" spans="1:6" ht="16.5" x14ac:dyDescent="0.3">
      <c r="A918" s="7" t="s">
        <v>840</v>
      </c>
      <c r="B918" s="7">
        <v>2014</v>
      </c>
      <c r="C918" s="7" t="s">
        <v>797</v>
      </c>
      <c r="D918" s="5">
        <v>100</v>
      </c>
      <c r="E918" s="5">
        <v>10228</v>
      </c>
      <c r="F918" s="5">
        <v>40044</v>
      </c>
    </row>
    <row r="919" spans="1:6" ht="16.5" x14ac:dyDescent="0.3">
      <c r="A919" s="7" t="s">
        <v>840</v>
      </c>
      <c r="B919" s="7">
        <v>2014</v>
      </c>
      <c r="C919" s="7" t="s">
        <v>855</v>
      </c>
      <c r="D919" s="5">
        <v>243</v>
      </c>
      <c r="E919" s="5">
        <v>17933</v>
      </c>
      <c r="F919" s="5">
        <v>74590</v>
      </c>
    </row>
    <row r="920" spans="1:6" ht="16.5" x14ac:dyDescent="0.3">
      <c r="A920" s="7" t="s">
        <v>840</v>
      </c>
      <c r="B920" s="7">
        <v>2014</v>
      </c>
      <c r="C920" s="7" t="s">
        <v>856</v>
      </c>
      <c r="D920" s="5">
        <v>104</v>
      </c>
      <c r="E920" s="5">
        <v>9543</v>
      </c>
      <c r="F920" s="5">
        <v>46717</v>
      </c>
    </row>
    <row r="921" spans="1:6" ht="16.5" x14ac:dyDescent="0.3">
      <c r="A921" s="7" t="s">
        <v>840</v>
      </c>
      <c r="B921" s="7">
        <v>2014</v>
      </c>
      <c r="C921" s="7" t="s">
        <v>857</v>
      </c>
      <c r="D921" s="5">
        <v>202</v>
      </c>
      <c r="E921" s="5">
        <v>19135</v>
      </c>
      <c r="F921" s="5">
        <v>73595</v>
      </c>
    </row>
    <row r="922" spans="1:6" ht="16.5" x14ac:dyDescent="0.3">
      <c r="A922" s="7" t="s">
        <v>840</v>
      </c>
      <c r="B922" s="7">
        <v>2014</v>
      </c>
      <c r="C922" s="7" t="s">
        <v>800</v>
      </c>
      <c r="D922" s="5">
        <v>2355</v>
      </c>
      <c r="E922" s="5">
        <v>267534</v>
      </c>
      <c r="F922" s="5">
        <v>1184300</v>
      </c>
    </row>
    <row r="923" spans="1:6" ht="16.5" x14ac:dyDescent="0.3">
      <c r="A923" s="7" t="s">
        <v>840</v>
      </c>
      <c r="B923" s="7">
        <v>2014</v>
      </c>
      <c r="C923" s="7" t="s">
        <v>858</v>
      </c>
      <c r="D923" s="5">
        <v>441</v>
      </c>
      <c r="E923" s="5">
        <v>90924</v>
      </c>
      <c r="F923" s="5">
        <v>401878</v>
      </c>
    </row>
    <row r="924" spans="1:6" ht="16.5" x14ac:dyDescent="0.3">
      <c r="A924" s="7" t="s">
        <v>840</v>
      </c>
      <c r="B924" s="7">
        <v>2014</v>
      </c>
      <c r="C924" s="7" t="s">
        <v>801</v>
      </c>
      <c r="D924" s="5">
        <v>113</v>
      </c>
      <c r="E924" s="5">
        <v>8783</v>
      </c>
      <c r="F924" s="5">
        <v>36861</v>
      </c>
    </row>
    <row r="925" spans="1:6" ht="16.5" x14ac:dyDescent="0.3">
      <c r="A925" s="7" t="s">
        <v>840</v>
      </c>
      <c r="B925" s="7">
        <v>2014</v>
      </c>
      <c r="C925" s="7" t="s">
        <v>803</v>
      </c>
      <c r="D925" s="7">
        <v>700</v>
      </c>
      <c r="E925" s="7">
        <v>48499</v>
      </c>
      <c r="F925" s="7">
        <v>219253</v>
      </c>
    </row>
    <row r="926" spans="1:6" ht="16.5" x14ac:dyDescent="0.3">
      <c r="A926" s="7" t="s">
        <v>840</v>
      </c>
      <c r="B926" s="7">
        <v>2014</v>
      </c>
      <c r="C926" s="7" t="s">
        <v>859</v>
      </c>
      <c r="D926" s="7">
        <v>325</v>
      </c>
      <c r="E926" s="7">
        <v>13943</v>
      </c>
      <c r="F926" s="7">
        <v>59752</v>
      </c>
    </row>
    <row r="927" spans="1:6" ht="16.5" x14ac:dyDescent="0.3">
      <c r="A927" s="7" t="s">
        <v>840</v>
      </c>
      <c r="B927" s="7">
        <v>2014</v>
      </c>
      <c r="C927" s="7" t="s">
        <v>860</v>
      </c>
      <c r="D927" s="7">
        <v>467</v>
      </c>
      <c r="E927" s="7">
        <v>60438</v>
      </c>
      <c r="F927" s="7">
        <v>267980</v>
      </c>
    </row>
    <row r="928" spans="1:6" ht="16.5" x14ac:dyDescent="0.3">
      <c r="A928" s="7" t="s">
        <v>840</v>
      </c>
      <c r="B928" s="7">
        <v>2014</v>
      </c>
      <c r="C928" s="7" t="s">
        <v>861</v>
      </c>
      <c r="D928" s="7">
        <v>309</v>
      </c>
      <c r="E928" s="7">
        <v>44947</v>
      </c>
      <c r="F928" s="7">
        <v>198576</v>
      </c>
    </row>
    <row r="929" spans="1:6" ht="16.5" x14ac:dyDescent="0.3">
      <c r="A929" s="7" t="s">
        <v>840</v>
      </c>
      <c r="B929" s="7">
        <v>2014</v>
      </c>
      <c r="C929" s="7" t="s">
        <v>862</v>
      </c>
      <c r="D929" s="7">
        <v>1312</v>
      </c>
      <c r="E929" s="7">
        <v>115730</v>
      </c>
      <c r="F929" s="7">
        <v>460944</v>
      </c>
    </row>
    <row r="930" spans="1:6" ht="16.5" x14ac:dyDescent="0.3">
      <c r="A930" s="7" t="s">
        <v>840</v>
      </c>
      <c r="B930" s="7">
        <v>2014</v>
      </c>
      <c r="C930" s="7" t="s">
        <v>863</v>
      </c>
      <c r="D930" s="7">
        <v>129</v>
      </c>
      <c r="E930" s="7">
        <v>21074</v>
      </c>
      <c r="F930" s="7">
        <v>89305</v>
      </c>
    </row>
    <row r="931" spans="1:6" ht="16.5" x14ac:dyDescent="0.3">
      <c r="A931" s="7" t="s">
        <v>840</v>
      </c>
      <c r="B931" s="7">
        <v>2014</v>
      </c>
      <c r="C931" s="7" t="s">
        <v>864</v>
      </c>
      <c r="D931" s="7">
        <v>22</v>
      </c>
      <c r="E931" s="7">
        <v>1201</v>
      </c>
      <c r="F931" s="7">
        <v>4638</v>
      </c>
    </row>
    <row r="932" spans="1:6" ht="16.5" x14ac:dyDescent="0.3">
      <c r="A932" s="7" t="s">
        <v>840</v>
      </c>
      <c r="B932" s="7">
        <v>2014</v>
      </c>
      <c r="C932" s="7" t="s">
        <v>865</v>
      </c>
      <c r="D932" s="7">
        <v>205</v>
      </c>
      <c r="E932" s="7">
        <v>18867</v>
      </c>
      <c r="F932" s="7">
        <v>75241</v>
      </c>
    </row>
    <row r="933" spans="1:6" ht="16.5" x14ac:dyDescent="0.3">
      <c r="A933" s="7" t="s">
        <v>840</v>
      </c>
      <c r="B933" s="7">
        <v>2014</v>
      </c>
      <c r="C933" s="7" t="s">
        <v>866</v>
      </c>
      <c r="D933" s="7">
        <v>335</v>
      </c>
      <c r="E933" s="7">
        <v>19052</v>
      </c>
      <c r="F933" s="7">
        <v>74347</v>
      </c>
    </row>
    <row r="934" spans="1:6" ht="16.5" x14ac:dyDescent="0.3">
      <c r="A934" s="7" t="s">
        <v>840</v>
      </c>
      <c r="B934" s="7">
        <v>2014</v>
      </c>
      <c r="C934" s="7" t="s">
        <v>867</v>
      </c>
      <c r="D934" s="7">
        <v>406</v>
      </c>
      <c r="E934" s="7">
        <v>33567</v>
      </c>
      <c r="F934" s="7">
        <v>132525</v>
      </c>
    </row>
    <row r="935" spans="1:6" ht="16.5" x14ac:dyDescent="0.3">
      <c r="A935" s="7" t="s">
        <v>840</v>
      </c>
      <c r="B935" s="7">
        <v>2014</v>
      </c>
      <c r="C935" s="7" t="s">
        <v>868</v>
      </c>
      <c r="D935" s="7">
        <v>215</v>
      </c>
      <c r="E935" s="7">
        <v>21969</v>
      </c>
      <c r="F935" s="7">
        <v>84888</v>
      </c>
    </row>
    <row r="936" spans="1:6" ht="16.5" x14ac:dyDescent="0.3">
      <c r="A936" s="7" t="s">
        <v>840</v>
      </c>
      <c r="B936" s="7">
        <v>2014</v>
      </c>
      <c r="C936" s="7" t="s">
        <v>834</v>
      </c>
      <c r="D936" s="7">
        <v>353</v>
      </c>
      <c r="E936" s="7">
        <v>41973</v>
      </c>
      <c r="F936" s="7">
        <v>174503</v>
      </c>
    </row>
    <row r="937" spans="1:6" ht="16.5" x14ac:dyDescent="0.3">
      <c r="A937" s="7" t="s">
        <v>840</v>
      </c>
      <c r="B937" s="7">
        <v>2014</v>
      </c>
      <c r="C937" s="7" t="s">
        <v>869</v>
      </c>
      <c r="D937" s="7">
        <v>102</v>
      </c>
      <c r="E937" s="7">
        <v>6347</v>
      </c>
      <c r="F937" s="7">
        <v>26330</v>
      </c>
    </row>
    <row r="938" spans="1:6" ht="16.5" x14ac:dyDescent="0.3">
      <c r="A938" s="7" t="s">
        <v>840</v>
      </c>
      <c r="B938" s="7">
        <v>2014</v>
      </c>
      <c r="C938" s="7" t="s">
        <v>835</v>
      </c>
      <c r="D938" s="7">
        <v>239</v>
      </c>
      <c r="E938" s="7">
        <v>30164</v>
      </c>
      <c r="F938" s="7">
        <v>125315</v>
      </c>
    </row>
    <row r="939" spans="1:6" ht="16.5" x14ac:dyDescent="0.3">
      <c r="A939" s="7" t="s">
        <v>840</v>
      </c>
      <c r="B939" s="7">
        <v>2014</v>
      </c>
      <c r="C939" s="7" t="s">
        <v>870</v>
      </c>
      <c r="D939" s="7">
        <v>8</v>
      </c>
      <c r="E939" s="7">
        <v>5404</v>
      </c>
      <c r="F939" s="7">
        <v>22635</v>
      </c>
    </row>
    <row r="940" spans="1:6" ht="16.5" x14ac:dyDescent="0.3">
      <c r="A940" s="7" t="s">
        <v>840</v>
      </c>
      <c r="B940" s="7">
        <v>2014</v>
      </c>
      <c r="C940" s="7" t="s">
        <v>871</v>
      </c>
      <c r="D940" s="7">
        <v>4</v>
      </c>
      <c r="E940" s="7">
        <v>58</v>
      </c>
      <c r="F940" s="7">
        <v>223</v>
      </c>
    </row>
    <row r="941" spans="1:6" ht="16.5" x14ac:dyDescent="0.3">
      <c r="A941" s="7" t="s">
        <v>840</v>
      </c>
      <c r="B941" s="7">
        <v>2014</v>
      </c>
      <c r="C941" s="7" t="s">
        <v>872</v>
      </c>
      <c r="D941" s="7">
        <v>3418</v>
      </c>
      <c r="E941" s="7">
        <v>442105</v>
      </c>
      <c r="F941" s="7">
        <v>2021537</v>
      </c>
    </row>
    <row r="942" spans="1:6" ht="16.5" x14ac:dyDescent="0.3">
      <c r="A942" s="7" t="s">
        <v>840</v>
      </c>
      <c r="B942" s="7">
        <v>2014</v>
      </c>
      <c r="C942" s="7" t="s">
        <v>873</v>
      </c>
      <c r="D942" s="7">
        <v>132</v>
      </c>
      <c r="E942" s="7">
        <v>10058</v>
      </c>
      <c r="F942" s="7">
        <v>46831</v>
      </c>
    </row>
    <row r="943" spans="1:6" ht="16.5" x14ac:dyDescent="0.3">
      <c r="A943" s="7" t="s">
        <v>840</v>
      </c>
      <c r="B943" s="7">
        <v>2014</v>
      </c>
      <c r="C943" s="7" t="s">
        <v>874</v>
      </c>
      <c r="D943" s="7">
        <v>597</v>
      </c>
      <c r="E943" s="7">
        <v>121681</v>
      </c>
      <c r="F943" s="7">
        <v>605040</v>
      </c>
    </row>
    <row r="944" spans="1:6" ht="16.5" x14ac:dyDescent="0.3">
      <c r="A944" s="7" t="s">
        <v>840</v>
      </c>
      <c r="B944" s="7">
        <v>2014</v>
      </c>
      <c r="C944" s="7" t="s">
        <v>875</v>
      </c>
      <c r="D944" s="7">
        <v>886</v>
      </c>
      <c r="E944" s="7">
        <v>95955</v>
      </c>
      <c r="F944" s="7">
        <v>420909</v>
      </c>
    </row>
    <row r="945" spans="1:6" ht="16.5" x14ac:dyDescent="0.3">
      <c r="A945" s="7" t="s">
        <v>840</v>
      </c>
      <c r="B945" s="7">
        <v>2014</v>
      </c>
      <c r="C945" s="7" t="s">
        <v>876</v>
      </c>
      <c r="D945" s="7">
        <v>557</v>
      </c>
      <c r="E945" s="7">
        <v>102155</v>
      </c>
      <c r="F945" s="7">
        <v>473759</v>
      </c>
    </row>
    <row r="946" spans="1:6" ht="16.5" x14ac:dyDescent="0.3">
      <c r="A946" s="7" t="s">
        <v>840</v>
      </c>
      <c r="B946" s="7">
        <v>2014</v>
      </c>
      <c r="C946" s="7" t="s">
        <v>877</v>
      </c>
      <c r="D946" s="7">
        <v>837</v>
      </c>
      <c r="E946" s="7">
        <v>90009</v>
      </c>
      <c r="F946" s="7">
        <v>371806</v>
      </c>
    </row>
    <row r="947" spans="1:6" ht="16.5" x14ac:dyDescent="0.3">
      <c r="A947" s="7" t="s">
        <v>840</v>
      </c>
      <c r="B947" s="7">
        <v>2014</v>
      </c>
      <c r="C947" s="7" t="s">
        <v>878</v>
      </c>
      <c r="D947" s="7">
        <v>409</v>
      </c>
      <c r="E947" s="7">
        <v>22247</v>
      </c>
      <c r="F947" s="7">
        <v>103192</v>
      </c>
    </row>
    <row r="948" spans="1:6" ht="16.5" x14ac:dyDescent="0.3">
      <c r="A948" s="7" t="s">
        <v>840</v>
      </c>
      <c r="B948" s="7">
        <v>2014</v>
      </c>
      <c r="C948" s="7" t="s">
        <v>879</v>
      </c>
      <c r="D948" s="7">
        <v>292</v>
      </c>
      <c r="E948" s="7">
        <v>28325</v>
      </c>
      <c r="F948" s="7">
        <v>115542</v>
      </c>
    </row>
    <row r="949" spans="1:6" ht="16.5" x14ac:dyDescent="0.3">
      <c r="A949" s="7" t="s">
        <v>840</v>
      </c>
      <c r="B949" s="7">
        <v>2014</v>
      </c>
      <c r="C949" s="7" t="s">
        <v>880</v>
      </c>
      <c r="D949" s="7">
        <v>30</v>
      </c>
      <c r="E949" s="7">
        <v>1698</v>
      </c>
      <c r="F949" s="7">
        <v>9131</v>
      </c>
    </row>
    <row r="950" spans="1:6" ht="16.5" x14ac:dyDescent="0.3">
      <c r="A950" s="7" t="s">
        <v>840</v>
      </c>
      <c r="B950" s="7">
        <v>2014</v>
      </c>
      <c r="C950" s="7" t="s">
        <v>881</v>
      </c>
      <c r="D950" s="7">
        <v>0</v>
      </c>
      <c r="E950" s="7">
        <v>322</v>
      </c>
      <c r="F950" s="7">
        <v>1610</v>
      </c>
    </row>
    <row r="951" spans="1:6" ht="16.5" x14ac:dyDescent="0.3">
      <c r="A951" s="7" t="s">
        <v>840</v>
      </c>
      <c r="B951" s="7">
        <v>2014</v>
      </c>
      <c r="C951" s="7" t="s">
        <v>882</v>
      </c>
      <c r="D951" s="7">
        <v>74</v>
      </c>
      <c r="E951" s="7">
        <v>5947</v>
      </c>
      <c r="F951" s="7">
        <v>24069</v>
      </c>
    </row>
    <row r="952" spans="1:6" ht="16.5" x14ac:dyDescent="0.3">
      <c r="A952" s="7" t="s">
        <v>840</v>
      </c>
      <c r="B952" s="7">
        <v>2014</v>
      </c>
      <c r="C952" s="7" t="s">
        <v>883</v>
      </c>
      <c r="D952" s="7">
        <v>158</v>
      </c>
      <c r="E952" s="7">
        <v>14706</v>
      </c>
      <c r="F952" s="7">
        <v>59595</v>
      </c>
    </row>
    <row r="953" spans="1:6" ht="16.5" x14ac:dyDescent="0.3">
      <c r="A953" s="7" t="s">
        <v>840</v>
      </c>
      <c r="B953" s="7">
        <v>2014</v>
      </c>
      <c r="C953" s="7" t="s">
        <v>884</v>
      </c>
      <c r="D953" s="7">
        <v>30</v>
      </c>
      <c r="E953" s="7">
        <v>5652</v>
      </c>
      <c r="F953" s="7">
        <v>21137</v>
      </c>
    </row>
    <row r="954" spans="1:6" ht="16.5" x14ac:dyDescent="0.3">
      <c r="A954" s="7" t="s">
        <v>885</v>
      </c>
      <c r="B954" s="7">
        <v>2015</v>
      </c>
      <c r="C954" s="7" t="s">
        <v>886</v>
      </c>
      <c r="D954" s="7">
        <v>36</v>
      </c>
      <c r="E954" s="7">
        <v>998</v>
      </c>
      <c r="F954" s="7">
        <v>4111</v>
      </c>
    </row>
    <row r="955" spans="1:6" ht="16.5" x14ac:dyDescent="0.3">
      <c r="A955" s="7" t="s">
        <v>885</v>
      </c>
      <c r="B955" s="7">
        <v>2015</v>
      </c>
      <c r="C955" s="7" t="s">
        <v>887</v>
      </c>
      <c r="D955" s="7">
        <v>36</v>
      </c>
      <c r="E955" s="7">
        <v>998</v>
      </c>
      <c r="F955" s="7">
        <v>4111</v>
      </c>
    </row>
    <row r="956" spans="1:6" ht="16.5" x14ac:dyDescent="0.3">
      <c r="A956" s="7" t="s">
        <v>885</v>
      </c>
      <c r="B956" s="7">
        <v>2015</v>
      </c>
      <c r="C956" s="7" t="s">
        <v>284</v>
      </c>
      <c r="D956" s="7">
        <v>231</v>
      </c>
      <c r="E956" s="7">
        <v>20213</v>
      </c>
      <c r="F956" s="7">
        <v>85733</v>
      </c>
    </row>
    <row r="957" spans="1:6" ht="16.5" x14ac:dyDescent="0.3">
      <c r="A957" s="7" t="s">
        <v>885</v>
      </c>
      <c r="B957" s="7">
        <v>2015</v>
      </c>
      <c r="C957" s="7" t="s">
        <v>888</v>
      </c>
      <c r="D957" s="7">
        <v>98</v>
      </c>
      <c r="E957" s="7">
        <v>13333</v>
      </c>
      <c r="F957" s="7">
        <v>56067</v>
      </c>
    </row>
    <row r="958" spans="1:6" ht="16.5" x14ac:dyDescent="0.3">
      <c r="A958" s="7" t="s">
        <v>885</v>
      </c>
      <c r="B958" s="7">
        <v>2015</v>
      </c>
      <c r="C958" s="7" t="s">
        <v>889</v>
      </c>
      <c r="D958" s="7">
        <v>39</v>
      </c>
      <c r="E958" s="7">
        <v>2430</v>
      </c>
      <c r="F958" s="7">
        <v>10385</v>
      </c>
    </row>
    <row r="959" spans="1:6" ht="16.5" x14ac:dyDescent="0.3">
      <c r="A959" s="7" t="s">
        <v>885</v>
      </c>
      <c r="B959" s="7">
        <v>2015</v>
      </c>
      <c r="C959" s="7" t="s">
        <v>890</v>
      </c>
      <c r="D959" s="7">
        <v>55</v>
      </c>
      <c r="E959" s="7">
        <v>3242</v>
      </c>
      <c r="F959" s="7">
        <v>13922</v>
      </c>
    </row>
    <row r="960" spans="1:6" ht="16.5" x14ac:dyDescent="0.3">
      <c r="A960" s="7" t="s">
        <v>885</v>
      </c>
      <c r="B960" s="7">
        <v>2015</v>
      </c>
      <c r="C960" s="7" t="s">
        <v>891</v>
      </c>
      <c r="D960" s="7">
        <v>17</v>
      </c>
      <c r="E960" s="7">
        <v>347</v>
      </c>
      <c r="F960" s="7">
        <v>1825</v>
      </c>
    </row>
    <row r="961" spans="1:6" ht="16.5" x14ac:dyDescent="0.3">
      <c r="A961" s="7" t="s">
        <v>885</v>
      </c>
      <c r="B961" s="7">
        <v>2015</v>
      </c>
      <c r="C961" s="7" t="s">
        <v>892</v>
      </c>
      <c r="D961" s="7">
        <v>22</v>
      </c>
      <c r="E961" s="7">
        <v>861</v>
      </c>
      <c r="F961" s="7">
        <v>3534</v>
      </c>
    </row>
    <row r="962" spans="1:6" ht="16.5" x14ac:dyDescent="0.3">
      <c r="A962" s="7" t="s">
        <v>885</v>
      </c>
      <c r="B962" s="7">
        <v>2015</v>
      </c>
      <c r="C962" s="7" t="s">
        <v>893</v>
      </c>
      <c r="D962" s="7">
        <v>5</v>
      </c>
      <c r="E962" s="7">
        <v>38</v>
      </c>
      <c r="F962" s="7">
        <v>176</v>
      </c>
    </row>
    <row r="963" spans="1:6" ht="16.5" x14ac:dyDescent="0.3">
      <c r="A963" s="7" t="s">
        <v>885</v>
      </c>
      <c r="B963" s="7">
        <v>2015</v>
      </c>
      <c r="C963" s="7" t="s">
        <v>894</v>
      </c>
      <c r="D963" s="7">
        <v>5</v>
      </c>
      <c r="E963" s="7">
        <v>38</v>
      </c>
      <c r="F963" s="7">
        <v>176</v>
      </c>
    </row>
    <row r="964" spans="1:6" ht="16.5" x14ac:dyDescent="0.3">
      <c r="A964" s="7" t="s">
        <v>885</v>
      </c>
      <c r="B964" s="7">
        <v>2015</v>
      </c>
      <c r="C964" s="7" t="s">
        <v>403</v>
      </c>
      <c r="D964" s="7">
        <v>278</v>
      </c>
      <c r="E964" s="7">
        <v>36450</v>
      </c>
      <c r="F964" s="7">
        <v>159014</v>
      </c>
    </row>
    <row r="965" spans="1:6" ht="16.5" x14ac:dyDescent="0.3">
      <c r="A965" s="7" t="s">
        <v>885</v>
      </c>
      <c r="B965" s="7">
        <v>2015</v>
      </c>
      <c r="C965" s="7" t="s">
        <v>895</v>
      </c>
      <c r="D965" s="7">
        <v>0</v>
      </c>
      <c r="E965" s="7">
        <v>596</v>
      </c>
      <c r="F965" s="7">
        <v>2955</v>
      </c>
    </row>
    <row r="966" spans="1:6" ht="16.5" x14ac:dyDescent="0.3">
      <c r="A966" s="7" t="s">
        <v>885</v>
      </c>
      <c r="B966" s="7">
        <v>2015</v>
      </c>
      <c r="C966" s="7" t="s">
        <v>896</v>
      </c>
      <c r="D966" s="7">
        <v>247</v>
      </c>
      <c r="E966" s="7">
        <v>34603</v>
      </c>
      <c r="F966" s="7">
        <v>151537</v>
      </c>
    </row>
    <row r="967" spans="1:6" ht="16.5" x14ac:dyDescent="0.3">
      <c r="A967" s="7" t="s">
        <v>885</v>
      </c>
      <c r="B967" s="7">
        <v>2015</v>
      </c>
      <c r="C967" s="7" t="s">
        <v>897</v>
      </c>
      <c r="D967" s="7">
        <v>31</v>
      </c>
      <c r="E967" s="7">
        <v>1251</v>
      </c>
      <c r="F967" s="7">
        <v>4522</v>
      </c>
    </row>
    <row r="968" spans="1:6" ht="16.5" x14ac:dyDescent="0.3">
      <c r="A968" s="7" t="s">
        <v>898</v>
      </c>
      <c r="B968" s="7">
        <v>2015</v>
      </c>
      <c r="C968" s="7" t="s">
        <v>29</v>
      </c>
      <c r="D968" s="7">
        <v>260</v>
      </c>
      <c r="E968" s="7">
        <v>12961</v>
      </c>
      <c r="F968" s="7">
        <v>54309</v>
      </c>
    </row>
    <row r="969" spans="1:6" ht="16.5" x14ac:dyDescent="0.3">
      <c r="A969" s="7" t="s">
        <v>898</v>
      </c>
      <c r="B969" s="7">
        <v>2015</v>
      </c>
      <c r="C969" s="7" t="s">
        <v>472</v>
      </c>
      <c r="D969" s="7">
        <v>22</v>
      </c>
      <c r="E969" s="7">
        <v>502</v>
      </c>
      <c r="F969" s="7">
        <v>1995</v>
      </c>
    </row>
    <row r="970" spans="1:6" ht="16.5" x14ac:dyDescent="0.3">
      <c r="A970" s="7" t="s">
        <v>898</v>
      </c>
      <c r="B970" s="7">
        <v>2015</v>
      </c>
      <c r="C970" s="7" t="s">
        <v>899</v>
      </c>
      <c r="D970" s="7">
        <v>3</v>
      </c>
      <c r="E970" s="7">
        <v>7</v>
      </c>
      <c r="F970" s="7">
        <v>29</v>
      </c>
    </row>
    <row r="971" spans="1:6" ht="16.5" x14ac:dyDescent="0.3">
      <c r="A971" s="7" t="s">
        <v>898</v>
      </c>
      <c r="B971" s="7">
        <v>2015</v>
      </c>
      <c r="C971" s="7" t="s">
        <v>900</v>
      </c>
      <c r="D971" s="7">
        <v>2</v>
      </c>
      <c r="E971" s="7">
        <v>5</v>
      </c>
      <c r="F971" s="7">
        <v>21</v>
      </c>
    </row>
    <row r="972" spans="1:6" ht="16.5" x14ac:dyDescent="0.3">
      <c r="A972" s="7" t="s">
        <v>898</v>
      </c>
      <c r="B972" s="7">
        <v>2015</v>
      </c>
      <c r="C972" s="7" t="s">
        <v>901</v>
      </c>
      <c r="D972" s="7">
        <v>1</v>
      </c>
      <c r="E972" s="7">
        <v>1</v>
      </c>
      <c r="F972" s="7">
        <v>5</v>
      </c>
    </row>
    <row r="973" spans="1:6" ht="16.5" x14ac:dyDescent="0.3">
      <c r="A973" s="7" t="s">
        <v>898</v>
      </c>
      <c r="B973" s="7">
        <v>2015</v>
      </c>
      <c r="C973" s="7" t="s">
        <v>902</v>
      </c>
      <c r="D973" s="7">
        <v>1</v>
      </c>
      <c r="E973" s="7">
        <v>1</v>
      </c>
      <c r="F973" s="7">
        <v>6</v>
      </c>
    </row>
    <row r="974" spans="1:6" ht="16.5" x14ac:dyDescent="0.3">
      <c r="A974" s="7" t="s">
        <v>898</v>
      </c>
      <c r="B974" s="7">
        <v>2015</v>
      </c>
      <c r="C974" s="7" t="s">
        <v>903</v>
      </c>
      <c r="D974" s="7">
        <v>1</v>
      </c>
      <c r="E974" s="7">
        <v>60</v>
      </c>
      <c r="F974" s="7">
        <v>169</v>
      </c>
    </row>
    <row r="975" spans="1:6" ht="16.5" x14ac:dyDescent="0.3">
      <c r="A975" s="7" t="s">
        <v>898</v>
      </c>
      <c r="B975" s="7">
        <v>2015</v>
      </c>
      <c r="C975" s="7" t="s">
        <v>904</v>
      </c>
      <c r="D975" s="7">
        <v>2</v>
      </c>
      <c r="E975" s="7">
        <v>84</v>
      </c>
      <c r="F975" s="7">
        <v>334</v>
      </c>
    </row>
    <row r="976" spans="1:6" ht="16.5" x14ac:dyDescent="0.3">
      <c r="A976" s="7" t="s">
        <v>898</v>
      </c>
      <c r="B976" s="7">
        <v>2015</v>
      </c>
      <c r="C976" s="7" t="s">
        <v>905</v>
      </c>
      <c r="D976" s="7">
        <v>2</v>
      </c>
      <c r="E976" s="7">
        <v>276</v>
      </c>
      <c r="F976" s="7">
        <v>1099</v>
      </c>
    </row>
    <row r="977" spans="1:6" ht="16.5" x14ac:dyDescent="0.3">
      <c r="A977" s="7" t="s">
        <v>898</v>
      </c>
      <c r="B977" s="7">
        <v>2015</v>
      </c>
      <c r="C977" s="7" t="s">
        <v>906</v>
      </c>
      <c r="D977" s="7">
        <v>3</v>
      </c>
      <c r="E977" s="7">
        <v>51</v>
      </c>
      <c r="F977" s="7">
        <v>250</v>
      </c>
    </row>
    <row r="978" spans="1:6" ht="16.5" x14ac:dyDescent="0.3">
      <c r="A978" s="7" t="s">
        <v>898</v>
      </c>
      <c r="B978" s="7">
        <v>2015</v>
      </c>
      <c r="C978" s="7" t="s">
        <v>907</v>
      </c>
      <c r="D978" s="7">
        <v>6</v>
      </c>
      <c r="E978" s="7">
        <v>14</v>
      </c>
      <c r="F978" s="7">
        <v>67</v>
      </c>
    </row>
    <row r="979" spans="1:6" ht="16.5" x14ac:dyDescent="0.3">
      <c r="A979" s="7" t="s">
        <v>898</v>
      </c>
      <c r="B979" s="7">
        <v>2015</v>
      </c>
      <c r="C979" s="7" t="s">
        <v>908</v>
      </c>
      <c r="D979" s="7">
        <v>1</v>
      </c>
      <c r="E979" s="7">
        <v>3</v>
      </c>
      <c r="F979" s="7">
        <v>15</v>
      </c>
    </row>
    <row r="980" spans="1:6" ht="16.5" x14ac:dyDescent="0.3">
      <c r="A980" s="7" t="s">
        <v>898</v>
      </c>
      <c r="B980" s="7">
        <v>2015</v>
      </c>
      <c r="C980" s="7" t="s">
        <v>909</v>
      </c>
      <c r="D980" s="7">
        <v>25</v>
      </c>
      <c r="E980" s="7">
        <v>105</v>
      </c>
      <c r="F980" s="7">
        <v>542</v>
      </c>
    </row>
    <row r="981" spans="1:6" ht="16.5" x14ac:dyDescent="0.3">
      <c r="A981" s="7" t="s">
        <v>898</v>
      </c>
      <c r="B981" s="7">
        <v>2015</v>
      </c>
      <c r="C981" s="7" t="s">
        <v>910</v>
      </c>
      <c r="D981" s="7">
        <v>4</v>
      </c>
      <c r="E981" s="7">
        <v>12</v>
      </c>
      <c r="F981" s="7">
        <v>77</v>
      </c>
    </row>
    <row r="982" spans="1:6" ht="16.5" x14ac:dyDescent="0.3">
      <c r="A982" s="7" t="s">
        <v>898</v>
      </c>
      <c r="B982" s="7">
        <v>2015</v>
      </c>
      <c r="C982" s="7" t="s">
        <v>674</v>
      </c>
      <c r="D982" s="7">
        <v>1</v>
      </c>
      <c r="E982" s="7">
        <v>1</v>
      </c>
      <c r="F982" s="7">
        <v>5</v>
      </c>
    </row>
    <row r="983" spans="1:6" ht="16.5" x14ac:dyDescent="0.3">
      <c r="A983" s="7" t="s">
        <v>898</v>
      </c>
      <c r="B983" s="7">
        <v>2015</v>
      </c>
      <c r="C983" s="7" t="s">
        <v>911</v>
      </c>
      <c r="D983" s="7">
        <v>1</v>
      </c>
      <c r="E983" s="7">
        <v>1</v>
      </c>
      <c r="F983" s="7">
        <v>5</v>
      </c>
    </row>
    <row r="984" spans="1:6" ht="16.5" x14ac:dyDescent="0.3">
      <c r="A984" s="7" t="s">
        <v>898</v>
      </c>
      <c r="B984" s="7">
        <v>2015</v>
      </c>
      <c r="C984" s="7" t="s">
        <v>912</v>
      </c>
      <c r="D984" s="7">
        <v>3</v>
      </c>
      <c r="E984" s="7">
        <v>16</v>
      </c>
      <c r="F984" s="7">
        <v>80</v>
      </c>
    </row>
    <row r="985" spans="1:6" ht="16.5" x14ac:dyDescent="0.3">
      <c r="A985" s="7" t="s">
        <v>898</v>
      </c>
      <c r="B985" s="7">
        <v>2015</v>
      </c>
      <c r="C985" s="7" t="s">
        <v>913</v>
      </c>
      <c r="D985" s="7">
        <v>1</v>
      </c>
      <c r="E985" s="7">
        <v>1</v>
      </c>
      <c r="F985" s="7">
        <v>5</v>
      </c>
    </row>
    <row r="986" spans="1:6" ht="16.5" x14ac:dyDescent="0.3">
      <c r="A986" s="7" t="s">
        <v>898</v>
      </c>
      <c r="B986" s="7">
        <v>2015</v>
      </c>
      <c r="C986" s="7" t="s">
        <v>914</v>
      </c>
      <c r="D986" s="7">
        <v>2</v>
      </c>
      <c r="E986" s="7">
        <v>44</v>
      </c>
      <c r="F986" s="7">
        <v>220</v>
      </c>
    </row>
    <row r="987" spans="1:6" ht="16.5" x14ac:dyDescent="0.3">
      <c r="A987" s="7" t="s">
        <v>898</v>
      </c>
      <c r="B987" s="7">
        <v>2015</v>
      </c>
      <c r="C987" s="7" t="s">
        <v>531</v>
      </c>
      <c r="D987" s="7">
        <v>1</v>
      </c>
      <c r="E987" s="7">
        <v>3</v>
      </c>
      <c r="F987" s="7">
        <v>15</v>
      </c>
    </row>
    <row r="988" spans="1:6" ht="16.5" x14ac:dyDescent="0.3">
      <c r="A988" s="7" t="s">
        <v>898</v>
      </c>
      <c r="B988" s="7">
        <v>2015</v>
      </c>
      <c r="C988" s="7" t="s">
        <v>915</v>
      </c>
      <c r="D988" s="7">
        <v>2</v>
      </c>
      <c r="E988" s="7">
        <v>3</v>
      </c>
      <c r="F988" s="7">
        <v>15</v>
      </c>
    </row>
    <row r="989" spans="1:6" ht="16.5" x14ac:dyDescent="0.3">
      <c r="A989" s="7" t="s">
        <v>898</v>
      </c>
      <c r="B989" s="7">
        <v>2015</v>
      </c>
      <c r="C989" s="7" t="s">
        <v>916</v>
      </c>
      <c r="D989" s="7">
        <v>7</v>
      </c>
      <c r="E989" s="7">
        <v>15</v>
      </c>
      <c r="F989" s="7">
        <v>75</v>
      </c>
    </row>
    <row r="990" spans="1:6" ht="16.5" x14ac:dyDescent="0.3">
      <c r="A990" s="7" t="s">
        <v>898</v>
      </c>
      <c r="B990" s="7">
        <v>2015</v>
      </c>
      <c r="C990" s="7" t="s">
        <v>917</v>
      </c>
      <c r="D990" s="7">
        <v>3</v>
      </c>
      <c r="E990" s="7">
        <v>9</v>
      </c>
      <c r="F990" s="7">
        <v>45</v>
      </c>
    </row>
    <row r="991" spans="1:6" ht="16.5" x14ac:dyDescent="0.3">
      <c r="A991" s="7" t="s">
        <v>898</v>
      </c>
      <c r="B991" s="7">
        <v>2015</v>
      </c>
      <c r="C991" s="7" t="s">
        <v>475</v>
      </c>
      <c r="D991" s="7">
        <v>213</v>
      </c>
      <c r="E991" s="7">
        <v>12354</v>
      </c>
      <c r="F991" s="7">
        <v>51772</v>
      </c>
    </row>
    <row r="992" spans="1:6" ht="16.5" x14ac:dyDescent="0.3">
      <c r="A992" s="7" t="s">
        <v>898</v>
      </c>
      <c r="B992" s="7">
        <v>2015</v>
      </c>
      <c r="C992" s="7" t="s">
        <v>918</v>
      </c>
      <c r="D992" s="7">
        <v>8</v>
      </c>
      <c r="E992" s="7">
        <v>306</v>
      </c>
      <c r="F992" s="7">
        <v>1225</v>
      </c>
    </row>
    <row r="993" spans="1:6" ht="16.5" x14ac:dyDescent="0.3">
      <c r="A993" s="7" t="s">
        <v>898</v>
      </c>
      <c r="B993" s="7">
        <v>2015</v>
      </c>
      <c r="C993" s="7" t="s">
        <v>476</v>
      </c>
      <c r="D993" s="7">
        <v>47</v>
      </c>
      <c r="E993" s="7">
        <v>492</v>
      </c>
      <c r="F993" s="7">
        <v>2214</v>
      </c>
    </row>
    <row r="994" spans="1:6" ht="16.5" x14ac:dyDescent="0.3">
      <c r="A994" s="7" t="s">
        <v>898</v>
      </c>
      <c r="B994" s="7">
        <v>2015</v>
      </c>
      <c r="C994" s="7" t="s">
        <v>919</v>
      </c>
      <c r="D994" s="7">
        <v>7</v>
      </c>
      <c r="E994" s="7">
        <v>50</v>
      </c>
      <c r="F994" s="7">
        <v>228</v>
      </c>
    </row>
    <row r="995" spans="1:6" ht="16.5" x14ac:dyDescent="0.3">
      <c r="A995" s="7" t="s">
        <v>898</v>
      </c>
      <c r="B995" s="7">
        <v>2015</v>
      </c>
      <c r="C995" s="7" t="s">
        <v>920</v>
      </c>
      <c r="D995" s="7">
        <v>10</v>
      </c>
      <c r="E995" s="7">
        <v>500</v>
      </c>
      <c r="F995" s="7">
        <v>2300</v>
      </c>
    </row>
    <row r="996" spans="1:6" ht="16.5" x14ac:dyDescent="0.3">
      <c r="A996" s="7" t="s">
        <v>898</v>
      </c>
      <c r="B996" s="7">
        <v>2015</v>
      </c>
      <c r="C996" s="7" t="s">
        <v>921</v>
      </c>
      <c r="D996" s="7">
        <v>16</v>
      </c>
      <c r="E996" s="7">
        <v>972</v>
      </c>
      <c r="F996" s="7">
        <v>4760</v>
      </c>
    </row>
    <row r="997" spans="1:6" ht="16.5" x14ac:dyDescent="0.3">
      <c r="A997" s="7" t="s">
        <v>898</v>
      </c>
      <c r="B997" s="7">
        <v>2015</v>
      </c>
      <c r="C997" s="7" t="s">
        <v>480</v>
      </c>
      <c r="D997" s="7">
        <v>17</v>
      </c>
      <c r="E997" s="7">
        <v>555</v>
      </c>
      <c r="F997" s="7">
        <v>2857</v>
      </c>
    </row>
    <row r="998" spans="1:6" ht="16.5" x14ac:dyDescent="0.3">
      <c r="A998" s="7" t="s">
        <v>898</v>
      </c>
      <c r="B998" s="7">
        <v>2015</v>
      </c>
      <c r="C998" s="7" t="s">
        <v>458</v>
      </c>
      <c r="D998" s="7">
        <v>32</v>
      </c>
      <c r="E998" s="7">
        <v>846</v>
      </c>
      <c r="F998" s="7">
        <v>3384</v>
      </c>
    </row>
    <row r="999" spans="1:6" ht="16.5" x14ac:dyDescent="0.3">
      <c r="A999" s="7" t="s">
        <v>898</v>
      </c>
      <c r="B999" s="7">
        <v>2015</v>
      </c>
      <c r="C999" s="7" t="s">
        <v>922</v>
      </c>
      <c r="D999" s="7">
        <v>4</v>
      </c>
      <c r="E999" s="7">
        <v>108</v>
      </c>
      <c r="F999" s="7">
        <v>458</v>
      </c>
    </row>
    <row r="1000" spans="1:6" ht="16.5" x14ac:dyDescent="0.3">
      <c r="A1000" s="7" t="s">
        <v>898</v>
      </c>
      <c r="B1000" s="7">
        <v>2015</v>
      </c>
      <c r="C1000" s="7" t="s">
        <v>152</v>
      </c>
      <c r="D1000" s="7">
        <v>2</v>
      </c>
      <c r="E1000" s="7">
        <v>240</v>
      </c>
      <c r="F1000" s="7">
        <v>1200</v>
      </c>
    </row>
    <row r="1001" spans="1:6" ht="16.5" x14ac:dyDescent="0.3">
      <c r="A1001" s="7" t="s">
        <v>898</v>
      </c>
      <c r="B1001" s="7">
        <v>2015</v>
      </c>
      <c r="C1001" s="7" t="s">
        <v>923</v>
      </c>
      <c r="D1001" s="7">
        <v>14</v>
      </c>
      <c r="E1001" s="7">
        <v>1699</v>
      </c>
      <c r="F1001" s="7">
        <v>6751</v>
      </c>
    </row>
    <row r="1002" spans="1:6" ht="16.5" x14ac:dyDescent="0.3">
      <c r="A1002" s="7" t="s">
        <v>898</v>
      </c>
      <c r="B1002" s="7">
        <v>2015</v>
      </c>
      <c r="C1002" s="7" t="s">
        <v>924</v>
      </c>
      <c r="D1002" s="7">
        <v>3</v>
      </c>
      <c r="E1002" s="7">
        <v>258</v>
      </c>
      <c r="F1002" s="7">
        <v>1032</v>
      </c>
    </row>
    <row r="1003" spans="1:6" ht="16.5" x14ac:dyDescent="0.3">
      <c r="A1003" s="7" t="s">
        <v>898</v>
      </c>
      <c r="B1003" s="7">
        <v>2015</v>
      </c>
      <c r="C1003" s="7" t="s">
        <v>154</v>
      </c>
      <c r="D1003" s="7">
        <v>37</v>
      </c>
      <c r="E1003" s="7">
        <v>4512</v>
      </c>
      <c r="F1003" s="7">
        <v>18048</v>
      </c>
    </row>
    <row r="1004" spans="1:6" ht="16.5" x14ac:dyDescent="0.3">
      <c r="A1004" s="7" t="s">
        <v>898</v>
      </c>
      <c r="B1004" s="7">
        <v>2015</v>
      </c>
      <c r="C1004" s="7" t="s">
        <v>481</v>
      </c>
      <c r="D1004" s="7">
        <v>5</v>
      </c>
      <c r="E1004" s="7">
        <v>443</v>
      </c>
      <c r="F1004" s="7">
        <v>1823</v>
      </c>
    </row>
    <row r="1005" spans="1:6" ht="16.5" x14ac:dyDescent="0.3">
      <c r="A1005" s="7" t="s">
        <v>898</v>
      </c>
      <c r="B1005" s="7">
        <v>2015</v>
      </c>
      <c r="C1005" s="7" t="s">
        <v>925</v>
      </c>
      <c r="D1005" s="7">
        <v>7</v>
      </c>
      <c r="E1005" s="7">
        <v>1239</v>
      </c>
      <c r="F1005" s="7">
        <v>4956</v>
      </c>
    </row>
    <row r="1006" spans="1:6" ht="16.5" x14ac:dyDescent="0.3">
      <c r="A1006" s="7" t="s">
        <v>898</v>
      </c>
      <c r="B1006" s="7">
        <v>2015</v>
      </c>
      <c r="C1006" s="7" t="s">
        <v>478</v>
      </c>
      <c r="D1006" s="7">
        <v>4</v>
      </c>
      <c r="E1006" s="7">
        <v>134</v>
      </c>
      <c r="F1006" s="7">
        <v>536</v>
      </c>
    </row>
    <row r="1007" spans="1:6" ht="16.5" x14ac:dyDescent="0.3">
      <c r="A1007" s="7" t="s">
        <v>898</v>
      </c>
      <c r="B1007" s="7">
        <v>2015</v>
      </c>
      <c r="C1007" s="7" t="s">
        <v>926</v>
      </c>
      <c r="D1007" s="7">
        <v>4</v>
      </c>
      <c r="E1007" s="7">
        <v>149</v>
      </c>
      <c r="F1007" s="7">
        <v>624</v>
      </c>
    </row>
    <row r="1008" spans="1:6" ht="16.5" x14ac:dyDescent="0.3">
      <c r="A1008" s="7" t="s">
        <v>898</v>
      </c>
      <c r="B1008" s="7">
        <v>2015</v>
      </c>
      <c r="C1008" s="7" t="s">
        <v>454</v>
      </c>
      <c r="D1008" s="7">
        <v>1</v>
      </c>
      <c r="E1008" s="7">
        <v>63</v>
      </c>
      <c r="F1008" s="7">
        <v>267</v>
      </c>
    </row>
    <row r="1009" spans="1:6" ht="16.5" x14ac:dyDescent="0.3">
      <c r="A1009" s="7" t="s">
        <v>898</v>
      </c>
      <c r="B1009" s="7">
        <v>2015</v>
      </c>
      <c r="C1009" s="7" t="s">
        <v>455</v>
      </c>
      <c r="D1009" s="7">
        <v>0</v>
      </c>
      <c r="E1009" s="7">
        <v>18</v>
      </c>
      <c r="F1009" s="7">
        <v>90</v>
      </c>
    </row>
    <row r="1010" spans="1:6" ht="16.5" x14ac:dyDescent="0.3">
      <c r="A1010" s="7" t="s">
        <v>898</v>
      </c>
      <c r="B1010" s="7">
        <v>2015</v>
      </c>
      <c r="C1010" s="7" t="s">
        <v>927</v>
      </c>
      <c r="D1010" s="7">
        <v>1</v>
      </c>
      <c r="E1010" s="7">
        <v>45</v>
      </c>
      <c r="F1010" s="7">
        <v>177</v>
      </c>
    </row>
    <row r="1011" spans="1:6" ht="16.5" x14ac:dyDescent="0.3">
      <c r="A1011" s="7" t="s">
        <v>898</v>
      </c>
      <c r="B1011" s="7">
        <v>2015</v>
      </c>
      <c r="C1011" s="7" t="s">
        <v>461</v>
      </c>
      <c r="D1011" s="7">
        <v>2</v>
      </c>
      <c r="E1011" s="7">
        <v>8</v>
      </c>
      <c r="F1011" s="7">
        <v>42</v>
      </c>
    </row>
    <row r="1012" spans="1:6" ht="16.5" x14ac:dyDescent="0.3">
      <c r="A1012" s="7" t="s">
        <v>898</v>
      </c>
      <c r="B1012" s="7">
        <v>2015</v>
      </c>
      <c r="C1012" s="7" t="s">
        <v>928</v>
      </c>
      <c r="D1012" s="7">
        <v>2</v>
      </c>
      <c r="E1012" s="7">
        <v>8</v>
      </c>
      <c r="F1012" s="7">
        <v>42</v>
      </c>
    </row>
    <row r="1013" spans="1:6" ht="16.5" x14ac:dyDescent="0.3">
      <c r="A1013" s="7" t="s">
        <v>898</v>
      </c>
      <c r="B1013" s="7">
        <v>2015</v>
      </c>
      <c r="C1013" s="7" t="s">
        <v>929</v>
      </c>
      <c r="D1013" s="7">
        <v>1</v>
      </c>
      <c r="E1013" s="7">
        <v>78</v>
      </c>
      <c r="F1013" s="7">
        <v>315</v>
      </c>
    </row>
    <row r="1014" spans="1:6" ht="16.5" x14ac:dyDescent="0.3">
      <c r="A1014" s="7" t="s">
        <v>898</v>
      </c>
      <c r="B1014" s="7">
        <v>2015</v>
      </c>
      <c r="C1014" s="7" t="s">
        <v>930</v>
      </c>
      <c r="D1014" s="7">
        <v>1</v>
      </c>
      <c r="E1014" s="7">
        <v>76</v>
      </c>
      <c r="F1014" s="7">
        <v>305</v>
      </c>
    </row>
    <row r="1015" spans="1:6" ht="16.5" x14ac:dyDescent="0.3">
      <c r="A1015" s="7" t="s">
        <v>898</v>
      </c>
      <c r="B1015" s="7">
        <v>2015</v>
      </c>
      <c r="C1015" s="7" t="s">
        <v>931</v>
      </c>
      <c r="D1015" s="7">
        <v>0</v>
      </c>
      <c r="E1015" s="7">
        <v>2</v>
      </c>
      <c r="F1015" s="7">
        <v>10</v>
      </c>
    </row>
    <row r="1016" spans="1:6" ht="16.5" x14ac:dyDescent="0.3">
      <c r="A1016" s="7" t="s">
        <v>898</v>
      </c>
      <c r="B1016" s="7">
        <v>2015</v>
      </c>
      <c r="C1016" s="7" t="s">
        <v>254</v>
      </c>
      <c r="D1016" s="7">
        <v>5</v>
      </c>
      <c r="E1016" s="7">
        <v>170</v>
      </c>
      <c r="F1016" s="7">
        <v>634</v>
      </c>
    </row>
    <row r="1017" spans="1:6" ht="16.5" x14ac:dyDescent="0.3">
      <c r="A1017" s="7" t="s">
        <v>898</v>
      </c>
      <c r="B1017" s="7">
        <v>2015</v>
      </c>
      <c r="C1017" s="7" t="s">
        <v>932</v>
      </c>
      <c r="D1017" s="7">
        <v>5</v>
      </c>
      <c r="E1017" s="7">
        <v>170</v>
      </c>
      <c r="F1017" s="7">
        <v>634</v>
      </c>
    </row>
    <row r="1018" spans="1:6" ht="16.5" x14ac:dyDescent="0.3">
      <c r="A1018" s="7" t="s">
        <v>898</v>
      </c>
      <c r="B1018" s="7">
        <v>2015</v>
      </c>
      <c r="C1018" s="7" t="s">
        <v>933</v>
      </c>
      <c r="D1018" s="7">
        <v>2</v>
      </c>
      <c r="E1018" s="7">
        <v>79</v>
      </c>
      <c r="F1018" s="7">
        <v>313</v>
      </c>
    </row>
    <row r="1019" spans="1:6" ht="16.5" x14ac:dyDescent="0.3">
      <c r="A1019" s="7" t="s">
        <v>898</v>
      </c>
      <c r="B1019" s="7">
        <v>2015</v>
      </c>
      <c r="C1019" s="7" t="s">
        <v>887</v>
      </c>
      <c r="D1019" s="7">
        <v>2</v>
      </c>
      <c r="E1019" s="7">
        <v>90</v>
      </c>
      <c r="F1019" s="7">
        <v>316</v>
      </c>
    </row>
    <row r="1020" spans="1:6" ht="16.5" x14ac:dyDescent="0.3">
      <c r="A1020" s="7" t="s">
        <v>898</v>
      </c>
      <c r="B1020" s="7">
        <v>2015</v>
      </c>
      <c r="C1020" s="7" t="s">
        <v>934</v>
      </c>
      <c r="D1020" s="7">
        <v>1</v>
      </c>
      <c r="E1020" s="7">
        <v>1</v>
      </c>
      <c r="F1020" s="7">
        <v>5</v>
      </c>
    </row>
    <row r="1021" spans="1:6" ht="16.5" x14ac:dyDescent="0.3">
      <c r="A1021" s="7" t="s">
        <v>935</v>
      </c>
      <c r="B1021" s="7">
        <v>2015</v>
      </c>
      <c r="C1021" s="7" t="s">
        <v>29</v>
      </c>
      <c r="D1021" s="7">
        <v>2</v>
      </c>
      <c r="E1021" s="7">
        <v>3</v>
      </c>
      <c r="F1021" s="7">
        <v>15</v>
      </c>
    </row>
    <row r="1022" spans="1:6" ht="16.5" x14ac:dyDescent="0.3">
      <c r="A1022" s="7" t="s">
        <v>935</v>
      </c>
      <c r="B1022" s="7">
        <v>2015</v>
      </c>
      <c r="C1022" s="7" t="s">
        <v>475</v>
      </c>
      <c r="D1022" s="7">
        <v>2</v>
      </c>
      <c r="E1022" s="7">
        <v>3</v>
      </c>
      <c r="F1022" s="7">
        <v>15</v>
      </c>
    </row>
    <row r="1023" spans="1:6" ht="16.5" x14ac:dyDescent="0.3">
      <c r="A1023" s="7" t="s">
        <v>935</v>
      </c>
      <c r="B1023" s="7">
        <v>2015</v>
      </c>
      <c r="C1023" s="7" t="s">
        <v>479</v>
      </c>
      <c r="D1023" s="7">
        <v>1</v>
      </c>
      <c r="E1023" s="7">
        <v>2</v>
      </c>
      <c r="F1023" s="7">
        <v>10</v>
      </c>
    </row>
    <row r="1024" spans="1:6" ht="16.5" x14ac:dyDescent="0.3">
      <c r="A1024" s="7" t="s">
        <v>935</v>
      </c>
      <c r="B1024" s="7">
        <v>2015</v>
      </c>
      <c r="C1024" s="7" t="s">
        <v>936</v>
      </c>
      <c r="D1024" s="7">
        <v>1</v>
      </c>
      <c r="E1024" s="7">
        <v>1</v>
      </c>
      <c r="F1024" s="7">
        <v>5</v>
      </c>
    </row>
    <row r="1025" spans="1:6" ht="16.5" x14ac:dyDescent="0.3">
      <c r="A1025" s="7" t="s">
        <v>935</v>
      </c>
      <c r="B1025" s="7">
        <v>2015</v>
      </c>
      <c r="C1025" s="7" t="s">
        <v>37</v>
      </c>
      <c r="D1025" s="7">
        <v>91</v>
      </c>
      <c r="E1025" s="7">
        <v>12278</v>
      </c>
      <c r="F1025" s="7">
        <v>59553</v>
      </c>
    </row>
    <row r="1026" spans="1:6" ht="16.5" x14ac:dyDescent="0.3">
      <c r="A1026" s="7" t="s">
        <v>935</v>
      </c>
      <c r="B1026" s="7">
        <v>2015</v>
      </c>
      <c r="C1026" s="7" t="s">
        <v>937</v>
      </c>
      <c r="D1026" s="7">
        <v>22</v>
      </c>
      <c r="E1026" s="7">
        <v>1109</v>
      </c>
      <c r="F1026" s="7">
        <v>5413</v>
      </c>
    </row>
    <row r="1027" spans="1:6" ht="16.5" x14ac:dyDescent="0.3">
      <c r="A1027" s="7" t="s">
        <v>935</v>
      </c>
      <c r="B1027" s="7">
        <v>2015</v>
      </c>
      <c r="C1027" s="7" t="s">
        <v>938</v>
      </c>
      <c r="D1027" s="7">
        <v>4</v>
      </c>
      <c r="E1027" s="7">
        <v>229</v>
      </c>
      <c r="F1027" s="7">
        <v>1374</v>
      </c>
    </row>
    <row r="1028" spans="1:6" ht="16.5" x14ac:dyDescent="0.3">
      <c r="A1028" s="7" t="s">
        <v>935</v>
      </c>
      <c r="B1028" s="7">
        <v>2015</v>
      </c>
      <c r="C1028" s="7" t="s">
        <v>39</v>
      </c>
      <c r="D1028" s="7">
        <v>0</v>
      </c>
      <c r="E1028" s="7">
        <v>169</v>
      </c>
      <c r="F1028" s="7">
        <v>845</v>
      </c>
    </row>
    <row r="1029" spans="1:6" ht="16.5" x14ac:dyDescent="0.3">
      <c r="A1029" s="7" t="s">
        <v>935</v>
      </c>
      <c r="B1029" s="7">
        <v>2015</v>
      </c>
      <c r="C1029" s="7" t="s">
        <v>135</v>
      </c>
      <c r="D1029" s="7">
        <v>18</v>
      </c>
      <c r="E1029" s="7">
        <v>711</v>
      </c>
      <c r="F1029" s="7">
        <v>3194</v>
      </c>
    </row>
    <row r="1030" spans="1:6" ht="16.5" x14ac:dyDescent="0.3">
      <c r="A1030" s="7" t="s">
        <v>935</v>
      </c>
      <c r="B1030" s="7">
        <v>2015</v>
      </c>
      <c r="C1030" s="7" t="s">
        <v>939</v>
      </c>
      <c r="D1030" s="7">
        <v>2</v>
      </c>
      <c r="E1030" s="7">
        <v>36</v>
      </c>
      <c r="F1030" s="7">
        <v>148</v>
      </c>
    </row>
    <row r="1031" spans="1:6" ht="16.5" x14ac:dyDescent="0.3">
      <c r="A1031" s="7" t="s">
        <v>935</v>
      </c>
      <c r="B1031" s="7">
        <v>2015</v>
      </c>
      <c r="C1031" s="7" t="s">
        <v>58</v>
      </c>
      <c r="D1031" s="7">
        <v>4</v>
      </c>
      <c r="E1031" s="7">
        <v>147</v>
      </c>
      <c r="F1031" s="7">
        <v>728</v>
      </c>
    </row>
    <row r="1032" spans="1:6" ht="16.5" x14ac:dyDescent="0.3">
      <c r="A1032" s="7" t="s">
        <v>935</v>
      </c>
      <c r="B1032" s="7">
        <v>2015</v>
      </c>
      <c r="C1032" s="7" t="s">
        <v>59</v>
      </c>
      <c r="D1032" s="7">
        <v>1</v>
      </c>
      <c r="E1032" s="7">
        <v>4</v>
      </c>
      <c r="F1032" s="7">
        <v>20</v>
      </c>
    </row>
    <row r="1033" spans="1:6" ht="16.5" x14ac:dyDescent="0.3">
      <c r="A1033" s="7" t="s">
        <v>935</v>
      </c>
      <c r="B1033" s="7">
        <v>2015</v>
      </c>
      <c r="C1033" s="7" t="s">
        <v>62</v>
      </c>
      <c r="D1033" s="7">
        <v>2</v>
      </c>
      <c r="E1033" s="7">
        <v>22</v>
      </c>
      <c r="F1033" s="7">
        <v>110</v>
      </c>
    </row>
    <row r="1034" spans="1:6" ht="16.5" x14ac:dyDescent="0.3">
      <c r="A1034" s="7" t="s">
        <v>935</v>
      </c>
      <c r="B1034" s="7">
        <v>2015</v>
      </c>
      <c r="C1034" s="7" t="s">
        <v>72</v>
      </c>
      <c r="D1034" s="7">
        <v>1</v>
      </c>
      <c r="E1034" s="7">
        <v>14</v>
      </c>
      <c r="F1034" s="7">
        <v>57</v>
      </c>
    </row>
    <row r="1035" spans="1:6" ht="16.5" x14ac:dyDescent="0.3">
      <c r="A1035" s="7" t="s">
        <v>935</v>
      </c>
      <c r="B1035" s="7">
        <v>2015</v>
      </c>
      <c r="C1035" s="7" t="s">
        <v>74</v>
      </c>
      <c r="D1035" s="7">
        <v>2</v>
      </c>
      <c r="E1035" s="7">
        <v>75</v>
      </c>
      <c r="F1035" s="7">
        <v>375</v>
      </c>
    </row>
    <row r="1036" spans="1:6" ht="16.5" x14ac:dyDescent="0.3">
      <c r="A1036" s="7" t="s">
        <v>935</v>
      </c>
      <c r="B1036" s="7">
        <v>2015</v>
      </c>
      <c r="C1036" s="7" t="s">
        <v>75</v>
      </c>
      <c r="D1036" s="7">
        <v>1</v>
      </c>
      <c r="E1036" s="7">
        <v>10</v>
      </c>
      <c r="F1036" s="7">
        <v>47</v>
      </c>
    </row>
    <row r="1037" spans="1:6" ht="16.5" x14ac:dyDescent="0.3">
      <c r="A1037" s="7" t="s">
        <v>935</v>
      </c>
      <c r="B1037" s="7">
        <v>2015</v>
      </c>
      <c r="C1037" s="7" t="s">
        <v>531</v>
      </c>
      <c r="D1037" s="7">
        <v>2</v>
      </c>
      <c r="E1037" s="7">
        <v>179</v>
      </c>
      <c r="F1037" s="7">
        <v>895</v>
      </c>
    </row>
    <row r="1038" spans="1:6" ht="16.5" x14ac:dyDescent="0.3">
      <c r="A1038" s="7" t="s">
        <v>935</v>
      </c>
      <c r="B1038" s="7">
        <v>2015</v>
      </c>
      <c r="C1038" s="7" t="s">
        <v>940</v>
      </c>
      <c r="D1038" s="7">
        <v>16</v>
      </c>
      <c r="E1038" s="7">
        <v>3189</v>
      </c>
      <c r="F1038" s="7">
        <v>15413</v>
      </c>
    </row>
    <row r="1039" spans="1:6" ht="16.5" x14ac:dyDescent="0.3">
      <c r="A1039" s="7" t="s">
        <v>935</v>
      </c>
      <c r="B1039" s="7">
        <v>2015</v>
      </c>
      <c r="C1039" s="7" t="s">
        <v>548</v>
      </c>
      <c r="D1039" s="7">
        <v>12</v>
      </c>
      <c r="E1039" s="7">
        <v>5343</v>
      </c>
      <c r="F1039" s="7">
        <v>25729</v>
      </c>
    </row>
    <row r="1040" spans="1:6" ht="16.5" x14ac:dyDescent="0.3">
      <c r="A1040" s="7" t="s">
        <v>935</v>
      </c>
      <c r="B1040" s="7">
        <v>2015</v>
      </c>
      <c r="C1040" s="7" t="s">
        <v>941</v>
      </c>
      <c r="D1040" s="7">
        <v>1</v>
      </c>
      <c r="E1040" s="7">
        <v>230</v>
      </c>
      <c r="F1040" s="7">
        <v>1153</v>
      </c>
    </row>
    <row r="1041" spans="1:11" ht="16.5" x14ac:dyDescent="0.3">
      <c r="A1041" s="7" t="s">
        <v>935</v>
      </c>
      <c r="B1041" s="7">
        <v>2015</v>
      </c>
      <c r="C1041" s="7" t="s">
        <v>553</v>
      </c>
      <c r="D1041" s="7">
        <v>5</v>
      </c>
      <c r="E1041" s="7">
        <v>685</v>
      </c>
      <c r="F1041" s="7">
        <v>3429</v>
      </c>
    </row>
    <row r="1042" spans="1:11" ht="16.5" x14ac:dyDescent="0.3">
      <c r="A1042" s="7" t="s">
        <v>935</v>
      </c>
      <c r="B1042" s="7">
        <v>2015</v>
      </c>
      <c r="C1042" s="7" t="s">
        <v>549</v>
      </c>
      <c r="D1042" s="7">
        <v>3</v>
      </c>
      <c r="E1042" s="7">
        <v>330</v>
      </c>
      <c r="F1042" s="7">
        <v>1416</v>
      </c>
    </row>
    <row r="1043" spans="1:11" ht="16.5" x14ac:dyDescent="0.3">
      <c r="A1043" s="7" t="s">
        <v>935</v>
      </c>
      <c r="B1043" s="7">
        <v>2015</v>
      </c>
      <c r="C1043" s="7" t="s">
        <v>544</v>
      </c>
      <c r="D1043" s="7">
        <v>1</v>
      </c>
      <c r="E1043" s="7">
        <v>59</v>
      </c>
      <c r="F1043" s="7">
        <v>536</v>
      </c>
    </row>
    <row r="1044" spans="1:11" ht="16.5" x14ac:dyDescent="0.3">
      <c r="A1044" s="7" t="s">
        <v>935</v>
      </c>
      <c r="B1044" s="7">
        <v>2015</v>
      </c>
      <c r="C1044" s="7" t="s">
        <v>942</v>
      </c>
      <c r="D1044" s="7">
        <v>4</v>
      </c>
      <c r="E1044" s="7">
        <v>122</v>
      </c>
      <c r="F1044" s="7">
        <v>518</v>
      </c>
    </row>
    <row r="1045" spans="1:11" ht="16.5" x14ac:dyDescent="0.3">
      <c r="A1045" s="7" t="s">
        <v>935</v>
      </c>
      <c r="B1045" s="7">
        <v>2015</v>
      </c>
      <c r="C1045" s="7" t="s">
        <v>943</v>
      </c>
      <c r="D1045" s="7">
        <v>3</v>
      </c>
      <c r="E1045" s="7">
        <v>3</v>
      </c>
      <c r="F1045" s="7">
        <v>18</v>
      </c>
    </row>
    <row r="1046" spans="1:11" ht="16.5" x14ac:dyDescent="0.3">
      <c r="A1046" s="7" t="s">
        <v>935</v>
      </c>
      <c r="B1046" s="7">
        <v>2015</v>
      </c>
      <c r="C1046" s="7" t="s">
        <v>944</v>
      </c>
      <c r="D1046" s="7">
        <v>2</v>
      </c>
      <c r="E1046" s="7">
        <v>527</v>
      </c>
      <c r="F1046" s="7">
        <v>2638</v>
      </c>
    </row>
    <row r="1047" spans="1:11" ht="16.5" x14ac:dyDescent="0.3">
      <c r="A1047" s="7" t="s">
        <v>935</v>
      </c>
      <c r="B1047" s="7">
        <v>2015</v>
      </c>
      <c r="C1047" s="7" t="s">
        <v>945</v>
      </c>
      <c r="D1047" s="7">
        <v>6</v>
      </c>
      <c r="E1047" s="7">
        <v>191</v>
      </c>
      <c r="F1047" s="7">
        <v>896</v>
      </c>
    </row>
    <row r="1048" spans="1:11" ht="16.5" x14ac:dyDescent="0.3">
      <c r="A1048" s="7" t="s">
        <v>935</v>
      </c>
      <c r="B1048" s="7">
        <v>2015</v>
      </c>
      <c r="C1048" s="7" t="s">
        <v>566</v>
      </c>
      <c r="D1048" s="7">
        <v>1</v>
      </c>
      <c r="E1048" s="7">
        <v>3</v>
      </c>
      <c r="F1048" s="7">
        <v>14</v>
      </c>
    </row>
    <row r="1049" spans="1:11" ht="16.5" x14ac:dyDescent="0.3">
      <c r="A1049" s="7" t="s">
        <v>946</v>
      </c>
      <c r="B1049" s="7">
        <v>2015</v>
      </c>
      <c r="C1049" s="7" t="s">
        <v>947</v>
      </c>
      <c r="D1049" s="5">
        <v>0</v>
      </c>
      <c r="E1049" s="5">
        <v>0</v>
      </c>
      <c r="F1049" s="5">
        <v>0</v>
      </c>
      <c r="I1049" s="2">
        <v>0</v>
      </c>
      <c r="J1049" s="2">
        <v>0</v>
      </c>
      <c r="K1049" s="2">
        <v>0</v>
      </c>
    </row>
    <row r="1050" spans="1:11" ht="16.5" x14ac:dyDescent="0.3">
      <c r="A1050" s="7" t="s">
        <v>946</v>
      </c>
      <c r="B1050" s="7">
        <v>2015</v>
      </c>
      <c r="C1050" s="7" t="s">
        <v>29</v>
      </c>
      <c r="D1050" s="5">
        <v>0</v>
      </c>
      <c r="E1050" s="5">
        <v>0</v>
      </c>
      <c r="F1050" s="5">
        <v>0</v>
      </c>
    </row>
    <row r="1051" spans="1:11" ht="16.5" x14ac:dyDescent="0.3">
      <c r="A1051" s="7" t="s">
        <v>946</v>
      </c>
      <c r="B1051" s="7">
        <v>2015</v>
      </c>
      <c r="C1051" s="7" t="s">
        <v>948</v>
      </c>
      <c r="D1051" s="5">
        <v>0</v>
      </c>
      <c r="E1051" s="5">
        <v>0</v>
      </c>
      <c r="F1051" s="5">
        <v>0</v>
      </c>
    </row>
    <row r="1052" spans="1:11" ht="16.5" x14ac:dyDescent="0.3">
      <c r="A1052" s="7" t="s">
        <v>946</v>
      </c>
      <c r="B1052" s="7">
        <v>2015</v>
      </c>
      <c r="C1052" s="7" t="s">
        <v>37</v>
      </c>
      <c r="D1052" s="5">
        <v>0</v>
      </c>
      <c r="E1052" s="5">
        <v>0</v>
      </c>
      <c r="F1052" s="5">
        <v>0</v>
      </c>
    </row>
    <row r="1053" spans="1:11" ht="16.5" x14ac:dyDescent="0.3">
      <c r="A1053" s="7" t="s">
        <v>946</v>
      </c>
      <c r="B1053" s="7">
        <v>2015</v>
      </c>
      <c r="C1053" s="7" t="s">
        <v>121</v>
      </c>
      <c r="D1053" s="5">
        <v>0</v>
      </c>
      <c r="E1053" s="5">
        <v>0</v>
      </c>
      <c r="F1053" s="5">
        <v>0</v>
      </c>
    </row>
    <row r="1054" spans="1:11" ht="16.5" x14ac:dyDescent="0.3">
      <c r="A1054" s="7" t="s">
        <v>946</v>
      </c>
      <c r="B1054" s="7">
        <v>2015</v>
      </c>
      <c r="C1054" s="7" t="s">
        <v>254</v>
      </c>
      <c r="D1054" s="5">
        <v>0</v>
      </c>
      <c r="E1054" s="5">
        <v>0</v>
      </c>
      <c r="F1054" s="5">
        <v>0</v>
      </c>
    </row>
    <row r="1055" spans="1:11" ht="16.5" x14ac:dyDescent="0.3">
      <c r="A1055" s="7" t="s">
        <v>946</v>
      </c>
      <c r="B1055" s="7">
        <v>2015</v>
      </c>
      <c r="C1055" s="7" t="s">
        <v>284</v>
      </c>
      <c r="D1055" s="5">
        <v>0</v>
      </c>
      <c r="E1055" s="5">
        <v>0</v>
      </c>
      <c r="F1055" s="5">
        <v>0</v>
      </c>
    </row>
    <row r="1056" spans="1:11" ht="16.5" x14ac:dyDescent="0.3">
      <c r="A1056" s="7" t="s">
        <v>946</v>
      </c>
      <c r="B1056" s="7">
        <v>2015</v>
      </c>
      <c r="C1056" s="7" t="s">
        <v>949</v>
      </c>
      <c r="D1056" s="5">
        <v>0</v>
      </c>
      <c r="E1056" s="5">
        <v>0</v>
      </c>
      <c r="F1056" s="5">
        <v>0</v>
      </c>
    </row>
    <row r="1057" spans="1:6" ht="16.5" x14ac:dyDescent="0.3">
      <c r="A1057" s="7" t="s">
        <v>946</v>
      </c>
      <c r="B1057" s="7">
        <v>2015</v>
      </c>
      <c r="C1057" s="7" t="s">
        <v>893</v>
      </c>
      <c r="D1057" s="5">
        <v>0</v>
      </c>
      <c r="E1057" s="5">
        <v>0</v>
      </c>
      <c r="F1057" s="5">
        <v>0</v>
      </c>
    </row>
    <row r="1058" spans="1:6" ht="16.5" x14ac:dyDescent="0.3">
      <c r="A1058" s="7" t="s">
        <v>946</v>
      </c>
      <c r="B1058" s="7">
        <v>2015</v>
      </c>
      <c r="C1058" s="7" t="s">
        <v>403</v>
      </c>
      <c r="D1058" s="5">
        <v>0</v>
      </c>
      <c r="E1058" s="5">
        <v>0</v>
      </c>
      <c r="F1058" s="5">
        <v>0</v>
      </c>
    </row>
    <row r="1059" spans="1:6" ht="16.5" x14ac:dyDescent="0.3">
      <c r="A1059" s="7" t="s">
        <v>946</v>
      </c>
      <c r="B1059" s="7">
        <v>2015</v>
      </c>
      <c r="C1059" s="7" t="s">
        <v>950</v>
      </c>
      <c r="D1059" s="5">
        <v>0</v>
      </c>
      <c r="E1059" s="5">
        <v>0</v>
      </c>
      <c r="F1059" s="5">
        <v>0</v>
      </c>
    </row>
    <row r="1060" spans="1:6" ht="16.5" x14ac:dyDescent="0.3">
      <c r="A1060" s="7" t="s">
        <v>946</v>
      </c>
      <c r="B1060" s="7">
        <v>2015</v>
      </c>
      <c r="C1060" s="7" t="s">
        <v>951</v>
      </c>
      <c r="D1060" s="5">
        <v>0</v>
      </c>
      <c r="E1060" s="5">
        <v>0</v>
      </c>
      <c r="F1060" s="5">
        <v>0</v>
      </c>
    </row>
    <row r="1061" spans="1:6" ht="16.5" x14ac:dyDescent="0.3">
      <c r="A1061" s="7" t="s">
        <v>946</v>
      </c>
      <c r="B1061" s="7">
        <v>2015</v>
      </c>
      <c r="C1061" s="7" t="s">
        <v>952</v>
      </c>
      <c r="D1061" s="5">
        <v>0</v>
      </c>
      <c r="E1061" s="5">
        <v>0</v>
      </c>
      <c r="F1061" s="5">
        <v>0</v>
      </c>
    </row>
    <row r="1062" spans="1:6" ht="16.5" x14ac:dyDescent="0.3">
      <c r="A1062" s="7" t="s">
        <v>946</v>
      </c>
      <c r="B1062" s="7">
        <v>2015</v>
      </c>
      <c r="C1062" s="7" t="s">
        <v>953</v>
      </c>
      <c r="D1062" s="5">
        <v>0</v>
      </c>
      <c r="E1062" s="5">
        <v>0</v>
      </c>
      <c r="F1062" s="5">
        <v>0</v>
      </c>
    </row>
    <row r="1063" spans="1:6" ht="16.5" x14ac:dyDescent="0.3">
      <c r="A1063" s="7" t="s">
        <v>946</v>
      </c>
      <c r="B1063" s="7">
        <v>2015</v>
      </c>
      <c r="C1063" s="7" t="s">
        <v>954</v>
      </c>
      <c r="D1063" s="7">
        <v>63</v>
      </c>
      <c r="E1063" s="7">
        <v>2711</v>
      </c>
      <c r="F1063" s="7">
        <v>11750</v>
      </c>
    </row>
    <row r="1064" spans="1:6" ht="16.5" x14ac:dyDescent="0.3">
      <c r="A1064" s="7" t="s">
        <v>946</v>
      </c>
      <c r="B1064" s="7">
        <v>2015</v>
      </c>
      <c r="C1064" s="7" t="s">
        <v>955</v>
      </c>
      <c r="D1064" s="7">
        <v>3</v>
      </c>
      <c r="E1064" s="7">
        <v>148</v>
      </c>
      <c r="F1064" s="7">
        <v>593</v>
      </c>
    </row>
    <row r="1065" spans="1:6" ht="16.5" x14ac:dyDescent="0.3">
      <c r="A1065" s="7" t="s">
        <v>946</v>
      </c>
      <c r="B1065" s="7">
        <v>2015</v>
      </c>
      <c r="C1065" s="7" t="s">
        <v>220</v>
      </c>
      <c r="D1065" s="5">
        <v>0</v>
      </c>
      <c r="E1065" s="5">
        <v>0</v>
      </c>
      <c r="F1065" s="5">
        <v>0</v>
      </c>
    </row>
    <row r="1066" spans="1:6" ht="16.5" x14ac:dyDescent="0.3">
      <c r="A1066" s="7" t="s">
        <v>946</v>
      </c>
      <c r="B1066" s="7">
        <v>2015</v>
      </c>
      <c r="C1066" s="7" t="s">
        <v>956</v>
      </c>
      <c r="D1066" s="7">
        <v>1</v>
      </c>
      <c r="E1066" s="7">
        <v>40</v>
      </c>
      <c r="F1066" s="7">
        <v>200</v>
      </c>
    </row>
    <row r="1067" spans="1:6" ht="16.5" x14ac:dyDescent="0.3">
      <c r="A1067" s="7" t="s">
        <v>946</v>
      </c>
      <c r="B1067" s="7">
        <v>2015</v>
      </c>
      <c r="C1067" s="7" t="s">
        <v>957</v>
      </c>
      <c r="D1067" s="5">
        <v>0</v>
      </c>
      <c r="E1067" s="5">
        <v>0</v>
      </c>
      <c r="F1067" s="5">
        <v>0</v>
      </c>
    </row>
    <row r="1068" spans="1:6" ht="16.5" x14ac:dyDescent="0.3">
      <c r="A1068" s="7" t="s">
        <v>946</v>
      </c>
      <c r="B1068" s="7">
        <v>2015</v>
      </c>
      <c r="C1068" s="7" t="s">
        <v>958</v>
      </c>
      <c r="D1068" s="5">
        <v>0</v>
      </c>
      <c r="E1068" s="5">
        <v>0</v>
      </c>
      <c r="F1068" s="5">
        <v>0</v>
      </c>
    </row>
    <row r="1069" spans="1:6" ht="16.5" x14ac:dyDescent="0.3">
      <c r="A1069" s="7" t="s">
        <v>946</v>
      </c>
      <c r="B1069" s="7">
        <v>2015</v>
      </c>
      <c r="C1069" s="7" t="s">
        <v>959</v>
      </c>
      <c r="D1069" s="5">
        <v>0</v>
      </c>
      <c r="E1069" s="5">
        <v>0</v>
      </c>
      <c r="F1069" s="5">
        <v>0</v>
      </c>
    </row>
    <row r="1070" spans="1:6" ht="16.5" x14ac:dyDescent="0.3">
      <c r="A1070" s="7" t="s">
        <v>946</v>
      </c>
      <c r="B1070" s="7">
        <v>2015</v>
      </c>
      <c r="C1070" s="7" t="s">
        <v>960</v>
      </c>
      <c r="D1070" s="5">
        <v>0</v>
      </c>
      <c r="E1070" s="5">
        <v>0</v>
      </c>
      <c r="F1070" s="5">
        <v>0</v>
      </c>
    </row>
    <row r="1071" spans="1:6" ht="16.5" x14ac:dyDescent="0.3">
      <c r="A1071" s="7" t="s">
        <v>946</v>
      </c>
      <c r="B1071" s="7">
        <v>2015</v>
      </c>
      <c r="C1071" s="7" t="s">
        <v>961</v>
      </c>
      <c r="D1071" s="5">
        <v>0</v>
      </c>
      <c r="E1071" s="5">
        <v>0</v>
      </c>
      <c r="F1071" s="5">
        <v>0</v>
      </c>
    </row>
    <row r="1072" spans="1:6" ht="16.5" x14ac:dyDescent="0.3">
      <c r="A1072" s="7" t="s">
        <v>946</v>
      </c>
      <c r="B1072" s="7">
        <v>2015</v>
      </c>
      <c r="C1072" s="7" t="s">
        <v>175</v>
      </c>
      <c r="D1072" s="5">
        <v>0</v>
      </c>
      <c r="E1072" s="5">
        <v>0</v>
      </c>
      <c r="F1072" s="5">
        <v>0</v>
      </c>
    </row>
    <row r="1073" spans="1:6" ht="16.5" x14ac:dyDescent="0.3">
      <c r="A1073" s="7" t="s">
        <v>946</v>
      </c>
      <c r="B1073" s="7">
        <v>2015</v>
      </c>
      <c r="C1073" s="7" t="s">
        <v>962</v>
      </c>
      <c r="D1073" s="5">
        <v>0</v>
      </c>
      <c r="E1073" s="5">
        <v>0</v>
      </c>
      <c r="F1073" s="5">
        <v>0</v>
      </c>
    </row>
    <row r="1074" spans="1:6" ht="16.5" x14ac:dyDescent="0.3">
      <c r="A1074" s="7" t="s">
        <v>946</v>
      </c>
      <c r="B1074" s="7">
        <v>2015</v>
      </c>
      <c r="C1074" s="7" t="s">
        <v>963</v>
      </c>
      <c r="D1074" s="7">
        <v>2</v>
      </c>
      <c r="E1074" s="7">
        <v>108</v>
      </c>
      <c r="F1074" s="7">
        <v>393</v>
      </c>
    </row>
    <row r="1075" spans="1:6" ht="16.5" x14ac:dyDescent="0.3">
      <c r="A1075" s="7" t="s">
        <v>946</v>
      </c>
      <c r="B1075" s="7">
        <v>2015</v>
      </c>
      <c r="C1075" s="7" t="s">
        <v>915</v>
      </c>
      <c r="D1075" s="5">
        <v>0</v>
      </c>
      <c r="E1075" s="5">
        <v>0</v>
      </c>
      <c r="F1075" s="5">
        <v>0</v>
      </c>
    </row>
    <row r="1076" spans="1:6" ht="16.5" x14ac:dyDescent="0.3">
      <c r="A1076" s="7" t="s">
        <v>946</v>
      </c>
      <c r="B1076" s="7">
        <v>2015</v>
      </c>
      <c r="C1076" s="7" t="s">
        <v>964</v>
      </c>
      <c r="D1076" s="5">
        <v>0</v>
      </c>
      <c r="E1076" s="5">
        <v>0</v>
      </c>
      <c r="F1076" s="5">
        <v>0</v>
      </c>
    </row>
    <row r="1077" spans="1:6" ht="16.5" x14ac:dyDescent="0.3">
      <c r="A1077" s="7" t="s">
        <v>946</v>
      </c>
      <c r="B1077" s="7">
        <v>2015</v>
      </c>
      <c r="C1077" s="7" t="s">
        <v>965</v>
      </c>
      <c r="D1077" s="7">
        <v>25</v>
      </c>
      <c r="E1077" s="7">
        <v>730</v>
      </c>
      <c r="F1077" s="7">
        <v>3420</v>
      </c>
    </row>
    <row r="1078" spans="1:6" ht="16.5" x14ac:dyDescent="0.3">
      <c r="A1078" s="7" t="s">
        <v>946</v>
      </c>
      <c r="B1078" s="7">
        <v>2015</v>
      </c>
      <c r="C1078" s="7" t="s">
        <v>966</v>
      </c>
      <c r="D1078" s="7">
        <v>2</v>
      </c>
      <c r="E1078" s="7">
        <v>81</v>
      </c>
      <c r="F1078" s="7">
        <v>395</v>
      </c>
    </row>
    <row r="1079" spans="1:6" ht="16.5" x14ac:dyDescent="0.3">
      <c r="A1079" s="7" t="s">
        <v>946</v>
      </c>
      <c r="B1079" s="7">
        <v>2015</v>
      </c>
      <c r="C1079" s="7" t="s">
        <v>967</v>
      </c>
      <c r="D1079" s="5">
        <v>0</v>
      </c>
      <c r="E1079" s="5">
        <v>0</v>
      </c>
      <c r="F1079" s="5">
        <v>0</v>
      </c>
    </row>
    <row r="1080" spans="1:6" ht="16.5" x14ac:dyDescent="0.3">
      <c r="A1080" s="7" t="s">
        <v>946</v>
      </c>
      <c r="B1080" s="7">
        <v>2015</v>
      </c>
      <c r="C1080" s="7" t="s">
        <v>390</v>
      </c>
      <c r="D1080" s="7">
        <v>3</v>
      </c>
      <c r="E1080" s="7">
        <v>27</v>
      </c>
      <c r="F1080" s="7">
        <v>90</v>
      </c>
    </row>
    <row r="1081" spans="1:6" ht="16.5" x14ac:dyDescent="0.3">
      <c r="A1081" s="7" t="s">
        <v>946</v>
      </c>
      <c r="B1081" s="7">
        <v>2015</v>
      </c>
      <c r="C1081" s="7" t="s">
        <v>564</v>
      </c>
      <c r="D1081" s="7">
        <v>1</v>
      </c>
      <c r="E1081" s="7">
        <v>30</v>
      </c>
      <c r="F1081" s="7">
        <v>150</v>
      </c>
    </row>
    <row r="1082" spans="1:6" ht="16.5" x14ac:dyDescent="0.3">
      <c r="A1082" s="7" t="s">
        <v>946</v>
      </c>
      <c r="B1082" s="7">
        <v>2015</v>
      </c>
      <c r="C1082" s="7" t="s">
        <v>968</v>
      </c>
      <c r="D1082" s="5">
        <v>0</v>
      </c>
      <c r="E1082" s="5">
        <v>0</v>
      </c>
      <c r="F1082" s="5">
        <v>0</v>
      </c>
    </row>
    <row r="1083" spans="1:6" ht="16.5" x14ac:dyDescent="0.3">
      <c r="A1083" s="7" t="s">
        <v>946</v>
      </c>
      <c r="B1083" s="7">
        <v>2015</v>
      </c>
      <c r="C1083" s="7" t="s">
        <v>969</v>
      </c>
      <c r="D1083" s="5">
        <v>0</v>
      </c>
      <c r="E1083" s="5">
        <v>0</v>
      </c>
      <c r="F1083" s="5">
        <v>0</v>
      </c>
    </row>
    <row r="1084" spans="1:6" ht="16.5" x14ac:dyDescent="0.3">
      <c r="A1084" s="7" t="s">
        <v>946</v>
      </c>
      <c r="B1084" s="7">
        <v>2015</v>
      </c>
      <c r="C1084" s="7" t="s">
        <v>152</v>
      </c>
      <c r="D1084" s="7">
        <v>2</v>
      </c>
      <c r="E1084" s="7">
        <v>61</v>
      </c>
      <c r="F1084" s="7">
        <v>305</v>
      </c>
    </row>
    <row r="1085" spans="1:6" ht="16.5" x14ac:dyDescent="0.3">
      <c r="A1085" s="7" t="s">
        <v>946</v>
      </c>
      <c r="B1085" s="7">
        <v>2015</v>
      </c>
      <c r="C1085" s="7" t="s">
        <v>228</v>
      </c>
      <c r="D1085" s="7">
        <v>3</v>
      </c>
      <c r="E1085" s="7">
        <v>24</v>
      </c>
      <c r="F1085" s="7">
        <v>109</v>
      </c>
    </row>
    <row r="1086" spans="1:6" ht="16.5" x14ac:dyDescent="0.3">
      <c r="A1086" s="7" t="s">
        <v>946</v>
      </c>
      <c r="B1086" s="7">
        <v>2015</v>
      </c>
      <c r="C1086" s="7" t="s">
        <v>135</v>
      </c>
      <c r="D1086" s="5">
        <v>0</v>
      </c>
      <c r="E1086" s="5">
        <v>0</v>
      </c>
      <c r="F1086" s="5">
        <v>0</v>
      </c>
    </row>
    <row r="1087" spans="1:6" ht="16.5" x14ac:dyDescent="0.3">
      <c r="A1087" s="7" t="s">
        <v>946</v>
      </c>
      <c r="B1087" s="7">
        <v>2015</v>
      </c>
      <c r="C1087" s="7" t="s">
        <v>970</v>
      </c>
      <c r="D1087" s="7">
        <v>15</v>
      </c>
      <c r="E1087" s="7">
        <v>158</v>
      </c>
      <c r="F1087" s="7">
        <v>626</v>
      </c>
    </row>
    <row r="1088" spans="1:6" ht="16.5" x14ac:dyDescent="0.3">
      <c r="A1088" s="7" t="s">
        <v>946</v>
      </c>
      <c r="B1088" s="7">
        <v>2015</v>
      </c>
      <c r="C1088" s="7" t="s">
        <v>971</v>
      </c>
      <c r="D1088" s="5">
        <v>0</v>
      </c>
      <c r="E1088" s="5">
        <v>0</v>
      </c>
      <c r="F1088" s="5">
        <v>0</v>
      </c>
    </row>
    <row r="1089" spans="1:6" ht="16.5" x14ac:dyDescent="0.3">
      <c r="A1089" s="7" t="s">
        <v>946</v>
      </c>
      <c r="B1089" s="7">
        <v>2015</v>
      </c>
      <c r="C1089" s="7" t="s">
        <v>972</v>
      </c>
      <c r="D1089" s="5">
        <v>0</v>
      </c>
      <c r="E1089" s="5">
        <v>0</v>
      </c>
      <c r="F1089" s="5">
        <v>0</v>
      </c>
    </row>
    <row r="1090" spans="1:6" ht="16.5" x14ac:dyDescent="0.3">
      <c r="A1090" s="7" t="s">
        <v>946</v>
      </c>
      <c r="B1090" s="7">
        <v>2015</v>
      </c>
      <c r="C1090" s="7" t="s">
        <v>973</v>
      </c>
      <c r="D1090" s="7">
        <v>2</v>
      </c>
      <c r="E1090" s="7">
        <v>349</v>
      </c>
      <c r="F1090" s="7">
        <v>1745</v>
      </c>
    </row>
    <row r="1091" spans="1:6" ht="16.5" x14ac:dyDescent="0.3">
      <c r="A1091" s="7" t="s">
        <v>946</v>
      </c>
      <c r="B1091" s="7">
        <v>2015</v>
      </c>
      <c r="C1091" s="7" t="s">
        <v>974</v>
      </c>
      <c r="D1091" s="5">
        <v>0</v>
      </c>
      <c r="E1091" s="5">
        <v>0</v>
      </c>
      <c r="F1091" s="5">
        <v>0</v>
      </c>
    </row>
    <row r="1092" spans="1:6" ht="16.5" x14ac:dyDescent="0.3">
      <c r="A1092" s="7" t="s">
        <v>946</v>
      </c>
      <c r="B1092" s="7">
        <v>2015</v>
      </c>
      <c r="C1092" s="7" t="s">
        <v>975</v>
      </c>
      <c r="D1092" s="7">
        <v>7</v>
      </c>
      <c r="E1092" s="7">
        <v>222</v>
      </c>
      <c r="F1092" s="7">
        <v>682</v>
      </c>
    </row>
    <row r="1093" spans="1:6" ht="16.5" x14ac:dyDescent="0.3">
      <c r="A1093" s="7" t="s">
        <v>946</v>
      </c>
      <c r="B1093" s="7">
        <v>2015</v>
      </c>
      <c r="C1093" s="7" t="s">
        <v>976</v>
      </c>
      <c r="D1093" s="7">
        <v>1</v>
      </c>
      <c r="E1093" s="7">
        <v>10</v>
      </c>
      <c r="F1093" s="7">
        <v>38</v>
      </c>
    </row>
    <row r="1094" spans="1:6" ht="16.5" x14ac:dyDescent="0.3">
      <c r="A1094" s="7" t="s">
        <v>946</v>
      </c>
      <c r="B1094" s="7">
        <v>2015</v>
      </c>
      <c r="C1094" s="7" t="s">
        <v>977</v>
      </c>
      <c r="D1094" s="5">
        <v>0</v>
      </c>
      <c r="E1094" s="5">
        <v>0</v>
      </c>
      <c r="F1094" s="5">
        <v>0</v>
      </c>
    </row>
    <row r="1095" spans="1:6" ht="16.5" x14ac:dyDescent="0.3">
      <c r="A1095" s="7" t="s">
        <v>946</v>
      </c>
      <c r="B1095" s="7">
        <v>2015</v>
      </c>
      <c r="C1095" s="7" t="s">
        <v>978</v>
      </c>
      <c r="D1095" s="5">
        <v>0</v>
      </c>
      <c r="E1095" s="5">
        <v>0</v>
      </c>
      <c r="F1095" s="5">
        <v>0</v>
      </c>
    </row>
    <row r="1096" spans="1:6" ht="16.5" x14ac:dyDescent="0.3">
      <c r="A1096" s="7" t="s">
        <v>946</v>
      </c>
      <c r="B1096" s="7">
        <v>2015</v>
      </c>
      <c r="C1096" s="7" t="s">
        <v>979</v>
      </c>
      <c r="D1096" s="5">
        <v>0</v>
      </c>
      <c r="E1096" s="5">
        <v>0</v>
      </c>
      <c r="F1096" s="5">
        <v>0</v>
      </c>
    </row>
    <row r="1097" spans="1:6" ht="16.5" x14ac:dyDescent="0.3">
      <c r="A1097" s="7" t="s">
        <v>946</v>
      </c>
      <c r="B1097" s="7">
        <v>2015</v>
      </c>
      <c r="C1097" s="7" t="s">
        <v>980</v>
      </c>
      <c r="D1097" s="5">
        <v>0</v>
      </c>
      <c r="E1097" s="5">
        <v>0</v>
      </c>
      <c r="F1097" s="5">
        <v>0</v>
      </c>
    </row>
    <row r="1098" spans="1:6" ht="16.5" x14ac:dyDescent="0.3">
      <c r="A1098" s="7" t="s">
        <v>946</v>
      </c>
      <c r="B1098" s="7">
        <v>2015</v>
      </c>
      <c r="C1098" s="7" t="s">
        <v>981</v>
      </c>
      <c r="D1098" s="7">
        <v>6</v>
      </c>
      <c r="E1098" s="7">
        <v>212</v>
      </c>
      <c r="F1098" s="7">
        <v>644</v>
      </c>
    </row>
    <row r="1099" spans="1:6" ht="16.5" x14ac:dyDescent="0.3">
      <c r="A1099" s="7" t="s">
        <v>946</v>
      </c>
      <c r="B1099" s="7">
        <v>2015</v>
      </c>
      <c r="C1099" s="7" t="s">
        <v>982</v>
      </c>
      <c r="D1099" s="5">
        <v>0</v>
      </c>
      <c r="E1099" s="5">
        <v>0</v>
      </c>
      <c r="F1099" s="5">
        <v>0</v>
      </c>
    </row>
    <row r="1100" spans="1:6" ht="16.5" x14ac:dyDescent="0.3">
      <c r="A1100" s="7" t="s">
        <v>946</v>
      </c>
      <c r="B1100" s="7">
        <v>2015</v>
      </c>
      <c r="C1100" s="7" t="s">
        <v>983</v>
      </c>
      <c r="D1100" s="7">
        <v>4</v>
      </c>
      <c r="E1100" s="7">
        <v>147</v>
      </c>
      <c r="F1100" s="7">
        <v>641</v>
      </c>
    </row>
    <row r="1101" spans="1:6" ht="16.5" x14ac:dyDescent="0.3">
      <c r="A1101" s="7" t="s">
        <v>946</v>
      </c>
      <c r="B1101" s="7">
        <v>2015</v>
      </c>
      <c r="C1101" s="7" t="s">
        <v>984</v>
      </c>
      <c r="D1101" s="5">
        <v>0</v>
      </c>
      <c r="E1101" s="5">
        <v>0</v>
      </c>
      <c r="F1101" s="5">
        <v>0</v>
      </c>
    </row>
    <row r="1102" spans="1:6" ht="16.5" x14ac:dyDescent="0.3">
      <c r="A1102" s="7" t="s">
        <v>946</v>
      </c>
      <c r="B1102" s="7">
        <v>2015</v>
      </c>
      <c r="C1102" s="7" t="s">
        <v>985</v>
      </c>
      <c r="D1102" s="5">
        <v>0</v>
      </c>
      <c r="E1102" s="5">
        <v>0</v>
      </c>
      <c r="F1102" s="5">
        <v>0</v>
      </c>
    </row>
    <row r="1103" spans="1:6" ht="16.5" x14ac:dyDescent="0.3">
      <c r="A1103" s="7" t="s">
        <v>946</v>
      </c>
      <c r="B1103" s="7">
        <v>2015</v>
      </c>
      <c r="C1103" s="7" t="s">
        <v>986</v>
      </c>
      <c r="D1103" s="5">
        <v>0</v>
      </c>
      <c r="E1103" s="5">
        <v>0</v>
      </c>
      <c r="F1103" s="5">
        <v>0</v>
      </c>
    </row>
    <row r="1104" spans="1:6" ht="16.5" x14ac:dyDescent="0.3">
      <c r="A1104" s="7" t="s">
        <v>946</v>
      </c>
      <c r="B1104" s="7">
        <v>2015</v>
      </c>
      <c r="C1104" s="7" t="s">
        <v>987</v>
      </c>
      <c r="D1104" s="5">
        <v>0</v>
      </c>
      <c r="E1104" s="5">
        <v>0</v>
      </c>
      <c r="F1104" s="5">
        <v>0</v>
      </c>
    </row>
    <row r="1105" spans="1:6" ht="16.5" x14ac:dyDescent="0.3">
      <c r="A1105" s="7" t="s">
        <v>946</v>
      </c>
      <c r="B1105" s="7">
        <v>2015</v>
      </c>
      <c r="C1105" s="7" t="s">
        <v>988</v>
      </c>
      <c r="D1105" s="5">
        <v>0</v>
      </c>
      <c r="E1105" s="5">
        <v>0</v>
      </c>
      <c r="F1105" s="5">
        <v>0</v>
      </c>
    </row>
    <row r="1106" spans="1:6" ht="16.5" x14ac:dyDescent="0.3">
      <c r="A1106" s="7" t="s">
        <v>946</v>
      </c>
      <c r="B1106" s="7">
        <v>2015</v>
      </c>
      <c r="C1106" s="7" t="s">
        <v>989</v>
      </c>
      <c r="D1106" s="5">
        <v>0</v>
      </c>
      <c r="E1106" s="5">
        <v>0</v>
      </c>
      <c r="F1106" s="5">
        <v>0</v>
      </c>
    </row>
    <row r="1107" spans="1:6" ht="16.5" x14ac:dyDescent="0.3">
      <c r="A1107" s="7" t="s">
        <v>946</v>
      </c>
      <c r="B1107" s="7">
        <v>2015</v>
      </c>
      <c r="C1107" s="7" t="s">
        <v>222</v>
      </c>
      <c r="D1107" s="5">
        <v>0</v>
      </c>
      <c r="E1107" s="5">
        <v>0</v>
      </c>
      <c r="F1107" s="5">
        <v>0</v>
      </c>
    </row>
    <row r="1108" spans="1:6" ht="16.5" x14ac:dyDescent="0.3">
      <c r="A1108" s="7" t="s">
        <v>946</v>
      </c>
      <c r="B1108" s="7">
        <v>2015</v>
      </c>
      <c r="C1108" s="7" t="s">
        <v>990</v>
      </c>
      <c r="D1108" s="5">
        <v>0</v>
      </c>
      <c r="E1108" s="5">
        <v>0</v>
      </c>
      <c r="F1108" s="5">
        <v>0</v>
      </c>
    </row>
    <row r="1109" spans="1:6" ht="16.5" x14ac:dyDescent="0.3">
      <c r="A1109" s="7" t="s">
        <v>946</v>
      </c>
      <c r="B1109" s="7">
        <v>2015</v>
      </c>
      <c r="C1109" s="7" t="s">
        <v>991</v>
      </c>
      <c r="D1109" s="5">
        <v>0</v>
      </c>
      <c r="E1109" s="5">
        <v>0</v>
      </c>
      <c r="F1109" s="5">
        <v>0</v>
      </c>
    </row>
    <row r="1110" spans="1:6" ht="16.5" x14ac:dyDescent="0.3">
      <c r="A1110" s="7" t="s">
        <v>946</v>
      </c>
      <c r="B1110" s="7">
        <v>2015</v>
      </c>
      <c r="C1110" s="7" t="s">
        <v>992</v>
      </c>
      <c r="D1110" s="5">
        <v>0</v>
      </c>
      <c r="E1110" s="5">
        <v>0</v>
      </c>
      <c r="F1110" s="5">
        <v>0</v>
      </c>
    </row>
    <row r="1111" spans="1:6" ht="16.5" x14ac:dyDescent="0.3">
      <c r="A1111" s="7" t="s">
        <v>946</v>
      </c>
      <c r="B1111" s="7">
        <v>2015</v>
      </c>
      <c r="C1111" s="7" t="s">
        <v>51</v>
      </c>
      <c r="D1111" s="5">
        <v>0</v>
      </c>
      <c r="E1111" s="5">
        <v>0</v>
      </c>
      <c r="F1111" s="5">
        <v>0</v>
      </c>
    </row>
    <row r="1112" spans="1:6" ht="16.5" x14ac:dyDescent="0.3">
      <c r="A1112" s="7" t="s">
        <v>946</v>
      </c>
      <c r="B1112" s="7">
        <v>2015</v>
      </c>
      <c r="C1112" s="7" t="s">
        <v>399</v>
      </c>
      <c r="D1112" s="7">
        <v>1</v>
      </c>
      <c r="E1112" s="7">
        <v>19</v>
      </c>
      <c r="F1112" s="7">
        <v>62</v>
      </c>
    </row>
    <row r="1113" spans="1:6" ht="16.5" x14ac:dyDescent="0.3">
      <c r="A1113" s="7" t="s">
        <v>946</v>
      </c>
      <c r="B1113" s="7">
        <v>2015</v>
      </c>
      <c r="C1113" s="7" t="s">
        <v>993</v>
      </c>
      <c r="D1113" s="7">
        <v>2</v>
      </c>
      <c r="E1113" s="7">
        <v>27</v>
      </c>
      <c r="F1113" s="7">
        <v>141</v>
      </c>
    </row>
    <row r="1114" spans="1:6" ht="16.5" x14ac:dyDescent="0.3">
      <c r="A1114" s="7" t="s">
        <v>946</v>
      </c>
      <c r="B1114" s="7">
        <v>2015</v>
      </c>
      <c r="C1114" s="7" t="s">
        <v>994</v>
      </c>
      <c r="D1114" s="5">
        <v>0</v>
      </c>
      <c r="E1114" s="5">
        <v>0</v>
      </c>
      <c r="F1114" s="5">
        <v>0</v>
      </c>
    </row>
    <row r="1115" spans="1:6" ht="16.5" x14ac:dyDescent="0.3">
      <c r="A1115" s="7" t="s">
        <v>946</v>
      </c>
      <c r="B1115" s="7">
        <v>2015</v>
      </c>
      <c r="C1115" s="7" t="s">
        <v>554</v>
      </c>
      <c r="D1115" s="5">
        <v>0</v>
      </c>
      <c r="E1115" s="5">
        <v>0</v>
      </c>
      <c r="F1115" s="5">
        <v>0</v>
      </c>
    </row>
    <row r="1116" spans="1:6" ht="16.5" x14ac:dyDescent="0.3">
      <c r="A1116" s="7" t="s">
        <v>946</v>
      </c>
      <c r="B1116" s="7">
        <v>2015</v>
      </c>
      <c r="C1116" s="7" t="s">
        <v>995</v>
      </c>
      <c r="D1116" s="5">
        <v>0</v>
      </c>
      <c r="E1116" s="5">
        <v>0</v>
      </c>
      <c r="F1116" s="5">
        <v>0</v>
      </c>
    </row>
    <row r="1117" spans="1:6" ht="16.5" x14ac:dyDescent="0.3">
      <c r="A1117" s="7" t="s">
        <v>946</v>
      </c>
      <c r="B1117" s="7">
        <v>2015</v>
      </c>
      <c r="C1117" s="7" t="s">
        <v>504</v>
      </c>
      <c r="D1117" s="5">
        <v>0</v>
      </c>
      <c r="E1117" s="5">
        <v>0</v>
      </c>
      <c r="F1117" s="5">
        <v>0</v>
      </c>
    </row>
    <row r="1118" spans="1:6" ht="16.5" x14ac:dyDescent="0.3">
      <c r="A1118" s="7" t="s">
        <v>946</v>
      </c>
      <c r="B1118" s="7">
        <v>2015</v>
      </c>
      <c r="C1118" s="7" t="s">
        <v>996</v>
      </c>
      <c r="D1118" s="5">
        <v>0</v>
      </c>
      <c r="E1118" s="5">
        <v>0</v>
      </c>
      <c r="F1118" s="5">
        <v>0</v>
      </c>
    </row>
    <row r="1119" spans="1:6" ht="16.5" x14ac:dyDescent="0.3">
      <c r="A1119" s="7" t="s">
        <v>946</v>
      </c>
      <c r="B1119" s="7">
        <v>2015</v>
      </c>
      <c r="C1119" s="7" t="s">
        <v>997</v>
      </c>
      <c r="D1119" s="7">
        <v>1</v>
      </c>
      <c r="E1119" s="7">
        <v>101</v>
      </c>
      <c r="F1119" s="7">
        <v>438</v>
      </c>
    </row>
    <row r="1120" spans="1:6" ht="16.5" x14ac:dyDescent="0.3">
      <c r="A1120" s="7" t="s">
        <v>946</v>
      </c>
      <c r="B1120" s="7">
        <v>2015</v>
      </c>
      <c r="C1120" s="7" t="s">
        <v>998</v>
      </c>
      <c r="D1120" s="5">
        <v>0</v>
      </c>
      <c r="E1120" s="5">
        <v>0</v>
      </c>
      <c r="F1120" s="5">
        <v>0</v>
      </c>
    </row>
    <row r="1121" spans="1:6" ht="16.5" x14ac:dyDescent="0.3">
      <c r="A1121" s="7" t="s">
        <v>946</v>
      </c>
      <c r="B1121" s="7">
        <v>2015</v>
      </c>
      <c r="C1121" s="7" t="s">
        <v>999</v>
      </c>
      <c r="D1121" s="5">
        <v>0</v>
      </c>
      <c r="E1121" s="5">
        <v>0</v>
      </c>
      <c r="F1121" s="5">
        <v>0</v>
      </c>
    </row>
    <row r="1122" spans="1:6" ht="16.5" x14ac:dyDescent="0.3">
      <c r="A1122" s="7" t="s">
        <v>946</v>
      </c>
      <c r="B1122" s="7">
        <v>2015</v>
      </c>
      <c r="C1122" s="7" t="s">
        <v>1000</v>
      </c>
      <c r="D1122" s="7">
        <v>24</v>
      </c>
      <c r="E1122" s="7">
        <v>1464</v>
      </c>
      <c r="F1122" s="7">
        <v>6414</v>
      </c>
    </row>
    <row r="1123" spans="1:6" ht="16.5" x14ac:dyDescent="0.3">
      <c r="A1123" s="7" t="s">
        <v>946</v>
      </c>
      <c r="B1123" s="7">
        <v>2015</v>
      </c>
      <c r="C1123" s="7" t="s">
        <v>1001</v>
      </c>
      <c r="D1123" s="7">
        <v>1</v>
      </c>
      <c r="E1123" s="7">
        <v>9</v>
      </c>
      <c r="F1123" s="7">
        <v>29</v>
      </c>
    </row>
    <row r="1124" spans="1:6" ht="16.5" x14ac:dyDescent="0.3">
      <c r="A1124" s="7" t="s">
        <v>946</v>
      </c>
      <c r="B1124" s="7">
        <v>2015</v>
      </c>
      <c r="C1124" s="7" t="s">
        <v>1002</v>
      </c>
      <c r="D1124" s="7">
        <v>1</v>
      </c>
      <c r="E1124" s="7">
        <v>21</v>
      </c>
      <c r="F1124" s="7">
        <v>74</v>
      </c>
    </row>
    <row r="1125" spans="1:6" ht="16.5" x14ac:dyDescent="0.3">
      <c r="A1125" s="7" t="s">
        <v>946</v>
      </c>
      <c r="B1125" s="7">
        <v>2015</v>
      </c>
      <c r="C1125" s="7" t="s">
        <v>1003</v>
      </c>
      <c r="D1125" s="7">
        <v>2</v>
      </c>
      <c r="E1125" s="7">
        <v>93</v>
      </c>
      <c r="F1125" s="7">
        <v>379</v>
      </c>
    </row>
    <row r="1126" spans="1:6" ht="16.5" x14ac:dyDescent="0.3">
      <c r="A1126" s="7" t="s">
        <v>946</v>
      </c>
      <c r="B1126" s="7">
        <v>2015</v>
      </c>
      <c r="C1126" s="7" t="s">
        <v>1004</v>
      </c>
      <c r="D1126" s="7">
        <v>3</v>
      </c>
      <c r="E1126" s="7">
        <v>128</v>
      </c>
      <c r="F1126" s="7">
        <v>554</v>
      </c>
    </row>
    <row r="1127" spans="1:6" ht="16.5" x14ac:dyDescent="0.3">
      <c r="A1127" s="7" t="s">
        <v>946</v>
      </c>
      <c r="B1127" s="7">
        <v>2015</v>
      </c>
      <c r="C1127" s="7" t="s">
        <v>1005</v>
      </c>
      <c r="D1127" s="5">
        <v>0</v>
      </c>
      <c r="E1127" s="5">
        <v>0</v>
      </c>
      <c r="F1127" s="5">
        <v>0</v>
      </c>
    </row>
    <row r="1128" spans="1:6" ht="16.5" x14ac:dyDescent="0.3">
      <c r="A1128" s="7" t="s">
        <v>946</v>
      </c>
      <c r="B1128" s="7">
        <v>2015</v>
      </c>
      <c r="C1128" s="7" t="s">
        <v>1006</v>
      </c>
      <c r="D1128" s="5">
        <v>0</v>
      </c>
      <c r="E1128" s="5">
        <v>0</v>
      </c>
      <c r="F1128" s="5">
        <v>0</v>
      </c>
    </row>
    <row r="1129" spans="1:6" ht="16.5" x14ac:dyDescent="0.3">
      <c r="A1129" s="7" t="s">
        <v>946</v>
      </c>
      <c r="B1129" s="7">
        <v>2015</v>
      </c>
      <c r="C1129" s="7" t="s">
        <v>1007</v>
      </c>
      <c r="D1129" s="5">
        <v>0</v>
      </c>
      <c r="E1129" s="5">
        <v>0</v>
      </c>
      <c r="F1129" s="5">
        <v>0</v>
      </c>
    </row>
    <row r="1130" spans="1:6" ht="16.5" x14ac:dyDescent="0.3">
      <c r="A1130" s="7" t="s">
        <v>946</v>
      </c>
      <c r="B1130" s="7">
        <v>2015</v>
      </c>
      <c r="C1130" s="7" t="s">
        <v>1008</v>
      </c>
      <c r="D1130" s="5">
        <v>0</v>
      </c>
      <c r="E1130" s="5">
        <v>0</v>
      </c>
      <c r="F1130" s="5">
        <v>0</v>
      </c>
    </row>
    <row r="1131" spans="1:6" ht="16.5" x14ac:dyDescent="0.3">
      <c r="A1131" s="7" t="s">
        <v>946</v>
      </c>
      <c r="B1131" s="7">
        <v>2015</v>
      </c>
      <c r="C1131" s="7" t="s">
        <v>1009</v>
      </c>
      <c r="D1131" s="7">
        <v>5</v>
      </c>
      <c r="E1131" s="7">
        <v>197</v>
      </c>
      <c r="F1131" s="7">
        <v>670</v>
      </c>
    </row>
    <row r="1132" spans="1:6" ht="16.5" x14ac:dyDescent="0.3">
      <c r="A1132" s="7" t="s">
        <v>946</v>
      </c>
      <c r="B1132" s="7">
        <v>2015</v>
      </c>
      <c r="C1132" s="7" t="s">
        <v>1010</v>
      </c>
      <c r="D1132" s="5">
        <v>0</v>
      </c>
      <c r="E1132" s="5">
        <v>0</v>
      </c>
      <c r="F1132" s="5">
        <v>0</v>
      </c>
    </row>
    <row r="1133" spans="1:6" ht="16.5" x14ac:dyDescent="0.3">
      <c r="A1133" s="7" t="s">
        <v>946</v>
      </c>
      <c r="B1133" s="7">
        <v>2015</v>
      </c>
      <c r="C1133" s="7" t="s">
        <v>1011</v>
      </c>
      <c r="D1133" s="5">
        <v>0</v>
      </c>
      <c r="E1133" s="5">
        <v>0</v>
      </c>
      <c r="F1133" s="5">
        <v>0</v>
      </c>
    </row>
    <row r="1134" spans="1:6" ht="16.5" x14ac:dyDescent="0.3">
      <c r="A1134" s="7" t="s">
        <v>946</v>
      </c>
      <c r="B1134" s="7">
        <v>2015</v>
      </c>
      <c r="C1134" s="7" t="s">
        <v>1012</v>
      </c>
      <c r="D1134" s="7">
        <v>6</v>
      </c>
      <c r="E1134" s="7">
        <v>860</v>
      </c>
      <c r="F1134" s="7">
        <v>4050</v>
      </c>
    </row>
    <row r="1135" spans="1:6" ht="16.5" x14ac:dyDescent="0.3">
      <c r="A1135" s="7" t="s">
        <v>946</v>
      </c>
      <c r="B1135" s="7">
        <v>2015</v>
      </c>
      <c r="C1135" s="7" t="s">
        <v>1013</v>
      </c>
      <c r="D1135" s="5">
        <v>0</v>
      </c>
      <c r="E1135" s="5">
        <v>0</v>
      </c>
      <c r="F1135" s="5">
        <v>0</v>
      </c>
    </row>
    <row r="1136" spans="1:6" ht="16.5" x14ac:dyDescent="0.3">
      <c r="A1136" s="7" t="s">
        <v>946</v>
      </c>
      <c r="B1136" s="7">
        <v>2015</v>
      </c>
      <c r="C1136" s="7" t="s">
        <v>1014</v>
      </c>
      <c r="D1136" s="7">
        <v>2</v>
      </c>
      <c r="E1136" s="7">
        <v>37</v>
      </c>
      <c r="F1136" s="7">
        <v>150</v>
      </c>
    </row>
    <row r="1137" spans="1:6" ht="16.5" x14ac:dyDescent="0.3">
      <c r="A1137" s="7" t="s">
        <v>946</v>
      </c>
      <c r="B1137" s="7">
        <v>2015</v>
      </c>
      <c r="C1137" s="7" t="s">
        <v>282</v>
      </c>
      <c r="D1137" s="7">
        <v>2</v>
      </c>
      <c r="E1137" s="7">
        <v>24</v>
      </c>
      <c r="F1137" s="7">
        <v>114</v>
      </c>
    </row>
    <row r="1138" spans="1:6" ht="16.5" x14ac:dyDescent="0.3">
      <c r="A1138" s="7" t="s">
        <v>946</v>
      </c>
      <c r="B1138" s="7">
        <v>2015</v>
      </c>
      <c r="C1138" s="7" t="s">
        <v>75</v>
      </c>
      <c r="D1138" s="7">
        <v>2</v>
      </c>
      <c r="E1138" s="7">
        <v>95</v>
      </c>
      <c r="F1138" s="7">
        <v>394</v>
      </c>
    </row>
    <row r="1139" spans="1:6" ht="16.5" x14ac:dyDescent="0.3">
      <c r="A1139" s="7" t="s">
        <v>946</v>
      </c>
      <c r="B1139" s="7">
        <v>2015</v>
      </c>
      <c r="C1139" s="7" t="s">
        <v>1015</v>
      </c>
      <c r="D1139" s="5">
        <v>0</v>
      </c>
      <c r="E1139" s="5">
        <v>0</v>
      </c>
      <c r="F1139" s="5">
        <v>0</v>
      </c>
    </row>
    <row r="1140" spans="1:6" ht="16.5" x14ac:dyDescent="0.3">
      <c r="A1140" s="7" t="s">
        <v>946</v>
      </c>
      <c r="B1140" s="7">
        <v>2015</v>
      </c>
      <c r="C1140" s="7" t="s">
        <v>1016</v>
      </c>
      <c r="D1140" s="5">
        <v>0</v>
      </c>
      <c r="E1140" s="5">
        <v>0</v>
      </c>
      <c r="F1140" s="5">
        <v>0</v>
      </c>
    </row>
    <row r="1141" spans="1:6" ht="16.5" x14ac:dyDescent="0.3">
      <c r="A1141" s="7" t="s">
        <v>946</v>
      </c>
      <c r="B1141" s="7">
        <v>2015</v>
      </c>
      <c r="C1141" s="7" t="s">
        <v>1017</v>
      </c>
      <c r="D1141" s="5">
        <v>0</v>
      </c>
      <c r="E1141" s="5">
        <v>0</v>
      </c>
      <c r="F1141" s="5">
        <v>0</v>
      </c>
    </row>
    <row r="1142" spans="1:6" ht="16.5" x14ac:dyDescent="0.3">
      <c r="A1142" s="7" t="s">
        <v>946</v>
      </c>
      <c r="B1142" s="7">
        <v>2015</v>
      </c>
      <c r="C1142" s="7" t="s">
        <v>926</v>
      </c>
      <c r="D1142" s="5">
        <v>0</v>
      </c>
      <c r="E1142" s="5">
        <v>0</v>
      </c>
      <c r="F1142" s="5">
        <v>0</v>
      </c>
    </row>
    <row r="1143" spans="1:6" ht="16.5" x14ac:dyDescent="0.3">
      <c r="A1143" s="7" t="s">
        <v>946</v>
      </c>
      <c r="B1143" s="7">
        <v>2015</v>
      </c>
      <c r="C1143" s="7" t="s">
        <v>1018</v>
      </c>
      <c r="D1143" s="5">
        <v>0</v>
      </c>
      <c r="E1143" s="5">
        <v>0</v>
      </c>
      <c r="F1143" s="5">
        <v>0</v>
      </c>
    </row>
    <row r="1144" spans="1:6" ht="16.5" x14ac:dyDescent="0.3">
      <c r="A1144" s="7" t="s">
        <v>1019</v>
      </c>
      <c r="B1144" s="7">
        <v>2015</v>
      </c>
      <c r="C1144" s="7" t="s">
        <v>254</v>
      </c>
      <c r="D1144" s="7">
        <v>12</v>
      </c>
      <c r="E1144" s="7">
        <v>422</v>
      </c>
      <c r="F1144" s="7">
        <v>2138</v>
      </c>
    </row>
    <row r="1145" spans="1:6" ht="16.5" x14ac:dyDescent="0.3">
      <c r="A1145" s="7" t="s">
        <v>1019</v>
      </c>
      <c r="B1145" s="7">
        <v>2015</v>
      </c>
      <c r="C1145" s="7" t="s">
        <v>1020</v>
      </c>
      <c r="D1145" s="5">
        <v>0</v>
      </c>
      <c r="E1145" s="5">
        <v>0</v>
      </c>
      <c r="F1145" s="5">
        <v>0</v>
      </c>
    </row>
    <row r="1146" spans="1:6" ht="16.5" x14ac:dyDescent="0.3">
      <c r="A1146" s="7" t="s">
        <v>1019</v>
      </c>
      <c r="B1146" s="7">
        <v>2015</v>
      </c>
      <c r="C1146" s="7" t="s">
        <v>258</v>
      </c>
      <c r="D1146" s="5" t="s">
        <v>1021</v>
      </c>
      <c r="E1146" s="5" t="s">
        <v>1021</v>
      </c>
      <c r="F1146" s="5" t="s">
        <v>1021</v>
      </c>
    </row>
    <row r="1147" spans="1:6" ht="16.5" x14ac:dyDescent="0.3">
      <c r="A1147" s="7" t="s">
        <v>1019</v>
      </c>
      <c r="B1147" s="7">
        <v>2015</v>
      </c>
      <c r="C1147" s="7" t="s">
        <v>256</v>
      </c>
      <c r="D1147" s="5" t="s">
        <v>1021</v>
      </c>
      <c r="E1147" s="5" t="s">
        <v>1021</v>
      </c>
      <c r="F1147" s="5" t="s">
        <v>1021</v>
      </c>
    </row>
    <row r="1148" spans="1:6" ht="16.5" x14ac:dyDescent="0.3">
      <c r="A1148" s="7" t="s">
        <v>1019</v>
      </c>
      <c r="B1148" s="7">
        <v>2015</v>
      </c>
      <c r="C1148" s="7" t="s">
        <v>257</v>
      </c>
      <c r="D1148" s="5" t="s">
        <v>1021</v>
      </c>
      <c r="E1148" s="5" t="s">
        <v>1021</v>
      </c>
      <c r="F1148" s="5" t="s">
        <v>1021</v>
      </c>
    </row>
    <row r="1149" spans="1:6" ht="16.5" x14ac:dyDescent="0.3">
      <c r="A1149" s="7" t="s">
        <v>1019</v>
      </c>
      <c r="B1149" s="7">
        <v>2015</v>
      </c>
      <c r="C1149" s="7" t="s">
        <v>220</v>
      </c>
      <c r="D1149" s="5" t="s">
        <v>1021</v>
      </c>
      <c r="E1149" s="5" t="s">
        <v>1021</v>
      </c>
      <c r="F1149" s="5" t="s">
        <v>1021</v>
      </c>
    </row>
    <row r="1150" spans="1:6" ht="16.5" x14ac:dyDescent="0.3">
      <c r="A1150" s="7" t="s">
        <v>1019</v>
      </c>
      <c r="B1150" s="7">
        <v>2015</v>
      </c>
      <c r="C1150" s="7" t="s">
        <v>566</v>
      </c>
      <c r="D1150" s="5" t="s">
        <v>1021</v>
      </c>
      <c r="E1150" s="5" t="s">
        <v>1021</v>
      </c>
      <c r="F1150" s="5" t="s">
        <v>1021</v>
      </c>
    </row>
    <row r="1151" spans="1:6" ht="16.5" x14ac:dyDescent="0.3">
      <c r="A1151" s="7" t="s">
        <v>1019</v>
      </c>
      <c r="B1151" s="7">
        <v>2015</v>
      </c>
      <c r="C1151" s="7" t="s">
        <v>1022</v>
      </c>
      <c r="D1151" s="5" t="s">
        <v>1021</v>
      </c>
      <c r="E1151" s="5" t="s">
        <v>1021</v>
      </c>
      <c r="F1151" s="5" t="s">
        <v>1021</v>
      </c>
    </row>
    <row r="1152" spans="1:6" ht="16.5" x14ac:dyDescent="0.3">
      <c r="A1152" s="7" t="s">
        <v>1019</v>
      </c>
      <c r="B1152" s="7">
        <v>2015</v>
      </c>
      <c r="C1152" s="7" t="s">
        <v>1023</v>
      </c>
      <c r="D1152" s="5">
        <v>0</v>
      </c>
      <c r="E1152" s="5">
        <v>0</v>
      </c>
      <c r="F1152" s="5">
        <v>0</v>
      </c>
    </row>
    <row r="1153" spans="1:6" ht="16.5" x14ac:dyDescent="0.3">
      <c r="A1153" s="7" t="s">
        <v>1019</v>
      </c>
      <c r="B1153" s="7">
        <v>2015</v>
      </c>
      <c r="C1153" s="7" t="s">
        <v>1024</v>
      </c>
      <c r="D1153" s="5" t="s">
        <v>1021</v>
      </c>
      <c r="E1153" s="5" t="s">
        <v>1021</v>
      </c>
      <c r="F1153" s="5" t="s">
        <v>1021</v>
      </c>
    </row>
    <row r="1154" spans="1:6" ht="16.5" x14ac:dyDescent="0.3">
      <c r="A1154" s="7" t="s">
        <v>1019</v>
      </c>
      <c r="B1154" s="7">
        <v>2015</v>
      </c>
      <c r="C1154" s="7" t="s">
        <v>264</v>
      </c>
      <c r="D1154" s="5" t="s">
        <v>1021</v>
      </c>
      <c r="E1154" s="5" t="s">
        <v>1021</v>
      </c>
      <c r="F1154" s="5" t="s">
        <v>1021</v>
      </c>
    </row>
    <row r="1155" spans="1:6" ht="16.5" x14ac:dyDescent="0.3">
      <c r="A1155" s="7" t="s">
        <v>1019</v>
      </c>
      <c r="B1155" s="7">
        <v>2015</v>
      </c>
      <c r="C1155" s="7" t="s">
        <v>263</v>
      </c>
      <c r="D1155" s="5" t="s">
        <v>1021</v>
      </c>
      <c r="E1155" s="5" t="s">
        <v>1021</v>
      </c>
      <c r="F1155" s="5" t="s">
        <v>1021</v>
      </c>
    </row>
    <row r="1156" spans="1:6" ht="16.5" x14ac:dyDescent="0.3">
      <c r="A1156" s="7" t="s">
        <v>1019</v>
      </c>
      <c r="B1156" s="7">
        <v>2015</v>
      </c>
      <c r="C1156" s="7" t="s">
        <v>261</v>
      </c>
      <c r="D1156" s="5" t="s">
        <v>1021</v>
      </c>
      <c r="E1156" s="5" t="s">
        <v>1021</v>
      </c>
      <c r="F1156" s="5" t="s">
        <v>1021</v>
      </c>
    </row>
    <row r="1157" spans="1:6" ht="16.5" x14ac:dyDescent="0.3">
      <c r="A1157" s="7" t="s">
        <v>1019</v>
      </c>
      <c r="B1157" s="7">
        <v>2015</v>
      </c>
      <c r="C1157" s="7" t="s">
        <v>266</v>
      </c>
      <c r="D1157" s="5" t="s">
        <v>1021</v>
      </c>
      <c r="E1157" s="5" t="s">
        <v>1021</v>
      </c>
      <c r="F1157" s="5" t="s">
        <v>1021</v>
      </c>
    </row>
    <row r="1158" spans="1:6" ht="16.5" x14ac:dyDescent="0.3">
      <c r="A1158" s="7" t="s">
        <v>1019</v>
      </c>
      <c r="B1158" s="7">
        <v>2015</v>
      </c>
      <c r="C1158" s="7" t="s">
        <v>262</v>
      </c>
      <c r="D1158" s="5" t="s">
        <v>1021</v>
      </c>
      <c r="E1158" s="5" t="s">
        <v>1021</v>
      </c>
      <c r="F1158" s="5" t="s">
        <v>1021</v>
      </c>
    </row>
    <row r="1159" spans="1:6" ht="16.5" x14ac:dyDescent="0.3">
      <c r="A1159" s="7" t="s">
        <v>1019</v>
      </c>
      <c r="B1159" s="7">
        <v>2015</v>
      </c>
      <c r="C1159" s="7" t="s">
        <v>566</v>
      </c>
      <c r="D1159" s="5" t="s">
        <v>1021</v>
      </c>
      <c r="E1159" s="5" t="s">
        <v>1021</v>
      </c>
      <c r="F1159" s="5" t="s">
        <v>1021</v>
      </c>
    </row>
    <row r="1160" spans="1:6" ht="16.5" x14ac:dyDescent="0.3">
      <c r="A1160" s="7" t="s">
        <v>1019</v>
      </c>
      <c r="B1160" s="7">
        <v>2015</v>
      </c>
      <c r="C1160" s="7" t="s">
        <v>267</v>
      </c>
      <c r="D1160" s="5" t="s">
        <v>1021</v>
      </c>
      <c r="E1160" s="5" t="s">
        <v>1021</v>
      </c>
      <c r="F1160" s="5" t="s">
        <v>1021</v>
      </c>
    </row>
    <row r="1161" spans="1:6" ht="16.5" x14ac:dyDescent="0.3">
      <c r="A1161" s="7" t="s">
        <v>1019</v>
      </c>
      <c r="B1161" s="7">
        <v>2015</v>
      </c>
      <c r="C1161" s="7" t="s">
        <v>265</v>
      </c>
      <c r="D1161" s="5" t="s">
        <v>1021</v>
      </c>
      <c r="E1161" s="5" t="s">
        <v>1021</v>
      </c>
      <c r="F1161" s="5" t="s">
        <v>1021</v>
      </c>
    </row>
    <row r="1162" spans="1:6" ht="16.5" x14ac:dyDescent="0.3">
      <c r="A1162" s="7" t="s">
        <v>1019</v>
      </c>
      <c r="B1162" s="7">
        <v>2015</v>
      </c>
      <c r="C1162" s="7" t="s">
        <v>193</v>
      </c>
      <c r="D1162" s="5" t="s">
        <v>1021</v>
      </c>
      <c r="E1162" s="5" t="s">
        <v>1021</v>
      </c>
      <c r="F1162" s="5" t="s">
        <v>1021</v>
      </c>
    </row>
    <row r="1163" spans="1:6" ht="16.5" x14ac:dyDescent="0.3">
      <c r="A1163" s="7" t="s">
        <v>1019</v>
      </c>
      <c r="B1163" s="7">
        <v>2015</v>
      </c>
      <c r="C1163" s="7" t="s">
        <v>153</v>
      </c>
      <c r="D1163" s="5" t="s">
        <v>1021</v>
      </c>
      <c r="E1163" s="5" t="s">
        <v>1021</v>
      </c>
      <c r="F1163" s="5" t="s">
        <v>1021</v>
      </c>
    </row>
    <row r="1164" spans="1:6" ht="16.5" x14ac:dyDescent="0.3">
      <c r="A1164" s="7" t="s">
        <v>1019</v>
      </c>
      <c r="B1164" s="7">
        <v>2015</v>
      </c>
      <c r="C1164" s="7" t="s">
        <v>1025</v>
      </c>
      <c r="D1164" s="5">
        <v>0</v>
      </c>
      <c r="E1164" s="5">
        <v>0</v>
      </c>
      <c r="F1164" s="5">
        <v>0</v>
      </c>
    </row>
    <row r="1165" spans="1:6" ht="16.5" x14ac:dyDescent="0.3">
      <c r="A1165" s="7" t="s">
        <v>1019</v>
      </c>
      <c r="B1165" s="7">
        <v>2015</v>
      </c>
      <c r="C1165" s="7" t="s">
        <v>273</v>
      </c>
      <c r="D1165" s="5" t="s">
        <v>1021</v>
      </c>
      <c r="E1165" s="5" t="s">
        <v>1021</v>
      </c>
      <c r="F1165" s="5" t="s">
        <v>1021</v>
      </c>
    </row>
    <row r="1166" spans="1:6" ht="16.5" x14ac:dyDescent="0.3">
      <c r="A1166" s="7" t="s">
        <v>1019</v>
      </c>
      <c r="B1166" s="7">
        <v>2015</v>
      </c>
      <c r="C1166" s="7" t="s">
        <v>270</v>
      </c>
      <c r="D1166" s="5" t="s">
        <v>1021</v>
      </c>
      <c r="E1166" s="5" t="s">
        <v>1021</v>
      </c>
      <c r="F1166" s="5" t="s">
        <v>1021</v>
      </c>
    </row>
    <row r="1167" spans="1:6" ht="16.5" x14ac:dyDescent="0.3">
      <c r="A1167" s="7" t="s">
        <v>1019</v>
      </c>
      <c r="B1167" s="7">
        <v>2015</v>
      </c>
      <c r="C1167" s="7" t="s">
        <v>1026</v>
      </c>
      <c r="D1167" s="5" t="s">
        <v>1021</v>
      </c>
      <c r="E1167" s="5" t="s">
        <v>1021</v>
      </c>
      <c r="F1167" s="5" t="s">
        <v>1021</v>
      </c>
    </row>
    <row r="1168" spans="1:6" ht="16.5" x14ac:dyDescent="0.3">
      <c r="A1168" s="7" t="s">
        <v>1019</v>
      </c>
      <c r="B1168" s="7">
        <v>2015</v>
      </c>
      <c r="C1168" s="7" t="s">
        <v>1027</v>
      </c>
      <c r="D1168" s="5" t="s">
        <v>1021</v>
      </c>
      <c r="E1168" s="5" t="s">
        <v>1021</v>
      </c>
      <c r="F1168" s="5" t="s">
        <v>1021</v>
      </c>
    </row>
    <row r="1169" spans="1:6" ht="16.5" x14ac:dyDescent="0.3">
      <c r="A1169" s="7" t="s">
        <v>1019</v>
      </c>
      <c r="B1169" s="7">
        <v>2015</v>
      </c>
      <c r="C1169" s="7" t="s">
        <v>274</v>
      </c>
      <c r="D1169" s="5" t="s">
        <v>1021</v>
      </c>
      <c r="E1169" s="5" t="s">
        <v>1021</v>
      </c>
      <c r="F1169" s="5" t="s">
        <v>1021</v>
      </c>
    </row>
    <row r="1170" spans="1:6" ht="16.5" x14ac:dyDescent="0.3">
      <c r="A1170" s="7" t="s">
        <v>1019</v>
      </c>
      <c r="B1170" s="7">
        <v>2015</v>
      </c>
      <c r="C1170" s="7" t="s">
        <v>271</v>
      </c>
      <c r="D1170" s="5" t="s">
        <v>1021</v>
      </c>
      <c r="E1170" s="5" t="s">
        <v>1021</v>
      </c>
      <c r="F1170" s="5" t="s">
        <v>1021</v>
      </c>
    </row>
    <row r="1171" spans="1:6" ht="16.5" x14ac:dyDescent="0.3">
      <c r="A1171" s="7" t="s">
        <v>1019</v>
      </c>
      <c r="B1171" s="7">
        <v>2015</v>
      </c>
      <c r="C1171" s="7" t="s">
        <v>996</v>
      </c>
      <c r="D1171" s="5" t="s">
        <v>1021</v>
      </c>
      <c r="E1171" s="5" t="s">
        <v>1021</v>
      </c>
      <c r="F1171" s="5" t="s">
        <v>1021</v>
      </c>
    </row>
    <row r="1172" spans="1:6" ht="16.5" x14ac:dyDescent="0.3">
      <c r="A1172" s="7" t="s">
        <v>1019</v>
      </c>
      <c r="B1172" s="7">
        <v>2015</v>
      </c>
      <c r="C1172" s="7" t="s">
        <v>194</v>
      </c>
      <c r="D1172" s="5" t="s">
        <v>1021</v>
      </c>
      <c r="E1172" s="5" t="s">
        <v>1021</v>
      </c>
      <c r="F1172" s="5" t="s">
        <v>1021</v>
      </c>
    </row>
    <row r="1173" spans="1:6" ht="16.5" x14ac:dyDescent="0.3">
      <c r="A1173" s="7" t="s">
        <v>1019</v>
      </c>
      <c r="B1173" s="7">
        <v>2015</v>
      </c>
      <c r="C1173" s="7" t="s">
        <v>1028</v>
      </c>
      <c r="D1173" s="5" t="s">
        <v>1021</v>
      </c>
      <c r="E1173" s="5" t="s">
        <v>1021</v>
      </c>
      <c r="F1173" s="5" t="s">
        <v>1021</v>
      </c>
    </row>
    <row r="1174" spans="1:6" ht="16.5" x14ac:dyDescent="0.3">
      <c r="A1174" s="7" t="s">
        <v>1019</v>
      </c>
      <c r="B1174" s="7">
        <v>2015</v>
      </c>
      <c r="C1174" s="7" t="s">
        <v>1029</v>
      </c>
      <c r="D1174" s="5" t="s">
        <v>1021</v>
      </c>
      <c r="E1174" s="5" t="s">
        <v>1021</v>
      </c>
      <c r="F1174" s="5" t="s">
        <v>1021</v>
      </c>
    </row>
    <row r="1175" spans="1:6" ht="16.5" x14ac:dyDescent="0.3">
      <c r="A1175" s="7" t="s">
        <v>1019</v>
      </c>
      <c r="B1175" s="7">
        <v>2015</v>
      </c>
      <c r="C1175" s="7" t="s">
        <v>1030</v>
      </c>
      <c r="D1175" s="5" t="s">
        <v>1021</v>
      </c>
      <c r="E1175" s="5" t="s">
        <v>1021</v>
      </c>
      <c r="F1175" s="5" t="s">
        <v>1021</v>
      </c>
    </row>
    <row r="1176" spans="1:6" ht="16.5" x14ac:dyDescent="0.3">
      <c r="A1176" s="7" t="s">
        <v>1019</v>
      </c>
      <c r="B1176" s="7">
        <v>2015</v>
      </c>
      <c r="C1176" s="7" t="s">
        <v>1031</v>
      </c>
      <c r="D1176" s="5" t="s">
        <v>1021</v>
      </c>
      <c r="E1176" s="5" t="s">
        <v>1021</v>
      </c>
      <c r="F1176" s="5" t="s">
        <v>1021</v>
      </c>
    </row>
    <row r="1177" spans="1:6" ht="16.5" x14ac:dyDescent="0.3">
      <c r="A1177" s="7" t="s">
        <v>1019</v>
      </c>
      <c r="B1177" s="7">
        <v>2015</v>
      </c>
      <c r="C1177" s="7" t="s">
        <v>272</v>
      </c>
      <c r="D1177" s="5" t="s">
        <v>1021</v>
      </c>
      <c r="E1177" s="5" t="s">
        <v>1021</v>
      </c>
      <c r="F1177" s="5" t="s">
        <v>1021</v>
      </c>
    </row>
    <row r="1178" spans="1:6" ht="16.5" x14ac:dyDescent="0.3">
      <c r="A1178" s="7" t="s">
        <v>1019</v>
      </c>
      <c r="B1178" s="7">
        <v>2015</v>
      </c>
      <c r="C1178" s="7" t="s">
        <v>1032</v>
      </c>
      <c r="D1178" s="5" t="s">
        <v>1021</v>
      </c>
      <c r="E1178" s="5" t="s">
        <v>1021</v>
      </c>
      <c r="F1178" s="5" t="s">
        <v>1021</v>
      </c>
    </row>
    <row r="1179" spans="1:6" ht="16.5" x14ac:dyDescent="0.3">
      <c r="A1179" s="7" t="s">
        <v>1019</v>
      </c>
      <c r="B1179" s="7">
        <v>2015</v>
      </c>
      <c r="C1179" s="7" t="s">
        <v>1033</v>
      </c>
      <c r="D1179" s="5" t="s">
        <v>1021</v>
      </c>
      <c r="E1179" s="5" t="s">
        <v>1021</v>
      </c>
      <c r="F1179" s="5" t="s">
        <v>1021</v>
      </c>
    </row>
    <row r="1180" spans="1:6" ht="16.5" x14ac:dyDescent="0.3">
      <c r="A1180" s="7" t="s">
        <v>1019</v>
      </c>
      <c r="B1180" s="7">
        <v>2015</v>
      </c>
      <c r="C1180" s="7" t="s">
        <v>932</v>
      </c>
      <c r="D1180" s="7">
        <v>12</v>
      </c>
      <c r="E1180" s="7">
        <v>422</v>
      </c>
      <c r="F1180" s="7">
        <v>2138</v>
      </c>
    </row>
    <row r="1181" spans="1:6" ht="16.5" x14ac:dyDescent="0.3">
      <c r="A1181" s="7" t="s">
        <v>1019</v>
      </c>
      <c r="B1181" s="7">
        <v>2015</v>
      </c>
      <c r="C1181" s="7" t="s">
        <v>1034</v>
      </c>
      <c r="D1181" s="7">
        <v>2</v>
      </c>
      <c r="E1181" s="7">
        <v>8</v>
      </c>
      <c r="F1181" s="7">
        <v>38</v>
      </c>
    </row>
    <row r="1182" spans="1:6" ht="16.5" x14ac:dyDescent="0.3">
      <c r="A1182" s="7" t="s">
        <v>1019</v>
      </c>
      <c r="B1182" s="7">
        <v>2015</v>
      </c>
      <c r="C1182" s="7" t="s">
        <v>1035</v>
      </c>
      <c r="D1182" s="5" t="s">
        <v>1021</v>
      </c>
      <c r="E1182" s="5" t="s">
        <v>1021</v>
      </c>
      <c r="F1182" s="5" t="s">
        <v>1021</v>
      </c>
    </row>
    <row r="1183" spans="1:6" ht="16.5" x14ac:dyDescent="0.3">
      <c r="A1183" s="7" t="s">
        <v>1019</v>
      </c>
      <c r="B1183" s="7">
        <v>2015</v>
      </c>
      <c r="C1183" s="7" t="s">
        <v>1036</v>
      </c>
      <c r="D1183" s="5" t="s">
        <v>1021</v>
      </c>
      <c r="E1183" s="5" t="s">
        <v>1021</v>
      </c>
      <c r="F1183" s="5" t="s">
        <v>1021</v>
      </c>
    </row>
    <row r="1184" spans="1:6" ht="16.5" x14ac:dyDescent="0.3">
      <c r="A1184" s="7" t="s">
        <v>1019</v>
      </c>
      <c r="B1184" s="7">
        <v>2015</v>
      </c>
      <c r="C1184" s="7" t="s">
        <v>1037</v>
      </c>
      <c r="D1184" s="5" t="s">
        <v>1021</v>
      </c>
      <c r="E1184" s="5" t="s">
        <v>1021</v>
      </c>
      <c r="F1184" s="5" t="s">
        <v>1021</v>
      </c>
    </row>
    <row r="1185" spans="1:6" ht="16.5" x14ac:dyDescent="0.3">
      <c r="A1185" s="7" t="s">
        <v>1019</v>
      </c>
      <c r="B1185" s="7">
        <v>2015</v>
      </c>
      <c r="C1185" s="7" t="s">
        <v>1038</v>
      </c>
      <c r="D1185" s="5" t="s">
        <v>1021</v>
      </c>
      <c r="E1185" s="5" t="s">
        <v>1021</v>
      </c>
      <c r="F1185" s="5" t="s">
        <v>1021</v>
      </c>
    </row>
    <row r="1186" spans="1:6" ht="16.5" x14ac:dyDescent="0.3">
      <c r="A1186" s="7" t="s">
        <v>1019</v>
      </c>
      <c r="B1186" s="7">
        <v>2015</v>
      </c>
      <c r="C1186" s="7" t="s">
        <v>1039</v>
      </c>
      <c r="D1186" s="5" t="s">
        <v>1021</v>
      </c>
      <c r="E1186" s="5" t="s">
        <v>1021</v>
      </c>
      <c r="F1186" s="5" t="s">
        <v>1021</v>
      </c>
    </row>
    <row r="1187" spans="1:6" ht="16.5" x14ac:dyDescent="0.3">
      <c r="A1187" s="7" t="s">
        <v>1019</v>
      </c>
      <c r="B1187" s="7">
        <v>2015</v>
      </c>
      <c r="C1187" s="7" t="s">
        <v>1040</v>
      </c>
      <c r="D1187" s="7">
        <v>1</v>
      </c>
      <c r="E1187" s="7">
        <v>25</v>
      </c>
      <c r="F1187" s="7">
        <v>105</v>
      </c>
    </row>
    <row r="1188" spans="1:6" ht="16.5" x14ac:dyDescent="0.3">
      <c r="A1188" s="7" t="s">
        <v>1019</v>
      </c>
      <c r="B1188" s="7">
        <v>2015</v>
      </c>
      <c r="C1188" s="7" t="s">
        <v>1041</v>
      </c>
      <c r="D1188" s="5" t="s">
        <v>1021</v>
      </c>
      <c r="E1188" s="5" t="s">
        <v>1021</v>
      </c>
      <c r="F1188" s="5" t="s">
        <v>1021</v>
      </c>
    </row>
    <row r="1189" spans="1:6" ht="16.5" x14ac:dyDescent="0.3">
      <c r="A1189" s="7" t="s">
        <v>1019</v>
      </c>
      <c r="B1189" s="7">
        <v>2015</v>
      </c>
      <c r="C1189" s="7" t="s">
        <v>1042</v>
      </c>
      <c r="D1189" s="5" t="s">
        <v>1021</v>
      </c>
      <c r="E1189" s="5" t="s">
        <v>1021</v>
      </c>
      <c r="F1189" s="5" t="s">
        <v>1021</v>
      </c>
    </row>
    <row r="1190" spans="1:6" ht="16.5" x14ac:dyDescent="0.3">
      <c r="A1190" s="7" t="s">
        <v>1019</v>
      </c>
      <c r="B1190" s="7">
        <v>2015</v>
      </c>
      <c r="C1190" s="7" t="s">
        <v>1043</v>
      </c>
      <c r="D1190" s="5" t="s">
        <v>1021</v>
      </c>
      <c r="E1190" s="5" t="s">
        <v>1021</v>
      </c>
      <c r="F1190" s="5" t="s">
        <v>1021</v>
      </c>
    </row>
    <row r="1191" spans="1:6" ht="16.5" x14ac:dyDescent="0.3">
      <c r="A1191" s="7" t="s">
        <v>1019</v>
      </c>
      <c r="B1191" s="7">
        <v>2015</v>
      </c>
      <c r="C1191" s="7" t="s">
        <v>1044</v>
      </c>
      <c r="D1191" s="5" t="s">
        <v>1021</v>
      </c>
      <c r="E1191" s="5" t="s">
        <v>1021</v>
      </c>
      <c r="F1191" s="5" t="s">
        <v>1021</v>
      </c>
    </row>
    <row r="1192" spans="1:6" ht="16.5" x14ac:dyDescent="0.3">
      <c r="A1192" s="7" t="s">
        <v>1019</v>
      </c>
      <c r="B1192" s="7">
        <v>2015</v>
      </c>
      <c r="C1192" s="7" t="s">
        <v>265</v>
      </c>
      <c r="D1192" s="7">
        <v>2</v>
      </c>
      <c r="E1192" s="7">
        <v>45</v>
      </c>
      <c r="F1192" s="7">
        <v>149</v>
      </c>
    </row>
    <row r="1193" spans="1:6" ht="16.5" x14ac:dyDescent="0.3">
      <c r="A1193" s="7" t="s">
        <v>1019</v>
      </c>
      <c r="B1193" s="7">
        <v>2015</v>
      </c>
      <c r="C1193" s="7" t="s">
        <v>1033</v>
      </c>
      <c r="D1193" s="7">
        <v>6</v>
      </c>
      <c r="E1193" s="7">
        <v>100</v>
      </c>
      <c r="F1193" s="7">
        <v>382</v>
      </c>
    </row>
    <row r="1194" spans="1:6" ht="16.5" x14ac:dyDescent="0.3">
      <c r="A1194" s="7" t="s">
        <v>1019</v>
      </c>
      <c r="B1194" s="7">
        <v>2015</v>
      </c>
      <c r="C1194" s="7" t="s">
        <v>331</v>
      </c>
      <c r="D1194" s="5" t="s">
        <v>1021</v>
      </c>
      <c r="E1194" s="5" t="s">
        <v>1021</v>
      </c>
      <c r="F1194" s="5" t="s">
        <v>1021</v>
      </c>
    </row>
    <row r="1195" spans="1:6" ht="16.5" x14ac:dyDescent="0.3">
      <c r="A1195" s="7" t="s">
        <v>1019</v>
      </c>
      <c r="B1195" s="7">
        <v>2015</v>
      </c>
      <c r="C1195" s="7" t="s">
        <v>246</v>
      </c>
      <c r="D1195" s="5" t="s">
        <v>1021</v>
      </c>
      <c r="E1195" s="5" t="s">
        <v>1021</v>
      </c>
      <c r="F1195" s="5" t="s">
        <v>1021</v>
      </c>
    </row>
    <row r="1196" spans="1:6" ht="16.5" x14ac:dyDescent="0.3">
      <c r="A1196" s="7" t="s">
        <v>1019</v>
      </c>
      <c r="B1196" s="7">
        <v>2015</v>
      </c>
      <c r="C1196" s="7" t="s">
        <v>1045</v>
      </c>
      <c r="D1196" s="5" t="s">
        <v>1021</v>
      </c>
      <c r="E1196" s="5" t="s">
        <v>1021</v>
      </c>
      <c r="F1196" s="5" t="s">
        <v>1021</v>
      </c>
    </row>
    <row r="1197" spans="1:6" ht="16.5" x14ac:dyDescent="0.3">
      <c r="A1197" s="7" t="s">
        <v>1019</v>
      </c>
      <c r="B1197" s="7">
        <v>2015</v>
      </c>
      <c r="C1197" s="7" t="s">
        <v>933</v>
      </c>
      <c r="D1197" s="5" t="s">
        <v>1021</v>
      </c>
      <c r="E1197" s="5" t="s">
        <v>1021</v>
      </c>
      <c r="F1197" s="5" t="s">
        <v>1021</v>
      </c>
    </row>
    <row r="1198" spans="1:6" ht="16.5" x14ac:dyDescent="0.3">
      <c r="A1198" s="7" t="s">
        <v>1019</v>
      </c>
      <c r="B1198" s="7">
        <v>2015</v>
      </c>
      <c r="C1198" s="7" t="s">
        <v>1046</v>
      </c>
      <c r="D1198" s="5" t="s">
        <v>1021</v>
      </c>
      <c r="E1198" s="5" t="s">
        <v>1021</v>
      </c>
      <c r="F1198" s="5" t="s">
        <v>1021</v>
      </c>
    </row>
    <row r="1199" spans="1:6" ht="16.5" x14ac:dyDescent="0.3">
      <c r="A1199" s="7" t="s">
        <v>1019</v>
      </c>
      <c r="B1199" s="7">
        <v>2015</v>
      </c>
      <c r="C1199" s="7" t="s">
        <v>1047</v>
      </c>
      <c r="D1199" s="5" t="s">
        <v>1021</v>
      </c>
      <c r="E1199" s="5" t="s">
        <v>1021</v>
      </c>
      <c r="F1199" s="5" t="s">
        <v>1021</v>
      </c>
    </row>
    <row r="1200" spans="1:6" ht="16.5" x14ac:dyDescent="0.3">
      <c r="A1200" s="7" t="s">
        <v>1019</v>
      </c>
      <c r="B1200" s="7">
        <v>2015</v>
      </c>
      <c r="C1200" s="7" t="s">
        <v>887</v>
      </c>
      <c r="D1200" s="5" t="s">
        <v>1021</v>
      </c>
      <c r="E1200" s="5" t="s">
        <v>1021</v>
      </c>
      <c r="F1200" s="5" t="s">
        <v>1021</v>
      </c>
    </row>
    <row r="1201" spans="1:6" ht="16.5" x14ac:dyDescent="0.3">
      <c r="A1201" s="7" t="s">
        <v>1019</v>
      </c>
      <c r="B1201" s="7">
        <v>2015</v>
      </c>
      <c r="C1201" s="7" t="s">
        <v>1048</v>
      </c>
      <c r="D1201" s="5" t="s">
        <v>1021</v>
      </c>
      <c r="E1201" s="5" t="s">
        <v>1021</v>
      </c>
      <c r="F1201" s="5" t="s">
        <v>1021</v>
      </c>
    </row>
    <row r="1202" spans="1:6" ht="16.5" x14ac:dyDescent="0.3">
      <c r="A1202" s="7" t="s">
        <v>1019</v>
      </c>
      <c r="B1202" s="7">
        <v>2015</v>
      </c>
      <c r="C1202" s="7" t="s">
        <v>934</v>
      </c>
      <c r="D1202" s="5" t="s">
        <v>1021</v>
      </c>
      <c r="E1202" s="5" t="s">
        <v>1021</v>
      </c>
      <c r="F1202" s="5" t="s">
        <v>1021</v>
      </c>
    </row>
    <row r="1203" spans="1:6" ht="16.5" x14ac:dyDescent="0.3">
      <c r="A1203" s="7" t="s">
        <v>1019</v>
      </c>
      <c r="B1203" s="7">
        <v>2015</v>
      </c>
      <c r="C1203" s="7" t="s">
        <v>1049</v>
      </c>
      <c r="D1203" s="7">
        <v>1</v>
      </c>
      <c r="E1203" s="7">
        <v>244</v>
      </c>
      <c r="F1203" s="7">
        <v>1464</v>
      </c>
    </row>
    <row r="1204" spans="1:6" ht="16.5" x14ac:dyDescent="0.3">
      <c r="A1204" s="7" t="s">
        <v>1019</v>
      </c>
      <c r="B1204" s="7">
        <v>2015</v>
      </c>
      <c r="C1204" s="7" t="s">
        <v>1050</v>
      </c>
      <c r="D1204" s="5" t="s">
        <v>1021</v>
      </c>
      <c r="E1204" s="5" t="s">
        <v>1021</v>
      </c>
      <c r="F1204" s="5" t="s">
        <v>1021</v>
      </c>
    </row>
    <row r="1205" spans="1:6" ht="16.5" x14ac:dyDescent="0.3">
      <c r="A1205" s="7" t="s">
        <v>1019</v>
      </c>
      <c r="B1205" s="7">
        <v>2015</v>
      </c>
      <c r="C1205" s="7" t="s">
        <v>1051</v>
      </c>
      <c r="D1205" s="5">
        <v>0</v>
      </c>
      <c r="E1205" s="5">
        <v>0</v>
      </c>
      <c r="F1205" s="5">
        <v>0</v>
      </c>
    </row>
    <row r="1206" spans="1:6" ht="16.5" x14ac:dyDescent="0.3">
      <c r="A1206" s="7" t="s">
        <v>1019</v>
      </c>
      <c r="B1206" s="7">
        <v>2015</v>
      </c>
      <c r="C1206" s="7" t="s">
        <v>1052</v>
      </c>
      <c r="D1206" s="5" t="s">
        <v>1021</v>
      </c>
      <c r="E1206" s="5" t="s">
        <v>1021</v>
      </c>
      <c r="F1206" s="5" t="s">
        <v>1021</v>
      </c>
    </row>
    <row r="1207" spans="1:6" ht="16.5" x14ac:dyDescent="0.3">
      <c r="A1207" s="7" t="s">
        <v>1019</v>
      </c>
      <c r="B1207" s="7">
        <v>2015</v>
      </c>
      <c r="C1207" s="7" t="s">
        <v>276</v>
      </c>
      <c r="D1207" s="5" t="s">
        <v>1021</v>
      </c>
      <c r="E1207" s="5" t="s">
        <v>1021</v>
      </c>
      <c r="F1207" s="5" t="s">
        <v>1021</v>
      </c>
    </row>
    <row r="1208" spans="1:6" ht="16.5" x14ac:dyDescent="0.3">
      <c r="A1208" s="7" t="s">
        <v>1019</v>
      </c>
      <c r="B1208" s="7">
        <v>2015</v>
      </c>
      <c r="C1208" s="7" t="s">
        <v>1053</v>
      </c>
      <c r="D1208" s="5" t="s">
        <v>1021</v>
      </c>
      <c r="E1208" s="5" t="s">
        <v>1021</v>
      </c>
      <c r="F1208" s="5" t="s">
        <v>1021</v>
      </c>
    </row>
    <row r="1209" spans="1:6" ht="16.5" x14ac:dyDescent="0.3">
      <c r="A1209" s="7" t="s">
        <v>1019</v>
      </c>
      <c r="B1209" s="7">
        <v>2015</v>
      </c>
      <c r="C1209" s="7" t="s">
        <v>1054</v>
      </c>
      <c r="D1209" s="5" t="s">
        <v>1021</v>
      </c>
      <c r="E1209" s="5" t="s">
        <v>1021</v>
      </c>
      <c r="F1209" s="5" t="s">
        <v>1021</v>
      </c>
    </row>
    <row r="1210" spans="1:6" ht="16.5" x14ac:dyDescent="0.3">
      <c r="A1210" s="7" t="s">
        <v>1019</v>
      </c>
      <c r="B1210" s="7">
        <v>2015</v>
      </c>
      <c r="C1210" s="7" t="s">
        <v>280</v>
      </c>
      <c r="D1210" s="5" t="s">
        <v>1021</v>
      </c>
      <c r="E1210" s="5" t="s">
        <v>1021</v>
      </c>
      <c r="F1210" s="5" t="s">
        <v>1021</v>
      </c>
    </row>
    <row r="1211" spans="1:6" ht="16.5" x14ac:dyDescent="0.3">
      <c r="A1211" s="7" t="s">
        <v>1019</v>
      </c>
      <c r="B1211" s="7">
        <v>2015</v>
      </c>
      <c r="C1211" s="7" t="s">
        <v>1051</v>
      </c>
      <c r="D1211" s="5" t="s">
        <v>1021</v>
      </c>
      <c r="E1211" s="5" t="s">
        <v>1021</v>
      </c>
      <c r="F1211" s="5" t="s">
        <v>1021</v>
      </c>
    </row>
    <row r="1212" spans="1:6" ht="16.5" x14ac:dyDescent="0.3">
      <c r="A1212" s="7" t="s">
        <v>1019</v>
      </c>
      <c r="B1212" s="7">
        <v>2015</v>
      </c>
      <c r="C1212" s="7" t="s">
        <v>282</v>
      </c>
      <c r="D1212" s="5" t="s">
        <v>1021</v>
      </c>
      <c r="E1212" s="5" t="s">
        <v>1021</v>
      </c>
      <c r="F1212" s="5" t="s">
        <v>1021</v>
      </c>
    </row>
    <row r="1213" spans="1:6" ht="16.5" x14ac:dyDescent="0.3">
      <c r="A1213" s="7" t="s">
        <v>1019</v>
      </c>
      <c r="B1213" s="7">
        <v>2015</v>
      </c>
      <c r="C1213" s="7" t="s">
        <v>366</v>
      </c>
      <c r="D1213" s="5" t="s">
        <v>1021</v>
      </c>
      <c r="E1213" s="5" t="s">
        <v>1021</v>
      </c>
      <c r="F1213" s="5" t="s">
        <v>1021</v>
      </c>
    </row>
    <row r="1214" spans="1:6" ht="16.5" x14ac:dyDescent="0.3">
      <c r="A1214" s="7" t="s">
        <v>1019</v>
      </c>
      <c r="B1214" s="7">
        <v>2015</v>
      </c>
      <c r="C1214" s="7" t="s">
        <v>1055</v>
      </c>
      <c r="D1214" s="5" t="s">
        <v>1021</v>
      </c>
      <c r="E1214" s="5" t="s">
        <v>1021</v>
      </c>
      <c r="F1214" s="5" t="s">
        <v>1021</v>
      </c>
    </row>
    <row r="1215" spans="1:6" ht="16.5" x14ac:dyDescent="0.3">
      <c r="A1215" s="7" t="s">
        <v>1019</v>
      </c>
      <c r="B1215" s="7">
        <v>2015</v>
      </c>
      <c r="C1215" s="7" t="s">
        <v>277</v>
      </c>
      <c r="D1215" s="5" t="s">
        <v>1021</v>
      </c>
      <c r="E1215" s="5" t="s">
        <v>1021</v>
      </c>
      <c r="F1215" s="5" t="s">
        <v>1021</v>
      </c>
    </row>
    <row r="1216" spans="1:6" ht="16.5" x14ac:dyDescent="0.3">
      <c r="A1216" s="7" t="s">
        <v>1019</v>
      </c>
      <c r="B1216" s="7">
        <v>2015</v>
      </c>
      <c r="C1216" s="7" t="s">
        <v>278</v>
      </c>
      <c r="D1216" s="5" t="s">
        <v>1021</v>
      </c>
      <c r="E1216" s="5" t="s">
        <v>1021</v>
      </c>
      <c r="F1216" s="5" t="s">
        <v>1021</v>
      </c>
    </row>
    <row r="1217" spans="1:6" ht="16.5" x14ac:dyDescent="0.3">
      <c r="A1217" s="7" t="s">
        <v>1019</v>
      </c>
      <c r="B1217" s="7">
        <v>2015</v>
      </c>
      <c r="C1217" s="7" t="s">
        <v>264</v>
      </c>
      <c r="D1217" s="5" t="s">
        <v>1021</v>
      </c>
      <c r="E1217" s="5" t="s">
        <v>1021</v>
      </c>
      <c r="F1217" s="5" t="s">
        <v>1021</v>
      </c>
    </row>
    <row r="1218" spans="1:6" ht="16.5" x14ac:dyDescent="0.3">
      <c r="A1218" s="7" t="s">
        <v>1019</v>
      </c>
      <c r="B1218" s="7">
        <v>2015</v>
      </c>
      <c r="C1218" s="7" t="s">
        <v>281</v>
      </c>
      <c r="D1218" s="5" t="s">
        <v>1021</v>
      </c>
      <c r="E1218" s="5" t="s">
        <v>1021</v>
      </c>
      <c r="F1218" s="5" t="s">
        <v>1021</v>
      </c>
    </row>
    <row r="1219" spans="1:6" ht="16.5" x14ac:dyDescent="0.3">
      <c r="A1219" s="7" t="s">
        <v>1019</v>
      </c>
      <c r="B1219" s="7">
        <v>2015</v>
      </c>
      <c r="C1219" s="7" t="s">
        <v>227</v>
      </c>
      <c r="D1219" s="5" t="s">
        <v>1021</v>
      </c>
      <c r="E1219" s="5" t="s">
        <v>1021</v>
      </c>
      <c r="F1219" s="5" t="s">
        <v>1021</v>
      </c>
    </row>
    <row r="1220" spans="1:6" ht="16.5" x14ac:dyDescent="0.3">
      <c r="A1220" s="7" t="s">
        <v>1019</v>
      </c>
      <c r="B1220" s="7">
        <v>2015</v>
      </c>
      <c r="C1220" s="7" t="s">
        <v>153</v>
      </c>
      <c r="D1220" s="5" t="s">
        <v>1021</v>
      </c>
      <c r="E1220" s="5" t="s">
        <v>1021</v>
      </c>
      <c r="F1220" s="5" t="s">
        <v>1021</v>
      </c>
    </row>
    <row r="1221" spans="1:6" ht="16.5" x14ac:dyDescent="0.3">
      <c r="A1221" s="7" t="s">
        <v>1019</v>
      </c>
      <c r="B1221" s="7">
        <v>2015</v>
      </c>
      <c r="C1221" s="7" t="s">
        <v>536</v>
      </c>
      <c r="D1221" s="5" t="s">
        <v>1021</v>
      </c>
      <c r="E1221" s="5" t="s">
        <v>1021</v>
      </c>
      <c r="F1221" s="5" t="s">
        <v>1021</v>
      </c>
    </row>
    <row r="1222" spans="1:6" ht="16.5" x14ac:dyDescent="0.3">
      <c r="A1222" s="7" t="s">
        <v>1019</v>
      </c>
      <c r="B1222" s="7">
        <v>2015</v>
      </c>
      <c r="C1222" s="7" t="s">
        <v>1056</v>
      </c>
      <c r="D1222" s="5" t="s">
        <v>1021</v>
      </c>
      <c r="E1222" s="5" t="s">
        <v>1021</v>
      </c>
      <c r="F1222" s="5" t="s">
        <v>1021</v>
      </c>
    </row>
    <row r="1223" spans="1:6" ht="16.5" x14ac:dyDescent="0.3">
      <c r="A1223" s="7" t="s">
        <v>1019</v>
      </c>
      <c r="B1223" s="7">
        <v>2015</v>
      </c>
      <c r="C1223" s="7" t="s">
        <v>949</v>
      </c>
      <c r="D1223" s="7">
        <v>90</v>
      </c>
      <c r="E1223" s="7">
        <v>13215</v>
      </c>
      <c r="F1223" s="7">
        <v>50467</v>
      </c>
    </row>
    <row r="1224" spans="1:6" ht="16.5" x14ac:dyDescent="0.3">
      <c r="A1224" s="7" t="s">
        <v>1019</v>
      </c>
      <c r="B1224" s="7">
        <v>2015</v>
      </c>
      <c r="C1224" s="7" t="s">
        <v>1057</v>
      </c>
      <c r="D1224" s="5">
        <v>0</v>
      </c>
      <c r="E1224" s="5">
        <v>0</v>
      </c>
      <c r="F1224" s="5">
        <v>0</v>
      </c>
    </row>
    <row r="1225" spans="1:6" ht="16.5" x14ac:dyDescent="0.3">
      <c r="A1225" s="7" t="s">
        <v>1019</v>
      </c>
      <c r="B1225" s="7">
        <v>2015</v>
      </c>
      <c r="C1225" s="7" t="s">
        <v>1058</v>
      </c>
      <c r="D1225" s="5">
        <v>0</v>
      </c>
      <c r="E1225" s="5">
        <v>0</v>
      </c>
      <c r="F1225" s="5">
        <v>0</v>
      </c>
    </row>
    <row r="1226" spans="1:6" ht="16.5" x14ac:dyDescent="0.3">
      <c r="A1226" s="7" t="s">
        <v>1019</v>
      </c>
      <c r="B1226" s="7">
        <v>2015</v>
      </c>
      <c r="C1226" s="7" t="s">
        <v>141</v>
      </c>
      <c r="D1226" s="5">
        <v>0</v>
      </c>
      <c r="E1226" s="5">
        <v>0</v>
      </c>
      <c r="F1226" s="5">
        <v>0</v>
      </c>
    </row>
    <row r="1227" spans="1:6" ht="16.5" x14ac:dyDescent="0.3">
      <c r="A1227" s="7" t="s">
        <v>1019</v>
      </c>
      <c r="B1227" s="7">
        <v>2015</v>
      </c>
      <c r="C1227" s="7" t="s">
        <v>1059</v>
      </c>
      <c r="D1227" s="5">
        <v>0</v>
      </c>
      <c r="E1227" s="5">
        <v>0</v>
      </c>
      <c r="F1227" s="5">
        <v>0</v>
      </c>
    </row>
    <row r="1228" spans="1:6" ht="16.5" x14ac:dyDescent="0.3">
      <c r="A1228" s="7" t="s">
        <v>1019</v>
      </c>
      <c r="B1228" s="7">
        <v>2015</v>
      </c>
      <c r="C1228" s="7" t="s">
        <v>1060</v>
      </c>
      <c r="D1228" s="5">
        <v>0</v>
      </c>
      <c r="E1228" s="5">
        <v>0</v>
      </c>
      <c r="F1228" s="5">
        <v>0</v>
      </c>
    </row>
    <row r="1229" spans="1:6" ht="16.5" x14ac:dyDescent="0.3">
      <c r="A1229" s="7" t="s">
        <v>1019</v>
      </c>
      <c r="B1229" s="7">
        <v>2015</v>
      </c>
      <c r="C1229" s="7" t="s">
        <v>1061</v>
      </c>
      <c r="D1229" s="5">
        <v>0</v>
      </c>
      <c r="E1229" s="5">
        <v>0</v>
      </c>
      <c r="F1229" s="5">
        <v>0</v>
      </c>
    </row>
    <row r="1230" spans="1:6" ht="16.5" x14ac:dyDescent="0.3">
      <c r="A1230" s="7" t="s">
        <v>1019</v>
      </c>
      <c r="B1230" s="7">
        <v>2015</v>
      </c>
      <c r="C1230" s="7" t="s">
        <v>1062</v>
      </c>
      <c r="D1230" s="5">
        <v>0</v>
      </c>
      <c r="E1230" s="5">
        <v>0</v>
      </c>
      <c r="F1230" s="5">
        <v>0</v>
      </c>
    </row>
    <row r="1231" spans="1:6" ht="16.5" x14ac:dyDescent="0.3">
      <c r="A1231" s="7" t="s">
        <v>1019</v>
      </c>
      <c r="B1231" s="7">
        <v>2015</v>
      </c>
      <c r="C1231" s="7" t="s">
        <v>1063</v>
      </c>
      <c r="D1231" s="5">
        <v>0</v>
      </c>
      <c r="E1231" s="5">
        <v>0</v>
      </c>
      <c r="F1231" s="5">
        <v>0</v>
      </c>
    </row>
    <row r="1232" spans="1:6" ht="16.5" x14ac:dyDescent="0.3">
      <c r="A1232" s="7" t="s">
        <v>1019</v>
      </c>
      <c r="B1232" s="7">
        <v>2015</v>
      </c>
      <c r="C1232" s="7" t="s">
        <v>1064</v>
      </c>
      <c r="D1232" s="5">
        <v>0</v>
      </c>
      <c r="E1232" s="5">
        <v>0</v>
      </c>
      <c r="F1232" s="5">
        <v>0</v>
      </c>
    </row>
    <row r="1233" spans="1:6" ht="16.5" x14ac:dyDescent="0.3">
      <c r="A1233" s="7" t="s">
        <v>1019</v>
      </c>
      <c r="B1233" s="7">
        <v>2015</v>
      </c>
      <c r="C1233" s="7" t="s">
        <v>1065</v>
      </c>
      <c r="D1233" s="5">
        <v>0</v>
      </c>
      <c r="E1233" s="5">
        <v>0</v>
      </c>
      <c r="F1233" s="5">
        <v>0</v>
      </c>
    </row>
    <row r="1234" spans="1:6" ht="16.5" x14ac:dyDescent="0.3">
      <c r="A1234" s="7" t="s">
        <v>1019</v>
      </c>
      <c r="B1234" s="7">
        <v>2015</v>
      </c>
      <c r="C1234" s="7" t="s">
        <v>1066</v>
      </c>
      <c r="D1234" s="5">
        <v>0</v>
      </c>
      <c r="E1234" s="5">
        <v>0</v>
      </c>
      <c r="F1234" s="5">
        <v>0</v>
      </c>
    </row>
    <row r="1235" spans="1:6" ht="16.5" x14ac:dyDescent="0.3">
      <c r="A1235" s="7" t="s">
        <v>1019</v>
      </c>
      <c r="B1235" s="7">
        <v>2015</v>
      </c>
      <c r="C1235" s="7" t="s">
        <v>1067</v>
      </c>
      <c r="D1235" s="5">
        <v>0</v>
      </c>
      <c r="E1235" s="5">
        <v>0</v>
      </c>
      <c r="F1235" s="5">
        <v>0</v>
      </c>
    </row>
    <row r="1236" spans="1:6" ht="16.5" x14ac:dyDescent="0.3">
      <c r="A1236" s="7" t="s">
        <v>1019</v>
      </c>
      <c r="B1236" s="7">
        <v>2015</v>
      </c>
      <c r="C1236" s="7" t="s">
        <v>1068</v>
      </c>
      <c r="D1236" s="5">
        <v>0</v>
      </c>
      <c r="E1236" s="5">
        <v>0</v>
      </c>
      <c r="F1236" s="5">
        <v>0</v>
      </c>
    </row>
    <row r="1237" spans="1:6" ht="16.5" x14ac:dyDescent="0.3">
      <c r="A1237" s="7" t="s">
        <v>1019</v>
      </c>
      <c r="B1237" s="7">
        <v>2015</v>
      </c>
      <c r="C1237" s="7" t="s">
        <v>1069</v>
      </c>
      <c r="D1237" s="5">
        <v>0</v>
      </c>
      <c r="E1237" s="5">
        <v>0</v>
      </c>
      <c r="F1237" s="5">
        <v>0</v>
      </c>
    </row>
    <row r="1238" spans="1:6" ht="16.5" x14ac:dyDescent="0.3">
      <c r="A1238" s="7" t="s">
        <v>1019</v>
      </c>
      <c r="B1238" s="7">
        <v>2015</v>
      </c>
      <c r="C1238" s="7" t="s">
        <v>1070</v>
      </c>
      <c r="D1238" s="5">
        <v>0</v>
      </c>
      <c r="E1238" s="5">
        <v>0</v>
      </c>
      <c r="F1238" s="5">
        <v>0</v>
      </c>
    </row>
    <row r="1239" spans="1:6" ht="16.5" x14ac:dyDescent="0.3">
      <c r="A1239" s="7" t="s">
        <v>1019</v>
      </c>
      <c r="B1239" s="7">
        <v>2015</v>
      </c>
      <c r="C1239" s="7" t="s">
        <v>1071</v>
      </c>
      <c r="D1239" s="5">
        <v>0</v>
      </c>
      <c r="E1239" s="5">
        <v>0</v>
      </c>
      <c r="F1239" s="5">
        <v>0</v>
      </c>
    </row>
    <row r="1240" spans="1:6" ht="16.5" x14ac:dyDescent="0.3">
      <c r="A1240" s="7" t="s">
        <v>1019</v>
      </c>
      <c r="B1240" s="7">
        <v>2015</v>
      </c>
      <c r="C1240" s="7" t="s">
        <v>1072</v>
      </c>
      <c r="D1240" s="5">
        <v>0</v>
      </c>
      <c r="E1240" s="5">
        <v>0</v>
      </c>
      <c r="F1240" s="5">
        <v>0</v>
      </c>
    </row>
    <row r="1241" spans="1:6" ht="16.5" x14ac:dyDescent="0.3">
      <c r="A1241" s="7" t="s">
        <v>1019</v>
      </c>
      <c r="B1241" s="7">
        <v>2015</v>
      </c>
      <c r="C1241" s="7" t="s">
        <v>1073</v>
      </c>
      <c r="D1241" s="5">
        <v>0</v>
      </c>
      <c r="E1241" s="5">
        <v>0</v>
      </c>
      <c r="F1241" s="5">
        <v>0</v>
      </c>
    </row>
    <row r="1242" spans="1:6" ht="16.5" x14ac:dyDescent="0.3">
      <c r="A1242" s="7" t="s">
        <v>1019</v>
      </c>
      <c r="B1242" s="7">
        <v>2015</v>
      </c>
      <c r="C1242" s="7" t="s">
        <v>1074</v>
      </c>
      <c r="D1242" s="7">
        <v>0</v>
      </c>
      <c r="E1242" s="7">
        <v>19</v>
      </c>
      <c r="F1242" s="7">
        <v>98</v>
      </c>
    </row>
    <row r="1243" spans="1:6" ht="16.5" x14ac:dyDescent="0.3">
      <c r="A1243" s="7" t="s">
        <v>1019</v>
      </c>
      <c r="B1243" s="7">
        <v>2015</v>
      </c>
      <c r="C1243" s="7" t="s">
        <v>1075</v>
      </c>
      <c r="D1243" s="7">
        <v>0</v>
      </c>
      <c r="E1243" s="7">
        <v>19</v>
      </c>
      <c r="F1243" s="7">
        <v>98</v>
      </c>
    </row>
    <row r="1244" spans="1:6" ht="16.5" x14ac:dyDescent="0.3">
      <c r="A1244" s="7" t="s">
        <v>1019</v>
      </c>
      <c r="B1244" s="7">
        <v>2015</v>
      </c>
      <c r="C1244" s="7" t="s">
        <v>1076</v>
      </c>
      <c r="D1244" s="5">
        <v>0</v>
      </c>
      <c r="E1244" s="5">
        <v>0</v>
      </c>
      <c r="F1244" s="5">
        <v>0</v>
      </c>
    </row>
    <row r="1245" spans="1:6" ht="16.5" x14ac:dyDescent="0.3">
      <c r="A1245" s="7" t="s">
        <v>1019</v>
      </c>
      <c r="B1245" s="7">
        <v>2015</v>
      </c>
      <c r="C1245" s="7" t="s">
        <v>1077</v>
      </c>
      <c r="D1245" s="5">
        <v>0</v>
      </c>
      <c r="E1245" s="5">
        <v>0</v>
      </c>
      <c r="F1245" s="5">
        <v>0</v>
      </c>
    </row>
    <row r="1246" spans="1:6" ht="16.5" x14ac:dyDescent="0.3">
      <c r="A1246" s="7" t="s">
        <v>1019</v>
      </c>
      <c r="B1246" s="7">
        <v>2015</v>
      </c>
      <c r="C1246" s="7" t="s">
        <v>153</v>
      </c>
      <c r="D1246" s="5">
        <v>0</v>
      </c>
      <c r="E1246" s="5">
        <v>0</v>
      </c>
      <c r="F1246" s="5">
        <v>0</v>
      </c>
    </row>
    <row r="1247" spans="1:6" ht="16.5" x14ac:dyDescent="0.3">
      <c r="A1247" s="7" t="s">
        <v>1019</v>
      </c>
      <c r="B1247" s="7">
        <v>2015</v>
      </c>
      <c r="C1247" s="7" t="s">
        <v>1078</v>
      </c>
      <c r="D1247" s="5">
        <v>0</v>
      </c>
      <c r="E1247" s="5">
        <v>0</v>
      </c>
      <c r="F1247" s="5">
        <v>0</v>
      </c>
    </row>
    <row r="1248" spans="1:6" ht="16.5" x14ac:dyDescent="0.3">
      <c r="A1248" s="7" t="s">
        <v>1019</v>
      </c>
      <c r="B1248" s="7">
        <v>2015</v>
      </c>
      <c r="C1248" s="7" t="s">
        <v>1079</v>
      </c>
      <c r="D1248" s="5">
        <v>0</v>
      </c>
      <c r="E1248" s="5">
        <v>0</v>
      </c>
      <c r="F1248" s="5">
        <v>0</v>
      </c>
    </row>
    <row r="1249" spans="1:6" ht="16.5" x14ac:dyDescent="0.3">
      <c r="A1249" s="7" t="s">
        <v>1019</v>
      </c>
      <c r="B1249" s="7">
        <v>2015</v>
      </c>
      <c r="C1249" s="7" t="s">
        <v>1080</v>
      </c>
      <c r="D1249" s="5">
        <v>0</v>
      </c>
      <c r="E1249" s="5">
        <v>0</v>
      </c>
      <c r="F1249" s="5">
        <v>0</v>
      </c>
    </row>
    <row r="1250" spans="1:6" ht="16.5" x14ac:dyDescent="0.3">
      <c r="A1250" s="7" t="s">
        <v>1019</v>
      </c>
      <c r="B1250" s="7">
        <v>2015</v>
      </c>
      <c r="C1250" s="7" t="s">
        <v>1081</v>
      </c>
      <c r="D1250" s="5">
        <v>0</v>
      </c>
      <c r="E1250" s="5">
        <v>0</v>
      </c>
      <c r="F1250" s="5">
        <v>0</v>
      </c>
    </row>
    <row r="1251" spans="1:6" ht="16.5" x14ac:dyDescent="0.3">
      <c r="A1251" s="7" t="s">
        <v>1019</v>
      </c>
      <c r="B1251" s="7">
        <v>2015</v>
      </c>
      <c r="C1251" s="7" t="s">
        <v>1082</v>
      </c>
      <c r="D1251" s="5">
        <v>0</v>
      </c>
      <c r="E1251" s="5">
        <v>0</v>
      </c>
      <c r="F1251" s="5">
        <v>0</v>
      </c>
    </row>
    <row r="1252" spans="1:6" ht="16.5" x14ac:dyDescent="0.3">
      <c r="A1252" s="7" t="s">
        <v>1019</v>
      </c>
      <c r="B1252" s="7">
        <v>2015</v>
      </c>
      <c r="C1252" s="7" t="s">
        <v>1083</v>
      </c>
      <c r="D1252" s="5">
        <v>0</v>
      </c>
      <c r="E1252" s="5">
        <v>0</v>
      </c>
      <c r="F1252" s="5">
        <v>0</v>
      </c>
    </row>
    <row r="1253" spans="1:6" ht="16.5" x14ac:dyDescent="0.3">
      <c r="A1253" s="7" t="s">
        <v>1019</v>
      </c>
      <c r="B1253" s="7">
        <v>2015</v>
      </c>
      <c r="C1253" s="7" t="s">
        <v>1084</v>
      </c>
      <c r="D1253" s="5">
        <v>0</v>
      </c>
      <c r="E1253" s="5">
        <v>0</v>
      </c>
      <c r="F1253" s="5">
        <v>0</v>
      </c>
    </row>
    <row r="1254" spans="1:6" ht="16.5" x14ac:dyDescent="0.3">
      <c r="A1254" s="7" t="s">
        <v>1019</v>
      </c>
      <c r="B1254" s="7">
        <v>2015</v>
      </c>
      <c r="C1254" s="7" t="s">
        <v>1085</v>
      </c>
      <c r="D1254" s="5">
        <v>0</v>
      </c>
      <c r="E1254" s="5">
        <v>0</v>
      </c>
      <c r="F1254" s="5">
        <v>0</v>
      </c>
    </row>
    <row r="1255" spans="1:6" ht="16.5" x14ac:dyDescent="0.3">
      <c r="A1255" s="7" t="s">
        <v>1019</v>
      </c>
      <c r="B1255" s="7">
        <v>2015</v>
      </c>
      <c r="C1255" s="7" t="s">
        <v>1086</v>
      </c>
      <c r="D1255" s="5">
        <v>0</v>
      </c>
      <c r="E1255" s="5">
        <v>0</v>
      </c>
      <c r="F1255" s="5">
        <v>0</v>
      </c>
    </row>
    <row r="1256" spans="1:6" ht="16.5" x14ac:dyDescent="0.3">
      <c r="A1256" s="7" t="s">
        <v>1019</v>
      </c>
      <c r="B1256" s="7">
        <v>2015</v>
      </c>
      <c r="C1256" s="7" t="s">
        <v>1087</v>
      </c>
      <c r="D1256" s="5">
        <v>0</v>
      </c>
      <c r="E1256" s="5">
        <v>0</v>
      </c>
      <c r="F1256" s="5">
        <v>0</v>
      </c>
    </row>
    <row r="1257" spans="1:6" ht="16.5" x14ac:dyDescent="0.3">
      <c r="A1257" s="7" t="s">
        <v>1019</v>
      </c>
      <c r="B1257" s="7">
        <v>2015</v>
      </c>
      <c r="C1257" s="7" t="s">
        <v>376</v>
      </c>
      <c r="D1257" s="5">
        <v>0</v>
      </c>
      <c r="E1257" s="5">
        <v>0</v>
      </c>
      <c r="F1257" s="5">
        <v>0</v>
      </c>
    </row>
    <row r="1258" spans="1:6" ht="16.5" x14ac:dyDescent="0.3">
      <c r="A1258" s="7" t="s">
        <v>1019</v>
      </c>
      <c r="B1258" s="7">
        <v>2015</v>
      </c>
      <c r="C1258" s="7" t="s">
        <v>1088</v>
      </c>
      <c r="D1258" s="5">
        <v>0</v>
      </c>
      <c r="E1258" s="5">
        <v>0</v>
      </c>
      <c r="F1258" s="5">
        <v>0</v>
      </c>
    </row>
    <row r="1259" spans="1:6" ht="16.5" x14ac:dyDescent="0.3">
      <c r="A1259" s="7" t="s">
        <v>1019</v>
      </c>
      <c r="B1259" s="7">
        <v>2015</v>
      </c>
      <c r="C1259" s="7" t="s">
        <v>1089</v>
      </c>
      <c r="D1259" s="5">
        <v>0</v>
      </c>
      <c r="E1259" s="5">
        <v>0</v>
      </c>
      <c r="F1259" s="5">
        <v>0</v>
      </c>
    </row>
    <row r="1260" spans="1:6" ht="16.5" x14ac:dyDescent="0.3">
      <c r="A1260" s="7" t="s">
        <v>1019</v>
      </c>
      <c r="B1260" s="7">
        <v>2015</v>
      </c>
      <c r="C1260" s="7" t="s">
        <v>1090</v>
      </c>
      <c r="D1260" s="5">
        <v>0</v>
      </c>
      <c r="E1260" s="5">
        <v>0</v>
      </c>
      <c r="F1260" s="5">
        <v>0</v>
      </c>
    </row>
    <row r="1261" spans="1:6" ht="16.5" x14ac:dyDescent="0.3">
      <c r="A1261" s="7" t="s">
        <v>1019</v>
      </c>
      <c r="B1261" s="7">
        <v>2015</v>
      </c>
      <c r="C1261" s="7" t="s">
        <v>1091</v>
      </c>
      <c r="D1261" s="7">
        <v>0</v>
      </c>
      <c r="E1261" s="7">
        <v>338</v>
      </c>
      <c r="F1261" s="7">
        <v>1650</v>
      </c>
    </row>
    <row r="1262" spans="1:6" ht="16.5" x14ac:dyDescent="0.3">
      <c r="A1262" s="7" t="s">
        <v>1019</v>
      </c>
      <c r="B1262" s="7">
        <v>2015</v>
      </c>
      <c r="C1262" s="7" t="s">
        <v>1092</v>
      </c>
      <c r="D1262" s="5">
        <v>0</v>
      </c>
      <c r="E1262" s="5">
        <v>0</v>
      </c>
      <c r="F1262" s="5">
        <v>0</v>
      </c>
    </row>
    <row r="1263" spans="1:6" ht="16.5" x14ac:dyDescent="0.3">
      <c r="A1263" s="7" t="s">
        <v>1019</v>
      </c>
      <c r="B1263" s="7">
        <v>2015</v>
      </c>
      <c r="C1263" s="7" t="s">
        <v>1093</v>
      </c>
      <c r="D1263" s="5">
        <v>0</v>
      </c>
      <c r="E1263" s="5">
        <v>0</v>
      </c>
      <c r="F1263" s="5">
        <v>0</v>
      </c>
    </row>
    <row r="1264" spans="1:6" ht="16.5" x14ac:dyDescent="0.3">
      <c r="A1264" s="7" t="s">
        <v>1019</v>
      </c>
      <c r="B1264" s="7">
        <v>2015</v>
      </c>
      <c r="C1264" s="7" t="s">
        <v>1094</v>
      </c>
      <c r="D1264" s="5">
        <v>0</v>
      </c>
      <c r="E1264" s="5">
        <v>0</v>
      </c>
      <c r="F1264" s="5">
        <v>0</v>
      </c>
    </row>
    <row r="1265" spans="1:6" ht="16.5" x14ac:dyDescent="0.3">
      <c r="A1265" s="7" t="s">
        <v>1019</v>
      </c>
      <c r="B1265" s="7">
        <v>2015</v>
      </c>
      <c r="C1265" s="7" t="s">
        <v>1095</v>
      </c>
      <c r="D1265" s="5">
        <v>0</v>
      </c>
      <c r="E1265" s="5">
        <v>0</v>
      </c>
      <c r="F1265" s="5">
        <v>0</v>
      </c>
    </row>
    <row r="1266" spans="1:6" ht="16.5" x14ac:dyDescent="0.3">
      <c r="A1266" s="7" t="s">
        <v>1019</v>
      </c>
      <c r="B1266" s="7">
        <v>2015</v>
      </c>
      <c r="C1266" s="7" t="s">
        <v>1096</v>
      </c>
      <c r="D1266" s="5">
        <v>0</v>
      </c>
      <c r="E1266" s="5">
        <v>0</v>
      </c>
      <c r="F1266" s="5">
        <v>0</v>
      </c>
    </row>
    <row r="1267" spans="1:6" ht="16.5" x14ac:dyDescent="0.3">
      <c r="A1267" s="7" t="s">
        <v>1019</v>
      </c>
      <c r="B1267" s="7">
        <v>2015</v>
      </c>
      <c r="C1267" s="7" t="s">
        <v>1097</v>
      </c>
      <c r="D1267" s="5">
        <v>0</v>
      </c>
      <c r="E1267" s="5">
        <v>0</v>
      </c>
      <c r="F1267" s="5">
        <v>0</v>
      </c>
    </row>
    <row r="1268" spans="1:6" ht="16.5" x14ac:dyDescent="0.3">
      <c r="A1268" s="7" t="s">
        <v>1019</v>
      </c>
      <c r="B1268" s="7">
        <v>2015</v>
      </c>
      <c r="C1268" s="7" t="s">
        <v>1098</v>
      </c>
      <c r="D1268" s="7">
        <v>0</v>
      </c>
      <c r="E1268" s="7">
        <v>338</v>
      </c>
      <c r="F1268" s="7">
        <v>1650</v>
      </c>
    </row>
    <row r="1269" spans="1:6" ht="16.5" x14ac:dyDescent="0.3">
      <c r="A1269" s="7" t="s">
        <v>1019</v>
      </c>
      <c r="B1269" s="7">
        <v>2015</v>
      </c>
      <c r="C1269" s="7" t="s">
        <v>1099</v>
      </c>
      <c r="D1269" s="5">
        <v>0</v>
      </c>
      <c r="E1269" s="5">
        <v>0</v>
      </c>
      <c r="F1269" s="5">
        <v>0</v>
      </c>
    </row>
    <row r="1270" spans="1:6" ht="16.5" x14ac:dyDescent="0.3">
      <c r="A1270" s="7" t="s">
        <v>1019</v>
      </c>
      <c r="B1270" s="7">
        <v>2015</v>
      </c>
      <c r="C1270" s="7" t="s">
        <v>1100</v>
      </c>
      <c r="D1270" s="5">
        <v>0</v>
      </c>
      <c r="E1270" s="5">
        <v>0</v>
      </c>
      <c r="F1270" s="5">
        <v>0</v>
      </c>
    </row>
    <row r="1271" spans="1:6" ht="16.5" x14ac:dyDescent="0.3">
      <c r="A1271" s="7" t="s">
        <v>1019</v>
      </c>
      <c r="B1271" s="7">
        <v>2015</v>
      </c>
      <c r="C1271" s="7" t="s">
        <v>1101</v>
      </c>
      <c r="D1271" s="5">
        <v>0</v>
      </c>
      <c r="E1271" s="5">
        <v>0</v>
      </c>
      <c r="F1271" s="5">
        <v>0</v>
      </c>
    </row>
    <row r="1272" spans="1:6" ht="16.5" x14ac:dyDescent="0.3">
      <c r="A1272" s="7" t="s">
        <v>1019</v>
      </c>
      <c r="B1272" s="7">
        <v>2015</v>
      </c>
      <c r="C1272" s="7" t="s">
        <v>51</v>
      </c>
      <c r="D1272" s="5">
        <v>0</v>
      </c>
      <c r="E1272" s="5">
        <v>0</v>
      </c>
      <c r="F1272" s="5">
        <v>0</v>
      </c>
    </row>
    <row r="1273" spans="1:6" ht="16.5" x14ac:dyDescent="0.3">
      <c r="A1273" s="7" t="s">
        <v>1019</v>
      </c>
      <c r="B1273" s="7">
        <v>2015</v>
      </c>
      <c r="C1273" s="7" t="s">
        <v>1102</v>
      </c>
      <c r="D1273" s="5">
        <v>0</v>
      </c>
      <c r="E1273" s="5">
        <v>0</v>
      </c>
      <c r="F1273" s="5">
        <v>0</v>
      </c>
    </row>
    <row r="1274" spans="1:6" ht="16.5" x14ac:dyDescent="0.3">
      <c r="A1274" s="7" t="s">
        <v>1019</v>
      </c>
      <c r="B1274" s="7">
        <v>2015</v>
      </c>
      <c r="C1274" s="7" t="s">
        <v>1103</v>
      </c>
      <c r="D1274" s="5">
        <v>0</v>
      </c>
      <c r="E1274" s="5">
        <v>0</v>
      </c>
      <c r="F1274" s="5">
        <v>0</v>
      </c>
    </row>
    <row r="1275" spans="1:6" ht="16.5" x14ac:dyDescent="0.3">
      <c r="A1275" s="7" t="s">
        <v>1019</v>
      </c>
      <c r="B1275" s="7">
        <v>2015</v>
      </c>
      <c r="C1275" s="7" t="s">
        <v>1104</v>
      </c>
      <c r="D1275" s="5">
        <v>0</v>
      </c>
      <c r="E1275" s="5">
        <v>0</v>
      </c>
      <c r="F1275" s="5">
        <v>0</v>
      </c>
    </row>
    <row r="1276" spans="1:6" ht="16.5" x14ac:dyDescent="0.3">
      <c r="A1276" s="7" t="s">
        <v>1019</v>
      </c>
      <c r="B1276" s="7">
        <v>2015</v>
      </c>
      <c r="C1276" s="7" t="s">
        <v>1105</v>
      </c>
      <c r="D1276" s="5">
        <v>0</v>
      </c>
      <c r="E1276" s="5">
        <v>0</v>
      </c>
      <c r="F1276" s="5">
        <v>0</v>
      </c>
    </row>
    <row r="1277" spans="1:6" ht="16.5" x14ac:dyDescent="0.3">
      <c r="A1277" s="7" t="s">
        <v>1019</v>
      </c>
      <c r="B1277" s="7">
        <v>2015</v>
      </c>
      <c r="C1277" s="7" t="s">
        <v>1106</v>
      </c>
      <c r="D1277" s="5">
        <v>0</v>
      </c>
      <c r="E1277" s="5">
        <v>0</v>
      </c>
      <c r="F1277" s="5">
        <v>0</v>
      </c>
    </row>
    <row r="1278" spans="1:6" ht="16.5" x14ac:dyDescent="0.3">
      <c r="A1278" s="7" t="s">
        <v>1019</v>
      </c>
      <c r="B1278" s="7">
        <v>2015</v>
      </c>
      <c r="C1278" s="7" t="s">
        <v>1107</v>
      </c>
      <c r="D1278" s="5">
        <v>0</v>
      </c>
      <c r="E1278" s="5">
        <v>0</v>
      </c>
      <c r="F1278" s="5">
        <v>0</v>
      </c>
    </row>
    <row r="1279" spans="1:6" ht="16.5" x14ac:dyDescent="0.3">
      <c r="A1279" s="7" t="s">
        <v>1019</v>
      </c>
      <c r="B1279" s="7">
        <v>2015</v>
      </c>
      <c r="C1279" s="7" t="s">
        <v>1108</v>
      </c>
      <c r="D1279" s="5">
        <v>0</v>
      </c>
      <c r="E1279" s="5">
        <v>0</v>
      </c>
      <c r="F1279" s="5">
        <v>0</v>
      </c>
    </row>
    <row r="1280" spans="1:6" ht="16.5" x14ac:dyDescent="0.3">
      <c r="A1280" s="7" t="s">
        <v>1019</v>
      </c>
      <c r="B1280" s="7">
        <v>2015</v>
      </c>
      <c r="C1280" s="7" t="s">
        <v>220</v>
      </c>
      <c r="D1280" s="5">
        <v>0</v>
      </c>
      <c r="E1280" s="5">
        <v>0</v>
      </c>
      <c r="F1280" s="5">
        <v>0</v>
      </c>
    </row>
    <row r="1281" spans="1:6" ht="16.5" x14ac:dyDescent="0.3">
      <c r="A1281" s="7" t="s">
        <v>1019</v>
      </c>
      <c r="B1281" s="7">
        <v>2015</v>
      </c>
      <c r="C1281" s="7" t="s">
        <v>1109</v>
      </c>
      <c r="D1281" s="5">
        <v>0</v>
      </c>
      <c r="E1281" s="5">
        <v>0</v>
      </c>
      <c r="F1281" s="5">
        <v>0</v>
      </c>
    </row>
    <row r="1282" spans="1:6" ht="16.5" x14ac:dyDescent="0.3">
      <c r="A1282" s="7" t="s">
        <v>1019</v>
      </c>
      <c r="B1282" s="7">
        <v>2015</v>
      </c>
      <c r="C1282" s="7" t="s">
        <v>1110</v>
      </c>
      <c r="D1282" s="5">
        <v>0</v>
      </c>
      <c r="E1282" s="5">
        <v>0</v>
      </c>
      <c r="F1282" s="5">
        <v>0</v>
      </c>
    </row>
    <row r="1283" spans="1:6" ht="16.5" x14ac:dyDescent="0.3">
      <c r="A1283" s="7" t="s">
        <v>1019</v>
      </c>
      <c r="B1283" s="7">
        <v>2015</v>
      </c>
      <c r="C1283" s="7" t="s">
        <v>1111</v>
      </c>
      <c r="D1283" s="5">
        <v>0</v>
      </c>
      <c r="E1283" s="5">
        <v>0</v>
      </c>
      <c r="F1283" s="5">
        <v>0</v>
      </c>
    </row>
    <row r="1284" spans="1:6" ht="16.5" x14ac:dyDescent="0.3">
      <c r="A1284" s="7" t="s">
        <v>1019</v>
      </c>
      <c r="B1284" s="7">
        <v>2015</v>
      </c>
      <c r="C1284" s="7" t="s">
        <v>1112</v>
      </c>
      <c r="D1284" s="5">
        <v>0</v>
      </c>
      <c r="E1284" s="5">
        <v>0</v>
      </c>
      <c r="F1284" s="5">
        <v>0</v>
      </c>
    </row>
    <row r="1285" spans="1:6" ht="16.5" x14ac:dyDescent="0.3">
      <c r="A1285" s="7" t="s">
        <v>1019</v>
      </c>
      <c r="B1285" s="7">
        <v>2015</v>
      </c>
      <c r="C1285" s="7" t="s">
        <v>1113</v>
      </c>
      <c r="D1285" s="5">
        <v>0</v>
      </c>
      <c r="E1285" s="5">
        <v>0</v>
      </c>
      <c r="F1285" s="5">
        <v>0</v>
      </c>
    </row>
    <row r="1286" spans="1:6" ht="16.5" x14ac:dyDescent="0.3">
      <c r="A1286" s="7" t="s">
        <v>1019</v>
      </c>
      <c r="B1286" s="7">
        <v>2015</v>
      </c>
      <c r="C1286" s="7" t="s">
        <v>1114</v>
      </c>
      <c r="D1286" s="5">
        <v>0</v>
      </c>
      <c r="E1286" s="5">
        <v>0</v>
      </c>
      <c r="F1286" s="5">
        <v>0</v>
      </c>
    </row>
    <row r="1287" spans="1:6" ht="16.5" x14ac:dyDescent="0.3">
      <c r="A1287" s="7" t="s">
        <v>1019</v>
      </c>
      <c r="B1287" s="7">
        <v>2015</v>
      </c>
      <c r="C1287" s="7" t="s">
        <v>1115</v>
      </c>
      <c r="D1287" s="5">
        <v>0</v>
      </c>
      <c r="E1287" s="5">
        <v>0</v>
      </c>
      <c r="F1287" s="5">
        <v>0</v>
      </c>
    </row>
    <row r="1288" spans="1:6" ht="16.5" x14ac:dyDescent="0.3">
      <c r="A1288" s="7" t="s">
        <v>1019</v>
      </c>
      <c r="B1288" s="7">
        <v>2015</v>
      </c>
      <c r="C1288" s="7" t="s">
        <v>1116</v>
      </c>
      <c r="D1288" s="5">
        <v>0</v>
      </c>
      <c r="E1288" s="5">
        <v>0</v>
      </c>
      <c r="F1288" s="5">
        <v>0</v>
      </c>
    </row>
    <row r="1289" spans="1:6" ht="16.5" x14ac:dyDescent="0.3">
      <c r="A1289" s="7" t="s">
        <v>1019</v>
      </c>
      <c r="B1289" s="7">
        <v>2015</v>
      </c>
      <c r="C1289" s="7" t="s">
        <v>1117</v>
      </c>
      <c r="D1289" s="5">
        <v>0</v>
      </c>
      <c r="E1289" s="5">
        <v>0</v>
      </c>
      <c r="F1289" s="5">
        <v>0</v>
      </c>
    </row>
    <row r="1290" spans="1:6" ht="16.5" x14ac:dyDescent="0.3">
      <c r="A1290" s="7" t="s">
        <v>1019</v>
      </c>
      <c r="B1290" s="7">
        <v>2015</v>
      </c>
      <c r="C1290" s="7" t="s">
        <v>1118</v>
      </c>
      <c r="D1290" s="5">
        <v>0</v>
      </c>
      <c r="E1290" s="5">
        <v>0</v>
      </c>
      <c r="F1290" s="5">
        <v>0</v>
      </c>
    </row>
    <row r="1291" spans="1:6" ht="16.5" x14ac:dyDescent="0.3">
      <c r="A1291" s="7" t="s">
        <v>1019</v>
      </c>
      <c r="B1291" s="7">
        <v>2015</v>
      </c>
      <c r="C1291" s="7" t="s">
        <v>1119</v>
      </c>
      <c r="D1291" s="5">
        <v>0</v>
      </c>
      <c r="E1291" s="5">
        <v>0</v>
      </c>
      <c r="F1291" s="5">
        <v>0</v>
      </c>
    </row>
    <row r="1292" spans="1:6" ht="16.5" x14ac:dyDescent="0.3">
      <c r="A1292" s="7" t="s">
        <v>1019</v>
      </c>
      <c r="B1292" s="7">
        <v>2015</v>
      </c>
      <c r="C1292" s="7" t="s">
        <v>1120</v>
      </c>
      <c r="D1292" s="5">
        <v>0</v>
      </c>
      <c r="E1292" s="5">
        <v>0</v>
      </c>
      <c r="F1292" s="5">
        <v>0</v>
      </c>
    </row>
    <row r="1293" spans="1:6" ht="16.5" x14ac:dyDescent="0.3">
      <c r="A1293" s="7" t="s">
        <v>1019</v>
      </c>
      <c r="B1293" s="7">
        <v>2015</v>
      </c>
      <c r="C1293" s="7" t="s">
        <v>1121</v>
      </c>
      <c r="D1293" s="5">
        <v>0</v>
      </c>
      <c r="E1293" s="5">
        <v>0</v>
      </c>
      <c r="F1293" s="5">
        <v>0</v>
      </c>
    </row>
    <row r="1294" spans="1:6" ht="16.5" x14ac:dyDescent="0.3">
      <c r="A1294" s="7" t="s">
        <v>1019</v>
      </c>
      <c r="B1294" s="7">
        <v>2015</v>
      </c>
      <c r="C1294" s="7" t="s">
        <v>1122</v>
      </c>
      <c r="D1294" s="5">
        <v>0</v>
      </c>
      <c r="E1294" s="5">
        <v>0</v>
      </c>
      <c r="F1294" s="5">
        <v>0</v>
      </c>
    </row>
    <row r="1295" spans="1:6" ht="16.5" x14ac:dyDescent="0.3">
      <c r="A1295" s="7" t="s">
        <v>1019</v>
      </c>
      <c r="B1295" s="7">
        <v>2015</v>
      </c>
      <c r="C1295" s="7" t="s">
        <v>1123</v>
      </c>
      <c r="D1295" s="5">
        <v>0</v>
      </c>
      <c r="E1295" s="5">
        <v>0</v>
      </c>
      <c r="F1295" s="5">
        <v>0</v>
      </c>
    </row>
    <row r="1296" spans="1:6" ht="16.5" x14ac:dyDescent="0.3">
      <c r="A1296" s="7" t="s">
        <v>1019</v>
      </c>
      <c r="B1296" s="7">
        <v>2015</v>
      </c>
      <c r="C1296" s="7" t="s">
        <v>1124</v>
      </c>
      <c r="D1296" s="5">
        <v>0</v>
      </c>
      <c r="E1296" s="5">
        <v>0</v>
      </c>
      <c r="F1296" s="5">
        <v>0</v>
      </c>
    </row>
    <row r="1297" spans="1:6" ht="16.5" x14ac:dyDescent="0.3">
      <c r="A1297" s="7" t="s">
        <v>1019</v>
      </c>
      <c r="B1297" s="7">
        <v>2015</v>
      </c>
      <c r="C1297" s="7" t="s">
        <v>1125</v>
      </c>
      <c r="D1297" s="5">
        <v>0</v>
      </c>
      <c r="E1297" s="5">
        <v>0</v>
      </c>
      <c r="F1297" s="5">
        <v>0</v>
      </c>
    </row>
    <row r="1298" spans="1:6" ht="16.5" x14ac:dyDescent="0.3">
      <c r="A1298" s="7" t="s">
        <v>1019</v>
      </c>
      <c r="B1298" s="7">
        <v>2015</v>
      </c>
      <c r="C1298" s="7" t="s">
        <v>1126</v>
      </c>
      <c r="D1298" s="5">
        <v>0</v>
      </c>
      <c r="E1298" s="5">
        <v>0</v>
      </c>
      <c r="F1298" s="5">
        <v>0</v>
      </c>
    </row>
    <row r="1299" spans="1:6" ht="16.5" x14ac:dyDescent="0.3">
      <c r="A1299" s="7" t="s">
        <v>1019</v>
      </c>
      <c r="B1299" s="7">
        <v>2015</v>
      </c>
      <c r="C1299" s="7" t="s">
        <v>1053</v>
      </c>
      <c r="D1299" s="5">
        <v>0</v>
      </c>
      <c r="E1299" s="5">
        <v>0</v>
      </c>
      <c r="F1299" s="5">
        <v>0</v>
      </c>
    </row>
    <row r="1300" spans="1:6" ht="16.5" x14ac:dyDescent="0.3">
      <c r="A1300" s="7" t="s">
        <v>1019</v>
      </c>
      <c r="B1300" s="7">
        <v>2015</v>
      </c>
      <c r="C1300" s="7" t="s">
        <v>1127</v>
      </c>
      <c r="D1300" s="5">
        <v>0</v>
      </c>
      <c r="E1300" s="5">
        <v>0</v>
      </c>
      <c r="F1300" s="5">
        <v>0</v>
      </c>
    </row>
    <row r="1301" spans="1:6" ht="16.5" x14ac:dyDescent="0.3">
      <c r="A1301" s="7" t="s">
        <v>1019</v>
      </c>
      <c r="B1301" s="7">
        <v>2015</v>
      </c>
      <c r="C1301" s="7" t="s">
        <v>1128</v>
      </c>
      <c r="D1301" s="5">
        <v>0</v>
      </c>
      <c r="E1301" s="5">
        <v>0</v>
      </c>
      <c r="F1301" s="5">
        <v>0</v>
      </c>
    </row>
    <row r="1302" spans="1:6" ht="16.5" x14ac:dyDescent="0.3">
      <c r="A1302" s="7" t="s">
        <v>1019</v>
      </c>
      <c r="B1302" s="7">
        <v>2015</v>
      </c>
      <c r="C1302" s="7" t="s">
        <v>1129</v>
      </c>
      <c r="D1302" s="5">
        <v>0</v>
      </c>
      <c r="E1302" s="5">
        <v>0</v>
      </c>
      <c r="F1302" s="5">
        <v>0</v>
      </c>
    </row>
    <row r="1303" spans="1:6" ht="16.5" x14ac:dyDescent="0.3">
      <c r="A1303" s="7" t="s">
        <v>1019</v>
      </c>
      <c r="B1303" s="7">
        <v>2015</v>
      </c>
      <c r="C1303" s="7" t="s">
        <v>1130</v>
      </c>
      <c r="D1303" s="5">
        <v>0</v>
      </c>
      <c r="E1303" s="5">
        <v>0</v>
      </c>
      <c r="F1303" s="5">
        <v>0</v>
      </c>
    </row>
    <row r="1304" spans="1:6" ht="16.5" x14ac:dyDescent="0.3">
      <c r="A1304" s="7" t="s">
        <v>1019</v>
      </c>
      <c r="B1304" s="7">
        <v>2015</v>
      </c>
      <c r="C1304" s="7" t="s">
        <v>1131</v>
      </c>
      <c r="D1304" s="5">
        <v>0</v>
      </c>
      <c r="E1304" s="5">
        <v>0</v>
      </c>
      <c r="F1304" s="5">
        <v>0</v>
      </c>
    </row>
    <row r="1305" spans="1:6" ht="16.5" x14ac:dyDescent="0.3">
      <c r="A1305" s="7" t="s">
        <v>1019</v>
      </c>
      <c r="B1305" s="7">
        <v>2015</v>
      </c>
      <c r="C1305" s="7" t="s">
        <v>1132</v>
      </c>
      <c r="D1305" s="5">
        <v>0</v>
      </c>
      <c r="E1305" s="5">
        <v>0</v>
      </c>
      <c r="F1305" s="5">
        <v>0</v>
      </c>
    </row>
    <row r="1306" spans="1:6" ht="16.5" x14ac:dyDescent="0.3">
      <c r="A1306" s="7" t="s">
        <v>1019</v>
      </c>
      <c r="B1306" s="7">
        <v>2015</v>
      </c>
      <c r="C1306" s="7" t="s">
        <v>1133</v>
      </c>
      <c r="D1306" s="5">
        <v>0</v>
      </c>
      <c r="E1306" s="5">
        <v>0</v>
      </c>
      <c r="F1306" s="5">
        <v>0</v>
      </c>
    </row>
    <row r="1307" spans="1:6" ht="16.5" x14ac:dyDescent="0.3">
      <c r="A1307" s="7" t="s">
        <v>1019</v>
      </c>
      <c r="B1307" s="7">
        <v>2015</v>
      </c>
      <c r="C1307" s="7" t="s">
        <v>1134</v>
      </c>
      <c r="D1307" s="5">
        <v>0</v>
      </c>
      <c r="E1307" s="5">
        <v>0</v>
      </c>
      <c r="F1307" s="5">
        <v>0</v>
      </c>
    </row>
    <row r="1308" spans="1:6" ht="16.5" x14ac:dyDescent="0.3">
      <c r="A1308" s="7" t="s">
        <v>1019</v>
      </c>
      <c r="B1308" s="7">
        <v>2015</v>
      </c>
      <c r="C1308" s="7" t="s">
        <v>1135</v>
      </c>
      <c r="D1308" s="5">
        <v>0</v>
      </c>
      <c r="E1308" s="5">
        <v>0</v>
      </c>
      <c r="F1308" s="5">
        <v>0</v>
      </c>
    </row>
    <row r="1309" spans="1:6" ht="16.5" x14ac:dyDescent="0.3">
      <c r="A1309" s="7" t="s">
        <v>1019</v>
      </c>
      <c r="B1309" s="7">
        <v>2015</v>
      </c>
      <c r="C1309" s="7" t="s">
        <v>1136</v>
      </c>
      <c r="D1309" s="5">
        <v>0</v>
      </c>
      <c r="E1309" s="5">
        <v>0</v>
      </c>
      <c r="F1309" s="5">
        <v>0</v>
      </c>
    </row>
    <row r="1310" spans="1:6" ht="16.5" x14ac:dyDescent="0.3">
      <c r="A1310" s="7" t="s">
        <v>1019</v>
      </c>
      <c r="B1310" s="7">
        <v>2015</v>
      </c>
      <c r="C1310" s="7" t="s">
        <v>126</v>
      </c>
      <c r="D1310" s="5">
        <v>0</v>
      </c>
      <c r="E1310" s="5">
        <v>0</v>
      </c>
      <c r="F1310" s="5">
        <v>0</v>
      </c>
    </row>
    <row r="1311" spans="1:6" ht="16.5" x14ac:dyDescent="0.3">
      <c r="A1311" s="7" t="s">
        <v>1019</v>
      </c>
      <c r="B1311" s="7">
        <v>2015</v>
      </c>
      <c r="C1311" s="7" t="s">
        <v>1137</v>
      </c>
      <c r="D1311" s="5">
        <v>0</v>
      </c>
      <c r="E1311" s="5">
        <v>0</v>
      </c>
      <c r="F1311" s="5">
        <v>0</v>
      </c>
    </row>
    <row r="1312" spans="1:6" ht="16.5" x14ac:dyDescent="0.3">
      <c r="A1312" s="7" t="s">
        <v>1019</v>
      </c>
      <c r="B1312" s="7">
        <v>2015</v>
      </c>
      <c r="C1312" s="7" t="s">
        <v>1138</v>
      </c>
      <c r="D1312" s="5">
        <v>0</v>
      </c>
      <c r="E1312" s="5">
        <v>0</v>
      </c>
      <c r="F1312" s="5">
        <v>0</v>
      </c>
    </row>
    <row r="1313" spans="1:6" ht="16.5" x14ac:dyDescent="0.3">
      <c r="A1313" s="7" t="s">
        <v>1019</v>
      </c>
      <c r="B1313" s="7">
        <v>2015</v>
      </c>
      <c r="C1313" s="7" t="s">
        <v>1139</v>
      </c>
      <c r="D1313" s="5">
        <v>0</v>
      </c>
      <c r="E1313" s="5">
        <v>0</v>
      </c>
      <c r="F1313" s="5">
        <v>0</v>
      </c>
    </row>
    <row r="1314" spans="1:6" ht="16.5" x14ac:dyDescent="0.3">
      <c r="A1314" s="7" t="s">
        <v>1019</v>
      </c>
      <c r="B1314" s="7">
        <v>2015</v>
      </c>
      <c r="C1314" s="7" t="s">
        <v>1140</v>
      </c>
      <c r="D1314" s="5">
        <v>0</v>
      </c>
      <c r="E1314" s="5">
        <v>0</v>
      </c>
      <c r="F1314" s="5">
        <v>0</v>
      </c>
    </row>
    <row r="1315" spans="1:6" ht="16.5" x14ac:dyDescent="0.3">
      <c r="A1315" s="7" t="s">
        <v>1019</v>
      </c>
      <c r="B1315" s="7">
        <v>2015</v>
      </c>
      <c r="C1315" s="7" t="s">
        <v>1141</v>
      </c>
      <c r="D1315" s="5">
        <v>0</v>
      </c>
      <c r="E1315" s="5">
        <v>0</v>
      </c>
      <c r="F1315" s="5">
        <v>0</v>
      </c>
    </row>
    <row r="1316" spans="1:6" ht="16.5" x14ac:dyDescent="0.3">
      <c r="A1316" s="7" t="s">
        <v>1019</v>
      </c>
      <c r="B1316" s="7">
        <v>2015</v>
      </c>
      <c r="C1316" s="7" t="s">
        <v>1142</v>
      </c>
      <c r="D1316" s="5">
        <v>0</v>
      </c>
      <c r="E1316" s="5">
        <v>0</v>
      </c>
      <c r="F1316" s="5">
        <v>0</v>
      </c>
    </row>
    <row r="1317" spans="1:6" ht="16.5" x14ac:dyDescent="0.3">
      <c r="A1317" s="7" t="s">
        <v>1019</v>
      </c>
      <c r="B1317" s="7">
        <v>2015</v>
      </c>
      <c r="C1317" s="7" t="s">
        <v>1143</v>
      </c>
      <c r="D1317" s="5">
        <v>0</v>
      </c>
      <c r="E1317" s="5">
        <v>0</v>
      </c>
      <c r="F1317" s="5">
        <v>0</v>
      </c>
    </row>
    <row r="1318" spans="1:6" ht="16.5" x14ac:dyDescent="0.3">
      <c r="A1318" s="7" t="s">
        <v>1019</v>
      </c>
      <c r="B1318" s="7">
        <v>2015</v>
      </c>
      <c r="C1318" s="7" t="s">
        <v>1144</v>
      </c>
      <c r="D1318" s="5">
        <v>0</v>
      </c>
      <c r="E1318" s="5">
        <v>0</v>
      </c>
      <c r="F1318" s="5">
        <v>0</v>
      </c>
    </row>
    <row r="1319" spans="1:6" ht="16.5" x14ac:dyDescent="0.3">
      <c r="A1319" s="7" t="s">
        <v>1019</v>
      </c>
      <c r="B1319" s="7">
        <v>2015</v>
      </c>
      <c r="C1319" s="7" t="s">
        <v>1145</v>
      </c>
      <c r="D1319" s="5">
        <v>0</v>
      </c>
      <c r="E1319" s="5">
        <v>0</v>
      </c>
      <c r="F1319" s="5">
        <v>0</v>
      </c>
    </row>
    <row r="1320" spans="1:6" ht="16.5" x14ac:dyDescent="0.3">
      <c r="A1320" s="7" t="s">
        <v>1019</v>
      </c>
      <c r="B1320" s="7">
        <v>2015</v>
      </c>
      <c r="C1320" s="7" t="s">
        <v>1146</v>
      </c>
      <c r="D1320" s="5">
        <v>0</v>
      </c>
      <c r="E1320" s="5">
        <v>0</v>
      </c>
      <c r="F1320" s="5">
        <v>0</v>
      </c>
    </row>
    <row r="1321" spans="1:6" ht="16.5" x14ac:dyDescent="0.3">
      <c r="A1321" s="7" t="s">
        <v>1019</v>
      </c>
      <c r="B1321" s="7">
        <v>2015</v>
      </c>
      <c r="C1321" s="7" t="s">
        <v>1147</v>
      </c>
      <c r="D1321" s="5">
        <v>0</v>
      </c>
      <c r="E1321" s="5">
        <v>0</v>
      </c>
      <c r="F1321" s="5">
        <v>0</v>
      </c>
    </row>
    <row r="1322" spans="1:6" ht="16.5" x14ac:dyDescent="0.3">
      <c r="A1322" s="7" t="s">
        <v>1019</v>
      </c>
      <c r="B1322" s="7">
        <v>2015</v>
      </c>
      <c r="C1322" s="7" t="s">
        <v>1148</v>
      </c>
      <c r="D1322" s="5">
        <v>0</v>
      </c>
      <c r="E1322" s="5">
        <v>0</v>
      </c>
      <c r="F1322" s="5">
        <v>0</v>
      </c>
    </row>
    <row r="1323" spans="1:6" ht="16.5" x14ac:dyDescent="0.3">
      <c r="A1323" s="7" t="s">
        <v>1019</v>
      </c>
      <c r="B1323" s="7">
        <v>2015</v>
      </c>
      <c r="C1323" s="7" t="s">
        <v>75</v>
      </c>
      <c r="D1323" s="5">
        <v>0</v>
      </c>
      <c r="E1323" s="5">
        <v>0</v>
      </c>
      <c r="F1323" s="5">
        <v>0</v>
      </c>
    </row>
    <row r="1324" spans="1:6" ht="16.5" x14ac:dyDescent="0.3">
      <c r="A1324" s="7" t="s">
        <v>1019</v>
      </c>
      <c r="B1324" s="7">
        <v>2015</v>
      </c>
      <c r="C1324" s="7" t="s">
        <v>76</v>
      </c>
      <c r="D1324" s="5">
        <v>0</v>
      </c>
      <c r="E1324" s="5">
        <v>0</v>
      </c>
      <c r="F1324" s="5">
        <v>0</v>
      </c>
    </row>
    <row r="1325" spans="1:6" ht="16.5" x14ac:dyDescent="0.3">
      <c r="A1325" s="7" t="s">
        <v>1019</v>
      </c>
      <c r="B1325" s="7">
        <v>2015</v>
      </c>
      <c r="C1325" s="7" t="s">
        <v>493</v>
      </c>
      <c r="D1325" s="5">
        <v>0</v>
      </c>
      <c r="E1325" s="5">
        <v>0</v>
      </c>
      <c r="F1325" s="5">
        <v>0</v>
      </c>
    </row>
    <row r="1326" spans="1:6" ht="16.5" x14ac:dyDescent="0.3">
      <c r="A1326" s="7" t="s">
        <v>1019</v>
      </c>
      <c r="B1326" s="7">
        <v>2015</v>
      </c>
      <c r="C1326" s="7" t="s">
        <v>1149</v>
      </c>
      <c r="D1326" s="5">
        <v>0</v>
      </c>
      <c r="E1326" s="5">
        <v>0</v>
      </c>
      <c r="F1326" s="5">
        <v>0</v>
      </c>
    </row>
    <row r="1327" spans="1:6" ht="16.5" x14ac:dyDescent="0.3">
      <c r="A1327" s="7" t="s">
        <v>1019</v>
      </c>
      <c r="B1327" s="7">
        <v>2015</v>
      </c>
      <c r="C1327" s="7" t="s">
        <v>1150</v>
      </c>
      <c r="D1327" s="5">
        <v>0</v>
      </c>
      <c r="E1327" s="5">
        <v>0</v>
      </c>
      <c r="F1327" s="5">
        <v>0</v>
      </c>
    </row>
    <row r="1328" spans="1:6" ht="16.5" x14ac:dyDescent="0.3">
      <c r="A1328" s="7" t="s">
        <v>1019</v>
      </c>
      <c r="B1328" s="7">
        <v>2015</v>
      </c>
      <c r="C1328" s="7" t="s">
        <v>1151</v>
      </c>
      <c r="D1328" s="5">
        <v>0</v>
      </c>
      <c r="E1328" s="5">
        <v>0</v>
      </c>
      <c r="F1328" s="5">
        <v>0</v>
      </c>
    </row>
    <row r="1329" spans="1:6" ht="16.5" x14ac:dyDescent="0.3">
      <c r="A1329" s="7" t="s">
        <v>1019</v>
      </c>
      <c r="B1329" s="7">
        <v>2015</v>
      </c>
      <c r="C1329" s="7" t="s">
        <v>1152</v>
      </c>
      <c r="D1329" s="5">
        <v>0</v>
      </c>
      <c r="E1329" s="5">
        <v>0</v>
      </c>
      <c r="F1329" s="5">
        <v>0</v>
      </c>
    </row>
    <row r="1330" spans="1:6" ht="16.5" x14ac:dyDescent="0.3">
      <c r="A1330" s="7" t="s">
        <v>1019</v>
      </c>
      <c r="B1330" s="7">
        <v>2015</v>
      </c>
      <c r="C1330" s="7" t="s">
        <v>1153</v>
      </c>
      <c r="D1330" s="7">
        <v>90</v>
      </c>
      <c r="E1330" s="7">
        <v>12858</v>
      </c>
      <c r="F1330" s="7">
        <v>48719</v>
      </c>
    </row>
    <row r="1331" spans="1:6" ht="16.5" x14ac:dyDescent="0.3">
      <c r="A1331" s="7" t="s">
        <v>1019</v>
      </c>
      <c r="B1331" s="7">
        <v>2015</v>
      </c>
      <c r="C1331" s="7" t="s">
        <v>1154</v>
      </c>
      <c r="D1331" s="5">
        <v>0</v>
      </c>
      <c r="E1331" s="5">
        <v>0</v>
      </c>
      <c r="F1331" s="5">
        <v>0</v>
      </c>
    </row>
    <row r="1332" spans="1:6" ht="16.5" x14ac:dyDescent="0.3">
      <c r="A1332" s="7" t="s">
        <v>1019</v>
      </c>
      <c r="B1332" s="7">
        <v>2015</v>
      </c>
      <c r="C1332" s="7" t="s">
        <v>1155</v>
      </c>
      <c r="D1332" s="7">
        <v>2</v>
      </c>
      <c r="E1332" s="7">
        <v>17</v>
      </c>
      <c r="F1332" s="7">
        <v>71</v>
      </c>
    </row>
    <row r="1333" spans="1:6" ht="16.5" x14ac:dyDescent="0.3">
      <c r="A1333" s="7" t="s">
        <v>1019</v>
      </c>
      <c r="B1333" s="7">
        <v>2015</v>
      </c>
      <c r="C1333" s="7" t="s">
        <v>1156</v>
      </c>
      <c r="D1333" s="7">
        <v>13</v>
      </c>
      <c r="E1333" s="7">
        <v>5230</v>
      </c>
      <c r="F1333" s="7">
        <v>11850</v>
      </c>
    </row>
    <row r="1334" spans="1:6" ht="16.5" x14ac:dyDescent="0.3">
      <c r="A1334" s="7" t="s">
        <v>1019</v>
      </c>
      <c r="B1334" s="7">
        <v>2015</v>
      </c>
      <c r="C1334" s="7" t="s">
        <v>1157</v>
      </c>
      <c r="D1334" s="5">
        <v>0</v>
      </c>
      <c r="E1334" s="5">
        <v>0</v>
      </c>
      <c r="F1334" s="5">
        <v>0</v>
      </c>
    </row>
    <row r="1335" spans="1:6" ht="16.5" x14ac:dyDescent="0.3">
      <c r="A1335" s="7" t="s">
        <v>1019</v>
      </c>
      <c r="B1335" s="7">
        <v>2015</v>
      </c>
      <c r="C1335" s="7" t="s">
        <v>1158</v>
      </c>
      <c r="D1335" s="5">
        <v>0</v>
      </c>
      <c r="E1335" s="5">
        <v>0</v>
      </c>
      <c r="F1335" s="5">
        <v>0</v>
      </c>
    </row>
    <row r="1336" spans="1:6" ht="16.5" x14ac:dyDescent="0.3">
      <c r="A1336" s="7" t="s">
        <v>1019</v>
      </c>
      <c r="B1336" s="7">
        <v>2015</v>
      </c>
      <c r="C1336" s="7" t="s">
        <v>1159</v>
      </c>
      <c r="D1336" s="5">
        <v>0</v>
      </c>
      <c r="E1336" s="5">
        <v>0</v>
      </c>
      <c r="F1336" s="5">
        <v>0</v>
      </c>
    </row>
    <row r="1337" spans="1:6" ht="16.5" x14ac:dyDescent="0.3">
      <c r="A1337" s="7" t="s">
        <v>1019</v>
      </c>
      <c r="B1337" s="7">
        <v>2015</v>
      </c>
      <c r="C1337" s="7" t="s">
        <v>1160</v>
      </c>
      <c r="D1337" s="7">
        <v>3</v>
      </c>
      <c r="E1337" s="7">
        <v>39</v>
      </c>
      <c r="F1337" s="7">
        <v>195</v>
      </c>
    </row>
    <row r="1338" spans="1:6" ht="16.5" x14ac:dyDescent="0.3">
      <c r="A1338" s="7" t="s">
        <v>1019</v>
      </c>
      <c r="B1338" s="7">
        <v>2015</v>
      </c>
      <c r="C1338" s="7" t="s">
        <v>1161</v>
      </c>
      <c r="D1338" s="5">
        <v>0</v>
      </c>
      <c r="E1338" s="5">
        <v>0</v>
      </c>
      <c r="F1338" s="5">
        <v>0</v>
      </c>
    </row>
    <row r="1339" spans="1:6" ht="16.5" x14ac:dyDescent="0.3">
      <c r="A1339" s="7" t="s">
        <v>1019</v>
      </c>
      <c r="B1339" s="7">
        <v>2015</v>
      </c>
      <c r="C1339" s="7" t="s">
        <v>1162</v>
      </c>
      <c r="D1339" s="7">
        <v>1</v>
      </c>
      <c r="E1339" s="7">
        <v>138</v>
      </c>
      <c r="F1339" s="7">
        <v>690</v>
      </c>
    </row>
    <row r="1340" spans="1:6" ht="16.5" x14ac:dyDescent="0.3">
      <c r="A1340" s="7" t="s">
        <v>1019</v>
      </c>
      <c r="B1340" s="7">
        <v>2015</v>
      </c>
      <c r="C1340" s="7" t="s">
        <v>1163</v>
      </c>
      <c r="D1340" s="7">
        <v>6</v>
      </c>
      <c r="E1340" s="7">
        <v>1527</v>
      </c>
      <c r="F1340" s="7">
        <v>7635</v>
      </c>
    </row>
    <row r="1341" spans="1:6" ht="16.5" x14ac:dyDescent="0.3">
      <c r="A1341" s="7" t="s">
        <v>1019</v>
      </c>
      <c r="B1341" s="7">
        <v>2015</v>
      </c>
      <c r="C1341" s="7" t="s">
        <v>1164</v>
      </c>
      <c r="D1341" s="7">
        <v>4</v>
      </c>
      <c r="E1341" s="7">
        <v>6</v>
      </c>
      <c r="F1341" s="7">
        <v>18</v>
      </c>
    </row>
    <row r="1342" spans="1:6" ht="16.5" x14ac:dyDescent="0.3">
      <c r="A1342" s="7" t="s">
        <v>1019</v>
      </c>
      <c r="B1342" s="7">
        <v>2015</v>
      </c>
      <c r="C1342" s="7" t="s">
        <v>1165</v>
      </c>
      <c r="D1342" s="5">
        <v>0</v>
      </c>
      <c r="E1342" s="5">
        <v>0</v>
      </c>
      <c r="F1342" s="5">
        <v>0</v>
      </c>
    </row>
    <row r="1343" spans="1:6" ht="16.5" x14ac:dyDescent="0.3">
      <c r="A1343" s="7" t="s">
        <v>1019</v>
      </c>
      <c r="B1343" s="7">
        <v>2015</v>
      </c>
      <c r="C1343" s="7" t="s">
        <v>1166</v>
      </c>
      <c r="D1343" s="5">
        <v>0</v>
      </c>
      <c r="E1343" s="5">
        <v>0</v>
      </c>
      <c r="F1343" s="5">
        <v>0</v>
      </c>
    </row>
    <row r="1344" spans="1:6" ht="16.5" x14ac:dyDescent="0.3">
      <c r="A1344" s="7" t="s">
        <v>1019</v>
      </c>
      <c r="B1344" s="7">
        <v>2015</v>
      </c>
      <c r="C1344" s="7" t="s">
        <v>1167</v>
      </c>
      <c r="D1344" s="5">
        <v>0</v>
      </c>
      <c r="E1344" s="5">
        <v>0</v>
      </c>
      <c r="F1344" s="5">
        <v>0</v>
      </c>
    </row>
    <row r="1345" spans="1:6" ht="16.5" x14ac:dyDescent="0.3">
      <c r="A1345" s="7" t="s">
        <v>1019</v>
      </c>
      <c r="B1345" s="7">
        <v>2015</v>
      </c>
      <c r="C1345" s="7" t="s">
        <v>1168</v>
      </c>
      <c r="D1345" s="5">
        <v>0</v>
      </c>
      <c r="E1345" s="5">
        <v>0</v>
      </c>
      <c r="F1345" s="5">
        <v>0</v>
      </c>
    </row>
    <row r="1346" spans="1:6" ht="16.5" x14ac:dyDescent="0.3">
      <c r="A1346" s="7" t="s">
        <v>1019</v>
      </c>
      <c r="B1346" s="7">
        <v>2015</v>
      </c>
      <c r="C1346" s="7" t="s">
        <v>1169</v>
      </c>
      <c r="D1346" s="5">
        <v>0</v>
      </c>
      <c r="E1346" s="5">
        <v>0</v>
      </c>
      <c r="F1346" s="5">
        <v>0</v>
      </c>
    </row>
    <row r="1347" spans="1:6" ht="16.5" x14ac:dyDescent="0.3">
      <c r="A1347" s="7" t="s">
        <v>1019</v>
      </c>
      <c r="B1347" s="7">
        <v>2015</v>
      </c>
      <c r="C1347" s="7" t="s">
        <v>1170</v>
      </c>
      <c r="D1347" s="5">
        <v>0</v>
      </c>
      <c r="E1347" s="5">
        <v>0</v>
      </c>
      <c r="F1347" s="5">
        <v>0</v>
      </c>
    </row>
    <row r="1348" spans="1:6" ht="16.5" x14ac:dyDescent="0.3">
      <c r="A1348" s="7" t="s">
        <v>1019</v>
      </c>
      <c r="B1348" s="7">
        <v>2015</v>
      </c>
      <c r="C1348" s="7" t="s">
        <v>1171</v>
      </c>
      <c r="D1348" s="5">
        <v>0</v>
      </c>
      <c r="E1348" s="5">
        <v>0</v>
      </c>
      <c r="F1348" s="5">
        <v>0</v>
      </c>
    </row>
    <row r="1349" spans="1:6" ht="16.5" x14ac:dyDescent="0.3">
      <c r="A1349" s="7" t="s">
        <v>1019</v>
      </c>
      <c r="B1349" s="7">
        <v>2015</v>
      </c>
      <c r="C1349" s="7" t="s">
        <v>1102</v>
      </c>
      <c r="D1349" s="7">
        <v>2</v>
      </c>
      <c r="E1349" s="7">
        <v>50</v>
      </c>
      <c r="F1349" s="7">
        <v>192</v>
      </c>
    </row>
    <row r="1350" spans="1:6" ht="16.5" x14ac:dyDescent="0.3">
      <c r="A1350" s="7" t="s">
        <v>1019</v>
      </c>
      <c r="B1350" s="7">
        <v>2015</v>
      </c>
      <c r="C1350" s="7" t="s">
        <v>1172</v>
      </c>
      <c r="D1350" s="7">
        <v>11</v>
      </c>
      <c r="E1350" s="7">
        <v>400</v>
      </c>
      <c r="F1350" s="7">
        <v>1313</v>
      </c>
    </row>
    <row r="1351" spans="1:6" ht="16.5" x14ac:dyDescent="0.3">
      <c r="A1351" s="7" t="s">
        <v>1019</v>
      </c>
      <c r="B1351" s="7">
        <v>2015</v>
      </c>
      <c r="C1351" s="7" t="s">
        <v>1173</v>
      </c>
      <c r="D1351" s="5">
        <v>0</v>
      </c>
      <c r="E1351" s="5">
        <v>0</v>
      </c>
      <c r="F1351" s="5">
        <v>0</v>
      </c>
    </row>
    <row r="1352" spans="1:6" ht="16.5" x14ac:dyDescent="0.3">
      <c r="A1352" s="7" t="s">
        <v>1019</v>
      </c>
      <c r="B1352" s="7">
        <v>2015</v>
      </c>
      <c r="C1352" s="7" t="s">
        <v>1174</v>
      </c>
      <c r="D1352" s="5">
        <v>0</v>
      </c>
      <c r="E1352" s="5">
        <v>0</v>
      </c>
      <c r="F1352" s="5">
        <v>0</v>
      </c>
    </row>
    <row r="1353" spans="1:6" ht="16.5" x14ac:dyDescent="0.3">
      <c r="A1353" s="7" t="s">
        <v>1019</v>
      </c>
      <c r="B1353" s="7">
        <v>2015</v>
      </c>
      <c r="C1353" s="7" t="s">
        <v>489</v>
      </c>
      <c r="D1353" s="7">
        <v>6</v>
      </c>
      <c r="E1353" s="7">
        <v>16</v>
      </c>
      <c r="F1353" s="7">
        <v>66</v>
      </c>
    </row>
    <row r="1354" spans="1:6" ht="16.5" x14ac:dyDescent="0.3">
      <c r="A1354" s="7" t="s">
        <v>1019</v>
      </c>
      <c r="B1354" s="7">
        <v>2015</v>
      </c>
      <c r="C1354" s="7" t="s">
        <v>1147</v>
      </c>
      <c r="D1354" s="7">
        <v>9</v>
      </c>
      <c r="E1354" s="7">
        <v>3559</v>
      </c>
      <c r="F1354" s="7">
        <v>17795</v>
      </c>
    </row>
    <row r="1355" spans="1:6" ht="16.5" x14ac:dyDescent="0.3">
      <c r="A1355" s="7" t="s">
        <v>1019</v>
      </c>
      <c r="B1355" s="7">
        <v>2015</v>
      </c>
      <c r="C1355" s="7" t="s">
        <v>1175</v>
      </c>
      <c r="D1355" s="7">
        <v>6</v>
      </c>
      <c r="E1355" s="7">
        <v>414</v>
      </c>
      <c r="F1355" s="7">
        <v>2070</v>
      </c>
    </row>
    <row r="1356" spans="1:6" ht="16.5" x14ac:dyDescent="0.3">
      <c r="A1356" s="7" t="s">
        <v>1019</v>
      </c>
      <c r="B1356" s="7">
        <v>2015</v>
      </c>
      <c r="C1356" s="7" t="s">
        <v>1176</v>
      </c>
      <c r="D1356" s="7">
        <v>1</v>
      </c>
      <c r="E1356" s="7">
        <v>2</v>
      </c>
      <c r="F1356" s="7">
        <v>8</v>
      </c>
    </row>
    <row r="1357" spans="1:6" ht="16.5" x14ac:dyDescent="0.3">
      <c r="A1357" s="7" t="s">
        <v>1019</v>
      </c>
      <c r="B1357" s="7">
        <v>2015</v>
      </c>
      <c r="C1357" s="7" t="s">
        <v>1177</v>
      </c>
      <c r="D1357" s="5">
        <v>0</v>
      </c>
      <c r="E1357" s="5">
        <v>0</v>
      </c>
      <c r="F1357" s="5">
        <v>0</v>
      </c>
    </row>
    <row r="1358" spans="1:6" ht="16.5" x14ac:dyDescent="0.3">
      <c r="A1358" s="7" t="s">
        <v>1019</v>
      </c>
      <c r="B1358" s="7">
        <v>2015</v>
      </c>
      <c r="C1358" s="7" t="s">
        <v>1178</v>
      </c>
      <c r="D1358" s="7">
        <v>6</v>
      </c>
      <c r="E1358" s="7">
        <v>869</v>
      </c>
      <c r="F1358" s="7">
        <v>4345</v>
      </c>
    </row>
    <row r="1359" spans="1:6" ht="16.5" x14ac:dyDescent="0.3">
      <c r="A1359" s="7" t="s">
        <v>1019</v>
      </c>
      <c r="B1359" s="7">
        <v>2015</v>
      </c>
      <c r="C1359" s="7" t="s">
        <v>1179</v>
      </c>
      <c r="D1359" s="5">
        <v>0</v>
      </c>
      <c r="E1359" s="5">
        <v>0</v>
      </c>
      <c r="F1359" s="5">
        <v>0</v>
      </c>
    </row>
    <row r="1360" spans="1:6" ht="16.5" x14ac:dyDescent="0.3">
      <c r="A1360" s="7" t="s">
        <v>1019</v>
      </c>
      <c r="B1360" s="7">
        <v>2015</v>
      </c>
      <c r="C1360" s="7" t="s">
        <v>893</v>
      </c>
      <c r="D1360" s="7">
        <v>238</v>
      </c>
      <c r="E1360" s="7">
        <v>14680</v>
      </c>
      <c r="F1360" s="7">
        <v>65994</v>
      </c>
    </row>
    <row r="1361" spans="1:6" ht="16.5" x14ac:dyDescent="0.3">
      <c r="A1361" s="7" t="s">
        <v>1019</v>
      </c>
      <c r="B1361" s="7">
        <v>2015</v>
      </c>
      <c r="C1361" s="7" t="s">
        <v>1180</v>
      </c>
      <c r="D1361" s="7">
        <v>130</v>
      </c>
      <c r="E1361" s="7">
        <v>4715</v>
      </c>
      <c r="F1361" s="7">
        <v>21693</v>
      </c>
    </row>
    <row r="1362" spans="1:6" ht="16.5" x14ac:dyDescent="0.3">
      <c r="A1362" s="7" t="s">
        <v>1019</v>
      </c>
      <c r="B1362" s="7">
        <v>2015</v>
      </c>
      <c r="C1362" s="7" t="s">
        <v>1181</v>
      </c>
      <c r="D1362" s="7">
        <v>6</v>
      </c>
      <c r="E1362" s="7">
        <v>67</v>
      </c>
      <c r="F1362" s="7">
        <v>353.6</v>
      </c>
    </row>
    <row r="1363" spans="1:6" ht="16.5" x14ac:dyDescent="0.3">
      <c r="A1363" s="7" t="s">
        <v>1019</v>
      </c>
      <c r="B1363" s="7">
        <v>2015</v>
      </c>
      <c r="C1363" s="7" t="s">
        <v>1182</v>
      </c>
      <c r="D1363" s="5" t="s">
        <v>1021</v>
      </c>
      <c r="E1363" s="5" t="s">
        <v>1021</v>
      </c>
      <c r="F1363" s="5" t="s">
        <v>1021</v>
      </c>
    </row>
    <row r="1364" spans="1:6" ht="16.5" x14ac:dyDescent="0.3">
      <c r="A1364" s="7" t="s">
        <v>1019</v>
      </c>
      <c r="B1364" s="7">
        <v>2015</v>
      </c>
      <c r="C1364" s="7" t="s">
        <v>1183</v>
      </c>
      <c r="D1364" s="7">
        <v>2</v>
      </c>
      <c r="E1364" s="7">
        <v>55</v>
      </c>
      <c r="F1364" s="7">
        <v>264</v>
      </c>
    </row>
    <row r="1365" spans="1:6" ht="16.5" x14ac:dyDescent="0.3">
      <c r="A1365" s="7" t="s">
        <v>1019</v>
      </c>
      <c r="B1365" s="7">
        <v>2015</v>
      </c>
      <c r="C1365" s="7" t="s">
        <v>1184</v>
      </c>
      <c r="D1365" s="7">
        <v>3</v>
      </c>
      <c r="E1365" s="7">
        <v>143</v>
      </c>
      <c r="F1365" s="7">
        <v>687</v>
      </c>
    </row>
    <row r="1366" spans="1:6" ht="16.5" x14ac:dyDescent="0.3">
      <c r="A1366" s="7" t="s">
        <v>1019</v>
      </c>
      <c r="B1366" s="7">
        <v>2015</v>
      </c>
      <c r="C1366" s="7" t="s">
        <v>1185</v>
      </c>
      <c r="D1366" s="5" t="s">
        <v>1021</v>
      </c>
      <c r="E1366" s="5" t="s">
        <v>1021</v>
      </c>
      <c r="F1366" s="5" t="s">
        <v>1021</v>
      </c>
    </row>
    <row r="1367" spans="1:6" ht="16.5" x14ac:dyDescent="0.3">
      <c r="A1367" s="7" t="s">
        <v>1019</v>
      </c>
      <c r="B1367" s="7">
        <v>2015</v>
      </c>
      <c r="C1367" s="7" t="s">
        <v>1186</v>
      </c>
      <c r="D1367" s="7">
        <v>12</v>
      </c>
      <c r="E1367" s="7">
        <v>20</v>
      </c>
      <c r="F1367" s="7">
        <v>98</v>
      </c>
    </row>
    <row r="1368" spans="1:6" ht="16.5" x14ac:dyDescent="0.3">
      <c r="A1368" s="7" t="s">
        <v>1019</v>
      </c>
      <c r="B1368" s="7">
        <v>2015</v>
      </c>
      <c r="C1368" s="7" t="s">
        <v>384</v>
      </c>
      <c r="D1368" s="7">
        <v>2</v>
      </c>
      <c r="E1368" s="7">
        <v>14</v>
      </c>
      <c r="F1368" s="7">
        <v>67</v>
      </c>
    </row>
    <row r="1369" spans="1:6" ht="16.5" x14ac:dyDescent="0.3">
      <c r="A1369" s="7" t="s">
        <v>1019</v>
      </c>
      <c r="B1369" s="7">
        <v>2015</v>
      </c>
      <c r="C1369" s="7" t="s">
        <v>1187</v>
      </c>
      <c r="D1369" s="7">
        <v>1</v>
      </c>
      <c r="E1369" s="7">
        <v>33</v>
      </c>
      <c r="F1369" s="7">
        <v>132</v>
      </c>
    </row>
    <row r="1370" spans="1:6" ht="16.5" x14ac:dyDescent="0.3">
      <c r="A1370" s="7" t="s">
        <v>1019</v>
      </c>
      <c r="B1370" s="7">
        <v>2015</v>
      </c>
      <c r="C1370" s="7" t="s">
        <v>1188</v>
      </c>
      <c r="D1370" s="7">
        <v>15</v>
      </c>
      <c r="E1370" s="7">
        <v>220</v>
      </c>
      <c r="F1370" s="7">
        <v>790</v>
      </c>
    </row>
    <row r="1371" spans="1:6" ht="16.5" x14ac:dyDescent="0.3">
      <c r="A1371" s="7" t="s">
        <v>1019</v>
      </c>
      <c r="B1371" s="7">
        <v>2015</v>
      </c>
      <c r="C1371" s="7" t="s">
        <v>220</v>
      </c>
      <c r="D1371" s="5" t="s">
        <v>1021</v>
      </c>
      <c r="E1371" s="5" t="s">
        <v>1021</v>
      </c>
      <c r="F1371" s="5" t="s">
        <v>1021</v>
      </c>
    </row>
    <row r="1372" spans="1:6" ht="16.5" x14ac:dyDescent="0.3">
      <c r="A1372" s="7" t="s">
        <v>1019</v>
      </c>
      <c r="B1372" s="7">
        <v>2015</v>
      </c>
      <c r="C1372" s="7" t="s">
        <v>1189</v>
      </c>
      <c r="D1372" s="7">
        <v>8</v>
      </c>
      <c r="E1372" s="7">
        <v>475</v>
      </c>
      <c r="F1372" s="7">
        <v>2280</v>
      </c>
    </row>
    <row r="1373" spans="1:6" ht="16.5" x14ac:dyDescent="0.3">
      <c r="A1373" s="7" t="s">
        <v>1019</v>
      </c>
      <c r="B1373" s="7">
        <v>2015</v>
      </c>
      <c r="C1373" s="7" t="s">
        <v>1190</v>
      </c>
      <c r="D1373" s="5" t="s">
        <v>1021</v>
      </c>
      <c r="E1373" s="5" t="s">
        <v>1021</v>
      </c>
      <c r="F1373" s="5" t="s">
        <v>1021</v>
      </c>
    </row>
    <row r="1374" spans="1:6" ht="16.5" x14ac:dyDescent="0.3">
      <c r="A1374" s="7" t="s">
        <v>1019</v>
      </c>
      <c r="B1374" s="7">
        <v>2015</v>
      </c>
      <c r="C1374" s="7" t="s">
        <v>958</v>
      </c>
      <c r="D1374" s="5" t="s">
        <v>1021</v>
      </c>
      <c r="E1374" s="5" t="s">
        <v>1021</v>
      </c>
      <c r="F1374" s="5" t="s">
        <v>1021</v>
      </c>
    </row>
    <row r="1375" spans="1:6" ht="16.5" x14ac:dyDescent="0.3">
      <c r="A1375" s="7" t="s">
        <v>1019</v>
      </c>
      <c r="B1375" s="7">
        <v>2015</v>
      </c>
      <c r="C1375" s="7" t="s">
        <v>1191</v>
      </c>
      <c r="D1375" s="7">
        <v>1</v>
      </c>
      <c r="E1375" s="7">
        <v>56</v>
      </c>
      <c r="F1375" s="7">
        <v>269</v>
      </c>
    </row>
    <row r="1376" spans="1:6" ht="16.5" x14ac:dyDescent="0.3">
      <c r="A1376" s="7" t="s">
        <v>1019</v>
      </c>
      <c r="B1376" s="7">
        <v>2015</v>
      </c>
      <c r="C1376" s="7" t="s">
        <v>1192</v>
      </c>
      <c r="D1376" s="5" t="s">
        <v>1021</v>
      </c>
      <c r="E1376" s="5" t="s">
        <v>1021</v>
      </c>
      <c r="F1376" s="5" t="s">
        <v>1021</v>
      </c>
    </row>
    <row r="1377" spans="1:6" ht="16.5" x14ac:dyDescent="0.3">
      <c r="A1377" s="7" t="s">
        <v>1019</v>
      </c>
      <c r="B1377" s="7">
        <v>2015</v>
      </c>
      <c r="C1377" s="7" t="s">
        <v>1193</v>
      </c>
      <c r="D1377" s="7">
        <v>5</v>
      </c>
      <c r="E1377" s="7">
        <v>79</v>
      </c>
      <c r="F1377" s="7">
        <v>381</v>
      </c>
    </row>
    <row r="1378" spans="1:6" ht="16.5" x14ac:dyDescent="0.3">
      <c r="A1378" s="7" t="s">
        <v>1019</v>
      </c>
      <c r="B1378" s="7">
        <v>2015</v>
      </c>
      <c r="C1378" s="7" t="s">
        <v>1008</v>
      </c>
      <c r="D1378" s="7">
        <v>2</v>
      </c>
      <c r="E1378" s="7">
        <v>191</v>
      </c>
      <c r="F1378" s="7">
        <v>916</v>
      </c>
    </row>
    <row r="1379" spans="1:6" ht="16.5" x14ac:dyDescent="0.3">
      <c r="A1379" s="7" t="s">
        <v>1019</v>
      </c>
      <c r="B1379" s="7">
        <v>2015</v>
      </c>
      <c r="C1379" s="7" t="s">
        <v>1194</v>
      </c>
      <c r="D1379" s="5" t="s">
        <v>1021</v>
      </c>
      <c r="E1379" s="5" t="s">
        <v>1021</v>
      </c>
      <c r="F1379" s="5" t="s">
        <v>1021</v>
      </c>
    </row>
    <row r="1380" spans="1:6" ht="16.5" x14ac:dyDescent="0.3">
      <c r="A1380" s="7" t="s">
        <v>1019</v>
      </c>
      <c r="B1380" s="7">
        <v>2015</v>
      </c>
      <c r="C1380" s="7" t="s">
        <v>1195</v>
      </c>
      <c r="D1380" s="5" t="s">
        <v>1021</v>
      </c>
      <c r="E1380" s="5" t="s">
        <v>1021</v>
      </c>
      <c r="F1380" s="5" t="s">
        <v>1021</v>
      </c>
    </row>
    <row r="1381" spans="1:6" ht="16.5" x14ac:dyDescent="0.3">
      <c r="A1381" s="7" t="s">
        <v>1019</v>
      </c>
      <c r="B1381" s="7">
        <v>2015</v>
      </c>
      <c r="C1381" s="7" t="s">
        <v>1196</v>
      </c>
      <c r="D1381" s="7">
        <v>2</v>
      </c>
      <c r="E1381" s="7">
        <v>20</v>
      </c>
      <c r="F1381" s="7">
        <v>66</v>
      </c>
    </row>
    <row r="1382" spans="1:6" ht="16.5" x14ac:dyDescent="0.3">
      <c r="A1382" s="7" t="s">
        <v>1019</v>
      </c>
      <c r="B1382" s="7">
        <v>2015</v>
      </c>
      <c r="C1382" s="7" t="s">
        <v>1197</v>
      </c>
      <c r="D1382" s="7">
        <v>2</v>
      </c>
      <c r="E1382" s="7">
        <v>12</v>
      </c>
      <c r="F1382" s="7">
        <v>57</v>
      </c>
    </row>
    <row r="1383" spans="1:6" ht="16.5" x14ac:dyDescent="0.3">
      <c r="A1383" s="7" t="s">
        <v>1019</v>
      </c>
      <c r="B1383" s="7">
        <v>2015</v>
      </c>
      <c r="C1383" s="7" t="s">
        <v>1198</v>
      </c>
      <c r="D1383" s="5" t="s">
        <v>1021</v>
      </c>
      <c r="E1383" s="5" t="s">
        <v>1021</v>
      </c>
      <c r="F1383" s="5" t="s">
        <v>1021</v>
      </c>
    </row>
    <row r="1384" spans="1:6" ht="16.5" x14ac:dyDescent="0.3">
      <c r="A1384" s="7" t="s">
        <v>1019</v>
      </c>
      <c r="B1384" s="7">
        <v>2015</v>
      </c>
      <c r="C1384" s="7" t="s">
        <v>1199</v>
      </c>
      <c r="D1384" s="5" t="s">
        <v>1021</v>
      </c>
      <c r="E1384" s="5" t="s">
        <v>1021</v>
      </c>
      <c r="F1384" s="5" t="s">
        <v>1021</v>
      </c>
    </row>
    <row r="1385" spans="1:6" ht="16.5" x14ac:dyDescent="0.3">
      <c r="A1385" s="7" t="s">
        <v>1019</v>
      </c>
      <c r="B1385" s="7">
        <v>2015</v>
      </c>
      <c r="C1385" s="7" t="s">
        <v>1200</v>
      </c>
      <c r="D1385" s="7">
        <v>2</v>
      </c>
      <c r="E1385" s="7">
        <v>105</v>
      </c>
      <c r="F1385" s="7">
        <v>473</v>
      </c>
    </row>
    <row r="1386" spans="1:6" ht="16.5" x14ac:dyDescent="0.3">
      <c r="A1386" s="7" t="s">
        <v>1019</v>
      </c>
      <c r="B1386" s="7">
        <v>2015</v>
      </c>
      <c r="C1386" s="7" t="s">
        <v>1201</v>
      </c>
      <c r="D1386" s="7">
        <v>9</v>
      </c>
      <c r="E1386" s="7">
        <v>344</v>
      </c>
      <c r="F1386" s="7">
        <v>1651.2</v>
      </c>
    </row>
    <row r="1387" spans="1:6" ht="16.5" x14ac:dyDescent="0.3">
      <c r="A1387" s="7" t="s">
        <v>1019</v>
      </c>
      <c r="B1387" s="7">
        <v>2015</v>
      </c>
      <c r="C1387" s="7" t="s">
        <v>1202</v>
      </c>
      <c r="D1387" s="7">
        <v>19</v>
      </c>
      <c r="E1387" s="7">
        <v>584</v>
      </c>
      <c r="F1387" s="7">
        <v>2429</v>
      </c>
    </row>
    <row r="1388" spans="1:6" ht="16.5" x14ac:dyDescent="0.3">
      <c r="A1388" s="7" t="s">
        <v>1019</v>
      </c>
      <c r="B1388" s="7">
        <v>2015</v>
      </c>
      <c r="C1388" s="7" t="s">
        <v>1203</v>
      </c>
      <c r="D1388" s="5" t="s">
        <v>1021</v>
      </c>
      <c r="E1388" s="5" t="s">
        <v>1021</v>
      </c>
      <c r="F1388" s="5" t="s">
        <v>1021</v>
      </c>
    </row>
    <row r="1389" spans="1:6" ht="16.5" x14ac:dyDescent="0.3">
      <c r="A1389" s="7" t="s">
        <v>1019</v>
      </c>
      <c r="B1389" s="7">
        <v>2015</v>
      </c>
      <c r="C1389" s="7" t="s">
        <v>1204</v>
      </c>
      <c r="D1389" s="5" t="s">
        <v>1021</v>
      </c>
      <c r="E1389" s="5" t="s">
        <v>1021</v>
      </c>
      <c r="F1389" s="5" t="s">
        <v>1021</v>
      </c>
    </row>
    <row r="1390" spans="1:6" ht="16.5" x14ac:dyDescent="0.3">
      <c r="A1390" s="7" t="s">
        <v>1019</v>
      </c>
      <c r="B1390" s="7">
        <v>2015</v>
      </c>
      <c r="C1390" s="7" t="s">
        <v>1205</v>
      </c>
      <c r="D1390" s="7">
        <v>10</v>
      </c>
      <c r="E1390" s="7">
        <v>313</v>
      </c>
      <c r="F1390" s="7">
        <v>1120</v>
      </c>
    </row>
    <row r="1391" spans="1:6" ht="16.5" x14ac:dyDescent="0.3">
      <c r="A1391" s="7" t="s">
        <v>1019</v>
      </c>
      <c r="B1391" s="7">
        <v>2015</v>
      </c>
      <c r="C1391" s="7" t="s">
        <v>1206</v>
      </c>
      <c r="D1391" s="7">
        <v>14</v>
      </c>
      <c r="E1391" s="7">
        <v>1314</v>
      </c>
      <c r="F1391" s="7">
        <v>6309.6</v>
      </c>
    </row>
    <row r="1392" spans="1:6" ht="16.5" x14ac:dyDescent="0.3">
      <c r="A1392" s="7" t="s">
        <v>1019</v>
      </c>
      <c r="B1392" s="7">
        <v>2015</v>
      </c>
      <c r="C1392" s="7" t="s">
        <v>1207</v>
      </c>
      <c r="D1392" s="7">
        <v>4</v>
      </c>
      <c r="E1392" s="7">
        <v>96</v>
      </c>
      <c r="F1392" s="7">
        <v>480</v>
      </c>
    </row>
    <row r="1393" spans="1:6" ht="16.5" x14ac:dyDescent="0.3">
      <c r="A1393" s="7" t="s">
        <v>1019</v>
      </c>
      <c r="B1393" s="7">
        <v>2015</v>
      </c>
      <c r="C1393" s="7" t="s">
        <v>134</v>
      </c>
      <c r="D1393" s="7">
        <v>2</v>
      </c>
      <c r="E1393" s="7">
        <v>76</v>
      </c>
      <c r="F1393" s="7">
        <v>364.8</v>
      </c>
    </row>
    <row r="1394" spans="1:6" ht="16.5" x14ac:dyDescent="0.3">
      <c r="A1394" s="7" t="s">
        <v>1019</v>
      </c>
      <c r="B1394" s="7">
        <v>2015</v>
      </c>
      <c r="C1394" s="7" t="s">
        <v>1208</v>
      </c>
      <c r="D1394" s="7">
        <v>3</v>
      </c>
      <c r="E1394" s="7">
        <v>160</v>
      </c>
      <c r="F1394" s="7">
        <v>877</v>
      </c>
    </row>
    <row r="1395" spans="1:6" ht="16.5" x14ac:dyDescent="0.3">
      <c r="A1395" s="7" t="s">
        <v>1019</v>
      </c>
      <c r="B1395" s="7">
        <v>2015</v>
      </c>
      <c r="C1395" s="7" t="s">
        <v>1209</v>
      </c>
      <c r="D1395" s="5" t="s">
        <v>1021</v>
      </c>
      <c r="E1395" s="5" t="s">
        <v>1021</v>
      </c>
      <c r="F1395" s="5" t="s">
        <v>1021</v>
      </c>
    </row>
    <row r="1396" spans="1:6" ht="16.5" x14ac:dyDescent="0.3">
      <c r="A1396" s="7" t="s">
        <v>1019</v>
      </c>
      <c r="B1396" s="7">
        <v>2015</v>
      </c>
      <c r="C1396" s="7" t="s">
        <v>51</v>
      </c>
      <c r="D1396" s="5" t="s">
        <v>1021</v>
      </c>
      <c r="E1396" s="5" t="s">
        <v>1021</v>
      </c>
      <c r="F1396" s="5" t="s">
        <v>1021</v>
      </c>
    </row>
    <row r="1397" spans="1:6" ht="16.5" x14ac:dyDescent="0.3">
      <c r="A1397" s="7" t="s">
        <v>1019</v>
      </c>
      <c r="B1397" s="7">
        <v>2015</v>
      </c>
      <c r="C1397" s="7" t="s">
        <v>1210</v>
      </c>
      <c r="D1397" s="5" t="s">
        <v>1021</v>
      </c>
      <c r="E1397" s="5" t="s">
        <v>1021</v>
      </c>
      <c r="F1397" s="5" t="s">
        <v>1021</v>
      </c>
    </row>
    <row r="1398" spans="1:6" ht="16.5" x14ac:dyDescent="0.3">
      <c r="A1398" s="7" t="s">
        <v>1019</v>
      </c>
      <c r="B1398" s="7">
        <v>2015</v>
      </c>
      <c r="C1398" s="7" t="s">
        <v>1211</v>
      </c>
      <c r="D1398" s="5" t="s">
        <v>1021</v>
      </c>
      <c r="E1398" s="5" t="s">
        <v>1021</v>
      </c>
      <c r="F1398" s="5" t="s">
        <v>1021</v>
      </c>
    </row>
    <row r="1399" spans="1:6" ht="16.5" x14ac:dyDescent="0.3">
      <c r="A1399" s="7" t="s">
        <v>1019</v>
      </c>
      <c r="B1399" s="7">
        <v>2015</v>
      </c>
      <c r="C1399" s="7" t="s">
        <v>554</v>
      </c>
      <c r="D1399" s="5" t="s">
        <v>1021</v>
      </c>
      <c r="E1399" s="5" t="s">
        <v>1021</v>
      </c>
      <c r="F1399" s="5" t="s">
        <v>1021</v>
      </c>
    </row>
    <row r="1400" spans="1:6" ht="16.5" x14ac:dyDescent="0.3">
      <c r="A1400" s="7" t="s">
        <v>1019</v>
      </c>
      <c r="B1400" s="7">
        <v>2015</v>
      </c>
      <c r="C1400" s="7" t="s">
        <v>75</v>
      </c>
      <c r="D1400" s="5" t="s">
        <v>1021</v>
      </c>
      <c r="E1400" s="5" t="s">
        <v>1021</v>
      </c>
      <c r="F1400" s="5" t="s">
        <v>1021</v>
      </c>
    </row>
    <row r="1401" spans="1:6" ht="16.5" x14ac:dyDescent="0.3">
      <c r="A1401" s="7" t="s">
        <v>1019</v>
      </c>
      <c r="B1401" s="7">
        <v>2015</v>
      </c>
      <c r="C1401" s="7" t="s">
        <v>1212</v>
      </c>
      <c r="D1401" s="5" t="s">
        <v>1021</v>
      </c>
      <c r="E1401" s="5" t="s">
        <v>1021</v>
      </c>
      <c r="F1401" s="5" t="s">
        <v>1021</v>
      </c>
    </row>
    <row r="1402" spans="1:6" ht="16.5" x14ac:dyDescent="0.3">
      <c r="A1402" s="7" t="s">
        <v>1019</v>
      </c>
      <c r="B1402" s="7">
        <v>2015</v>
      </c>
      <c r="C1402" s="7" t="s">
        <v>1213</v>
      </c>
      <c r="D1402" s="5" t="s">
        <v>1021</v>
      </c>
      <c r="E1402" s="5" t="s">
        <v>1021</v>
      </c>
      <c r="F1402" s="5" t="s">
        <v>1021</v>
      </c>
    </row>
    <row r="1403" spans="1:6" ht="16.5" x14ac:dyDescent="0.3">
      <c r="A1403" s="7" t="s">
        <v>1019</v>
      </c>
      <c r="B1403" s="7">
        <v>2015</v>
      </c>
      <c r="C1403" s="7" t="s">
        <v>1214</v>
      </c>
      <c r="D1403" s="5" t="s">
        <v>1021</v>
      </c>
      <c r="E1403" s="5" t="s">
        <v>1021</v>
      </c>
      <c r="F1403" s="5" t="s">
        <v>1021</v>
      </c>
    </row>
    <row r="1404" spans="1:6" ht="16.5" x14ac:dyDescent="0.3">
      <c r="A1404" s="7" t="s">
        <v>1019</v>
      </c>
      <c r="B1404" s="7">
        <v>2015</v>
      </c>
      <c r="C1404" s="7" t="s">
        <v>1215</v>
      </c>
      <c r="D1404" s="7">
        <v>1</v>
      </c>
      <c r="E1404" s="7">
        <v>67</v>
      </c>
      <c r="F1404" s="7">
        <v>326</v>
      </c>
    </row>
    <row r="1405" spans="1:6" ht="16.5" x14ac:dyDescent="0.3">
      <c r="A1405" s="7" t="s">
        <v>1019</v>
      </c>
      <c r="B1405" s="7">
        <v>2015</v>
      </c>
      <c r="C1405" s="7" t="s">
        <v>1216</v>
      </c>
      <c r="D1405" s="7">
        <v>1</v>
      </c>
      <c r="E1405" s="7">
        <v>66</v>
      </c>
      <c r="F1405" s="7">
        <v>316.8</v>
      </c>
    </row>
    <row r="1406" spans="1:6" ht="16.5" x14ac:dyDescent="0.3">
      <c r="A1406" s="7" t="s">
        <v>1019</v>
      </c>
      <c r="B1406" s="7">
        <v>2015</v>
      </c>
      <c r="C1406" s="7" t="s">
        <v>1217</v>
      </c>
      <c r="D1406" s="5" t="s">
        <v>1021</v>
      </c>
      <c r="E1406" s="5" t="s">
        <v>1021</v>
      </c>
      <c r="F1406" s="5" t="s">
        <v>1021</v>
      </c>
    </row>
    <row r="1407" spans="1:6" ht="16.5" x14ac:dyDescent="0.3">
      <c r="A1407" s="7" t="s">
        <v>1019</v>
      </c>
      <c r="B1407" s="7">
        <v>2015</v>
      </c>
      <c r="C1407" s="7" t="s">
        <v>1218</v>
      </c>
      <c r="D1407" s="7">
        <v>4</v>
      </c>
      <c r="E1407" s="7">
        <v>205</v>
      </c>
      <c r="F1407" s="7">
        <v>985</v>
      </c>
    </row>
    <row r="1408" spans="1:6" ht="16.5" x14ac:dyDescent="0.3">
      <c r="A1408" s="7" t="s">
        <v>1019</v>
      </c>
      <c r="B1408" s="7">
        <v>2015</v>
      </c>
      <c r="C1408" s="7" t="s">
        <v>1219</v>
      </c>
      <c r="D1408" s="5" t="s">
        <v>1021</v>
      </c>
      <c r="E1408" s="5" t="s">
        <v>1021</v>
      </c>
      <c r="F1408" s="5" t="s">
        <v>1021</v>
      </c>
    </row>
    <row r="1409" spans="1:6" ht="16.5" x14ac:dyDescent="0.3">
      <c r="A1409" s="7" t="s">
        <v>1019</v>
      </c>
      <c r="B1409" s="7">
        <v>2015</v>
      </c>
      <c r="C1409" s="7" t="s">
        <v>1220</v>
      </c>
      <c r="D1409" s="5" t="s">
        <v>1021</v>
      </c>
      <c r="E1409" s="5" t="s">
        <v>1021</v>
      </c>
      <c r="F1409" s="5" t="s">
        <v>1021</v>
      </c>
    </row>
    <row r="1410" spans="1:6" ht="16.5" x14ac:dyDescent="0.3">
      <c r="A1410" s="7" t="s">
        <v>1019</v>
      </c>
      <c r="B1410" s="7">
        <v>2015</v>
      </c>
      <c r="C1410" s="7" t="s">
        <v>894</v>
      </c>
      <c r="D1410" s="7">
        <v>106</v>
      </c>
      <c r="E1410" s="7">
        <v>9951</v>
      </c>
      <c r="F1410" s="7">
        <v>44247</v>
      </c>
    </row>
    <row r="1411" spans="1:6" ht="16.5" x14ac:dyDescent="0.3">
      <c r="A1411" s="7" t="s">
        <v>1019</v>
      </c>
      <c r="B1411" s="7">
        <v>2015</v>
      </c>
      <c r="C1411" s="7" t="s">
        <v>1055</v>
      </c>
      <c r="D1411" s="7">
        <v>4</v>
      </c>
      <c r="E1411" s="7">
        <v>1570</v>
      </c>
      <c r="F1411" s="7">
        <v>7222</v>
      </c>
    </row>
    <row r="1412" spans="1:6" ht="16.5" x14ac:dyDescent="0.3">
      <c r="A1412" s="7" t="s">
        <v>1019</v>
      </c>
      <c r="B1412" s="7">
        <v>2015</v>
      </c>
      <c r="C1412" s="7" t="s">
        <v>1221</v>
      </c>
      <c r="D1412" s="5" t="s">
        <v>1021</v>
      </c>
      <c r="E1412" s="5" t="s">
        <v>1021</v>
      </c>
      <c r="F1412" s="5" t="s">
        <v>1021</v>
      </c>
    </row>
    <row r="1413" spans="1:6" ht="16.5" x14ac:dyDescent="0.3">
      <c r="A1413" s="7" t="s">
        <v>1019</v>
      </c>
      <c r="B1413" s="7">
        <v>2015</v>
      </c>
      <c r="C1413" s="7" t="s">
        <v>984</v>
      </c>
      <c r="D1413" s="5" t="s">
        <v>1021</v>
      </c>
      <c r="E1413" s="5" t="s">
        <v>1021</v>
      </c>
      <c r="F1413" s="5" t="s">
        <v>1021</v>
      </c>
    </row>
    <row r="1414" spans="1:6" ht="16.5" x14ac:dyDescent="0.3">
      <c r="A1414" s="7" t="s">
        <v>1019</v>
      </c>
      <c r="B1414" s="7">
        <v>2015</v>
      </c>
      <c r="C1414" s="7" t="s">
        <v>1222</v>
      </c>
      <c r="D1414" s="5" t="s">
        <v>1021</v>
      </c>
      <c r="E1414" s="5" t="s">
        <v>1021</v>
      </c>
      <c r="F1414" s="5" t="s">
        <v>1021</v>
      </c>
    </row>
    <row r="1415" spans="1:6" ht="16.5" x14ac:dyDescent="0.3">
      <c r="A1415" s="7" t="s">
        <v>1019</v>
      </c>
      <c r="B1415" s="7">
        <v>2015</v>
      </c>
      <c r="C1415" s="7" t="s">
        <v>1223</v>
      </c>
      <c r="D1415" s="7">
        <v>22</v>
      </c>
      <c r="E1415" s="7">
        <v>450</v>
      </c>
      <c r="F1415" s="7">
        <v>2070</v>
      </c>
    </row>
    <row r="1416" spans="1:6" ht="16.5" x14ac:dyDescent="0.3">
      <c r="A1416" s="7" t="s">
        <v>1019</v>
      </c>
      <c r="B1416" s="7">
        <v>2015</v>
      </c>
      <c r="C1416" s="7" t="s">
        <v>1224</v>
      </c>
      <c r="D1416" s="5" t="s">
        <v>1021</v>
      </c>
      <c r="E1416" s="5" t="s">
        <v>1021</v>
      </c>
      <c r="F1416" s="5" t="s">
        <v>1021</v>
      </c>
    </row>
    <row r="1417" spans="1:6" ht="16.5" x14ac:dyDescent="0.3">
      <c r="A1417" s="7" t="s">
        <v>1019</v>
      </c>
      <c r="B1417" s="7">
        <v>2015</v>
      </c>
      <c r="C1417" s="7" t="s">
        <v>1225</v>
      </c>
      <c r="D1417" s="5" t="s">
        <v>1021</v>
      </c>
      <c r="E1417" s="5" t="s">
        <v>1021</v>
      </c>
      <c r="F1417" s="5" t="s">
        <v>1021</v>
      </c>
    </row>
    <row r="1418" spans="1:6" ht="16.5" x14ac:dyDescent="0.3">
      <c r="A1418" s="7" t="s">
        <v>1019</v>
      </c>
      <c r="B1418" s="7">
        <v>2015</v>
      </c>
      <c r="C1418" s="7" t="s">
        <v>1226</v>
      </c>
      <c r="D1418" s="5" t="s">
        <v>1021</v>
      </c>
      <c r="E1418" s="5" t="s">
        <v>1021</v>
      </c>
      <c r="F1418" s="5" t="s">
        <v>1021</v>
      </c>
    </row>
    <row r="1419" spans="1:6" ht="16.5" x14ac:dyDescent="0.3">
      <c r="A1419" s="7" t="s">
        <v>1019</v>
      </c>
      <c r="B1419" s="7">
        <v>2015</v>
      </c>
      <c r="C1419" s="7" t="s">
        <v>1227</v>
      </c>
      <c r="D1419" s="5" t="s">
        <v>1021</v>
      </c>
      <c r="E1419" s="5" t="s">
        <v>1021</v>
      </c>
      <c r="F1419" s="5" t="s">
        <v>1021</v>
      </c>
    </row>
    <row r="1420" spans="1:6" ht="16.5" x14ac:dyDescent="0.3">
      <c r="A1420" s="7" t="s">
        <v>1019</v>
      </c>
      <c r="B1420" s="7">
        <v>2015</v>
      </c>
      <c r="C1420" s="7" t="s">
        <v>1228</v>
      </c>
      <c r="D1420" s="7">
        <v>18</v>
      </c>
      <c r="E1420" s="7">
        <v>1230</v>
      </c>
      <c r="F1420" s="7">
        <v>5658</v>
      </c>
    </row>
    <row r="1421" spans="1:6" ht="16.5" x14ac:dyDescent="0.3">
      <c r="A1421" s="7" t="s">
        <v>1019</v>
      </c>
      <c r="B1421" s="7">
        <v>2015</v>
      </c>
      <c r="C1421" s="7" t="s">
        <v>1229</v>
      </c>
      <c r="D1421" s="5" t="s">
        <v>1021</v>
      </c>
      <c r="E1421" s="5" t="s">
        <v>1021</v>
      </c>
      <c r="F1421" s="5" t="s">
        <v>1021</v>
      </c>
    </row>
    <row r="1422" spans="1:6" ht="16.5" x14ac:dyDescent="0.3">
      <c r="A1422" s="7" t="s">
        <v>1019</v>
      </c>
      <c r="B1422" s="7">
        <v>2015</v>
      </c>
      <c r="C1422" s="7" t="s">
        <v>1230</v>
      </c>
      <c r="D1422" s="5" t="s">
        <v>1021</v>
      </c>
      <c r="E1422" s="5" t="s">
        <v>1021</v>
      </c>
      <c r="F1422" s="5" t="s">
        <v>1021</v>
      </c>
    </row>
    <row r="1423" spans="1:6" ht="16.5" x14ac:dyDescent="0.3">
      <c r="A1423" s="7" t="s">
        <v>1019</v>
      </c>
      <c r="B1423" s="7">
        <v>2015</v>
      </c>
      <c r="C1423" s="7" t="s">
        <v>1231</v>
      </c>
      <c r="D1423" s="5" t="s">
        <v>1021</v>
      </c>
      <c r="E1423" s="5" t="s">
        <v>1021</v>
      </c>
      <c r="F1423" s="5" t="s">
        <v>1021</v>
      </c>
    </row>
    <row r="1424" spans="1:6" ht="16.5" x14ac:dyDescent="0.3">
      <c r="A1424" s="7" t="s">
        <v>1019</v>
      </c>
      <c r="B1424" s="7">
        <v>2015</v>
      </c>
      <c r="C1424" s="7" t="s">
        <v>1232</v>
      </c>
      <c r="D1424" s="7">
        <v>8</v>
      </c>
      <c r="E1424" s="7">
        <v>198</v>
      </c>
      <c r="F1424" s="7">
        <v>888</v>
      </c>
    </row>
    <row r="1425" spans="1:6" ht="16.5" x14ac:dyDescent="0.3">
      <c r="A1425" s="7" t="s">
        <v>1019</v>
      </c>
      <c r="B1425" s="7">
        <v>2015</v>
      </c>
      <c r="C1425" s="7" t="s">
        <v>958</v>
      </c>
      <c r="D1425" s="5" t="s">
        <v>1021</v>
      </c>
      <c r="E1425" s="5" t="s">
        <v>1021</v>
      </c>
      <c r="F1425" s="5" t="s">
        <v>1021</v>
      </c>
    </row>
    <row r="1426" spans="1:6" ht="16.5" x14ac:dyDescent="0.3">
      <c r="A1426" s="7" t="s">
        <v>1019</v>
      </c>
      <c r="B1426" s="7">
        <v>2015</v>
      </c>
      <c r="C1426" s="7" t="s">
        <v>1233</v>
      </c>
      <c r="D1426" s="5" t="s">
        <v>1021</v>
      </c>
      <c r="E1426" s="5" t="s">
        <v>1021</v>
      </c>
      <c r="F1426" s="5" t="s">
        <v>1021</v>
      </c>
    </row>
    <row r="1427" spans="1:6" ht="16.5" x14ac:dyDescent="0.3">
      <c r="A1427" s="7" t="s">
        <v>1019</v>
      </c>
      <c r="B1427" s="7">
        <v>2015</v>
      </c>
      <c r="C1427" s="7" t="s">
        <v>1234</v>
      </c>
      <c r="D1427" s="5" t="s">
        <v>1021</v>
      </c>
      <c r="E1427" s="5" t="s">
        <v>1021</v>
      </c>
      <c r="F1427" s="5" t="s">
        <v>1021</v>
      </c>
    </row>
    <row r="1428" spans="1:6" ht="16.5" x14ac:dyDescent="0.3">
      <c r="A1428" s="7" t="s">
        <v>1019</v>
      </c>
      <c r="B1428" s="7">
        <v>2015</v>
      </c>
      <c r="C1428" s="7" t="s">
        <v>1235</v>
      </c>
      <c r="D1428" s="5" t="s">
        <v>1021</v>
      </c>
      <c r="E1428" s="5" t="s">
        <v>1021</v>
      </c>
      <c r="F1428" s="5" t="s">
        <v>1021</v>
      </c>
    </row>
    <row r="1429" spans="1:6" ht="16.5" x14ac:dyDescent="0.3">
      <c r="A1429" s="7" t="s">
        <v>1019</v>
      </c>
      <c r="B1429" s="7">
        <v>2015</v>
      </c>
      <c r="C1429" s="7" t="s">
        <v>1236</v>
      </c>
      <c r="D1429" s="5" t="s">
        <v>1021</v>
      </c>
      <c r="E1429" s="5" t="s">
        <v>1021</v>
      </c>
      <c r="F1429" s="5" t="s">
        <v>1021</v>
      </c>
    </row>
    <row r="1430" spans="1:6" ht="16.5" x14ac:dyDescent="0.3">
      <c r="A1430" s="7" t="s">
        <v>1019</v>
      </c>
      <c r="B1430" s="7">
        <v>2015</v>
      </c>
      <c r="C1430" s="7" t="s">
        <v>1237</v>
      </c>
      <c r="D1430" s="5" t="s">
        <v>1021</v>
      </c>
      <c r="E1430" s="5" t="s">
        <v>1021</v>
      </c>
      <c r="F1430" s="5" t="s">
        <v>1021</v>
      </c>
    </row>
    <row r="1431" spans="1:6" ht="16.5" x14ac:dyDescent="0.3">
      <c r="A1431" s="7" t="s">
        <v>1019</v>
      </c>
      <c r="B1431" s="7">
        <v>2015</v>
      </c>
      <c r="C1431" s="7" t="s">
        <v>1238</v>
      </c>
      <c r="D1431" s="5" t="s">
        <v>1021</v>
      </c>
      <c r="E1431" s="5" t="s">
        <v>1021</v>
      </c>
      <c r="F1431" s="5" t="s">
        <v>1021</v>
      </c>
    </row>
    <row r="1432" spans="1:6" ht="16.5" x14ac:dyDescent="0.3">
      <c r="A1432" s="7" t="s">
        <v>1019</v>
      </c>
      <c r="B1432" s="7">
        <v>2015</v>
      </c>
      <c r="C1432" s="7" t="s">
        <v>1239</v>
      </c>
      <c r="D1432" s="5" t="s">
        <v>1021</v>
      </c>
      <c r="E1432" s="5" t="s">
        <v>1021</v>
      </c>
      <c r="F1432" s="5" t="s">
        <v>1021</v>
      </c>
    </row>
    <row r="1433" spans="1:6" ht="16.5" x14ac:dyDescent="0.3">
      <c r="A1433" s="7" t="s">
        <v>1019</v>
      </c>
      <c r="B1433" s="7">
        <v>2015</v>
      </c>
      <c r="C1433" s="7" t="s">
        <v>1240</v>
      </c>
      <c r="D1433" s="5" t="s">
        <v>1021</v>
      </c>
      <c r="E1433" s="5" t="s">
        <v>1021</v>
      </c>
      <c r="F1433" s="5" t="s">
        <v>1021</v>
      </c>
    </row>
    <row r="1434" spans="1:6" ht="16.5" x14ac:dyDescent="0.3">
      <c r="A1434" s="7" t="s">
        <v>1019</v>
      </c>
      <c r="B1434" s="7">
        <v>2015</v>
      </c>
      <c r="C1434" s="7" t="s">
        <v>1241</v>
      </c>
      <c r="D1434" s="7">
        <v>24</v>
      </c>
      <c r="E1434" s="7">
        <v>1610</v>
      </c>
      <c r="F1434" s="7">
        <v>7406</v>
      </c>
    </row>
    <row r="1435" spans="1:6" ht="16.5" x14ac:dyDescent="0.3">
      <c r="A1435" s="7" t="s">
        <v>1019</v>
      </c>
      <c r="B1435" s="7">
        <v>2015</v>
      </c>
      <c r="C1435" s="7" t="s">
        <v>1242</v>
      </c>
      <c r="D1435" s="5" t="s">
        <v>1021</v>
      </c>
      <c r="E1435" s="5" t="s">
        <v>1021</v>
      </c>
      <c r="F1435" s="5" t="s">
        <v>1021</v>
      </c>
    </row>
    <row r="1436" spans="1:6" ht="16.5" x14ac:dyDescent="0.3">
      <c r="A1436" s="7" t="s">
        <v>1019</v>
      </c>
      <c r="B1436" s="7">
        <v>2015</v>
      </c>
      <c r="C1436" s="7" t="s">
        <v>1243</v>
      </c>
      <c r="D1436" s="5" t="s">
        <v>1021</v>
      </c>
      <c r="E1436" s="5" t="s">
        <v>1021</v>
      </c>
      <c r="F1436" s="5" t="s">
        <v>1021</v>
      </c>
    </row>
    <row r="1437" spans="1:6" ht="16.5" x14ac:dyDescent="0.3">
      <c r="A1437" s="7" t="s">
        <v>1019</v>
      </c>
      <c r="B1437" s="7">
        <v>2015</v>
      </c>
      <c r="C1437" s="7" t="s">
        <v>1244</v>
      </c>
      <c r="D1437" s="5" t="s">
        <v>1021</v>
      </c>
      <c r="E1437" s="5" t="s">
        <v>1021</v>
      </c>
      <c r="F1437" s="5" t="s">
        <v>1021</v>
      </c>
    </row>
    <row r="1438" spans="1:6" ht="16.5" x14ac:dyDescent="0.3">
      <c r="A1438" s="7" t="s">
        <v>1019</v>
      </c>
      <c r="B1438" s="7">
        <v>2015</v>
      </c>
      <c r="C1438" s="7" t="s">
        <v>1245</v>
      </c>
      <c r="D1438" s="5" t="s">
        <v>1021</v>
      </c>
      <c r="E1438" s="5" t="s">
        <v>1021</v>
      </c>
      <c r="F1438" s="5" t="s">
        <v>1021</v>
      </c>
    </row>
    <row r="1439" spans="1:6" ht="16.5" x14ac:dyDescent="0.3">
      <c r="A1439" s="7" t="s">
        <v>1019</v>
      </c>
      <c r="B1439" s="7">
        <v>2015</v>
      </c>
      <c r="C1439" s="7" t="s">
        <v>1246</v>
      </c>
      <c r="D1439" s="5" t="s">
        <v>1021</v>
      </c>
      <c r="E1439" s="5" t="s">
        <v>1021</v>
      </c>
      <c r="F1439" s="5" t="s">
        <v>1021</v>
      </c>
    </row>
    <row r="1440" spans="1:6" ht="16.5" x14ac:dyDescent="0.3">
      <c r="A1440" s="7" t="s">
        <v>1019</v>
      </c>
      <c r="B1440" s="7">
        <v>2015</v>
      </c>
      <c r="C1440" s="7" t="s">
        <v>1247</v>
      </c>
      <c r="D1440" s="5" t="s">
        <v>1021</v>
      </c>
      <c r="E1440" s="5" t="s">
        <v>1021</v>
      </c>
      <c r="F1440" s="5" t="s">
        <v>1021</v>
      </c>
    </row>
    <row r="1441" spans="1:6" ht="16.5" x14ac:dyDescent="0.3">
      <c r="A1441" s="7" t="s">
        <v>1019</v>
      </c>
      <c r="B1441" s="7">
        <v>2015</v>
      </c>
      <c r="C1441" s="7" t="s">
        <v>1248</v>
      </c>
      <c r="D1441" s="5" t="s">
        <v>1021</v>
      </c>
      <c r="E1441" s="5" t="s">
        <v>1021</v>
      </c>
      <c r="F1441" s="5" t="s">
        <v>1021</v>
      </c>
    </row>
    <row r="1442" spans="1:6" ht="16.5" x14ac:dyDescent="0.3">
      <c r="A1442" s="7" t="s">
        <v>1019</v>
      </c>
      <c r="B1442" s="7">
        <v>2015</v>
      </c>
      <c r="C1442" s="7" t="s">
        <v>1249</v>
      </c>
      <c r="D1442" s="5" t="s">
        <v>1021</v>
      </c>
      <c r="E1442" s="5" t="s">
        <v>1021</v>
      </c>
      <c r="F1442" s="5" t="s">
        <v>1021</v>
      </c>
    </row>
    <row r="1443" spans="1:6" ht="16.5" x14ac:dyDescent="0.3">
      <c r="A1443" s="7" t="s">
        <v>1019</v>
      </c>
      <c r="B1443" s="7">
        <v>2015</v>
      </c>
      <c r="C1443" s="7" t="s">
        <v>1250</v>
      </c>
      <c r="D1443" s="7">
        <v>12</v>
      </c>
      <c r="E1443" s="7">
        <v>497</v>
      </c>
      <c r="F1443" s="7">
        <v>1988</v>
      </c>
    </row>
    <row r="1444" spans="1:6" ht="16.5" x14ac:dyDescent="0.3">
      <c r="A1444" s="7" t="s">
        <v>1019</v>
      </c>
      <c r="B1444" s="7">
        <v>2015</v>
      </c>
      <c r="C1444" s="7" t="s">
        <v>358</v>
      </c>
      <c r="D1444" s="5" t="s">
        <v>1021</v>
      </c>
      <c r="E1444" s="5" t="s">
        <v>1021</v>
      </c>
      <c r="F1444" s="5" t="s">
        <v>1021</v>
      </c>
    </row>
    <row r="1445" spans="1:6" ht="16.5" x14ac:dyDescent="0.3">
      <c r="A1445" s="7" t="s">
        <v>1019</v>
      </c>
      <c r="B1445" s="7">
        <v>2015</v>
      </c>
      <c r="C1445" s="7" t="s">
        <v>1251</v>
      </c>
      <c r="D1445" s="5" t="s">
        <v>1021</v>
      </c>
      <c r="E1445" s="5" t="s">
        <v>1021</v>
      </c>
      <c r="F1445" s="5" t="s">
        <v>1021</v>
      </c>
    </row>
    <row r="1446" spans="1:6" ht="16.5" x14ac:dyDescent="0.3">
      <c r="A1446" s="7" t="s">
        <v>1019</v>
      </c>
      <c r="B1446" s="7">
        <v>2015</v>
      </c>
      <c r="C1446" s="7" t="s">
        <v>51</v>
      </c>
      <c r="D1446" s="5" t="s">
        <v>1021</v>
      </c>
      <c r="E1446" s="5" t="s">
        <v>1021</v>
      </c>
      <c r="F1446" s="5" t="s">
        <v>1021</v>
      </c>
    </row>
    <row r="1447" spans="1:6" ht="16.5" x14ac:dyDescent="0.3">
      <c r="A1447" s="7" t="s">
        <v>1019</v>
      </c>
      <c r="B1447" s="7">
        <v>2015</v>
      </c>
      <c r="C1447" s="7" t="s">
        <v>1252</v>
      </c>
      <c r="D1447" s="5" t="s">
        <v>1021</v>
      </c>
      <c r="E1447" s="5" t="s">
        <v>1021</v>
      </c>
      <c r="F1447" s="5" t="s">
        <v>1021</v>
      </c>
    </row>
    <row r="1448" spans="1:6" ht="16.5" x14ac:dyDescent="0.3">
      <c r="A1448" s="7" t="s">
        <v>1019</v>
      </c>
      <c r="B1448" s="7">
        <v>2015</v>
      </c>
      <c r="C1448" s="7" t="s">
        <v>1253</v>
      </c>
      <c r="D1448" s="5" t="s">
        <v>1021</v>
      </c>
      <c r="E1448" s="5" t="s">
        <v>1021</v>
      </c>
      <c r="F1448" s="5" t="s">
        <v>1021</v>
      </c>
    </row>
    <row r="1449" spans="1:6" ht="16.5" x14ac:dyDescent="0.3">
      <c r="A1449" s="7" t="s">
        <v>1019</v>
      </c>
      <c r="B1449" s="7">
        <v>2015</v>
      </c>
      <c r="C1449" s="7" t="s">
        <v>1254</v>
      </c>
      <c r="D1449" s="7">
        <v>14</v>
      </c>
      <c r="E1449" s="7">
        <v>4258</v>
      </c>
      <c r="F1449" s="7">
        <v>18380.2</v>
      </c>
    </row>
    <row r="1450" spans="1:6" ht="16.5" x14ac:dyDescent="0.3">
      <c r="A1450" s="7" t="s">
        <v>1019</v>
      </c>
      <c r="B1450" s="7">
        <v>2015</v>
      </c>
      <c r="C1450" s="7" t="s">
        <v>1255</v>
      </c>
      <c r="D1450" s="5" t="s">
        <v>1021</v>
      </c>
      <c r="E1450" s="5" t="s">
        <v>1021</v>
      </c>
      <c r="F1450" s="5" t="s">
        <v>1021</v>
      </c>
    </row>
    <row r="1451" spans="1:6" ht="16.5" x14ac:dyDescent="0.3">
      <c r="A1451" s="7" t="s">
        <v>1019</v>
      </c>
      <c r="B1451" s="7">
        <v>2015</v>
      </c>
      <c r="C1451" s="7" t="s">
        <v>366</v>
      </c>
      <c r="D1451" s="5" t="s">
        <v>1021</v>
      </c>
      <c r="E1451" s="5" t="s">
        <v>1021</v>
      </c>
      <c r="F1451" s="5" t="s">
        <v>1021</v>
      </c>
    </row>
    <row r="1452" spans="1:6" ht="16.5" x14ac:dyDescent="0.3">
      <c r="A1452" s="7" t="s">
        <v>1019</v>
      </c>
      <c r="B1452" s="7">
        <v>2015</v>
      </c>
      <c r="C1452" s="7" t="s">
        <v>228</v>
      </c>
      <c r="D1452" s="5" t="s">
        <v>1021</v>
      </c>
      <c r="E1452" s="5" t="s">
        <v>1021</v>
      </c>
      <c r="F1452" s="5" t="s">
        <v>1021</v>
      </c>
    </row>
    <row r="1453" spans="1:6" ht="16.5" x14ac:dyDescent="0.3">
      <c r="A1453" s="7" t="s">
        <v>1019</v>
      </c>
      <c r="B1453" s="7">
        <v>2015</v>
      </c>
      <c r="C1453" s="7" t="s">
        <v>1078</v>
      </c>
      <c r="D1453" s="5" t="s">
        <v>1021</v>
      </c>
      <c r="E1453" s="5" t="s">
        <v>1021</v>
      </c>
      <c r="F1453" s="5" t="s">
        <v>1021</v>
      </c>
    </row>
    <row r="1454" spans="1:6" ht="16.5" x14ac:dyDescent="0.3">
      <c r="A1454" s="7" t="s">
        <v>1019</v>
      </c>
      <c r="B1454" s="7">
        <v>2015</v>
      </c>
      <c r="C1454" s="7" t="s">
        <v>536</v>
      </c>
      <c r="D1454" s="5" t="s">
        <v>1021</v>
      </c>
      <c r="E1454" s="5" t="s">
        <v>1021</v>
      </c>
      <c r="F1454" s="5" t="s">
        <v>1021</v>
      </c>
    </row>
    <row r="1455" spans="1:6" ht="16.5" x14ac:dyDescent="0.3">
      <c r="A1455" s="7" t="s">
        <v>1019</v>
      </c>
      <c r="B1455" s="7">
        <v>2015</v>
      </c>
      <c r="C1455" s="7" t="s">
        <v>1256</v>
      </c>
      <c r="D1455" s="5" t="s">
        <v>1021</v>
      </c>
      <c r="E1455" s="5" t="s">
        <v>1021</v>
      </c>
      <c r="F1455" s="5" t="s">
        <v>1021</v>
      </c>
    </row>
    <row r="1456" spans="1:6" ht="16.5" x14ac:dyDescent="0.3">
      <c r="A1456" s="7" t="s">
        <v>1019</v>
      </c>
      <c r="B1456" s="7">
        <v>2015</v>
      </c>
      <c r="C1456" s="7" t="s">
        <v>1257</v>
      </c>
      <c r="D1456" s="7">
        <v>4</v>
      </c>
      <c r="E1456" s="7">
        <v>138</v>
      </c>
      <c r="F1456" s="7">
        <v>634.79999999999995</v>
      </c>
    </row>
    <row r="1457" spans="1:6" ht="16.5" x14ac:dyDescent="0.3">
      <c r="A1457" s="7" t="s">
        <v>1019</v>
      </c>
      <c r="B1457" s="7">
        <v>2015</v>
      </c>
      <c r="C1457" s="7" t="s">
        <v>1258</v>
      </c>
      <c r="D1457" s="5" t="s">
        <v>1021</v>
      </c>
      <c r="E1457" s="5" t="s">
        <v>1021</v>
      </c>
      <c r="F1457" s="5" t="s">
        <v>1021</v>
      </c>
    </row>
    <row r="1458" spans="1:6" ht="16.5" x14ac:dyDescent="0.3">
      <c r="A1458" s="7" t="s">
        <v>1019</v>
      </c>
      <c r="B1458" s="7">
        <v>2015</v>
      </c>
      <c r="C1458" s="7" t="s">
        <v>1259</v>
      </c>
      <c r="D1458" s="5" t="s">
        <v>1021</v>
      </c>
      <c r="E1458" s="5" t="s">
        <v>1021</v>
      </c>
      <c r="F1458" s="5" t="s">
        <v>1021</v>
      </c>
    </row>
    <row r="1459" spans="1:6" ht="16.5" x14ac:dyDescent="0.3">
      <c r="A1459" s="7" t="s">
        <v>1019</v>
      </c>
      <c r="B1459" s="7">
        <v>2015</v>
      </c>
      <c r="C1459" s="7" t="s">
        <v>1260</v>
      </c>
      <c r="D1459" s="5" t="s">
        <v>1021</v>
      </c>
      <c r="E1459" s="5" t="s">
        <v>1021</v>
      </c>
      <c r="F1459" s="5" t="s">
        <v>1021</v>
      </c>
    </row>
    <row r="1460" spans="1:6" ht="16.5" x14ac:dyDescent="0.3">
      <c r="A1460" s="7" t="s">
        <v>1019</v>
      </c>
      <c r="B1460" s="7">
        <v>2015</v>
      </c>
      <c r="C1460" s="7" t="s">
        <v>1261</v>
      </c>
      <c r="D1460" s="5" t="s">
        <v>1021</v>
      </c>
      <c r="E1460" s="5" t="s">
        <v>1021</v>
      </c>
      <c r="F1460" s="5" t="s">
        <v>1021</v>
      </c>
    </row>
    <row r="1461" spans="1:6" ht="16.5" x14ac:dyDescent="0.3">
      <c r="A1461" s="7" t="s">
        <v>1019</v>
      </c>
      <c r="B1461" s="7">
        <v>2015</v>
      </c>
      <c r="C1461" s="7" t="s">
        <v>1262</v>
      </c>
      <c r="D1461" s="5" t="s">
        <v>1021</v>
      </c>
      <c r="E1461" s="5" t="s">
        <v>1021</v>
      </c>
      <c r="F1461" s="5" t="s">
        <v>1021</v>
      </c>
    </row>
    <row r="1462" spans="1:6" ht="16.5" x14ac:dyDescent="0.3">
      <c r="A1462" s="7" t="s">
        <v>1019</v>
      </c>
      <c r="B1462" s="7">
        <v>2015</v>
      </c>
      <c r="C1462" s="7" t="s">
        <v>1263</v>
      </c>
      <c r="D1462" s="5" t="s">
        <v>1021</v>
      </c>
      <c r="E1462" s="5" t="s">
        <v>1021</v>
      </c>
      <c r="F1462" s="5" t="s">
        <v>1021</v>
      </c>
    </row>
    <row r="1463" spans="1:6" ht="16.5" x14ac:dyDescent="0.3">
      <c r="A1463" s="7" t="s">
        <v>1019</v>
      </c>
      <c r="B1463" s="7">
        <v>2015</v>
      </c>
      <c r="C1463" s="7" t="s">
        <v>1264</v>
      </c>
      <c r="D1463" s="5" t="s">
        <v>1021</v>
      </c>
      <c r="E1463" s="5" t="s">
        <v>1021</v>
      </c>
      <c r="F1463" s="5" t="s">
        <v>1021</v>
      </c>
    </row>
    <row r="1464" spans="1:6" ht="16.5" x14ac:dyDescent="0.3">
      <c r="A1464" s="7" t="s">
        <v>1019</v>
      </c>
      <c r="B1464" s="7">
        <v>2015</v>
      </c>
      <c r="C1464" s="7" t="s">
        <v>1265</v>
      </c>
      <c r="D1464" s="5">
        <v>0</v>
      </c>
      <c r="E1464" s="5">
        <v>0</v>
      </c>
      <c r="F1464" s="5">
        <v>0</v>
      </c>
    </row>
    <row r="1465" spans="1:6" ht="16.5" x14ac:dyDescent="0.3">
      <c r="A1465" s="7" t="s">
        <v>1019</v>
      </c>
      <c r="B1465" s="7">
        <v>2015</v>
      </c>
      <c r="C1465" s="7" t="s">
        <v>1266</v>
      </c>
      <c r="D1465" s="5" t="s">
        <v>1021</v>
      </c>
      <c r="E1465" s="5" t="s">
        <v>1021</v>
      </c>
      <c r="F1465" s="5" t="s">
        <v>1021</v>
      </c>
    </row>
    <row r="1466" spans="1:6" ht="16.5" x14ac:dyDescent="0.3">
      <c r="A1466" s="7" t="s">
        <v>1019</v>
      </c>
      <c r="B1466" s="7">
        <v>2015</v>
      </c>
      <c r="C1466" s="7" t="s">
        <v>1267</v>
      </c>
      <c r="D1466" s="5" t="s">
        <v>1021</v>
      </c>
      <c r="E1466" s="5" t="s">
        <v>1021</v>
      </c>
      <c r="F1466" s="5" t="s">
        <v>1021</v>
      </c>
    </row>
    <row r="1467" spans="1:6" ht="16.5" x14ac:dyDescent="0.3">
      <c r="A1467" s="7" t="s">
        <v>1019</v>
      </c>
      <c r="B1467" s="7">
        <v>2015</v>
      </c>
      <c r="C1467" s="7" t="s">
        <v>1268</v>
      </c>
      <c r="D1467" s="5" t="s">
        <v>1021</v>
      </c>
      <c r="E1467" s="5" t="s">
        <v>1021</v>
      </c>
      <c r="F1467" s="5" t="s">
        <v>1021</v>
      </c>
    </row>
    <row r="1468" spans="1:6" ht="16.5" x14ac:dyDescent="0.3">
      <c r="A1468" s="7" t="s">
        <v>1019</v>
      </c>
      <c r="B1468" s="7">
        <v>2015</v>
      </c>
      <c r="C1468" s="7" t="s">
        <v>1269</v>
      </c>
      <c r="D1468" s="5" t="s">
        <v>1021</v>
      </c>
      <c r="E1468" s="5" t="s">
        <v>1021</v>
      </c>
      <c r="F1468" s="5" t="s">
        <v>1021</v>
      </c>
    </row>
    <row r="1469" spans="1:6" ht="16.5" x14ac:dyDescent="0.3">
      <c r="A1469" s="7" t="s">
        <v>1019</v>
      </c>
      <c r="B1469" s="7">
        <v>2015</v>
      </c>
      <c r="C1469" s="7" t="s">
        <v>1270</v>
      </c>
      <c r="D1469" s="5" t="s">
        <v>1021</v>
      </c>
      <c r="E1469" s="5" t="s">
        <v>1021</v>
      </c>
      <c r="F1469" s="5" t="s">
        <v>1021</v>
      </c>
    </row>
    <row r="1470" spans="1:6" ht="16.5" x14ac:dyDescent="0.3">
      <c r="A1470" s="7" t="s">
        <v>1019</v>
      </c>
      <c r="B1470" s="7">
        <v>2015</v>
      </c>
      <c r="C1470" s="7" t="s">
        <v>1271</v>
      </c>
      <c r="D1470" s="5" t="s">
        <v>1021</v>
      </c>
      <c r="E1470" s="5" t="s">
        <v>1021</v>
      </c>
      <c r="F1470" s="5" t="s">
        <v>1021</v>
      </c>
    </row>
    <row r="1471" spans="1:6" ht="16.5" x14ac:dyDescent="0.3">
      <c r="A1471" s="7" t="s">
        <v>1019</v>
      </c>
      <c r="B1471" s="7">
        <v>2015</v>
      </c>
      <c r="C1471" s="7" t="s">
        <v>1272</v>
      </c>
      <c r="D1471" s="5" t="s">
        <v>1021</v>
      </c>
      <c r="E1471" s="5" t="s">
        <v>1021</v>
      </c>
      <c r="F1471" s="5" t="s">
        <v>1021</v>
      </c>
    </row>
    <row r="1472" spans="1:6" ht="16.5" x14ac:dyDescent="0.3">
      <c r="A1472" s="7" t="s">
        <v>1019</v>
      </c>
      <c r="B1472" s="7">
        <v>2015</v>
      </c>
      <c r="C1472" s="7" t="s">
        <v>1273</v>
      </c>
      <c r="D1472" s="5" t="s">
        <v>1021</v>
      </c>
      <c r="E1472" s="5" t="s">
        <v>1021</v>
      </c>
      <c r="F1472" s="5" t="s">
        <v>1021</v>
      </c>
    </row>
    <row r="1473" spans="1:6" ht="16.5" x14ac:dyDescent="0.3">
      <c r="A1473" s="7" t="s">
        <v>1019</v>
      </c>
      <c r="B1473" s="7">
        <v>2015</v>
      </c>
      <c r="C1473" s="7" t="s">
        <v>1274</v>
      </c>
      <c r="D1473" s="5" t="s">
        <v>1021</v>
      </c>
      <c r="E1473" s="5" t="s">
        <v>1021</v>
      </c>
      <c r="F1473" s="5" t="s">
        <v>1021</v>
      </c>
    </row>
    <row r="1474" spans="1:6" ht="16.5" x14ac:dyDescent="0.3">
      <c r="A1474" s="7" t="s">
        <v>1019</v>
      </c>
      <c r="B1474" s="7">
        <v>2015</v>
      </c>
      <c r="C1474" s="7" t="s">
        <v>1275</v>
      </c>
      <c r="D1474" s="5" t="s">
        <v>1021</v>
      </c>
      <c r="E1474" s="5" t="s">
        <v>1021</v>
      </c>
      <c r="F1474" s="5" t="s">
        <v>1021</v>
      </c>
    </row>
    <row r="1475" spans="1:6" ht="16.5" x14ac:dyDescent="0.3">
      <c r="A1475" s="7" t="s">
        <v>1019</v>
      </c>
      <c r="B1475" s="7">
        <v>2015</v>
      </c>
      <c r="C1475" s="7" t="s">
        <v>1276</v>
      </c>
      <c r="D1475" s="5" t="s">
        <v>1021</v>
      </c>
      <c r="E1475" s="5" t="s">
        <v>1021</v>
      </c>
      <c r="F1475" s="5" t="s">
        <v>1021</v>
      </c>
    </row>
    <row r="1476" spans="1:6" ht="16.5" x14ac:dyDescent="0.3">
      <c r="A1476" s="7" t="s">
        <v>1019</v>
      </c>
      <c r="B1476" s="7">
        <v>2015</v>
      </c>
      <c r="C1476" s="7" t="s">
        <v>1277</v>
      </c>
      <c r="D1476" s="5" t="s">
        <v>1021</v>
      </c>
      <c r="E1476" s="5" t="s">
        <v>1021</v>
      </c>
      <c r="F1476" s="5" t="s">
        <v>1021</v>
      </c>
    </row>
    <row r="1477" spans="1:6" ht="16.5" x14ac:dyDescent="0.3">
      <c r="A1477" s="7" t="s">
        <v>1019</v>
      </c>
      <c r="B1477" s="7">
        <v>2015</v>
      </c>
      <c r="C1477" s="7" t="s">
        <v>1278</v>
      </c>
      <c r="D1477" s="5" t="s">
        <v>1021</v>
      </c>
      <c r="E1477" s="5" t="s">
        <v>1021</v>
      </c>
      <c r="F1477" s="5" t="s">
        <v>1021</v>
      </c>
    </row>
    <row r="1478" spans="1:6" ht="16.5" x14ac:dyDescent="0.3">
      <c r="A1478" s="7" t="s">
        <v>1019</v>
      </c>
      <c r="B1478" s="7">
        <v>2015</v>
      </c>
      <c r="C1478" s="7" t="s">
        <v>1279</v>
      </c>
      <c r="D1478" s="5" t="s">
        <v>1021</v>
      </c>
      <c r="E1478" s="5" t="s">
        <v>1021</v>
      </c>
      <c r="F1478" s="5" t="s">
        <v>1021</v>
      </c>
    </row>
    <row r="1479" spans="1:6" ht="16.5" x14ac:dyDescent="0.3">
      <c r="A1479" s="7" t="s">
        <v>1019</v>
      </c>
      <c r="B1479" s="7">
        <v>2015</v>
      </c>
      <c r="C1479" s="7" t="s">
        <v>1280</v>
      </c>
      <c r="D1479" s="5" t="s">
        <v>1021</v>
      </c>
      <c r="E1479" s="5" t="s">
        <v>1021</v>
      </c>
      <c r="F1479" s="5" t="s">
        <v>1021</v>
      </c>
    </row>
    <row r="1480" spans="1:6" ht="16.5" x14ac:dyDescent="0.3">
      <c r="A1480" s="7" t="s">
        <v>1019</v>
      </c>
      <c r="B1480" s="7">
        <v>2015</v>
      </c>
      <c r="C1480" s="7" t="s">
        <v>360</v>
      </c>
      <c r="D1480" s="5" t="s">
        <v>1021</v>
      </c>
      <c r="E1480" s="5" t="s">
        <v>1021</v>
      </c>
      <c r="F1480" s="5" t="s">
        <v>1021</v>
      </c>
    </row>
    <row r="1481" spans="1:6" ht="16.5" x14ac:dyDescent="0.3">
      <c r="A1481" s="7" t="s">
        <v>1019</v>
      </c>
      <c r="B1481" s="7">
        <v>2015</v>
      </c>
      <c r="C1481" s="7" t="s">
        <v>153</v>
      </c>
      <c r="D1481" s="5" t="s">
        <v>1021</v>
      </c>
      <c r="E1481" s="5" t="s">
        <v>1021</v>
      </c>
      <c r="F1481" s="5" t="s">
        <v>1021</v>
      </c>
    </row>
    <row r="1482" spans="1:6" ht="16.5" x14ac:dyDescent="0.3">
      <c r="A1482" s="7" t="s">
        <v>1019</v>
      </c>
      <c r="B1482" s="7">
        <v>2015</v>
      </c>
      <c r="C1482" s="7" t="s">
        <v>1281</v>
      </c>
      <c r="D1482" s="5" t="s">
        <v>1021</v>
      </c>
      <c r="E1482" s="5" t="s">
        <v>1021</v>
      </c>
      <c r="F1482" s="5" t="s">
        <v>1021</v>
      </c>
    </row>
    <row r="1483" spans="1:6" ht="16.5" x14ac:dyDescent="0.3">
      <c r="A1483" s="7" t="s">
        <v>1019</v>
      </c>
      <c r="B1483" s="7">
        <v>2015</v>
      </c>
      <c r="C1483" s="7" t="s">
        <v>1282</v>
      </c>
      <c r="D1483" s="5" t="s">
        <v>1021</v>
      </c>
      <c r="E1483" s="5" t="s">
        <v>1021</v>
      </c>
      <c r="F1483" s="5" t="s">
        <v>1021</v>
      </c>
    </row>
    <row r="1484" spans="1:6" ht="16.5" x14ac:dyDescent="0.3">
      <c r="A1484" s="7" t="s">
        <v>1019</v>
      </c>
      <c r="B1484" s="7">
        <v>2015</v>
      </c>
      <c r="C1484" s="7" t="s">
        <v>1283</v>
      </c>
      <c r="D1484" s="5" t="s">
        <v>1021</v>
      </c>
      <c r="E1484" s="5" t="s">
        <v>1021</v>
      </c>
      <c r="F1484" s="5" t="s">
        <v>1021</v>
      </c>
    </row>
    <row r="1485" spans="1:6" ht="16.5" x14ac:dyDescent="0.3">
      <c r="A1485" s="7" t="s">
        <v>1019</v>
      </c>
      <c r="B1485" s="7">
        <v>2015</v>
      </c>
      <c r="C1485" s="7" t="s">
        <v>1284</v>
      </c>
      <c r="D1485" s="5" t="s">
        <v>1021</v>
      </c>
      <c r="E1485" s="5" t="s">
        <v>1021</v>
      </c>
      <c r="F1485" s="5" t="s">
        <v>1021</v>
      </c>
    </row>
    <row r="1486" spans="1:6" ht="16.5" x14ac:dyDescent="0.3">
      <c r="A1486" s="7" t="s">
        <v>1019</v>
      </c>
      <c r="B1486" s="7">
        <v>2015</v>
      </c>
      <c r="C1486" s="7" t="s">
        <v>1285</v>
      </c>
      <c r="D1486" s="5" t="s">
        <v>1021</v>
      </c>
      <c r="E1486" s="5" t="s">
        <v>1021</v>
      </c>
      <c r="F1486" s="5" t="s">
        <v>1021</v>
      </c>
    </row>
    <row r="1487" spans="1:6" ht="16.5" x14ac:dyDescent="0.3">
      <c r="A1487" s="7" t="s">
        <v>1019</v>
      </c>
      <c r="B1487" s="7">
        <v>2015</v>
      </c>
      <c r="C1487" s="7" t="s">
        <v>1286</v>
      </c>
      <c r="D1487" s="5" t="s">
        <v>1021</v>
      </c>
      <c r="E1487" s="5" t="s">
        <v>1021</v>
      </c>
      <c r="F1487" s="5" t="s">
        <v>1021</v>
      </c>
    </row>
    <row r="1488" spans="1:6" ht="16.5" x14ac:dyDescent="0.3">
      <c r="A1488" s="7" t="s">
        <v>1019</v>
      </c>
      <c r="B1488" s="7">
        <v>2015</v>
      </c>
      <c r="C1488" s="7" t="s">
        <v>1287</v>
      </c>
      <c r="D1488" s="5" t="s">
        <v>1021</v>
      </c>
      <c r="E1488" s="5" t="s">
        <v>1021</v>
      </c>
      <c r="F1488" s="5" t="s">
        <v>1021</v>
      </c>
    </row>
    <row r="1489" spans="1:6" ht="16.5" x14ac:dyDescent="0.3">
      <c r="A1489" s="7" t="s">
        <v>1019</v>
      </c>
      <c r="B1489" s="7">
        <v>2015</v>
      </c>
      <c r="C1489" s="7" t="s">
        <v>1288</v>
      </c>
      <c r="D1489" s="5" t="s">
        <v>1021</v>
      </c>
      <c r="E1489" s="5" t="s">
        <v>1021</v>
      </c>
      <c r="F1489" s="5" t="s">
        <v>1021</v>
      </c>
    </row>
    <row r="1490" spans="1:6" ht="16.5" x14ac:dyDescent="0.3">
      <c r="A1490" s="7" t="s">
        <v>1019</v>
      </c>
      <c r="B1490" s="7">
        <v>2015</v>
      </c>
      <c r="C1490" s="7" t="s">
        <v>1289</v>
      </c>
      <c r="D1490" s="7">
        <v>2</v>
      </c>
      <c r="E1490" s="7">
        <v>14</v>
      </c>
      <c r="F1490" s="7">
        <v>54</v>
      </c>
    </row>
    <row r="1491" spans="1:6" ht="16.5" x14ac:dyDescent="0.3">
      <c r="A1491" s="7" t="s">
        <v>1019</v>
      </c>
      <c r="B1491" s="7">
        <v>2015</v>
      </c>
      <c r="C1491" s="7" t="s">
        <v>1290</v>
      </c>
      <c r="D1491" s="7">
        <v>2</v>
      </c>
      <c r="E1491" s="7">
        <v>14</v>
      </c>
      <c r="F1491" s="7">
        <v>54</v>
      </c>
    </row>
    <row r="1492" spans="1:6" ht="16.5" x14ac:dyDescent="0.3">
      <c r="A1492" s="7" t="s">
        <v>1019</v>
      </c>
      <c r="B1492" s="7">
        <v>2015</v>
      </c>
      <c r="C1492" s="7" t="s">
        <v>1291</v>
      </c>
      <c r="D1492" s="5" t="s">
        <v>1021</v>
      </c>
      <c r="E1492" s="5" t="s">
        <v>1021</v>
      </c>
      <c r="F1492" s="5" t="s">
        <v>1021</v>
      </c>
    </row>
    <row r="1493" spans="1:6" ht="16.5" x14ac:dyDescent="0.3">
      <c r="A1493" s="7" t="s">
        <v>1019</v>
      </c>
      <c r="B1493" s="7">
        <v>2015</v>
      </c>
      <c r="C1493" s="7" t="s">
        <v>1292</v>
      </c>
      <c r="D1493" s="5" t="s">
        <v>1021</v>
      </c>
      <c r="E1493" s="5" t="s">
        <v>1021</v>
      </c>
      <c r="F1493" s="5" t="s">
        <v>1021</v>
      </c>
    </row>
    <row r="1494" spans="1:6" ht="16.5" x14ac:dyDescent="0.3">
      <c r="A1494" s="7" t="s">
        <v>1019</v>
      </c>
      <c r="B1494" s="7">
        <v>2015</v>
      </c>
      <c r="C1494" s="7" t="s">
        <v>1293</v>
      </c>
      <c r="D1494" s="5" t="s">
        <v>1021</v>
      </c>
      <c r="E1494" s="5" t="s">
        <v>1021</v>
      </c>
      <c r="F1494" s="5" t="s">
        <v>1021</v>
      </c>
    </row>
    <row r="1495" spans="1:6" ht="16.5" x14ac:dyDescent="0.3">
      <c r="A1495" s="7" t="s">
        <v>1019</v>
      </c>
      <c r="B1495" s="7">
        <v>2015</v>
      </c>
      <c r="C1495" s="7" t="s">
        <v>154</v>
      </c>
      <c r="D1495" s="5" t="s">
        <v>1021</v>
      </c>
      <c r="E1495" s="5" t="s">
        <v>1021</v>
      </c>
      <c r="F1495" s="5" t="s">
        <v>1021</v>
      </c>
    </row>
    <row r="1496" spans="1:6" ht="16.5" x14ac:dyDescent="0.3">
      <c r="A1496" s="7" t="s">
        <v>1019</v>
      </c>
      <c r="B1496" s="7">
        <v>2015</v>
      </c>
      <c r="C1496" s="7" t="s">
        <v>1289</v>
      </c>
      <c r="D1496" s="5" t="s">
        <v>1021</v>
      </c>
      <c r="E1496" s="5" t="s">
        <v>1021</v>
      </c>
      <c r="F1496" s="5" t="s">
        <v>1021</v>
      </c>
    </row>
    <row r="1497" spans="1:6" ht="16.5" x14ac:dyDescent="0.3">
      <c r="A1497" s="7" t="s">
        <v>1019</v>
      </c>
      <c r="B1497" s="7">
        <v>2015</v>
      </c>
      <c r="C1497" s="7" t="s">
        <v>403</v>
      </c>
      <c r="D1497" s="7">
        <v>314</v>
      </c>
      <c r="E1497" s="7">
        <v>51995</v>
      </c>
      <c r="F1497" s="7">
        <v>262069</v>
      </c>
    </row>
    <row r="1498" spans="1:6" ht="16.5" x14ac:dyDescent="0.3">
      <c r="A1498" s="7" t="s">
        <v>1019</v>
      </c>
      <c r="B1498" s="7">
        <v>2015</v>
      </c>
      <c r="C1498" s="7" t="s">
        <v>1294</v>
      </c>
      <c r="D1498" s="5">
        <v>0</v>
      </c>
      <c r="E1498" s="5">
        <v>0</v>
      </c>
      <c r="F1498" s="5">
        <v>0</v>
      </c>
    </row>
    <row r="1499" spans="1:6" ht="16.5" x14ac:dyDescent="0.3">
      <c r="A1499" s="7" t="s">
        <v>1019</v>
      </c>
      <c r="B1499" s="7">
        <v>2015</v>
      </c>
      <c r="C1499" s="7" t="s">
        <v>1295</v>
      </c>
      <c r="D1499" s="5" t="s">
        <v>1021</v>
      </c>
      <c r="E1499" s="5" t="s">
        <v>1021</v>
      </c>
      <c r="F1499" s="5" t="s">
        <v>1021</v>
      </c>
    </row>
    <row r="1500" spans="1:6" ht="16.5" x14ac:dyDescent="0.3">
      <c r="A1500" s="7" t="s">
        <v>1019</v>
      </c>
      <c r="B1500" s="7">
        <v>2015</v>
      </c>
      <c r="C1500" s="7" t="s">
        <v>1296</v>
      </c>
      <c r="D1500" s="5" t="s">
        <v>1021</v>
      </c>
      <c r="E1500" s="5" t="s">
        <v>1021</v>
      </c>
      <c r="F1500" s="5" t="s">
        <v>1021</v>
      </c>
    </row>
    <row r="1501" spans="1:6" ht="16.5" x14ac:dyDescent="0.3">
      <c r="A1501" s="7" t="s">
        <v>1019</v>
      </c>
      <c r="B1501" s="7">
        <v>2015</v>
      </c>
      <c r="C1501" s="7" t="s">
        <v>1297</v>
      </c>
      <c r="D1501" s="5" t="s">
        <v>1021</v>
      </c>
      <c r="E1501" s="5" t="s">
        <v>1021</v>
      </c>
      <c r="F1501" s="5" t="s">
        <v>1021</v>
      </c>
    </row>
    <row r="1502" spans="1:6" ht="16.5" x14ac:dyDescent="0.3">
      <c r="A1502" s="7" t="s">
        <v>1019</v>
      </c>
      <c r="B1502" s="7">
        <v>2015</v>
      </c>
      <c r="C1502" s="7" t="s">
        <v>1294</v>
      </c>
      <c r="D1502" s="5" t="s">
        <v>1021</v>
      </c>
      <c r="E1502" s="5" t="s">
        <v>1021</v>
      </c>
      <c r="F1502" s="5" t="s">
        <v>1021</v>
      </c>
    </row>
    <row r="1503" spans="1:6" ht="16.5" x14ac:dyDescent="0.3">
      <c r="A1503" s="7" t="s">
        <v>1019</v>
      </c>
      <c r="B1503" s="7">
        <v>2015</v>
      </c>
      <c r="C1503" s="7" t="s">
        <v>1298</v>
      </c>
      <c r="D1503" s="5" t="s">
        <v>1021</v>
      </c>
      <c r="E1503" s="5" t="s">
        <v>1021</v>
      </c>
      <c r="F1503" s="5" t="s">
        <v>1021</v>
      </c>
    </row>
    <row r="1504" spans="1:6" ht="16.5" x14ac:dyDescent="0.3">
      <c r="A1504" s="7" t="s">
        <v>1019</v>
      </c>
      <c r="B1504" s="7">
        <v>2015</v>
      </c>
      <c r="C1504" s="7" t="s">
        <v>1299</v>
      </c>
      <c r="D1504" s="5" t="s">
        <v>1021</v>
      </c>
      <c r="E1504" s="5" t="s">
        <v>1021</v>
      </c>
      <c r="F1504" s="5" t="s">
        <v>1021</v>
      </c>
    </row>
    <row r="1505" spans="1:6" ht="16.5" x14ac:dyDescent="0.3">
      <c r="A1505" s="7" t="s">
        <v>1019</v>
      </c>
      <c r="B1505" s="7">
        <v>2015</v>
      </c>
      <c r="C1505" s="7" t="s">
        <v>1300</v>
      </c>
      <c r="D1505" s="5" t="s">
        <v>1021</v>
      </c>
      <c r="E1505" s="5" t="s">
        <v>1021</v>
      </c>
      <c r="F1505" s="5" t="s">
        <v>1021</v>
      </c>
    </row>
    <row r="1506" spans="1:6" ht="16.5" x14ac:dyDescent="0.3">
      <c r="A1506" s="7" t="s">
        <v>1019</v>
      </c>
      <c r="B1506" s="7">
        <v>2015</v>
      </c>
      <c r="C1506" s="7" t="s">
        <v>1301</v>
      </c>
      <c r="D1506" s="5" t="s">
        <v>1021</v>
      </c>
      <c r="E1506" s="5" t="s">
        <v>1021</v>
      </c>
      <c r="F1506" s="5" t="s">
        <v>1021</v>
      </c>
    </row>
    <row r="1507" spans="1:6" ht="16.5" x14ac:dyDescent="0.3">
      <c r="A1507" s="7" t="s">
        <v>1019</v>
      </c>
      <c r="B1507" s="7">
        <v>2015</v>
      </c>
      <c r="C1507" s="7" t="s">
        <v>895</v>
      </c>
      <c r="D1507" s="5">
        <v>0</v>
      </c>
      <c r="E1507" s="5">
        <v>0</v>
      </c>
      <c r="F1507" s="5">
        <v>0</v>
      </c>
    </row>
    <row r="1508" spans="1:6" ht="16.5" x14ac:dyDescent="0.3">
      <c r="A1508" s="7" t="s">
        <v>1019</v>
      </c>
      <c r="B1508" s="7">
        <v>2015</v>
      </c>
      <c r="C1508" s="7" t="s">
        <v>426</v>
      </c>
      <c r="D1508" s="5" t="s">
        <v>1021</v>
      </c>
      <c r="E1508" s="5" t="s">
        <v>1021</v>
      </c>
      <c r="F1508" s="5" t="s">
        <v>1021</v>
      </c>
    </row>
    <row r="1509" spans="1:6" ht="16.5" x14ac:dyDescent="0.3">
      <c r="A1509" s="7" t="s">
        <v>1019</v>
      </c>
      <c r="B1509" s="7">
        <v>2015</v>
      </c>
      <c r="C1509" s="7" t="s">
        <v>1302</v>
      </c>
      <c r="D1509" s="5" t="s">
        <v>1021</v>
      </c>
      <c r="E1509" s="5" t="s">
        <v>1021</v>
      </c>
      <c r="F1509" s="5" t="s">
        <v>1021</v>
      </c>
    </row>
    <row r="1510" spans="1:6" ht="16.5" x14ac:dyDescent="0.3">
      <c r="A1510" s="7" t="s">
        <v>1019</v>
      </c>
      <c r="B1510" s="7">
        <v>2015</v>
      </c>
      <c r="C1510" s="7" t="s">
        <v>1303</v>
      </c>
      <c r="D1510" s="5" t="s">
        <v>1021</v>
      </c>
      <c r="E1510" s="5" t="s">
        <v>1021</v>
      </c>
      <c r="F1510" s="5" t="s">
        <v>1021</v>
      </c>
    </row>
    <row r="1511" spans="1:6" ht="16.5" x14ac:dyDescent="0.3">
      <c r="A1511" s="7" t="s">
        <v>1019</v>
      </c>
      <c r="B1511" s="7">
        <v>2015</v>
      </c>
      <c r="C1511" s="7" t="s">
        <v>215</v>
      </c>
      <c r="D1511" s="5" t="s">
        <v>1021</v>
      </c>
      <c r="E1511" s="5" t="s">
        <v>1021</v>
      </c>
      <c r="F1511" s="5" t="s">
        <v>1021</v>
      </c>
    </row>
    <row r="1512" spans="1:6" ht="16.5" x14ac:dyDescent="0.3">
      <c r="A1512" s="7" t="s">
        <v>1019</v>
      </c>
      <c r="B1512" s="7">
        <v>2015</v>
      </c>
      <c r="C1512" s="7" t="s">
        <v>429</v>
      </c>
      <c r="D1512" s="5" t="s">
        <v>1021</v>
      </c>
      <c r="E1512" s="5" t="s">
        <v>1021</v>
      </c>
      <c r="F1512" s="5" t="s">
        <v>1021</v>
      </c>
    </row>
    <row r="1513" spans="1:6" ht="16.5" x14ac:dyDescent="0.3">
      <c r="A1513" s="7" t="s">
        <v>1019</v>
      </c>
      <c r="B1513" s="7">
        <v>2015</v>
      </c>
      <c r="C1513" s="7" t="s">
        <v>1304</v>
      </c>
      <c r="D1513" s="5" t="s">
        <v>1021</v>
      </c>
      <c r="E1513" s="5" t="s">
        <v>1021</v>
      </c>
      <c r="F1513" s="5" t="s">
        <v>1021</v>
      </c>
    </row>
    <row r="1514" spans="1:6" ht="16.5" x14ac:dyDescent="0.3">
      <c r="A1514" s="7" t="s">
        <v>1019</v>
      </c>
      <c r="B1514" s="7">
        <v>2015</v>
      </c>
      <c r="C1514" s="7" t="s">
        <v>427</v>
      </c>
      <c r="D1514" s="5" t="s">
        <v>1021</v>
      </c>
      <c r="E1514" s="5" t="s">
        <v>1021</v>
      </c>
      <c r="F1514" s="5" t="s">
        <v>1021</v>
      </c>
    </row>
    <row r="1515" spans="1:6" ht="16.5" x14ac:dyDescent="0.3">
      <c r="A1515" s="7" t="s">
        <v>1019</v>
      </c>
      <c r="B1515" s="7">
        <v>2015</v>
      </c>
      <c r="C1515" s="7" t="s">
        <v>1305</v>
      </c>
      <c r="D1515" s="5" t="s">
        <v>1021</v>
      </c>
      <c r="E1515" s="5" t="s">
        <v>1021</v>
      </c>
      <c r="F1515" s="5" t="s">
        <v>1021</v>
      </c>
    </row>
    <row r="1516" spans="1:6" ht="16.5" x14ac:dyDescent="0.3">
      <c r="A1516" s="7" t="s">
        <v>1019</v>
      </c>
      <c r="B1516" s="7">
        <v>2015</v>
      </c>
      <c r="C1516" s="7" t="s">
        <v>428</v>
      </c>
      <c r="D1516" s="5" t="s">
        <v>1021</v>
      </c>
      <c r="E1516" s="5" t="s">
        <v>1021</v>
      </c>
      <c r="F1516" s="5" t="s">
        <v>1021</v>
      </c>
    </row>
    <row r="1517" spans="1:6" ht="16.5" x14ac:dyDescent="0.3">
      <c r="A1517" s="7" t="s">
        <v>1019</v>
      </c>
      <c r="B1517" s="7">
        <v>2015</v>
      </c>
      <c r="C1517" s="7" t="s">
        <v>1306</v>
      </c>
      <c r="D1517" s="5" t="s">
        <v>1021</v>
      </c>
      <c r="E1517" s="5" t="s">
        <v>1021</v>
      </c>
      <c r="F1517" s="5" t="s">
        <v>1021</v>
      </c>
    </row>
    <row r="1518" spans="1:6" ht="16.5" x14ac:dyDescent="0.3">
      <c r="A1518" s="7" t="s">
        <v>1019</v>
      </c>
      <c r="B1518" s="7">
        <v>2015</v>
      </c>
      <c r="C1518" s="7" t="s">
        <v>1307</v>
      </c>
      <c r="D1518" s="5" t="s">
        <v>1021</v>
      </c>
      <c r="E1518" s="5" t="s">
        <v>1021</v>
      </c>
      <c r="F1518" s="5" t="s">
        <v>1021</v>
      </c>
    </row>
    <row r="1519" spans="1:6" ht="16.5" x14ac:dyDescent="0.3">
      <c r="A1519" s="7" t="s">
        <v>1019</v>
      </c>
      <c r="B1519" s="7">
        <v>2015</v>
      </c>
      <c r="C1519" s="7" t="s">
        <v>1308</v>
      </c>
      <c r="D1519" s="5" t="s">
        <v>1021</v>
      </c>
      <c r="E1519" s="5" t="s">
        <v>1021</v>
      </c>
      <c r="F1519" s="5" t="s">
        <v>1021</v>
      </c>
    </row>
    <row r="1520" spans="1:6" ht="16.5" x14ac:dyDescent="0.3">
      <c r="A1520" s="7" t="s">
        <v>1019</v>
      </c>
      <c r="B1520" s="7">
        <v>2015</v>
      </c>
      <c r="C1520" s="7" t="s">
        <v>1309</v>
      </c>
      <c r="D1520" s="5" t="s">
        <v>1021</v>
      </c>
      <c r="E1520" s="5" t="s">
        <v>1021</v>
      </c>
      <c r="F1520" s="5" t="s">
        <v>1021</v>
      </c>
    </row>
    <row r="1521" spans="1:6" ht="16.5" x14ac:dyDescent="0.3">
      <c r="A1521" s="7" t="s">
        <v>1019</v>
      </c>
      <c r="B1521" s="7">
        <v>2015</v>
      </c>
      <c r="C1521" s="7" t="s">
        <v>1310</v>
      </c>
      <c r="D1521" s="5" t="s">
        <v>1021</v>
      </c>
      <c r="E1521" s="5" t="s">
        <v>1021</v>
      </c>
      <c r="F1521" s="5" t="s">
        <v>1021</v>
      </c>
    </row>
    <row r="1522" spans="1:6" ht="16.5" x14ac:dyDescent="0.3">
      <c r="A1522" s="7" t="s">
        <v>1019</v>
      </c>
      <c r="B1522" s="7">
        <v>2015</v>
      </c>
      <c r="C1522" s="7" t="s">
        <v>1311</v>
      </c>
      <c r="D1522" s="5" t="s">
        <v>1021</v>
      </c>
      <c r="E1522" s="5" t="s">
        <v>1021</v>
      </c>
      <c r="F1522" s="5" t="s">
        <v>1021</v>
      </c>
    </row>
    <row r="1523" spans="1:6" ht="16.5" x14ac:dyDescent="0.3">
      <c r="A1523" s="7" t="s">
        <v>1019</v>
      </c>
      <c r="B1523" s="7">
        <v>2015</v>
      </c>
      <c r="C1523" s="7" t="s">
        <v>1312</v>
      </c>
      <c r="D1523" s="5" t="s">
        <v>1021</v>
      </c>
      <c r="E1523" s="5" t="s">
        <v>1021</v>
      </c>
      <c r="F1523" s="5" t="s">
        <v>1021</v>
      </c>
    </row>
    <row r="1524" spans="1:6" ht="16.5" x14ac:dyDescent="0.3">
      <c r="A1524" s="7" t="s">
        <v>1019</v>
      </c>
      <c r="B1524" s="7">
        <v>2015</v>
      </c>
      <c r="C1524" s="7" t="s">
        <v>1313</v>
      </c>
      <c r="D1524" s="5" t="s">
        <v>1021</v>
      </c>
      <c r="E1524" s="5" t="s">
        <v>1021</v>
      </c>
      <c r="F1524" s="5" t="s">
        <v>1021</v>
      </c>
    </row>
    <row r="1525" spans="1:6" ht="16.5" x14ac:dyDescent="0.3">
      <c r="A1525" s="7" t="s">
        <v>1019</v>
      </c>
      <c r="B1525" s="7">
        <v>2015</v>
      </c>
      <c r="C1525" s="7" t="s">
        <v>1314</v>
      </c>
      <c r="D1525" s="5" t="s">
        <v>1021</v>
      </c>
      <c r="E1525" s="5" t="s">
        <v>1021</v>
      </c>
      <c r="F1525" s="5" t="s">
        <v>1021</v>
      </c>
    </row>
    <row r="1526" spans="1:6" ht="16.5" x14ac:dyDescent="0.3">
      <c r="A1526" s="7" t="s">
        <v>1019</v>
      </c>
      <c r="B1526" s="7">
        <v>2015</v>
      </c>
      <c r="C1526" s="7" t="s">
        <v>1315</v>
      </c>
      <c r="D1526" s="5" t="s">
        <v>1021</v>
      </c>
      <c r="E1526" s="5" t="s">
        <v>1021</v>
      </c>
      <c r="F1526" s="5" t="s">
        <v>1021</v>
      </c>
    </row>
    <row r="1527" spans="1:6" ht="16.5" x14ac:dyDescent="0.3">
      <c r="A1527" s="7" t="s">
        <v>1019</v>
      </c>
      <c r="B1527" s="7">
        <v>2015</v>
      </c>
      <c r="C1527" s="7" t="s">
        <v>1316</v>
      </c>
      <c r="D1527" s="5" t="s">
        <v>1021</v>
      </c>
      <c r="E1527" s="5" t="s">
        <v>1021</v>
      </c>
      <c r="F1527" s="5" t="s">
        <v>1021</v>
      </c>
    </row>
    <row r="1528" spans="1:6" ht="16.5" x14ac:dyDescent="0.3">
      <c r="A1528" s="7" t="s">
        <v>1019</v>
      </c>
      <c r="B1528" s="7">
        <v>2015</v>
      </c>
      <c r="C1528" s="7" t="s">
        <v>328</v>
      </c>
      <c r="D1528" s="5" t="s">
        <v>1021</v>
      </c>
      <c r="E1528" s="5" t="s">
        <v>1021</v>
      </c>
      <c r="F1528" s="5" t="s">
        <v>1021</v>
      </c>
    </row>
    <row r="1529" spans="1:6" ht="16.5" x14ac:dyDescent="0.3">
      <c r="A1529" s="7" t="s">
        <v>1019</v>
      </c>
      <c r="B1529" s="7">
        <v>2015</v>
      </c>
      <c r="C1529" s="7" t="s">
        <v>1317</v>
      </c>
      <c r="D1529" s="5" t="s">
        <v>1021</v>
      </c>
      <c r="E1529" s="5" t="s">
        <v>1021</v>
      </c>
      <c r="F1529" s="5" t="s">
        <v>1021</v>
      </c>
    </row>
    <row r="1530" spans="1:6" ht="16.5" x14ac:dyDescent="0.3">
      <c r="A1530" s="7" t="s">
        <v>1019</v>
      </c>
      <c r="B1530" s="7">
        <v>2015</v>
      </c>
      <c r="C1530" s="7" t="s">
        <v>1318</v>
      </c>
      <c r="D1530" s="5" t="s">
        <v>1021</v>
      </c>
      <c r="E1530" s="5" t="s">
        <v>1021</v>
      </c>
      <c r="F1530" s="5" t="s">
        <v>1021</v>
      </c>
    </row>
    <row r="1531" spans="1:6" ht="16.5" x14ac:dyDescent="0.3">
      <c r="A1531" s="7" t="s">
        <v>1019</v>
      </c>
      <c r="B1531" s="7">
        <v>2015</v>
      </c>
      <c r="C1531" s="7" t="s">
        <v>1319</v>
      </c>
      <c r="D1531" s="7">
        <v>296</v>
      </c>
      <c r="E1531" s="7">
        <v>45929</v>
      </c>
      <c r="F1531" s="7">
        <v>231734</v>
      </c>
    </row>
    <row r="1532" spans="1:6" ht="16.5" x14ac:dyDescent="0.3">
      <c r="A1532" s="7" t="s">
        <v>1019</v>
      </c>
      <c r="B1532" s="7">
        <v>2015</v>
      </c>
      <c r="C1532" s="7" t="s">
        <v>1320</v>
      </c>
      <c r="D1532" s="7">
        <v>28</v>
      </c>
      <c r="E1532" s="7">
        <v>4555</v>
      </c>
      <c r="F1532" s="7">
        <v>22775</v>
      </c>
    </row>
    <row r="1533" spans="1:6" ht="16.5" x14ac:dyDescent="0.3">
      <c r="A1533" s="7" t="s">
        <v>1019</v>
      </c>
      <c r="B1533" s="7">
        <v>2015</v>
      </c>
      <c r="C1533" s="7" t="s">
        <v>1321</v>
      </c>
      <c r="D1533" s="7">
        <v>5</v>
      </c>
      <c r="E1533" s="7">
        <v>213</v>
      </c>
      <c r="F1533" s="7">
        <v>1077</v>
      </c>
    </row>
    <row r="1534" spans="1:6" ht="16.5" x14ac:dyDescent="0.3">
      <c r="A1534" s="7" t="s">
        <v>1019</v>
      </c>
      <c r="B1534" s="7">
        <v>2015</v>
      </c>
      <c r="C1534" s="7" t="s">
        <v>1322</v>
      </c>
      <c r="D1534" s="7">
        <v>20</v>
      </c>
      <c r="E1534" s="7">
        <v>3155</v>
      </c>
      <c r="F1534" s="7">
        <v>15775</v>
      </c>
    </row>
    <row r="1535" spans="1:6" ht="16.5" x14ac:dyDescent="0.3">
      <c r="A1535" s="7" t="s">
        <v>1019</v>
      </c>
      <c r="B1535" s="7">
        <v>2015</v>
      </c>
      <c r="C1535" s="7" t="s">
        <v>75</v>
      </c>
      <c r="D1535" s="7">
        <v>16</v>
      </c>
      <c r="E1535" s="7">
        <v>4053</v>
      </c>
      <c r="F1535" s="7">
        <v>20265</v>
      </c>
    </row>
    <row r="1536" spans="1:6" ht="16.5" x14ac:dyDescent="0.3">
      <c r="A1536" s="7" t="s">
        <v>1019</v>
      </c>
      <c r="B1536" s="7">
        <v>2015</v>
      </c>
      <c r="C1536" s="7" t="s">
        <v>536</v>
      </c>
      <c r="D1536" s="7">
        <v>20</v>
      </c>
      <c r="E1536" s="7">
        <v>4420</v>
      </c>
      <c r="F1536" s="7">
        <v>24200</v>
      </c>
    </row>
    <row r="1537" spans="1:6" ht="16.5" x14ac:dyDescent="0.3">
      <c r="A1537" s="7" t="s">
        <v>1019</v>
      </c>
      <c r="B1537" s="7">
        <v>2015</v>
      </c>
      <c r="C1537" s="7" t="s">
        <v>1323</v>
      </c>
      <c r="D1537" s="5" t="s">
        <v>1021</v>
      </c>
      <c r="E1537" s="5" t="s">
        <v>1021</v>
      </c>
      <c r="F1537" s="5" t="s">
        <v>1021</v>
      </c>
    </row>
    <row r="1538" spans="1:6" ht="16.5" x14ac:dyDescent="0.3">
      <c r="A1538" s="7" t="s">
        <v>1019</v>
      </c>
      <c r="B1538" s="7">
        <v>2015</v>
      </c>
      <c r="C1538" s="7" t="s">
        <v>1324</v>
      </c>
      <c r="D1538" s="7">
        <v>30</v>
      </c>
      <c r="E1538" s="7">
        <v>5807</v>
      </c>
      <c r="F1538" s="7">
        <v>29035</v>
      </c>
    </row>
    <row r="1539" spans="1:6" ht="16.5" x14ac:dyDescent="0.3">
      <c r="A1539" s="7" t="s">
        <v>1019</v>
      </c>
      <c r="B1539" s="7">
        <v>2015</v>
      </c>
      <c r="C1539" s="7" t="s">
        <v>1325</v>
      </c>
      <c r="D1539" s="7">
        <v>5</v>
      </c>
      <c r="E1539" s="7">
        <v>78</v>
      </c>
      <c r="F1539" s="7">
        <v>390</v>
      </c>
    </row>
    <row r="1540" spans="1:6" ht="16.5" x14ac:dyDescent="0.3">
      <c r="A1540" s="7" t="s">
        <v>1019</v>
      </c>
      <c r="B1540" s="7">
        <v>2015</v>
      </c>
      <c r="C1540" s="7" t="s">
        <v>1326</v>
      </c>
      <c r="D1540" s="5" t="s">
        <v>1021</v>
      </c>
      <c r="E1540" s="5" t="s">
        <v>1021</v>
      </c>
      <c r="F1540" s="5" t="s">
        <v>1021</v>
      </c>
    </row>
    <row r="1541" spans="1:6" ht="16.5" x14ac:dyDescent="0.3">
      <c r="A1541" s="7" t="s">
        <v>1019</v>
      </c>
      <c r="B1541" s="7">
        <v>2015</v>
      </c>
      <c r="C1541" s="7" t="s">
        <v>1327</v>
      </c>
      <c r="D1541" s="5" t="s">
        <v>1021</v>
      </c>
      <c r="E1541" s="5" t="s">
        <v>1021</v>
      </c>
      <c r="F1541" s="5" t="s">
        <v>1021</v>
      </c>
    </row>
    <row r="1542" spans="1:6" ht="16.5" x14ac:dyDescent="0.3">
      <c r="A1542" s="7" t="s">
        <v>1019</v>
      </c>
      <c r="B1542" s="7">
        <v>2015</v>
      </c>
      <c r="C1542" s="7" t="s">
        <v>1328</v>
      </c>
      <c r="D1542" s="7">
        <v>6</v>
      </c>
      <c r="E1542" s="7">
        <v>102</v>
      </c>
      <c r="F1542" s="7">
        <v>510</v>
      </c>
    </row>
    <row r="1543" spans="1:6" ht="16.5" x14ac:dyDescent="0.3">
      <c r="A1543" s="7" t="s">
        <v>1019</v>
      </c>
      <c r="B1543" s="7">
        <v>2015</v>
      </c>
      <c r="C1543" s="7" t="s">
        <v>1329</v>
      </c>
      <c r="D1543" s="7">
        <v>55</v>
      </c>
      <c r="E1543" s="7">
        <v>6170</v>
      </c>
      <c r="F1543" s="7">
        <v>33935</v>
      </c>
    </row>
    <row r="1544" spans="1:6" ht="16.5" x14ac:dyDescent="0.3">
      <c r="A1544" s="7" t="s">
        <v>1019</v>
      </c>
      <c r="B1544" s="7">
        <v>2015</v>
      </c>
      <c r="C1544" s="7" t="s">
        <v>1330</v>
      </c>
      <c r="D1544" s="7">
        <v>35</v>
      </c>
      <c r="E1544" s="7">
        <v>7214</v>
      </c>
      <c r="F1544" s="7">
        <v>36071</v>
      </c>
    </row>
    <row r="1545" spans="1:6" ht="16.5" x14ac:dyDescent="0.3">
      <c r="A1545" s="7" t="s">
        <v>1019</v>
      </c>
      <c r="B1545" s="7">
        <v>2015</v>
      </c>
      <c r="C1545" s="7" t="s">
        <v>1331</v>
      </c>
      <c r="D1545" s="5" t="s">
        <v>1021</v>
      </c>
      <c r="E1545" s="5" t="s">
        <v>1021</v>
      </c>
      <c r="F1545" s="5" t="s">
        <v>1021</v>
      </c>
    </row>
    <row r="1546" spans="1:6" ht="16.5" x14ac:dyDescent="0.3">
      <c r="A1546" s="7" t="s">
        <v>1019</v>
      </c>
      <c r="B1546" s="7">
        <v>2015</v>
      </c>
      <c r="C1546" s="7" t="s">
        <v>1332</v>
      </c>
      <c r="D1546" s="5" t="s">
        <v>1021</v>
      </c>
      <c r="E1546" s="5" t="s">
        <v>1021</v>
      </c>
      <c r="F1546" s="5" t="s">
        <v>1021</v>
      </c>
    </row>
    <row r="1547" spans="1:6" ht="16.5" x14ac:dyDescent="0.3">
      <c r="A1547" s="7" t="s">
        <v>1019</v>
      </c>
      <c r="B1547" s="7">
        <v>2015</v>
      </c>
      <c r="C1547" s="7" t="s">
        <v>564</v>
      </c>
      <c r="D1547" s="5" t="s">
        <v>1021</v>
      </c>
      <c r="E1547" s="5" t="s">
        <v>1021</v>
      </c>
      <c r="F1547" s="5" t="s">
        <v>1021</v>
      </c>
    </row>
    <row r="1548" spans="1:6" ht="16.5" x14ac:dyDescent="0.3">
      <c r="A1548" s="7" t="s">
        <v>1019</v>
      </c>
      <c r="B1548" s="7">
        <v>2015</v>
      </c>
      <c r="C1548" s="7" t="s">
        <v>1333</v>
      </c>
      <c r="D1548" s="5" t="s">
        <v>1021</v>
      </c>
      <c r="E1548" s="5" t="s">
        <v>1021</v>
      </c>
      <c r="F1548" s="5" t="s">
        <v>1021</v>
      </c>
    </row>
    <row r="1549" spans="1:6" ht="16.5" x14ac:dyDescent="0.3">
      <c r="A1549" s="7" t="s">
        <v>1019</v>
      </c>
      <c r="B1549" s="7">
        <v>2015</v>
      </c>
      <c r="C1549" s="7" t="s">
        <v>1334</v>
      </c>
      <c r="D1549" s="5" t="s">
        <v>1021</v>
      </c>
      <c r="E1549" s="5" t="s">
        <v>1021</v>
      </c>
      <c r="F1549" s="5" t="s">
        <v>1021</v>
      </c>
    </row>
    <row r="1550" spans="1:6" ht="16.5" x14ac:dyDescent="0.3">
      <c r="A1550" s="7" t="s">
        <v>1019</v>
      </c>
      <c r="B1550" s="7">
        <v>2015</v>
      </c>
      <c r="C1550" s="7" t="s">
        <v>1335</v>
      </c>
      <c r="D1550" s="7">
        <v>9</v>
      </c>
      <c r="E1550" s="7">
        <v>1808</v>
      </c>
      <c r="F1550" s="7">
        <v>5940</v>
      </c>
    </row>
    <row r="1551" spans="1:6" ht="16.5" x14ac:dyDescent="0.3">
      <c r="A1551" s="7" t="s">
        <v>1019</v>
      </c>
      <c r="B1551" s="7">
        <v>2015</v>
      </c>
      <c r="C1551" s="7" t="s">
        <v>1336</v>
      </c>
      <c r="D1551" s="5" t="s">
        <v>1021</v>
      </c>
      <c r="E1551" s="5" t="s">
        <v>1021</v>
      </c>
      <c r="F1551" s="5" t="s">
        <v>1021</v>
      </c>
    </row>
    <row r="1552" spans="1:6" ht="16.5" x14ac:dyDescent="0.3">
      <c r="A1552" s="7" t="s">
        <v>1019</v>
      </c>
      <c r="B1552" s="7">
        <v>2015</v>
      </c>
      <c r="C1552" s="7" t="s">
        <v>1337</v>
      </c>
      <c r="D1552" s="7">
        <v>8</v>
      </c>
      <c r="E1552" s="7">
        <v>232</v>
      </c>
      <c r="F1552" s="7">
        <v>1160</v>
      </c>
    </row>
    <row r="1553" spans="1:6" ht="16.5" x14ac:dyDescent="0.3">
      <c r="A1553" s="7" t="s">
        <v>1019</v>
      </c>
      <c r="B1553" s="7">
        <v>2015</v>
      </c>
      <c r="C1553" s="7" t="s">
        <v>1338</v>
      </c>
      <c r="D1553" s="5" t="s">
        <v>1021</v>
      </c>
      <c r="E1553" s="5" t="s">
        <v>1021</v>
      </c>
      <c r="F1553" s="5" t="s">
        <v>1021</v>
      </c>
    </row>
    <row r="1554" spans="1:6" ht="16.5" x14ac:dyDescent="0.3">
      <c r="A1554" s="7" t="s">
        <v>1019</v>
      </c>
      <c r="B1554" s="7">
        <v>2015</v>
      </c>
      <c r="C1554" s="7" t="s">
        <v>1319</v>
      </c>
      <c r="D1554" s="5" t="s">
        <v>1021</v>
      </c>
      <c r="E1554" s="5" t="s">
        <v>1021</v>
      </c>
      <c r="F1554" s="5" t="s">
        <v>1021</v>
      </c>
    </row>
    <row r="1555" spans="1:6" ht="16.5" x14ac:dyDescent="0.3">
      <c r="A1555" s="7" t="s">
        <v>1019</v>
      </c>
      <c r="B1555" s="7">
        <v>2015</v>
      </c>
      <c r="C1555" s="7" t="s">
        <v>554</v>
      </c>
      <c r="D1555" s="5" t="s">
        <v>1021</v>
      </c>
      <c r="E1555" s="5" t="s">
        <v>1021</v>
      </c>
      <c r="F1555" s="5" t="s">
        <v>1021</v>
      </c>
    </row>
    <row r="1556" spans="1:6" ht="16.5" x14ac:dyDescent="0.3">
      <c r="A1556" s="7" t="s">
        <v>1019</v>
      </c>
      <c r="B1556" s="7">
        <v>2015</v>
      </c>
      <c r="C1556" s="7" t="s">
        <v>1339</v>
      </c>
      <c r="D1556" s="5" t="s">
        <v>1021</v>
      </c>
      <c r="E1556" s="5" t="s">
        <v>1021</v>
      </c>
      <c r="F1556" s="5" t="s">
        <v>1021</v>
      </c>
    </row>
    <row r="1557" spans="1:6" ht="16.5" x14ac:dyDescent="0.3">
      <c r="A1557" s="7" t="s">
        <v>1019</v>
      </c>
      <c r="B1557" s="7">
        <v>2015</v>
      </c>
      <c r="C1557" s="7" t="s">
        <v>1340</v>
      </c>
      <c r="D1557" s="5" t="s">
        <v>1021</v>
      </c>
      <c r="E1557" s="5" t="s">
        <v>1021</v>
      </c>
      <c r="F1557" s="5" t="s">
        <v>1021</v>
      </c>
    </row>
    <row r="1558" spans="1:6" ht="16.5" x14ac:dyDescent="0.3">
      <c r="A1558" s="7" t="s">
        <v>1019</v>
      </c>
      <c r="B1558" s="7">
        <v>2015</v>
      </c>
      <c r="C1558" s="7" t="s">
        <v>1341</v>
      </c>
      <c r="D1558" s="5" t="s">
        <v>1021</v>
      </c>
      <c r="E1558" s="5" t="s">
        <v>1021</v>
      </c>
      <c r="F1558" s="5" t="s">
        <v>1021</v>
      </c>
    </row>
    <row r="1559" spans="1:6" ht="16.5" x14ac:dyDescent="0.3">
      <c r="A1559" s="7" t="s">
        <v>1019</v>
      </c>
      <c r="B1559" s="7">
        <v>2015</v>
      </c>
      <c r="C1559" s="7" t="s">
        <v>1342</v>
      </c>
      <c r="D1559" s="5" t="s">
        <v>1021</v>
      </c>
      <c r="E1559" s="5" t="s">
        <v>1021</v>
      </c>
      <c r="F1559" s="5" t="s">
        <v>1021</v>
      </c>
    </row>
    <row r="1560" spans="1:6" ht="16.5" x14ac:dyDescent="0.3">
      <c r="A1560" s="7" t="s">
        <v>1019</v>
      </c>
      <c r="B1560" s="7">
        <v>2015</v>
      </c>
      <c r="C1560" s="7" t="s">
        <v>1343</v>
      </c>
      <c r="D1560" s="5" t="s">
        <v>1021</v>
      </c>
      <c r="E1560" s="5" t="s">
        <v>1021</v>
      </c>
      <c r="F1560" s="5" t="s">
        <v>1021</v>
      </c>
    </row>
    <row r="1561" spans="1:6" ht="16.5" x14ac:dyDescent="0.3">
      <c r="A1561" s="7" t="s">
        <v>1019</v>
      </c>
      <c r="B1561" s="7">
        <v>2015</v>
      </c>
      <c r="C1561" s="7" t="s">
        <v>1344</v>
      </c>
      <c r="D1561" s="7">
        <v>15</v>
      </c>
      <c r="E1561" s="7">
        <v>375</v>
      </c>
      <c r="F1561" s="7">
        <v>1875</v>
      </c>
    </row>
    <row r="1562" spans="1:6" ht="16.5" x14ac:dyDescent="0.3">
      <c r="A1562" s="7" t="s">
        <v>1019</v>
      </c>
      <c r="B1562" s="7">
        <v>2015</v>
      </c>
      <c r="C1562" s="7" t="s">
        <v>1345</v>
      </c>
      <c r="D1562" s="5" t="s">
        <v>1021</v>
      </c>
      <c r="E1562" s="5" t="s">
        <v>1021</v>
      </c>
      <c r="F1562" s="5" t="s">
        <v>1021</v>
      </c>
    </row>
    <row r="1563" spans="1:6" ht="16.5" x14ac:dyDescent="0.3">
      <c r="A1563" s="7" t="s">
        <v>1019</v>
      </c>
      <c r="B1563" s="7">
        <v>2015</v>
      </c>
      <c r="C1563" s="7" t="s">
        <v>1346</v>
      </c>
      <c r="D1563" s="5" t="s">
        <v>1021</v>
      </c>
      <c r="E1563" s="5" t="s">
        <v>1021</v>
      </c>
      <c r="F1563" s="5" t="s">
        <v>1021</v>
      </c>
    </row>
    <row r="1564" spans="1:6" ht="16.5" x14ac:dyDescent="0.3">
      <c r="A1564" s="7" t="s">
        <v>1019</v>
      </c>
      <c r="B1564" s="7">
        <v>2015</v>
      </c>
      <c r="C1564" s="7" t="s">
        <v>1347</v>
      </c>
      <c r="D1564" s="5" t="s">
        <v>1021</v>
      </c>
      <c r="E1564" s="5" t="s">
        <v>1021</v>
      </c>
      <c r="F1564" s="5" t="s">
        <v>1021</v>
      </c>
    </row>
    <row r="1565" spans="1:6" ht="16.5" x14ac:dyDescent="0.3">
      <c r="A1565" s="7" t="s">
        <v>1019</v>
      </c>
      <c r="B1565" s="7">
        <v>2015</v>
      </c>
      <c r="C1565" s="7" t="s">
        <v>1348</v>
      </c>
      <c r="D1565" s="7">
        <v>32</v>
      </c>
      <c r="E1565" s="7">
        <v>7334</v>
      </c>
      <c r="F1565" s="7">
        <v>36670</v>
      </c>
    </row>
    <row r="1566" spans="1:6" ht="16.5" x14ac:dyDescent="0.3">
      <c r="A1566" s="7" t="s">
        <v>1019</v>
      </c>
      <c r="B1566" s="7">
        <v>2015</v>
      </c>
      <c r="C1566" s="7" t="s">
        <v>1349</v>
      </c>
      <c r="D1566" s="5" t="s">
        <v>1021</v>
      </c>
      <c r="E1566" s="5" t="s">
        <v>1021</v>
      </c>
      <c r="F1566" s="5" t="s">
        <v>1021</v>
      </c>
    </row>
    <row r="1567" spans="1:6" ht="16.5" x14ac:dyDescent="0.3">
      <c r="A1567" s="7" t="s">
        <v>1019</v>
      </c>
      <c r="B1567" s="7">
        <v>2015</v>
      </c>
      <c r="C1567" s="7" t="s">
        <v>1350</v>
      </c>
      <c r="D1567" s="5" t="s">
        <v>1021</v>
      </c>
      <c r="E1567" s="5" t="s">
        <v>1021</v>
      </c>
      <c r="F1567" s="5" t="s">
        <v>1021</v>
      </c>
    </row>
    <row r="1568" spans="1:6" ht="16.5" x14ac:dyDescent="0.3">
      <c r="A1568" s="7" t="s">
        <v>1019</v>
      </c>
      <c r="B1568" s="7">
        <v>2015</v>
      </c>
      <c r="C1568" s="7" t="s">
        <v>1351</v>
      </c>
      <c r="D1568" s="5" t="s">
        <v>1021</v>
      </c>
      <c r="E1568" s="5" t="s">
        <v>1021</v>
      </c>
      <c r="F1568" s="5" t="s">
        <v>1021</v>
      </c>
    </row>
    <row r="1569" spans="1:6" ht="16.5" x14ac:dyDescent="0.3">
      <c r="A1569" s="7" t="s">
        <v>1019</v>
      </c>
      <c r="B1569" s="7">
        <v>2015</v>
      </c>
      <c r="C1569" s="7" t="s">
        <v>1352</v>
      </c>
      <c r="D1569" s="5" t="s">
        <v>1021</v>
      </c>
      <c r="E1569" s="5" t="s">
        <v>1021</v>
      </c>
      <c r="F1569" s="5" t="s">
        <v>1021</v>
      </c>
    </row>
    <row r="1570" spans="1:6" ht="16.5" x14ac:dyDescent="0.3">
      <c r="A1570" s="7" t="s">
        <v>1019</v>
      </c>
      <c r="B1570" s="7">
        <v>2015</v>
      </c>
      <c r="C1570" s="7" t="s">
        <v>1353</v>
      </c>
      <c r="D1570" s="5" t="s">
        <v>1021</v>
      </c>
      <c r="E1570" s="5" t="s">
        <v>1021</v>
      </c>
      <c r="F1570" s="5" t="s">
        <v>1021</v>
      </c>
    </row>
    <row r="1571" spans="1:6" ht="16.5" x14ac:dyDescent="0.3">
      <c r="A1571" s="7" t="s">
        <v>1019</v>
      </c>
      <c r="B1571" s="7">
        <v>2015</v>
      </c>
      <c r="C1571" s="7" t="s">
        <v>1354</v>
      </c>
      <c r="D1571" s="5" t="s">
        <v>1021</v>
      </c>
      <c r="E1571" s="5" t="s">
        <v>1021</v>
      </c>
      <c r="F1571" s="5" t="s">
        <v>1021</v>
      </c>
    </row>
    <row r="1572" spans="1:6" ht="16.5" x14ac:dyDescent="0.3">
      <c r="A1572" s="7" t="s">
        <v>1019</v>
      </c>
      <c r="B1572" s="7">
        <v>2015</v>
      </c>
      <c r="C1572" s="7" t="s">
        <v>1355</v>
      </c>
      <c r="D1572" s="7">
        <v>7</v>
      </c>
      <c r="E1572" s="7">
        <v>163</v>
      </c>
      <c r="F1572" s="7">
        <v>815</v>
      </c>
    </row>
    <row r="1573" spans="1:6" ht="16.5" x14ac:dyDescent="0.3">
      <c r="A1573" s="7" t="s">
        <v>1019</v>
      </c>
      <c r="B1573" s="7">
        <v>2015</v>
      </c>
      <c r="C1573" s="7" t="s">
        <v>1356</v>
      </c>
      <c r="D1573" s="5" t="s">
        <v>1021</v>
      </c>
      <c r="E1573" s="5" t="s">
        <v>1021</v>
      </c>
      <c r="F1573" s="5" t="s">
        <v>1021</v>
      </c>
    </row>
    <row r="1574" spans="1:6" ht="16.5" x14ac:dyDescent="0.3">
      <c r="A1574" s="7" t="s">
        <v>1019</v>
      </c>
      <c r="B1574" s="7">
        <v>2015</v>
      </c>
      <c r="C1574" s="7" t="s">
        <v>896</v>
      </c>
      <c r="D1574" s="5">
        <v>0</v>
      </c>
      <c r="E1574" s="5">
        <v>0</v>
      </c>
      <c r="F1574" s="5">
        <v>0</v>
      </c>
    </row>
    <row r="1575" spans="1:6" ht="16.5" x14ac:dyDescent="0.3">
      <c r="A1575" s="7" t="s">
        <v>1019</v>
      </c>
      <c r="B1575" s="7">
        <v>2015</v>
      </c>
      <c r="C1575" s="7" t="s">
        <v>406</v>
      </c>
      <c r="D1575" s="5" t="s">
        <v>1021</v>
      </c>
      <c r="E1575" s="5" t="s">
        <v>1021</v>
      </c>
      <c r="F1575" s="5" t="s">
        <v>1021</v>
      </c>
    </row>
    <row r="1576" spans="1:6" ht="16.5" x14ac:dyDescent="0.3">
      <c r="A1576" s="7" t="s">
        <v>1019</v>
      </c>
      <c r="B1576" s="7">
        <v>2015</v>
      </c>
      <c r="C1576" s="7" t="s">
        <v>407</v>
      </c>
      <c r="D1576" s="5" t="s">
        <v>1021</v>
      </c>
      <c r="E1576" s="5" t="s">
        <v>1021</v>
      </c>
      <c r="F1576" s="5" t="s">
        <v>1021</v>
      </c>
    </row>
    <row r="1577" spans="1:6" ht="16.5" x14ac:dyDescent="0.3">
      <c r="A1577" s="7" t="s">
        <v>1019</v>
      </c>
      <c r="B1577" s="7">
        <v>2015</v>
      </c>
      <c r="C1577" s="7" t="s">
        <v>408</v>
      </c>
      <c r="D1577" s="5" t="s">
        <v>1021</v>
      </c>
      <c r="E1577" s="5" t="s">
        <v>1021</v>
      </c>
      <c r="F1577" s="5" t="s">
        <v>1021</v>
      </c>
    </row>
    <row r="1578" spans="1:6" ht="16.5" x14ac:dyDescent="0.3">
      <c r="A1578" s="7" t="s">
        <v>1019</v>
      </c>
      <c r="B1578" s="7">
        <v>2015</v>
      </c>
      <c r="C1578" s="7" t="s">
        <v>409</v>
      </c>
      <c r="D1578" s="5" t="s">
        <v>1021</v>
      </c>
      <c r="E1578" s="5" t="s">
        <v>1021</v>
      </c>
      <c r="F1578" s="5" t="s">
        <v>1021</v>
      </c>
    </row>
    <row r="1579" spans="1:6" ht="16.5" x14ac:dyDescent="0.3">
      <c r="A1579" s="7" t="s">
        <v>1019</v>
      </c>
      <c r="B1579" s="7">
        <v>2015</v>
      </c>
      <c r="C1579" s="7" t="s">
        <v>410</v>
      </c>
      <c r="D1579" s="5" t="s">
        <v>1021</v>
      </c>
      <c r="E1579" s="5" t="s">
        <v>1021</v>
      </c>
      <c r="F1579" s="5" t="s">
        <v>1021</v>
      </c>
    </row>
    <row r="1580" spans="1:6" ht="16.5" x14ac:dyDescent="0.3">
      <c r="A1580" s="7" t="s">
        <v>1019</v>
      </c>
      <c r="B1580" s="7">
        <v>2015</v>
      </c>
      <c r="C1580" s="7" t="s">
        <v>416</v>
      </c>
      <c r="D1580" s="5" t="s">
        <v>1021</v>
      </c>
      <c r="E1580" s="5" t="s">
        <v>1021</v>
      </c>
      <c r="F1580" s="5" t="s">
        <v>1021</v>
      </c>
    </row>
    <row r="1581" spans="1:6" ht="16.5" x14ac:dyDescent="0.3">
      <c r="A1581" s="7" t="s">
        <v>1019</v>
      </c>
      <c r="B1581" s="7">
        <v>2015</v>
      </c>
      <c r="C1581" s="7" t="s">
        <v>417</v>
      </c>
      <c r="D1581" s="5" t="s">
        <v>1021</v>
      </c>
      <c r="E1581" s="5" t="s">
        <v>1021</v>
      </c>
      <c r="F1581" s="5" t="s">
        <v>1021</v>
      </c>
    </row>
    <row r="1582" spans="1:6" ht="16.5" x14ac:dyDescent="0.3">
      <c r="A1582" s="7" t="s">
        <v>1019</v>
      </c>
      <c r="B1582" s="7">
        <v>2015</v>
      </c>
      <c r="C1582" s="7" t="s">
        <v>419</v>
      </c>
      <c r="D1582" s="5" t="s">
        <v>1021</v>
      </c>
      <c r="E1582" s="5" t="s">
        <v>1021</v>
      </c>
      <c r="F1582" s="5" t="s">
        <v>1021</v>
      </c>
    </row>
    <row r="1583" spans="1:6" ht="16.5" x14ac:dyDescent="0.3">
      <c r="A1583" s="7" t="s">
        <v>1019</v>
      </c>
      <c r="B1583" s="7">
        <v>2015</v>
      </c>
      <c r="C1583" s="7" t="s">
        <v>152</v>
      </c>
      <c r="D1583" s="5" t="s">
        <v>1021</v>
      </c>
      <c r="E1583" s="5" t="s">
        <v>1021</v>
      </c>
      <c r="F1583" s="5" t="s">
        <v>1021</v>
      </c>
    </row>
    <row r="1584" spans="1:6" ht="16.5" x14ac:dyDescent="0.3">
      <c r="A1584" s="7" t="s">
        <v>1019</v>
      </c>
      <c r="B1584" s="7">
        <v>2015</v>
      </c>
      <c r="C1584" s="7" t="s">
        <v>115</v>
      </c>
      <c r="D1584" s="5" t="s">
        <v>1021</v>
      </c>
      <c r="E1584" s="5" t="s">
        <v>1021</v>
      </c>
      <c r="F1584" s="5" t="s">
        <v>1021</v>
      </c>
    </row>
    <row r="1585" spans="1:6" ht="16.5" x14ac:dyDescent="0.3">
      <c r="A1585" s="7" t="s">
        <v>1019</v>
      </c>
      <c r="B1585" s="7">
        <v>2015</v>
      </c>
      <c r="C1585" s="7" t="s">
        <v>554</v>
      </c>
      <c r="D1585" s="5" t="s">
        <v>1021</v>
      </c>
      <c r="E1585" s="5" t="s">
        <v>1021</v>
      </c>
      <c r="F1585" s="5" t="s">
        <v>1021</v>
      </c>
    </row>
    <row r="1586" spans="1:6" ht="16.5" x14ac:dyDescent="0.3">
      <c r="A1586" s="7" t="s">
        <v>1019</v>
      </c>
      <c r="B1586" s="7">
        <v>2015</v>
      </c>
      <c r="C1586" s="7" t="s">
        <v>153</v>
      </c>
      <c r="D1586" s="5" t="s">
        <v>1021</v>
      </c>
      <c r="E1586" s="5" t="s">
        <v>1021</v>
      </c>
      <c r="F1586" s="5" t="s">
        <v>1021</v>
      </c>
    </row>
    <row r="1587" spans="1:6" ht="16.5" x14ac:dyDescent="0.3">
      <c r="A1587" s="7" t="s">
        <v>1019</v>
      </c>
      <c r="B1587" s="7">
        <v>2015</v>
      </c>
      <c r="C1587" s="7" t="s">
        <v>331</v>
      </c>
      <c r="D1587" s="5" t="s">
        <v>1021</v>
      </c>
      <c r="E1587" s="5" t="s">
        <v>1021</v>
      </c>
      <c r="F1587" s="5" t="s">
        <v>1021</v>
      </c>
    </row>
    <row r="1588" spans="1:6" ht="16.5" x14ac:dyDescent="0.3">
      <c r="A1588" s="7" t="s">
        <v>1019</v>
      </c>
      <c r="B1588" s="7">
        <v>2015</v>
      </c>
      <c r="C1588" s="7" t="s">
        <v>194</v>
      </c>
      <c r="D1588" s="5" t="s">
        <v>1021</v>
      </c>
      <c r="E1588" s="5" t="s">
        <v>1021</v>
      </c>
      <c r="F1588" s="5" t="s">
        <v>1021</v>
      </c>
    </row>
    <row r="1589" spans="1:6" ht="16.5" x14ac:dyDescent="0.3">
      <c r="A1589" s="7" t="s">
        <v>1019</v>
      </c>
      <c r="B1589" s="7">
        <v>2015</v>
      </c>
      <c r="C1589" s="7" t="s">
        <v>411</v>
      </c>
      <c r="D1589" s="5" t="s">
        <v>1021</v>
      </c>
      <c r="E1589" s="5" t="s">
        <v>1021</v>
      </c>
      <c r="F1589" s="5" t="s">
        <v>1021</v>
      </c>
    </row>
    <row r="1590" spans="1:6" ht="16.5" x14ac:dyDescent="0.3">
      <c r="A1590" s="7" t="s">
        <v>1019</v>
      </c>
      <c r="B1590" s="7">
        <v>2015</v>
      </c>
      <c r="C1590" s="7" t="s">
        <v>412</v>
      </c>
      <c r="D1590" s="5" t="s">
        <v>1021</v>
      </c>
      <c r="E1590" s="5" t="s">
        <v>1021</v>
      </c>
      <c r="F1590" s="5" t="s">
        <v>1021</v>
      </c>
    </row>
    <row r="1591" spans="1:6" ht="16.5" x14ac:dyDescent="0.3">
      <c r="A1591" s="7" t="s">
        <v>1019</v>
      </c>
      <c r="B1591" s="7">
        <v>2015</v>
      </c>
      <c r="C1591" s="7" t="s">
        <v>413</v>
      </c>
      <c r="D1591" s="5" t="s">
        <v>1021</v>
      </c>
      <c r="E1591" s="5" t="s">
        <v>1021</v>
      </c>
      <c r="F1591" s="5" t="s">
        <v>1021</v>
      </c>
    </row>
    <row r="1592" spans="1:6" ht="16.5" x14ac:dyDescent="0.3">
      <c r="A1592" s="7" t="s">
        <v>1019</v>
      </c>
      <c r="B1592" s="7">
        <v>2015</v>
      </c>
      <c r="C1592" s="7" t="s">
        <v>414</v>
      </c>
      <c r="D1592" s="5" t="s">
        <v>1021</v>
      </c>
      <c r="E1592" s="5" t="s">
        <v>1021</v>
      </c>
      <c r="F1592" s="5" t="s">
        <v>1021</v>
      </c>
    </row>
    <row r="1593" spans="1:6" ht="16.5" x14ac:dyDescent="0.3">
      <c r="A1593" s="7" t="s">
        <v>1019</v>
      </c>
      <c r="B1593" s="7">
        <v>2015</v>
      </c>
      <c r="C1593" s="7" t="s">
        <v>415</v>
      </c>
      <c r="D1593" s="5" t="s">
        <v>1021</v>
      </c>
      <c r="E1593" s="5" t="s">
        <v>1021</v>
      </c>
      <c r="F1593" s="5" t="s">
        <v>1021</v>
      </c>
    </row>
    <row r="1594" spans="1:6" ht="16.5" x14ac:dyDescent="0.3">
      <c r="A1594" s="7" t="s">
        <v>1019</v>
      </c>
      <c r="B1594" s="7">
        <v>2015</v>
      </c>
      <c r="C1594" s="7" t="s">
        <v>418</v>
      </c>
      <c r="D1594" s="5" t="s">
        <v>1021</v>
      </c>
      <c r="E1594" s="5" t="s">
        <v>1021</v>
      </c>
      <c r="F1594" s="5" t="s">
        <v>1021</v>
      </c>
    </row>
    <row r="1595" spans="1:6" ht="16.5" x14ac:dyDescent="0.3">
      <c r="A1595" s="7" t="s">
        <v>1019</v>
      </c>
      <c r="B1595" s="7">
        <v>2015</v>
      </c>
      <c r="C1595" s="7" t="s">
        <v>420</v>
      </c>
      <c r="D1595" s="5" t="s">
        <v>1021</v>
      </c>
      <c r="E1595" s="5" t="s">
        <v>1021</v>
      </c>
      <c r="F1595" s="5" t="s">
        <v>1021</v>
      </c>
    </row>
    <row r="1596" spans="1:6" ht="16.5" x14ac:dyDescent="0.3">
      <c r="A1596" s="7" t="s">
        <v>1019</v>
      </c>
      <c r="B1596" s="7">
        <v>2015</v>
      </c>
      <c r="C1596" s="7" t="s">
        <v>421</v>
      </c>
      <c r="D1596" s="5" t="s">
        <v>1021</v>
      </c>
      <c r="E1596" s="5" t="s">
        <v>1021</v>
      </c>
      <c r="F1596" s="5" t="s">
        <v>1021</v>
      </c>
    </row>
    <row r="1597" spans="1:6" ht="16.5" x14ac:dyDescent="0.3">
      <c r="A1597" s="7" t="s">
        <v>1019</v>
      </c>
      <c r="B1597" s="7">
        <v>2015</v>
      </c>
      <c r="C1597" s="7" t="s">
        <v>423</v>
      </c>
      <c r="D1597" s="5" t="s">
        <v>1021</v>
      </c>
      <c r="E1597" s="5" t="s">
        <v>1021</v>
      </c>
      <c r="F1597" s="5" t="s">
        <v>1021</v>
      </c>
    </row>
    <row r="1598" spans="1:6" ht="16.5" x14ac:dyDescent="0.3">
      <c r="A1598" s="7" t="s">
        <v>1019</v>
      </c>
      <c r="B1598" s="7">
        <v>2015</v>
      </c>
      <c r="C1598" s="7" t="s">
        <v>424</v>
      </c>
      <c r="D1598" s="5" t="s">
        <v>1021</v>
      </c>
      <c r="E1598" s="5" t="s">
        <v>1021</v>
      </c>
      <c r="F1598" s="5" t="s">
        <v>1021</v>
      </c>
    </row>
    <row r="1599" spans="1:6" ht="16.5" x14ac:dyDescent="0.3">
      <c r="A1599" s="7" t="s">
        <v>1019</v>
      </c>
      <c r="B1599" s="7">
        <v>2015</v>
      </c>
      <c r="C1599" s="7" t="s">
        <v>897</v>
      </c>
      <c r="D1599" s="7">
        <v>17</v>
      </c>
      <c r="E1599" s="7">
        <v>6041</v>
      </c>
      <c r="F1599" s="7">
        <v>30207</v>
      </c>
    </row>
    <row r="1600" spans="1:6" ht="16.5" x14ac:dyDescent="0.3">
      <c r="A1600" s="7" t="s">
        <v>1019</v>
      </c>
      <c r="B1600" s="7">
        <v>2015</v>
      </c>
      <c r="C1600" s="7" t="s">
        <v>433</v>
      </c>
      <c r="D1600" s="5" t="s">
        <v>1021</v>
      </c>
      <c r="E1600" s="5" t="s">
        <v>1021</v>
      </c>
      <c r="F1600" s="5" t="s">
        <v>1021</v>
      </c>
    </row>
    <row r="1601" spans="1:6" ht="16.5" x14ac:dyDescent="0.3">
      <c r="A1601" s="7" t="s">
        <v>1019</v>
      </c>
      <c r="B1601" s="7">
        <v>2015</v>
      </c>
      <c r="C1601" s="7" t="s">
        <v>1357</v>
      </c>
      <c r="D1601" s="5" t="s">
        <v>1021</v>
      </c>
      <c r="E1601" s="5" t="s">
        <v>1021</v>
      </c>
      <c r="F1601" s="5" t="s">
        <v>1021</v>
      </c>
    </row>
    <row r="1602" spans="1:6" ht="16.5" x14ac:dyDescent="0.3">
      <c r="A1602" s="7" t="s">
        <v>1019</v>
      </c>
      <c r="B1602" s="7">
        <v>2015</v>
      </c>
      <c r="C1602" s="7" t="s">
        <v>436</v>
      </c>
      <c r="D1602" s="5" t="s">
        <v>1021</v>
      </c>
      <c r="E1602" s="5" t="s">
        <v>1021</v>
      </c>
      <c r="F1602" s="5" t="s">
        <v>1021</v>
      </c>
    </row>
    <row r="1603" spans="1:6" ht="16.5" x14ac:dyDescent="0.3">
      <c r="A1603" s="7" t="s">
        <v>1019</v>
      </c>
      <c r="B1603" s="7">
        <v>2015</v>
      </c>
      <c r="C1603" s="7" t="s">
        <v>1358</v>
      </c>
      <c r="D1603" s="5" t="s">
        <v>1021</v>
      </c>
      <c r="E1603" s="5" t="s">
        <v>1021</v>
      </c>
      <c r="F1603" s="5" t="s">
        <v>1021</v>
      </c>
    </row>
    <row r="1604" spans="1:6" ht="16.5" x14ac:dyDescent="0.3">
      <c r="A1604" s="7" t="s">
        <v>1019</v>
      </c>
      <c r="B1604" s="7">
        <v>2015</v>
      </c>
      <c r="C1604" s="7" t="s">
        <v>1359</v>
      </c>
      <c r="D1604" s="5" t="s">
        <v>1021</v>
      </c>
      <c r="E1604" s="5" t="s">
        <v>1021</v>
      </c>
      <c r="F1604" s="5" t="s">
        <v>1021</v>
      </c>
    </row>
    <row r="1605" spans="1:6" ht="16.5" x14ac:dyDescent="0.3">
      <c r="A1605" s="7" t="s">
        <v>1019</v>
      </c>
      <c r="B1605" s="7">
        <v>2015</v>
      </c>
      <c r="C1605" s="7" t="s">
        <v>443</v>
      </c>
      <c r="D1605" s="5" t="s">
        <v>1021</v>
      </c>
      <c r="E1605" s="5" t="s">
        <v>1021</v>
      </c>
      <c r="F1605" s="5" t="s">
        <v>1021</v>
      </c>
    </row>
    <row r="1606" spans="1:6" ht="16.5" x14ac:dyDescent="0.3">
      <c r="A1606" s="7" t="s">
        <v>1019</v>
      </c>
      <c r="B1606" s="7">
        <v>2015</v>
      </c>
      <c r="C1606" s="7" t="s">
        <v>1360</v>
      </c>
      <c r="D1606" s="5" t="s">
        <v>1021</v>
      </c>
      <c r="E1606" s="5" t="s">
        <v>1021</v>
      </c>
      <c r="F1606" s="5" t="s">
        <v>1021</v>
      </c>
    </row>
    <row r="1607" spans="1:6" ht="16.5" x14ac:dyDescent="0.3">
      <c r="A1607" s="7" t="s">
        <v>1019</v>
      </c>
      <c r="B1607" s="7">
        <v>2015</v>
      </c>
      <c r="C1607" s="7" t="s">
        <v>1361</v>
      </c>
      <c r="D1607" s="5" t="s">
        <v>1021</v>
      </c>
      <c r="E1607" s="5" t="s">
        <v>1021</v>
      </c>
      <c r="F1607" s="5" t="s">
        <v>1021</v>
      </c>
    </row>
    <row r="1608" spans="1:6" ht="16.5" x14ac:dyDescent="0.3">
      <c r="A1608" s="7" t="s">
        <v>1019</v>
      </c>
      <c r="B1608" s="7">
        <v>2015</v>
      </c>
      <c r="C1608" s="7" t="s">
        <v>447</v>
      </c>
      <c r="D1608" s="5" t="s">
        <v>1021</v>
      </c>
      <c r="E1608" s="5" t="s">
        <v>1021</v>
      </c>
      <c r="F1608" s="5" t="s">
        <v>1021</v>
      </c>
    </row>
    <row r="1609" spans="1:6" ht="16.5" x14ac:dyDescent="0.3">
      <c r="A1609" s="7" t="s">
        <v>1019</v>
      </c>
      <c r="B1609" s="7">
        <v>2015</v>
      </c>
      <c r="C1609" s="7" t="s">
        <v>449</v>
      </c>
      <c r="D1609" s="5" t="s">
        <v>1021</v>
      </c>
      <c r="E1609" s="5" t="s">
        <v>1021</v>
      </c>
      <c r="F1609" s="5" t="s">
        <v>1021</v>
      </c>
    </row>
    <row r="1610" spans="1:6" ht="16.5" x14ac:dyDescent="0.3">
      <c r="A1610" s="7" t="s">
        <v>1019</v>
      </c>
      <c r="B1610" s="7">
        <v>2015</v>
      </c>
      <c r="C1610" s="7" t="s">
        <v>1362</v>
      </c>
      <c r="D1610" s="5" t="s">
        <v>1021</v>
      </c>
      <c r="E1610" s="5" t="s">
        <v>1021</v>
      </c>
      <c r="F1610" s="5" t="s">
        <v>1021</v>
      </c>
    </row>
    <row r="1611" spans="1:6" ht="16.5" x14ac:dyDescent="0.3">
      <c r="A1611" s="7" t="s">
        <v>1019</v>
      </c>
      <c r="B1611" s="7">
        <v>2015</v>
      </c>
      <c r="C1611" s="7" t="s">
        <v>434</v>
      </c>
      <c r="D1611" s="7">
        <v>4</v>
      </c>
      <c r="E1611" s="7">
        <v>8</v>
      </c>
      <c r="F1611" s="7">
        <v>42</v>
      </c>
    </row>
    <row r="1612" spans="1:6" ht="16.5" x14ac:dyDescent="0.3">
      <c r="A1612" s="7" t="s">
        <v>1019</v>
      </c>
      <c r="B1612" s="7">
        <v>2015</v>
      </c>
      <c r="C1612" s="7" t="s">
        <v>1363</v>
      </c>
      <c r="D1612" s="7">
        <v>4</v>
      </c>
      <c r="E1612" s="7">
        <v>1210</v>
      </c>
      <c r="F1612" s="7">
        <v>6050</v>
      </c>
    </row>
    <row r="1613" spans="1:6" ht="16.5" x14ac:dyDescent="0.3">
      <c r="A1613" s="7" t="s">
        <v>1019</v>
      </c>
      <c r="B1613" s="7">
        <v>2015</v>
      </c>
      <c r="C1613" s="7" t="s">
        <v>435</v>
      </c>
      <c r="D1613" s="5" t="s">
        <v>1021</v>
      </c>
      <c r="E1613" s="5" t="s">
        <v>1021</v>
      </c>
      <c r="F1613" s="5" t="s">
        <v>1021</v>
      </c>
    </row>
    <row r="1614" spans="1:6" ht="16.5" x14ac:dyDescent="0.3">
      <c r="A1614" s="7" t="s">
        <v>1019</v>
      </c>
      <c r="B1614" s="7">
        <v>2015</v>
      </c>
      <c r="C1614" s="7" t="s">
        <v>437</v>
      </c>
      <c r="D1614" s="5" t="s">
        <v>1021</v>
      </c>
      <c r="E1614" s="5" t="s">
        <v>1021</v>
      </c>
      <c r="F1614" s="5" t="s">
        <v>1021</v>
      </c>
    </row>
    <row r="1615" spans="1:6" ht="16.5" x14ac:dyDescent="0.3">
      <c r="A1615" s="7" t="s">
        <v>1019</v>
      </c>
      <c r="B1615" s="7">
        <v>2015</v>
      </c>
      <c r="C1615" s="7" t="s">
        <v>438</v>
      </c>
      <c r="D1615" s="5" t="s">
        <v>1021</v>
      </c>
      <c r="E1615" s="5" t="s">
        <v>1021</v>
      </c>
      <c r="F1615" s="5" t="s">
        <v>1021</v>
      </c>
    </row>
    <row r="1616" spans="1:6" ht="16.5" x14ac:dyDescent="0.3">
      <c r="A1616" s="7" t="s">
        <v>1019</v>
      </c>
      <c r="B1616" s="7">
        <v>2015</v>
      </c>
      <c r="C1616" s="7" t="s">
        <v>1364</v>
      </c>
      <c r="D1616" s="5" t="s">
        <v>1021</v>
      </c>
      <c r="E1616" s="5" t="s">
        <v>1021</v>
      </c>
      <c r="F1616" s="5" t="s">
        <v>1021</v>
      </c>
    </row>
    <row r="1617" spans="1:6" ht="16.5" x14ac:dyDescent="0.3">
      <c r="A1617" s="7" t="s">
        <v>1019</v>
      </c>
      <c r="B1617" s="7">
        <v>2015</v>
      </c>
      <c r="C1617" s="7" t="s">
        <v>439</v>
      </c>
      <c r="D1617" s="5" t="s">
        <v>1021</v>
      </c>
      <c r="E1617" s="5" t="s">
        <v>1021</v>
      </c>
      <c r="F1617" s="5" t="s">
        <v>1021</v>
      </c>
    </row>
    <row r="1618" spans="1:6" ht="16.5" x14ac:dyDescent="0.3">
      <c r="A1618" s="7" t="s">
        <v>1019</v>
      </c>
      <c r="B1618" s="7">
        <v>2015</v>
      </c>
      <c r="C1618" s="7" t="s">
        <v>1365</v>
      </c>
      <c r="D1618" s="5" t="s">
        <v>1021</v>
      </c>
      <c r="E1618" s="5" t="s">
        <v>1021</v>
      </c>
      <c r="F1618" s="5" t="s">
        <v>1021</v>
      </c>
    </row>
    <row r="1619" spans="1:6" ht="16.5" x14ac:dyDescent="0.3">
      <c r="A1619" s="7" t="s">
        <v>1019</v>
      </c>
      <c r="B1619" s="7">
        <v>2015</v>
      </c>
      <c r="C1619" s="7" t="s">
        <v>442</v>
      </c>
      <c r="D1619" s="7">
        <v>3</v>
      </c>
      <c r="E1619" s="7">
        <v>3510</v>
      </c>
      <c r="F1619" s="7">
        <v>17550</v>
      </c>
    </row>
    <row r="1620" spans="1:6" ht="16.5" x14ac:dyDescent="0.3">
      <c r="A1620" s="7" t="s">
        <v>1019</v>
      </c>
      <c r="B1620" s="7">
        <v>2015</v>
      </c>
      <c r="C1620" s="7" t="s">
        <v>1366</v>
      </c>
      <c r="D1620" s="5" t="s">
        <v>1021</v>
      </c>
      <c r="E1620" s="5" t="s">
        <v>1021</v>
      </c>
      <c r="F1620" s="5" t="s">
        <v>1021</v>
      </c>
    </row>
    <row r="1621" spans="1:6" ht="16.5" x14ac:dyDescent="0.3">
      <c r="A1621" s="7" t="s">
        <v>1019</v>
      </c>
      <c r="B1621" s="7">
        <v>2015</v>
      </c>
      <c r="C1621" s="7" t="s">
        <v>444</v>
      </c>
      <c r="D1621" s="5" t="s">
        <v>1021</v>
      </c>
      <c r="E1621" s="5" t="s">
        <v>1021</v>
      </c>
      <c r="F1621" s="5" t="s">
        <v>1021</v>
      </c>
    </row>
    <row r="1622" spans="1:6" ht="16.5" x14ac:dyDescent="0.3">
      <c r="A1622" s="7" t="s">
        <v>1019</v>
      </c>
      <c r="B1622" s="7">
        <v>2015</v>
      </c>
      <c r="C1622" s="7" t="s">
        <v>448</v>
      </c>
      <c r="D1622" s="5" t="s">
        <v>1021</v>
      </c>
      <c r="E1622" s="5" t="s">
        <v>1021</v>
      </c>
      <c r="F1622" s="5" t="s">
        <v>1021</v>
      </c>
    </row>
    <row r="1623" spans="1:6" ht="16.5" x14ac:dyDescent="0.3">
      <c r="A1623" s="7" t="s">
        <v>1019</v>
      </c>
      <c r="B1623" s="7">
        <v>2015</v>
      </c>
      <c r="C1623" s="7" t="s">
        <v>1367</v>
      </c>
      <c r="D1623" s="5" t="s">
        <v>1021</v>
      </c>
      <c r="E1623" s="5" t="s">
        <v>1021</v>
      </c>
      <c r="F1623" s="5" t="s">
        <v>1021</v>
      </c>
    </row>
    <row r="1624" spans="1:6" ht="16.5" x14ac:dyDescent="0.3">
      <c r="A1624" s="7" t="s">
        <v>1019</v>
      </c>
      <c r="B1624" s="7">
        <v>2015</v>
      </c>
      <c r="C1624" s="7" t="s">
        <v>451</v>
      </c>
      <c r="D1624" s="5" t="s">
        <v>1021</v>
      </c>
      <c r="E1624" s="5" t="s">
        <v>1021</v>
      </c>
      <c r="F1624" s="5" t="s">
        <v>1021</v>
      </c>
    </row>
    <row r="1625" spans="1:6" ht="16.5" x14ac:dyDescent="0.3">
      <c r="A1625" s="7" t="s">
        <v>1019</v>
      </c>
      <c r="B1625" s="7">
        <v>2015</v>
      </c>
      <c r="C1625" s="7" t="s">
        <v>1368</v>
      </c>
      <c r="D1625" s="7">
        <v>1</v>
      </c>
      <c r="E1625" s="7">
        <v>25</v>
      </c>
      <c r="F1625" s="7">
        <v>128</v>
      </c>
    </row>
    <row r="1626" spans="1:6" ht="16.5" x14ac:dyDescent="0.3">
      <c r="A1626" s="7" t="s">
        <v>1019</v>
      </c>
      <c r="B1626" s="7">
        <v>2015</v>
      </c>
      <c r="C1626" s="7" t="s">
        <v>470</v>
      </c>
      <c r="D1626" s="5" t="s">
        <v>1021</v>
      </c>
      <c r="E1626" s="5" t="s">
        <v>1021</v>
      </c>
      <c r="F1626" s="5" t="s">
        <v>1021</v>
      </c>
    </row>
    <row r="1627" spans="1:6" ht="16.5" x14ac:dyDescent="0.3">
      <c r="A1627" s="7" t="s">
        <v>1019</v>
      </c>
      <c r="B1627" s="7">
        <v>2015</v>
      </c>
      <c r="C1627" s="7" t="s">
        <v>1369</v>
      </c>
      <c r="D1627" s="5" t="s">
        <v>1021</v>
      </c>
      <c r="E1627" s="5" t="s">
        <v>1021</v>
      </c>
      <c r="F1627" s="5" t="s">
        <v>1021</v>
      </c>
    </row>
    <row r="1628" spans="1:6" ht="16.5" x14ac:dyDescent="0.3">
      <c r="A1628" s="7" t="s">
        <v>1019</v>
      </c>
      <c r="B1628" s="7">
        <v>2015</v>
      </c>
      <c r="C1628" s="7" t="s">
        <v>1370</v>
      </c>
      <c r="D1628" s="5" t="s">
        <v>1021</v>
      </c>
      <c r="E1628" s="5" t="s">
        <v>1021</v>
      </c>
      <c r="F1628" s="5" t="s">
        <v>1021</v>
      </c>
    </row>
    <row r="1629" spans="1:6" ht="16.5" x14ac:dyDescent="0.3">
      <c r="A1629" s="7" t="s">
        <v>1019</v>
      </c>
      <c r="B1629" s="7">
        <v>2015</v>
      </c>
      <c r="C1629" s="7" t="s">
        <v>1371</v>
      </c>
      <c r="D1629" s="5" t="s">
        <v>1021</v>
      </c>
      <c r="E1629" s="5" t="s">
        <v>1021</v>
      </c>
      <c r="F1629" s="5" t="s">
        <v>1021</v>
      </c>
    </row>
    <row r="1630" spans="1:6" ht="16.5" x14ac:dyDescent="0.3">
      <c r="A1630" s="7" t="s">
        <v>1019</v>
      </c>
      <c r="B1630" s="7">
        <v>2015</v>
      </c>
      <c r="C1630" s="7" t="s">
        <v>1372</v>
      </c>
      <c r="D1630" s="5" t="s">
        <v>1021</v>
      </c>
      <c r="E1630" s="5" t="s">
        <v>1021</v>
      </c>
      <c r="F1630" s="5" t="s">
        <v>1021</v>
      </c>
    </row>
    <row r="1631" spans="1:6" ht="16.5" x14ac:dyDescent="0.3">
      <c r="A1631" s="7" t="s">
        <v>1019</v>
      </c>
      <c r="B1631" s="7">
        <v>2015</v>
      </c>
      <c r="C1631" s="7" t="s">
        <v>225</v>
      </c>
      <c r="D1631" s="5" t="s">
        <v>1021</v>
      </c>
      <c r="E1631" s="5" t="s">
        <v>1021</v>
      </c>
      <c r="F1631" s="5" t="s">
        <v>1021</v>
      </c>
    </row>
    <row r="1632" spans="1:6" ht="16.5" x14ac:dyDescent="0.3">
      <c r="A1632" s="7" t="s">
        <v>1019</v>
      </c>
      <c r="B1632" s="7">
        <v>2015</v>
      </c>
      <c r="C1632" s="7" t="s">
        <v>1373</v>
      </c>
      <c r="D1632" s="5" t="s">
        <v>1021</v>
      </c>
      <c r="E1632" s="5" t="s">
        <v>1021</v>
      </c>
      <c r="F1632" s="5" t="s">
        <v>1021</v>
      </c>
    </row>
    <row r="1633" spans="1:6" ht="16.5" x14ac:dyDescent="0.3">
      <c r="A1633" s="7" t="s">
        <v>1019</v>
      </c>
      <c r="B1633" s="7">
        <v>2015</v>
      </c>
      <c r="C1633" s="7" t="s">
        <v>1374</v>
      </c>
      <c r="D1633" s="5" t="s">
        <v>1021</v>
      </c>
      <c r="E1633" s="5" t="s">
        <v>1021</v>
      </c>
      <c r="F1633" s="5" t="s">
        <v>1021</v>
      </c>
    </row>
    <row r="1634" spans="1:6" ht="16.5" x14ac:dyDescent="0.3">
      <c r="A1634" s="7" t="s">
        <v>1019</v>
      </c>
      <c r="B1634" s="7">
        <v>2015</v>
      </c>
      <c r="C1634" s="7" t="s">
        <v>1375</v>
      </c>
      <c r="D1634" s="5" t="s">
        <v>1021</v>
      </c>
      <c r="E1634" s="5" t="s">
        <v>1021</v>
      </c>
      <c r="F1634" s="5" t="s">
        <v>1021</v>
      </c>
    </row>
    <row r="1635" spans="1:6" ht="16.5" x14ac:dyDescent="0.3">
      <c r="A1635" s="7" t="s">
        <v>1019</v>
      </c>
      <c r="B1635" s="7">
        <v>2015</v>
      </c>
      <c r="C1635" s="7" t="s">
        <v>1376</v>
      </c>
      <c r="D1635" s="5" t="s">
        <v>1021</v>
      </c>
      <c r="E1635" s="5" t="s">
        <v>1021</v>
      </c>
      <c r="F1635" s="5" t="s">
        <v>1021</v>
      </c>
    </row>
    <row r="1636" spans="1:6" ht="16.5" x14ac:dyDescent="0.3">
      <c r="A1636" s="7" t="s">
        <v>1019</v>
      </c>
      <c r="B1636" s="7">
        <v>2015</v>
      </c>
      <c r="C1636" s="7" t="s">
        <v>1377</v>
      </c>
      <c r="D1636" s="5" t="s">
        <v>1021</v>
      </c>
      <c r="E1636" s="5" t="s">
        <v>1021</v>
      </c>
      <c r="F1636" s="5" t="s">
        <v>1021</v>
      </c>
    </row>
    <row r="1637" spans="1:6" ht="16.5" x14ac:dyDescent="0.3">
      <c r="A1637" s="7" t="s">
        <v>1019</v>
      </c>
      <c r="B1637" s="7">
        <v>2015</v>
      </c>
      <c r="C1637" s="7" t="s">
        <v>1244</v>
      </c>
      <c r="D1637" s="5" t="s">
        <v>1021</v>
      </c>
      <c r="E1637" s="5" t="s">
        <v>1021</v>
      </c>
      <c r="F1637" s="5" t="s">
        <v>1021</v>
      </c>
    </row>
    <row r="1638" spans="1:6" ht="16.5" x14ac:dyDescent="0.3">
      <c r="A1638" s="7" t="s">
        <v>1019</v>
      </c>
      <c r="B1638" s="7">
        <v>2015</v>
      </c>
      <c r="C1638" s="7" t="s">
        <v>1378</v>
      </c>
      <c r="D1638" s="5" t="s">
        <v>1021</v>
      </c>
      <c r="E1638" s="5" t="s">
        <v>1021</v>
      </c>
      <c r="F1638" s="5" t="s">
        <v>1021</v>
      </c>
    </row>
    <row r="1639" spans="1:6" ht="16.5" x14ac:dyDescent="0.3">
      <c r="A1639" s="7" t="s">
        <v>1019</v>
      </c>
      <c r="B1639" s="7">
        <v>2015</v>
      </c>
      <c r="C1639" s="7" t="s">
        <v>1379</v>
      </c>
      <c r="D1639" s="5" t="s">
        <v>1021</v>
      </c>
      <c r="E1639" s="5" t="s">
        <v>1021</v>
      </c>
      <c r="F1639" s="5" t="s">
        <v>1021</v>
      </c>
    </row>
    <row r="1640" spans="1:6" ht="16.5" x14ac:dyDescent="0.3">
      <c r="A1640" s="7" t="s">
        <v>1019</v>
      </c>
      <c r="B1640" s="7">
        <v>2015</v>
      </c>
      <c r="C1640" s="7" t="s">
        <v>228</v>
      </c>
      <c r="D1640" s="5" t="s">
        <v>1021</v>
      </c>
      <c r="E1640" s="5" t="s">
        <v>1021</v>
      </c>
      <c r="F1640" s="5" t="s">
        <v>1021</v>
      </c>
    </row>
    <row r="1641" spans="1:6" ht="16.5" x14ac:dyDescent="0.3">
      <c r="A1641" s="7" t="s">
        <v>1019</v>
      </c>
      <c r="B1641" s="7">
        <v>2015</v>
      </c>
      <c r="C1641" s="7" t="s">
        <v>1380</v>
      </c>
      <c r="D1641" s="5" t="s">
        <v>1021</v>
      </c>
      <c r="E1641" s="5" t="s">
        <v>1021</v>
      </c>
      <c r="F1641" s="5" t="s">
        <v>1021</v>
      </c>
    </row>
    <row r="1642" spans="1:6" ht="16.5" x14ac:dyDescent="0.3">
      <c r="A1642" s="7" t="s">
        <v>1019</v>
      </c>
      <c r="B1642" s="7">
        <v>2015</v>
      </c>
      <c r="C1642" s="7" t="s">
        <v>1381</v>
      </c>
      <c r="D1642" s="5" t="s">
        <v>1021</v>
      </c>
      <c r="E1642" s="5" t="s">
        <v>1021</v>
      </c>
      <c r="F1642" s="5" t="s">
        <v>1021</v>
      </c>
    </row>
    <row r="1643" spans="1:6" ht="16.5" x14ac:dyDescent="0.3">
      <c r="A1643" s="7" t="s">
        <v>1019</v>
      </c>
      <c r="B1643" s="7">
        <v>2015</v>
      </c>
      <c r="C1643" s="7" t="s">
        <v>1382</v>
      </c>
      <c r="D1643" s="5" t="s">
        <v>1021</v>
      </c>
      <c r="E1643" s="5" t="s">
        <v>1021</v>
      </c>
      <c r="F1643" s="5" t="s">
        <v>1021</v>
      </c>
    </row>
    <row r="1644" spans="1:6" ht="16.5" x14ac:dyDescent="0.3">
      <c r="A1644" s="7" t="s">
        <v>1019</v>
      </c>
      <c r="B1644" s="7">
        <v>2015</v>
      </c>
      <c r="C1644" s="7" t="s">
        <v>1258</v>
      </c>
      <c r="D1644" s="7">
        <v>1</v>
      </c>
      <c r="E1644" s="7">
        <v>25</v>
      </c>
      <c r="F1644" s="7">
        <v>128</v>
      </c>
    </row>
    <row r="1645" spans="1:6" ht="16.5" x14ac:dyDescent="0.3">
      <c r="A1645" s="7" t="s">
        <v>1019</v>
      </c>
      <c r="B1645" s="7">
        <v>2015</v>
      </c>
      <c r="C1645" s="7" t="s">
        <v>950</v>
      </c>
      <c r="D1645" s="7">
        <v>1</v>
      </c>
      <c r="E1645" s="7">
        <v>81</v>
      </c>
      <c r="F1645" s="7">
        <v>410</v>
      </c>
    </row>
    <row r="1646" spans="1:6" ht="16.5" x14ac:dyDescent="0.3">
      <c r="A1646" s="7" t="s">
        <v>1019</v>
      </c>
      <c r="B1646" s="7">
        <v>2015</v>
      </c>
      <c r="C1646" s="7" t="s">
        <v>1383</v>
      </c>
      <c r="D1646" s="5">
        <v>0</v>
      </c>
      <c r="E1646" s="5">
        <v>0</v>
      </c>
      <c r="F1646" s="5">
        <v>0</v>
      </c>
    </row>
    <row r="1647" spans="1:6" ht="16.5" x14ac:dyDescent="0.3">
      <c r="A1647" s="7" t="s">
        <v>1019</v>
      </c>
      <c r="B1647" s="7">
        <v>2015</v>
      </c>
      <c r="C1647" s="7" t="s">
        <v>1384</v>
      </c>
      <c r="D1647" s="5">
        <v>0</v>
      </c>
      <c r="E1647" s="5">
        <v>0</v>
      </c>
      <c r="F1647" s="5">
        <v>0</v>
      </c>
    </row>
    <row r="1648" spans="1:6" ht="16.5" x14ac:dyDescent="0.3">
      <c r="A1648" s="7" t="s">
        <v>1019</v>
      </c>
      <c r="B1648" s="7">
        <v>2015</v>
      </c>
      <c r="C1648" s="7" t="s">
        <v>1385</v>
      </c>
      <c r="D1648" s="5">
        <v>0</v>
      </c>
      <c r="E1648" s="5">
        <v>0</v>
      </c>
      <c r="F1648" s="5">
        <v>0</v>
      </c>
    </row>
    <row r="1649" spans="1:6" ht="16.5" x14ac:dyDescent="0.3">
      <c r="A1649" s="7" t="s">
        <v>1019</v>
      </c>
      <c r="B1649" s="7">
        <v>2015</v>
      </c>
      <c r="C1649" s="7" t="s">
        <v>1386</v>
      </c>
      <c r="D1649" s="5">
        <v>0</v>
      </c>
      <c r="E1649" s="5">
        <v>0</v>
      </c>
      <c r="F1649" s="5">
        <v>0</v>
      </c>
    </row>
    <row r="1650" spans="1:6" ht="16.5" x14ac:dyDescent="0.3">
      <c r="A1650" s="7" t="s">
        <v>1019</v>
      </c>
      <c r="B1650" s="7">
        <v>2015</v>
      </c>
      <c r="C1650" s="7" t="s">
        <v>1387</v>
      </c>
      <c r="D1650" s="5">
        <v>0</v>
      </c>
      <c r="E1650" s="5">
        <v>0</v>
      </c>
      <c r="F1650" s="5">
        <v>0</v>
      </c>
    </row>
    <row r="1651" spans="1:6" ht="16.5" x14ac:dyDescent="0.3">
      <c r="A1651" s="7" t="s">
        <v>1019</v>
      </c>
      <c r="B1651" s="7">
        <v>2015</v>
      </c>
      <c r="C1651" s="7" t="s">
        <v>1388</v>
      </c>
      <c r="D1651" s="5">
        <v>0</v>
      </c>
      <c r="E1651" s="5">
        <v>0</v>
      </c>
      <c r="F1651" s="5">
        <v>0</v>
      </c>
    </row>
    <row r="1652" spans="1:6" ht="16.5" x14ac:dyDescent="0.3">
      <c r="A1652" s="7" t="s">
        <v>1019</v>
      </c>
      <c r="B1652" s="7">
        <v>2015</v>
      </c>
      <c r="C1652" s="7" t="s">
        <v>1389</v>
      </c>
      <c r="D1652" s="5">
        <v>0</v>
      </c>
      <c r="E1652" s="5">
        <v>0</v>
      </c>
      <c r="F1652" s="5">
        <v>0</v>
      </c>
    </row>
    <row r="1653" spans="1:6" ht="16.5" x14ac:dyDescent="0.3">
      <c r="A1653" s="7" t="s">
        <v>1019</v>
      </c>
      <c r="B1653" s="7">
        <v>2015</v>
      </c>
      <c r="C1653" s="7" t="s">
        <v>1390</v>
      </c>
      <c r="D1653" s="5">
        <v>0</v>
      </c>
      <c r="E1653" s="5">
        <v>0</v>
      </c>
      <c r="F1653" s="5">
        <v>0</v>
      </c>
    </row>
    <row r="1654" spans="1:6" ht="16.5" x14ac:dyDescent="0.3">
      <c r="A1654" s="7" t="s">
        <v>1019</v>
      </c>
      <c r="B1654" s="7">
        <v>2015</v>
      </c>
      <c r="C1654" s="7" t="s">
        <v>1391</v>
      </c>
      <c r="D1654" s="5">
        <v>0</v>
      </c>
      <c r="E1654" s="5">
        <v>0</v>
      </c>
      <c r="F1654" s="5">
        <v>0</v>
      </c>
    </row>
    <row r="1655" spans="1:6" ht="16.5" x14ac:dyDescent="0.3">
      <c r="A1655" s="7" t="s">
        <v>1019</v>
      </c>
      <c r="B1655" s="7">
        <v>2015</v>
      </c>
      <c r="C1655" s="7" t="s">
        <v>1392</v>
      </c>
      <c r="D1655" s="5">
        <v>0</v>
      </c>
      <c r="E1655" s="5">
        <v>0</v>
      </c>
      <c r="F1655" s="5">
        <v>0</v>
      </c>
    </row>
    <row r="1656" spans="1:6" ht="16.5" x14ac:dyDescent="0.3">
      <c r="A1656" s="7" t="s">
        <v>1019</v>
      </c>
      <c r="B1656" s="7">
        <v>2015</v>
      </c>
      <c r="C1656" s="7" t="s">
        <v>1278</v>
      </c>
      <c r="D1656" s="5">
        <v>0</v>
      </c>
      <c r="E1656" s="5">
        <v>0</v>
      </c>
      <c r="F1656" s="5">
        <v>0</v>
      </c>
    </row>
    <row r="1657" spans="1:6" ht="16.5" x14ac:dyDescent="0.3">
      <c r="A1657" s="7" t="s">
        <v>1019</v>
      </c>
      <c r="B1657" s="7">
        <v>2015</v>
      </c>
      <c r="C1657" s="7" t="s">
        <v>1393</v>
      </c>
      <c r="D1657" s="5">
        <v>0</v>
      </c>
      <c r="E1657" s="5">
        <v>0</v>
      </c>
      <c r="F1657" s="5">
        <v>0</v>
      </c>
    </row>
    <row r="1658" spans="1:6" ht="16.5" x14ac:dyDescent="0.3">
      <c r="A1658" s="7" t="s">
        <v>1019</v>
      </c>
      <c r="B1658" s="7">
        <v>2015</v>
      </c>
      <c r="C1658" s="7" t="s">
        <v>1394</v>
      </c>
      <c r="D1658" s="5">
        <v>0</v>
      </c>
      <c r="E1658" s="5">
        <v>0</v>
      </c>
      <c r="F1658" s="5">
        <v>0</v>
      </c>
    </row>
    <row r="1659" spans="1:6" ht="16.5" x14ac:dyDescent="0.3">
      <c r="A1659" s="7" t="s">
        <v>1019</v>
      </c>
      <c r="B1659" s="7">
        <v>2015</v>
      </c>
      <c r="C1659" s="7" t="s">
        <v>1395</v>
      </c>
      <c r="D1659" s="5">
        <v>0</v>
      </c>
      <c r="E1659" s="5">
        <v>0</v>
      </c>
      <c r="F1659" s="5">
        <v>0</v>
      </c>
    </row>
    <row r="1660" spans="1:6" ht="16.5" x14ac:dyDescent="0.3">
      <c r="A1660" s="7" t="s">
        <v>1019</v>
      </c>
      <c r="B1660" s="7">
        <v>2015</v>
      </c>
      <c r="C1660" s="7" t="s">
        <v>1396</v>
      </c>
      <c r="D1660" s="5">
        <v>0</v>
      </c>
      <c r="E1660" s="5">
        <v>0</v>
      </c>
      <c r="F1660" s="5">
        <v>0</v>
      </c>
    </row>
    <row r="1661" spans="1:6" ht="16.5" x14ac:dyDescent="0.3">
      <c r="A1661" s="7" t="s">
        <v>1019</v>
      </c>
      <c r="B1661" s="7">
        <v>2015</v>
      </c>
      <c r="C1661" s="7" t="s">
        <v>1397</v>
      </c>
      <c r="D1661" s="5">
        <v>0</v>
      </c>
      <c r="E1661" s="5">
        <v>0</v>
      </c>
      <c r="F1661" s="5">
        <v>0</v>
      </c>
    </row>
    <row r="1662" spans="1:6" ht="16.5" x14ac:dyDescent="0.3">
      <c r="A1662" s="7" t="s">
        <v>1019</v>
      </c>
      <c r="B1662" s="7">
        <v>2015</v>
      </c>
      <c r="C1662" s="7" t="s">
        <v>1398</v>
      </c>
      <c r="D1662" s="5">
        <v>0</v>
      </c>
      <c r="E1662" s="5">
        <v>0</v>
      </c>
      <c r="F1662" s="5">
        <v>0</v>
      </c>
    </row>
    <row r="1663" spans="1:6" ht="16.5" x14ac:dyDescent="0.3">
      <c r="A1663" s="7" t="s">
        <v>1019</v>
      </c>
      <c r="B1663" s="7">
        <v>2015</v>
      </c>
      <c r="C1663" s="7" t="s">
        <v>1399</v>
      </c>
      <c r="D1663" s="5">
        <v>0</v>
      </c>
      <c r="E1663" s="5">
        <v>0</v>
      </c>
      <c r="F1663" s="5">
        <v>0</v>
      </c>
    </row>
    <row r="1664" spans="1:6" ht="16.5" x14ac:dyDescent="0.3">
      <c r="A1664" s="7" t="s">
        <v>1019</v>
      </c>
      <c r="B1664" s="7">
        <v>2015</v>
      </c>
      <c r="C1664" s="7" t="s">
        <v>193</v>
      </c>
      <c r="D1664" s="5">
        <v>0</v>
      </c>
      <c r="E1664" s="5">
        <v>0</v>
      </c>
      <c r="F1664" s="5">
        <v>0</v>
      </c>
    </row>
    <row r="1665" spans="1:6" ht="16.5" x14ac:dyDescent="0.3">
      <c r="A1665" s="7" t="s">
        <v>1019</v>
      </c>
      <c r="B1665" s="7">
        <v>2015</v>
      </c>
      <c r="C1665" s="7" t="s">
        <v>1400</v>
      </c>
      <c r="D1665" s="5">
        <v>0</v>
      </c>
      <c r="E1665" s="5">
        <v>0</v>
      </c>
      <c r="F1665" s="5">
        <v>0</v>
      </c>
    </row>
    <row r="1666" spans="1:6" ht="16.5" x14ac:dyDescent="0.3">
      <c r="A1666" s="7" t="s">
        <v>1019</v>
      </c>
      <c r="B1666" s="7">
        <v>2015</v>
      </c>
      <c r="C1666" s="7" t="s">
        <v>1401</v>
      </c>
      <c r="D1666" s="5">
        <v>0</v>
      </c>
      <c r="E1666" s="5">
        <v>0</v>
      </c>
      <c r="F1666" s="5">
        <v>0</v>
      </c>
    </row>
    <row r="1667" spans="1:6" ht="16.5" x14ac:dyDescent="0.3">
      <c r="A1667" s="7" t="s">
        <v>1019</v>
      </c>
      <c r="B1667" s="7">
        <v>2015</v>
      </c>
      <c r="C1667" s="7" t="s">
        <v>1402</v>
      </c>
      <c r="D1667" s="5">
        <v>0</v>
      </c>
      <c r="E1667" s="5">
        <v>0</v>
      </c>
      <c r="F1667" s="5">
        <v>0</v>
      </c>
    </row>
    <row r="1668" spans="1:6" ht="16.5" x14ac:dyDescent="0.3">
      <c r="A1668" s="7" t="s">
        <v>1019</v>
      </c>
      <c r="B1668" s="7">
        <v>2015</v>
      </c>
      <c r="C1668" s="7" t="s">
        <v>1403</v>
      </c>
      <c r="D1668" s="5">
        <v>0</v>
      </c>
      <c r="E1668" s="5">
        <v>0</v>
      </c>
      <c r="F1668" s="5">
        <v>0</v>
      </c>
    </row>
    <row r="1669" spans="1:6" ht="16.5" x14ac:dyDescent="0.3">
      <c r="A1669" s="7" t="s">
        <v>1019</v>
      </c>
      <c r="B1669" s="7">
        <v>2015</v>
      </c>
      <c r="C1669" s="7" t="s">
        <v>1404</v>
      </c>
      <c r="D1669" s="5">
        <v>0</v>
      </c>
      <c r="E1669" s="5">
        <v>0</v>
      </c>
      <c r="F1669" s="5">
        <v>0</v>
      </c>
    </row>
    <row r="1670" spans="1:6" ht="16.5" x14ac:dyDescent="0.3">
      <c r="A1670" s="7" t="s">
        <v>1019</v>
      </c>
      <c r="B1670" s="7">
        <v>2015</v>
      </c>
      <c r="C1670" s="7" t="s">
        <v>1405</v>
      </c>
      <c r="D1670" s="5">
        <v>0</v>
      </c>
      <c r="E1670" s="5">
        <v>0</v>
      </c>
      <c r="F1670" s="5">
        <v>0</v>
      </c>
    </row>
    <row r="1671" spans="1:6" ht="16.5" x14ac:dyDescent="0.3">
      <c r="A1671" s="7" t="s">
        <v>1019</v>
      </c>
      <c r="B1671" s="7">
        <v>2015</v>
      </c>
      <c r="C1671" s="7" t="s">
        <v>1406</v>
      </c>
      <c r="D1671" s="5">
        <v>0</v>
      </c>
      <c r="E1671" s="5">
        <v>0</v>
      </c>
      <c r="F1671" s="5">
        <v>0</v>
      </c>
    </row>
    <row r="1672" spans="1:6" ht="16.5" x14ac:dyDescent="0.3">
      <c r="A1672" s="7" t="s">
        <v>1019</v>
      </c>
      <c r="B1672" s="7">
        <v>2015</v>
      </c>
      <c r="C1672" s="7" t="s">
        <v>1407</v>
      </c>
      <c r="D1672" s="5">
        <v>0</v>
      </c>
      <c r="E1672" s="5">
        <v>0</v>
      </c>
      <c r="F1672" s="5">
        <v>0</v>
      </c>
    </row>
    <row r="1673" spans="1:6" ht="16.5" x14ac:dyDescent="0.3">
      <c r="A1673" s="7" t="s">
        <v>1019</v>
      </c>
      <c r="B1673" s="7">
        <v>2015</v>
      </c>
      <c r="C1673" s="7" t="s">
        <v>1408</v>
      </c>
      <c r="D1673" s="5">
        <v>0</v>
      </c>
      <c r="E1673" s="5">
        <v>0</v>
      </c>
      <c r="F1673" s="5">
        <v>0</v>
      </c>
    </row>
    <row r="1674" spans="1:6" ht="16.5" x14ac:dyDescent="0.3">
      <c r="A1674" s="7" t="s">
        <v>1019</v>
      </c>
      <c r="B1674" s="7">
        <v>2015</v>
      </c>
      <c r="C1674" s="7" t="s">
        <v>1409</v>
      </c>
      <c r="D1674" s="7">
        <v>1</v>
      </c>
      <c r="E1674" s="7">
        <v>81</v>
      </c>
      <c r="F1674" s="7">
        <v>410</v>
      </c>
    </row>
    <row r="1675" spans="1:6" ht="16.5" x14ac:dyDescent="0.3">
      <c r="A1675" s="7" t="s">
        <v>1019</v>
      </c>
      <c r="B1675" s="7">
        <v>2015</v>
      </c>
      <c r="C1675" s="7" t="s">
        <v>937</v>
      </c>
      <c r="D1675" s="5">
        <v>0</v>
      </c>
      <c r="E1675" s="5">
        <v>0</v>
      </c>
      <c r="F1675" s="5">
        <v>0</v>
      </c>
    </row>
    <row r="1676" spans="1:6" ht="16.5" x14ac:dyDescent="0.3">
      <c r="A1676" s="7" t="s">
        <v>1019</v>
      </c>
      <c r="B1676" s="7">
        <v>2015</v>
      </c>
      <c r="C1676" s="7" t="s">
        <v>1410</v>
      </c>
      <c r="D1676" s="5">
        <v>0</v>
      </c>
      <c r="E1676" s="5">
        <v>0</v>
      </c>
      <c r="F1676" s="5">
        <v>0</v>
      </c>
    </row>
    <row r="1677" spans="1:6" ht="16.5" x14ac:dyDescent="0.3">
      <c r="A1677" s="7" t="s">
        <v>1019</v>
      </c>
      <c r="B1677" s="7">
        <v>2015</v>
      </c>
      <c r="C1677" s="7" t="s">
        <v>1411</v>
      </c>
      <c r="D1677" s="5">
        <v>0</v>
      </c>
      <c r="E1677" s="5">
        <v>0</v>
      </c>
      <c r="F1677" s="5">
        <v>0</v>
      </c>
    </row>
    <row r="1678" spans="1:6" ht="16.5" x14ac:dyDescent="0.3">
      <c r="A1678" s="7" t="s">
        <v>1019</v>
      </c>
      <c r="B1678" s="7">
        <v>2015</v>
      </c>
      <c r="C1678" s="7" t="s">
        <v>1412</v>
      </c>
      <c r="D1678" s="5">
        <v>0</v>
      </c>
      <c r="E1678" s="5">
        <v>0</v>
      </c>
      <c r="F1678" s="5">
        <v>0</v>
      </c>
    </row>
    <row r="1679" spans="1:6" ht="16.5" x14ac:dyDescent="0.3">
      <c r="A1679" s="7" t="s">
        <v>1019</v>
      </c>
      <c r="B1679" s="7">
        <v>2015</v>
      </c>
      <c r="C1679" s="7" t="s">
        <v>1413</v>
      </c>
      <c r="D1679" s="5">
        <v>0</v>
      </c>
      <c r="E1679" s="5">
        <v>0</v>
      </c>
      <c r="F1679" s="5">
        <v>0</v>
      </c>
    </row>
    <row r="1680" spans="1:6" ht="16.5" x14ac:dyDescent="0.3">
      <c r="A1680" s="7" t="s">
        <v>1019</v>
      </c>
      <c r="B1680" s="7">
        <v>2015</v>
      </c>
      <c r="C1680" s="7" t="s">
        <v>1414</v>
      </c>
      <c r="D1680" s="5">
        <v>0</v>
      </c>
      <c r="E1680" s="5">
        <v>0</v>
      </c>
      <c r="F1680" s="5">
        <v>0</v>
      </c>
    </row>
    <row r="1681" spans="1:6" ht="16.5" x14ac:dyDescent="0.3">
      <c r="A1681" s="7" t="s">
        <v>1019</v>
      </c>
      <c r="B1681" s="7">
        <v>2015</v>
      </c>
      <c r="C1681" s="7" t="s">
        <v>1415</v>
      </c>
      <c r="D1681" s="5">
        <v>0</v>
      </c>
      <c r="E1681" s="5">
        <v>0</v>
      </c>
      <c r="F1681" s="5">
        <v>0</v>
      </c>
    </row>
    <row r="1682" spans="1:6" ht="16.5" x14ac:dyDescent="0.3">
      <c r="A1682" s="7" t="s">
        <v>1019</v>
      </c>
      <c r="B1682" s="7">
        <v>2015</v>
      </c>
      <c r="C1682" s="7" t="s">
        <v>1416</v>
      </c>
      <c r="D1682" s="5">
        <v>0</v>
      </c>
      <c r="E1682" s="5">
        <v>0</v>
      </c>
      <c r="F1682" s="5">
        <v>0</v>
      </c>
    </row>
    <row r="1683" spans="1:6" ht="16.5" x14ac:dyDescent="0.3">
      <c r="A1683" s="7" t="s">
        <v>1019</v>
      </c>
      <c r="B1683" s="7">
        <v>2015</v>
      </c>
      <c r="C1683" s="7" t="s">
        <v>1417</v>
      </c>
      <c r="D1683" s="5">
        <v>0</v>
      </c>
      <c r="E1683" s="5">
        <v>0</v>
      </c>
      <c r="F1683" s="5">
        <v>0</v>
      </c>
    </row>
    <row r="1684" spans="1:6" ht="16.5" x14ac:dyDescent="0.3">
      <c r="A1684" s="7" t="s">
        <v>1019</v>
      </c>
      <c r="B1684" s="7">
        <v>2015</v>
      </c>
      <c r="C1684" s="7" t="s">
        <v>1418</v>
      </c>
      <c r="D1684" s="5">
        <v>0</v>
      </c>
      <c r="E1684" s="5">
        <v>0</v>
      </c>
      <c r="F1684" s="5">
        <v>0</v>
      </c>
    </row>
    <row r="1685" spans="1:6" ht="16.5" x14ac:dyDescent="0.3">
      <c r="A1685" s="7" t="s">
        <v>1019</v>
      </c>
      <c r="B1685" s="7">
        <v>2015</v>
      </c>
      <c r="C1685" s="7" t="s">
        <v>1419</v>
      </c>
      <c r="D1685" s="5">
        <v>0</v>
      </c>
      <c r="E1685" s="5">
        <v>0</v>
      </c>
      <c r="F1685" s="5">
        <v>0</v>
      </c>
    </row>
    <row r="1686" spans="1:6" ht="16.5" x14ac:dyDescent="0.3">
      <c r="A1686" s="7" t="s">
        <v>1019</v>
      </c>
      <c r="B1686" s="7">
        <v>2015</v>
      </c>
      <c r="C1686" s="7" t="s">
        <v>1420</v>
      </c>
      <c r="D1686" s="5">
        <v>0</v>
      </c>
      <c r="E1686" s="5">
        <v>0</v>
      </c>
      <c r="F1686" s="5">
        <v>0</v>
      </c>
    </row>
    <row r="1687" spans="1:6" ht="16.5" x14ac:dyDescent="0.3">
      <c r="A1687" s="7" t="s">
        <v>1019</v>
      </c>
      <c r="B1687" s="7">
        <v>2015</v>
      </c>
      <c r="C1687" s="7" t="s">
        <v>1421</v>
      </c>
      <c r="D1687" s="5">
        <v>0</v>
      </c>
      <c r="E1687" s="5">
        <v>0</v>
      </c>
      <c r="F1687" s="5">
        <v>0</v>
      </c>
    </row>
    <row r="1688" spans="1:6" ht="16.5" x14ac:dyDescent="0.3">
      <c r="A1688" s="7" t="s">
        <v>1019</v>
      </c>
      <c r="B1688" s="7">
        <v>2015</v>
      </c>
      <c r="C1688" s="7" t="s">
        <v>1422</v>
      </c>
      <c r="D1688" s="5">
        <v>0</v>
      </c>
      <c r="E1688" s="5">
        <v>0</v>
      </c>
      <c r="F1688" s="5">
        <v>0</v>
      </c>
    </row>
    <row r="1689" spans="1:6" ht="16.5" x14ac:dyDescent="0.3">
      <c r="A1689" s="7" t="s">
        <v>1019</v>
      </c>
      <c r="B1689" s="7">
        <v>2015</v>
      </c>
      <c r="C1689" s="7" t="s">
        <v>1423</v>
      </c>
      <c r="D1689" s="5">
        <v>0</v>
      </c>
      <c r="E1689" s="5">
        <v>0</v>
      </c>
      <c r="F1689" s="5">
        <v>0</v>
      </c>
    </row>
    <row r="1690" spans="1:6" ht="16.5" x14ac:dyDescent="0.3">
      <c r="A1690" s="7" t="s">
        <v>1019</v>
      </c>
      <c r="B1690" s="7">
        <v>2015</v>
      </c>
      <c r="C1690" s="7" t="s">
        <v>1424</v>
      </c>
      <c r="D1690" s="5">
        <v>0</v>
      </c>
      <c r="E1690" s="5">
        <v>0</v>
      </c>
      <c r="F1690" s="5">
        <v>0</v>
      </c>
    </row>
    <row r="1691" spans="1:6" ht="16.5" x14ac:dyDescent="0.3">
      <c r="A1691" s="7" t="s">
        <v>1019</v>
      </c>
      <c r="B1691" s="7">
        <v>2015</v>
      </c>
      <c r="C1691" s="7" t="s">
        <v>1425</v>
      </c>
      <c r="D1691" s="5">
        <v>0</v>
      </c>
      <c r="E1691" s="5">
        <v>0</v>
      </c>
      <c r="F1691" s="5">
        <v>0</v>
      </c>
    </row>
    <row r="1692" spans="1:6" ht="16.5" x14ac:dyDescent="0.3">
      <c r="A1692" s="7" t="s">
        <v>1019</v>
      </c>
      <c r="B1692" s="7">
        <v>2015</v>
      </c>
      <c r="C1692" s="7" t="s">
        <v>226</v>
      </c>
      <c r="D1692" s="5">
        <v>0</v>
      </c>
      <c r="E1692" s="5">
        <v>0</v>
      </c>
      <c r="F1692" s="5">
        <v>0</v>
      </c>
    </row>
    <row r="1693" spans="1:6" ht="16.5" x14ac:dyDescent="0.3">
      <c r="A1693" s="7" t="s">
        <v>1019</v>
      </c>
      <c r="B1693" s="7">
        <v>2015</v>
      </c>
      <c r="C1693" s="7" t="s">
        <v>1426</v>
      </c>
      <c r="D1693" s="5">
        <v>0</v>
      </c>
      <c r="E1693" s="5">
        <v>0</v>
      </c>
      <c r="F1693" s="5">
        <v>0</v>
      </c>
    </row>
    <row r="1694" spans="1:6" ht="16.5" x14ac:dyDescent="0.3">
      <c r="A1694" s="7" t="s">
        <v>1019</v>
      </c>
      <c r="B1694" s="7">
        <v>2015</v>
      </c>
      <c r="C1694" s="7" t="s">
        <v>75</v>
      </c>
      <c r="D1694" s="5">
        <v>0</v>
      </c>
      <c r="E1694" s="5">
        <v>0</v>
      </c>
      <c r="F1694" s="5">
        <v>0</v>
      </c>
    </row>
    <row r="1695" spans="1:6" ht="16.5" x14ac:dyDescent="0.3">
      <c r="A1695" s="7" t="s">
        <v>1019</v>
      </c>
      <c r="B1695" s="7">
        <v>2015</v>
      </c>
      <c r="C1695" s="7" t="s">
        <v>188</v>
      </c>
      <c r="D1695" s="5">
        <v>0</v>
      </c>
      <c r="E1695" s="5">
        <v>0</v>
      </c>
      <c r="F1695" s="5">
        <v>0</v>
      </c>
    </row>
    <row r="1696" spans="1:6" ht="16.5" x14ac:dyDescent="0.3">
      <c r="A1696" s="7" t="s">
        <v>1019</v>
      </c>
      <c r="B1696" s="7">
        <v>2015</v>
      </c>
      <c r="C1696" s="7" t="s">
        <v>1427</v>
      </c>
      <c r="D1696" s="5">
        <v>0</v>
      </c>
      <c r="E1696" s="5">
        <v>0</v>
      </c>
      <c r="F1696" s="5">
        <v>0</v>
      </c>
    </row>
    <row r="1697" spans="1:6" ht="16.5" x14ac:dyDescent="0.3">
      <c r="A1697" s="7" t="s">
        <v>1019</v>
      </c>
      <c r="B1697" s="7">
        <v>2015</v>
      </c>
      <c r="C1697" s="7" t="s">
        <v>1428</v>
      </c>
      <c r="D1697" s="5">
        <v>0</v>
      </c>
      <c r="E1697" s="5">
        <v>0</v>
      </c>
      <c r="F1697" s="5">
        <v>0</v>
      </c>
    </row>
    <row r="1698" spans="1:6" ht="16.5" x14ac:dyDescent="0.3">
      <c r="A1698" s="7" t="s">
        <v>1019</v>
      </c>
      <c r="B1698" s="7">
        <v>2015</v>
      </c>
      <c r="C1698" s="7" t="s">
        <v>1429</v>
      </c>
      <c r="D1698" s="5">
        <v>0</v>
      </c>
      <c r="E1698" s="5">
        <v>0</v>
      </c>
      <c r="F1698" s="5">
        <v>0</v>
      </c>
    </row>
    <row r="1699" spans="1:6" ht="16.5" x14ac:dyDescent="0.3">
      <c r="A1699" s="7" t="s">
        <v>1019</v>
      </c>
      <c r="B1699" s="7">
        <v>2015</v>
      </c>
      <c r="C1699" s="7" t="s">
        <v>1430</v>
      </c>
      <c r="D1699" s="5">
        <v>0</v>
      </c>
      <c r="E1699" s="5">
        <v>0</v>
      </c>
      <c r="F1699" s="5">
        <v>0</v>
      </c>
    </row>
    <row r="1700" spans="1:6" ht="16.5" x14ac:dyDescent="0.3">
      <c r="A1700" s="7" t="s">
        <v>1019</v>
      </c>
      <c r="B1700" s="7">
        <v>2015</v>
      </c>
      <c r="C1700" s="7" t="s">
        <v>1431</v>
      </c>
      <c r="D1700" s="5">
        <v>0</v>
      </c>
      <c r="E1700" s="5">
        <v>0</v>
      </c>
      <c r="F1700" s="5">
        <v>0</v>
      </c>
    </row>
    <row r="1701" spans="1:6" ht="16.5" x14ac:dyDescent="0.3">
      <c r="A1701" s="7" t="s">
        <v>1019</v>
      </c>
      <c r="B1701" s="7">
        <v>2015</v>
      </c>
      <c r="C1701" s="7" t="s">
        <v>1432</v>
      </c>
      <c r="D1701" s="5">
        <v>0</v>
      </c>
      <c r="E1701" s="5">
        <v>0</v>
      </c>
      <c r="F1701" s="5">
        <v>0</v>
      </c>
    </row>
    <row r="1702" spans="1:6" ht="16.5" x14ac:dyDescent="0.3">
      <c r="A1702" s="7" t="s">
        <v>1019</v>
      </c>
      <c r="B1702" s="7">
        <v>2015</v>
      </c>
      <c r="C1702" s="7" t="s">
        <v>1433</v>
      </c>
      <c r="D1702" s="7">
        <v>1</v>
      </c>
      <c r="E1702" s="7">
        <v>81</v>
      </c>
      <c r="F1702" s="7">
        <v>410</v>
      </c>
    </row>
    <row r="1703" spans="1:6" ht="16.5" x14ac:dyDescent="0.3">
      <c r="A1703" s="7" t="s">
        <v>1019</v>
      </c>
      <c r="B1703" s="7">
        <v>2015</v>
      </c>
      <c r="C1703" s="7" t="s">
        <v>1434</v>
      </c>
      <c r="D1703" s="5">
        <v>0</v>
      </c>
      <c r="E1703" s="5">
        <v>0</v>
      </c>
      <c r="F1703" s="5">
        <v>0</v>
      </c>
    </row>
    <row r="1704" spans="1:6" ht="16.5" x14ac:dyDescent="0.3">
      <c r="A1704" s="7" t="s">
        <v>1019</v>
      </c>
      <c r="B1704" s="7">
        <v>2015</v>
      </c>
      <c r="C1704" s="7" t="s">
        <v>1182</v>
      </c>
      <c r="D1704" s="5">
        <v>0</v>
      </c>
      <c r="E1704" s="5">
        <v>0</v>
      </c>
      <c r="F1704" s="5">
        <v>0</v>
      </c>
    </row>
    <row r="1705" spans="1:6" ht="16.5" x14ac:dyDescent="0.3">
      <c r="A1705" s="7" t="s">
        <v>1019</v>
      </c>
      <c r="B1705" s="7">
        <v>2015</v>
      </c>
      <c r="C1705" s="7" t="s">
        <v>1435</v>
      </c>
      <c r="D1705" s="5">
        <v>0</v>
      </c>
      <c r="E1705" s="5">
        <v>0</v>
      </c>
      <c r="F1705" s="5">
        <v>0</v>
      </c>
    </row>
    <row r="1706" spans="1:6" ht="16.5" x14ac:dyDescent="0.3">
      <c r="A1706" s="7" t="s">
        <v>1019</v>
      </c>
      <c r="B1706" s="7">
        <v>2015</v>
      </c>
      <c r="C1706" s="7" t="s">
        <v>1436</v>
      </c>
      <c r="D1706" s="5">
        <v>0</v>
      </c>
      <c r="E1706" s="5">
        <v>0</v>
      </c>
      <c r="F1706" s="5">
        <v>0</v>
      </c>
    </row>
    <row r="1707" spans="1:6" ht="16.5" x14ac:dyDescent="0.3">
      <c r="A1707" s="7" t="s">
        <v>1019</v>
      </c>
      <c r="B1707" s="7">
        <v>2015</v>
      </c>
      <c r="C1707" s="7" t="s">
        <v>1437</v>
      </c>
      <c r="D1707" s="5">
        <v>0</v>
      </c>
      <c r="E1707" s="5">
        <v>0</v>
      </c>
      <c r="F1707" s="5">
        <v>0</v>
      </c>
    </row>
    <row r="1708" spans="1:6" ht="16.5" x14ac:dyDescent="0.3">
      <c r="A1708" s="7" t="s">
        <v>1019</v>
      </c>
      <c r="B1708" s="7">
        <v>2015</v>
      </c>
      <c r="C1708" s="7" t="s">
        <v>1438</v>
      </c>
      <c r="D1708" s="5">
        <v>0</v>
      </c>
      <c r="E1708" s="5">
        <v>0</v>
      </c>
      <c r="F1708" s="5">
        <v>0</v>
      </c>
    </row>
    <row r="1709" spans="1:6" ht="16.5" x14ac:dyDescent="0.3">
      <c r="A1709" s="7" t="s">
        <v>1019</v>
      </c>
      <c r="B1709" s="7">
        <v>2015</v>
      </c>
      <c r="C1709" s="7" t="s">
        <v>1439</v>
      </c>
      <c r="D1709" s="5">
        <v>0</v>
      </c>
      <c r="E1709" s="5">
        <v>0</v>
      </c>
      <c r="F1709" s="5">
        <v>0</v>
      </c>
    </row>
    <row r="1710" spans="1:6" ht="16.5" x14ac:dyDescent="0.3">
      <c r="A1710" s="7" t="s">
        <v>1019</v>
      </c>
      <c r="B1710" s="7">
        <v>2015</v>
      </c>
      <c r="C1710" s="7" t="s">
        <v>1440</v>
      </c>
      <c r="D1710" s="5">
        <v>0</v>
      </c>
      <c r="E1710" s="5">
        <v>0</v>
      </c>
      <c r="F1710" s="5">
        <v>0</v>
      </c>
    </row>
    <row r="1711" spans="1:6" ht="16.5" x14ac:dyDescent="0.3">
      <c r="A1711" s="7" t="s">
        <v>1019</v>
      </c>
      <c r="B1711" s="7">
        <v>2015</v>
      </c>
      <c r="C1711" s="7" t="s">
        <v>1441</v>
      </c>
      <c r="D1711" s="5">
        <v>0</v>
      </c>
      <c r="E1711" s="5">
        <v>0</v>
      </c>
      <c r="F1711" s="5">
        <v>0</v>
      </c>
    </row>
    <row r="1712" spans="1:6" ht="16.5" x14ac:dyDescent="0.3">
      <c r="A1712" s="7" t="s">
        <v>1019</v>
      </c>
      <c r="B1712" s="7">
        <v>2015</v>
      </c>
      <c r="C1712" s="7" t="s">
        <v>1442</v>
      </c>
      <c r="D1712" s="5">
        <v>0</v>
      </c>
      <c r="E1712" s="5">
        <v>0</v>
      </c>
      <c r="F1712" s="5">
        <v>0</v>
      </c>
    </row>
    <row r="1713" spans="1:6" ht="16.5" x14ac:dyDescent="0.3">
      <c r="A1713" s="7" t="s">
        <v>1019</v>
      </c>
      <c r="B1713" s="7">
        <v>2015</v>
      </c>
      <c r="C1713" s="7" t="s">
        <v>1443</v>
      </c>
      <c r="D1713" s="5">
        <v>0</v>
      </c>
      <c r="E1713" s="5">
        <v>0</v>
      </c>
      <c r="F1713" s="5">
        <v>0</v>
      </c>
    </row>
    <row r="1714" spans="1:6" ht="16.5" x14ac:dyDescent="0.3">
      <c r="A1714" s="7" t="s">
        <v>1019</v>
      </c>
      <c r="B1714" s="7">
        <v>2015</v>
      </c>
      <c r="C1714" s="7" t="s">
        <v>1444</v>
      </c>
      <c r="D1714" s="5">
        <v>0</v>
      </c>
      <c r="E1714" s="5">
        <v>0</v>
      </c>
      <c r="F1714" s="5">
        <v>0</v>
      </c>
    </row>
    <row r="1715" spans="1:6" ht="16.5" x14ac:dyDescent="0.3">
      <c r="A1715" s="7" t="s">
        <v>1019</v>
      </c>
      <c r="B1715" s="7">
        <v>2015</v>
      </c>
      <c r="C1715" s="7" t="s">
        <v>1445</v>
      </c>
      <c r="D1715" s="5">
        <v>0</v>
      </c>
      <c r="E1715" s="5">
        <v>0</v>
      </c>
      <c r="F1715" s="5">
        <v>0</v>
      </c>
    </row>
    <row r="1716" spans="1:6" ht="16.5" x14ac:dyDescent="0.3">
      <c r="A1716" s="7" t="s">
        <v>1019</v>
      </c>
      <c r="B1716" s="7">
        <v>2015</v>
      </c>
      <c r="C1716" s="7" t="s">
        <v>1446</v>
      </c>
      <c r="D1716" s="5">
        <v>0</v>
      </c>
      <c r="E1716" s="5">
        <v>0</v>
      </c>
      <c r="F1716" s="5">
        <v>0</v>
      </c>
    </row>
    <row r="1717" spans="1:6" ht="16.5" x14ac:dyDescent="0.3">
      <c r="A1717" s="7" t="s">
        <v>1019</v>
      </c>
      <c r="B1717" s="7">
        <v>2015</v>
      </c>
      <c r="C1717" s="7" t="s">
        <v>1447</v>
      </c>
      <c r="D1717" s="5">
        <v>0</v>
      </c>
      <c r="E1717" s="5">
        <v>0</v>
      </c>
      <c r="F1717" s="5">
        <v>0</v>
      </c>
    </row>
    <row r="1718" spans="1:6" ht="16.5" x14ac:dyDescent="0.3">
      <c r="A1718" s="7" t="s">
        <v>1019</v>
      </c>
      <c r="B1718" s="7">
        <v>2015</v>
      </c>
      <c r="C1718" s="7" t="s">
        <v>1448</v>
      </c>
      <c r="D1718" s="5">
        <v>0</v>
      </c>
      <c r="E1718" s="5">
        <v>0</v>
      </c>
      <c r="F1718" s="5">
        <v>0</v>
      </c>
    </row>
    <row r="1719" spans="1:6" ht="16.5" x14ac:dyDescent="0.3">
      <c r="A1719" s="7" t="s">
        <v>1019</v>
      </c>
      <c r="B1719" s="7">
        <v>2015</v>
      </c>
      <c r="C1719" s="7" t="s">
        <v>1449</v>
      </c>
      <c r="D1719" s="5">
        <v>0</v>
      </c>
      <c r="E1719" s="5">
        <v>0</v>
      </c>
      <c r="F1719" s="5">
        <v>0</v>
      </c>
    </row>
    <row r="1720" spans="1:6" ht="16.5" x14ac:dyDescent="0.3">
      <c r="A1720" s="7" t="s">
        <v>1019</v>
      </c>
      <c r="B1720" s="7">
        <v>2015</v>
      </c>
      <c r="C1720" s="7" t="s">
        <v>1450</v>
      </c>
      <c r="D1720" s="5">
        <v>0</v>
      </c>
      <c r="E1720" s="5">
        <v>0</v>
      </c>
      <c r="F1720" s="5">
        <v>0</v>
      </c>
    </row>
    <row r="1721" spans="1:6" ht="16.5" x14ac:dyDescent="0.3">
      <c r="A1721" s="7" t="s">
        <v>1019</v>
      </c>
      <c r="B1721" s="7">
        <v>2015</v>
      </c>
      <c r="C1721" s="7" t="s">
        <v>1451</v>
      </c>
      <c r="D1721" s="5">
        <v>0</v>
      </c>
      <c r="E1721" s="5">
        <v>0</v>
      </c>
      <c r="F1721" s="5">
        <v>0</v>
      </c>
    </row>
    <row r="1722" spans="1:6" ht="16.5" x14ac:dyDescent="0.3">
      <c r="A1722" s="7" t="s">
        <v>1019</v>
      </c>
      <c r="B1722" s="7">
        <v>2015</v>
      </c>
      <c r="C1722" s="7" t="s">
        <v>951</v>
      </c>
      <c r="D1722" s="7">
        <v>164</v>
      </c>
      <c r="E1722" s="7">
        <v>15368</v>
      </c>
      <c r="F1722" s="7">
        <v>69329</v>
      </c>
    </row>
    <row r="1723" spans="1:6" ht="16.5" x14ac:dyDescent="0.3">
      <c r="A1723" s="7" t="s">
        <v>1019</v>
      </c>
      <c r="B1723" s="7">
        <v>2015</v>
      </c>
      <c r="C1723" s="7" t="s">
        <v>1452</v>
      </c>
      <c r="D1723" s="7">
        <v>21</v>
      </c>
      <c r="E1723" s="7">
        <v>1722</v>
      </c>
      <c r="F1723" s="7">
        <v>7347</v>
      </c>
    </row>
    <row r="1724" spans="1:6" ht="16.5" x14ac:dyDescent="0.3">
      <c r="A1724" s="7" t="s">
        <v>1019</v>
      </c>
      <c r="B1724" s="7">
        <v>2015</v>
      </c>
      <c r="C1724" s="7" t="s">
        <v>1453</v>
      </c>
      <c r="D1724" s="5" t="s">
        <v>1021</v>
      </c>
      <c r="E1724" s="5" t="s">
        <v>1021</v>
      </c>
      <c r="F1724" s="5" t="s">
        <v>1021</v>
      </c>
    </row>
    <row r="1725" spans="1:6" ht="16.5" x14ac:dyDescent="0.3">
      <c r="A1725" s="7" t="s">
        <v>1019</v>
      </c>
      <c r="B1725" s="7">
        <v>2015</v>
      </c>
      <c r="C1725" s="7" t="s">
        <v>1454</v>
      </c>
      <c r="D1725" s="7">
        <v>4</v>
      </c>
      <c r="E1725" s="7">
        <v>24</v>
      </c>
      <c r="F1725" s="7">
        <v>148</v>
      </c>
    </row>
    <row r="1726" spans="1:6" ht="16.5" x14ac:dyDescent="0.3">
      <c r="A1726" s="7" t="s">
        <v>1019</v>
      </c>
      <c r="B1726" s="7">
        <v>2015</v>
      </c>
      <c r="C1726" s="7" t="s">
        <v>1372</v>
      </c>
      <c r="D1726" s="7">
        <v>2</v>
      </c>
      <c r="E1726" s="7">
        <v>549</v>
      </c>
      <c r="F1726" s="7">
        <v>2648</v>
      </c>
    </row>
    <row r="1727" spans="1:6" ht="16.5" x14ac:dyDescent="0.3">
      <c r="A1727" s="7" t="s">
        <v>1019</v>
      </c>
      <c r="B1727" s="7">
        <v>2015</v>
      </c>
      <c r="C1727" s="7" t="s">
        <v>1455</v>
      </c>
      <c r="D1727" s="7">
        <v>4</v>
      </c>
      <c r="E1727" s="7">
        <v>52</v>
      </c>
      <c r="F1727" s="7">
        <v>237</v>
      </c>
    </row>
    <row r="1728" spans="1:6" ht="16.5" x14ac:dyDescent="0.3">
      <c r="A1728" s="7" t="s">
        <v>1019</v>
      </c>
      <c r="B1728" s="7">
        <v>2015</v>
      </c>
      <c r="C1728" s="7" t="s">
        <v>1456</v>
      </c>
      <c r="D1728" s="5" t="s">
        <v>1021</v>
      </c>
      <c r="E1728" s="5" t="s">
        <v>1021</v>
      </c>
      <c r="F1728" s="5" t="s">
        <v>1021</v>
      </c>
    </row>
    <row r="1729" spans="1:6" ht="16.5" x14ac:dyDescent="0.3">
      <c r="A1729" s="7" t="s">
        <v>1019</v>
      </c>
      <c r="B1729" s="7">
        <v>2015</v>
      </c>
      <c r="C1729" s="7" t="s">
        <v>1457</v>
      </c>
      <c r="D1729" s="5" t="s">
        <v>1021</v>
      </c>
      <c r="E1729" s="5" t="s">
        <v>1021</v>
      </c>
      <c r="F1729" s="5" t="s">
        <v>1021</v>
      </c>
    </row>
    <row r="1730" spans="1:6" ht="16.5" x14ac:dyDescent="0.3">
      <c r="A1730" s="7" t="s">
        <v>1019</v>
      </c>
      <c r="B1730" s="7">
        <v>2015</v>
      </c>
      <c r="C1730" s="7" t="s">
        <v>1458</v>
      </c>
      <c r="D1730" s="7">
        <v>1</v>
      </c>
      <c r="E1730" s="7">
        <v>50</v>
      </c>
      <c r="F1730" s="7">
        <v>250</v>
      </c>
    </row>
    <row r="1731" spans="1:6" ht="16.5" x14ac:dyDescent="0.3">
      <c r="A1731" s="7" t="s">
        <v>1019</v>
      </c>
      <c r="B1731" s="7">
        <v>2015</v>
      </c>
      <c r="C1731" s="7" t="s">
        <v>1459</v>
      </c>
      <c r="D1731" s="7">
        <v>5</v>
      </c>
      <c r="E1731" s="7">
        <v>165</v>
      </c>
      <c r="F1731" s="7">
        <v>511</v>
      </c>
    </row>
    <row r="1732" spans="1:6" ht="16.5" x14ac:dyDescent="0.3">
      <c r="A1732" s="7" t="s">
        <v>1019</v>
      </c>
      <c r="B1732" s="7">
        <v>2015</v>
      </c>
      <c r="C1732" s="7" t="s">
        <v>1460</v>
      </c>
      <c r="D1732" s="5" t="s">
        <v>1021</v>
      </c>
      <c r="E1732" s="5" t="s">
        <v>1021</v>
      </c>
      <c r="F1732" s="5" t="s">
        <v>1021</v>
      </c>
    </row>
    <row r="1733" spans="1:6" ht="16.5" x14ac:dyDescent="0.3">
      <c r="A1733" s="7" t="s">
        <v>1019</v>
      </c>
      <c r="B1733" s="7">
        <v>2015</v>
      </c>
      <c r="C1733" s="7" t="s">
        <v>1461</v>
      </c>
      <c r="D1733" s="7">
        <v>1</v>
      </c>
      <c r="E1733" s="7">
        <v>40</v>
      </c>
      <c r="F1733" s="7">
        <v>139</v>
      </c>
    </row>
    <row r="1734" spans="1:6" ht="16.5" x14ac:dyDescent="0.3">
      <c r="A1734" s="7" t="s">
        <v>1019</v>
      </c>
      <c r="B1734" s="7">
        <v>2015</v>
      </c>
      <c r="C1734" s="7" t="s">
        <v>366</v>
      </c>
      <c r="D1734" s="5" t="s">
        <v>1021</v>
      </c>
      <c r="E1734" s="5" t="s">
        <v>1021</v>
      </c>
      <c r="F1734" s="5" t="s">
        <v>1021</v>
      </c>
    </row>
    <row r="1735" spans="1:6" ht="16.5" x14ac:dyDescent="0.3">
      <c r="A1735" s="7" t="s">
        <v>1019</v>
      </c>
      <c r="B1735" s="7">
        <v>2015</v>
      </c>
      <c r="C1735" s="7" t="s">
        <v>1462</v>
      </c>
      <c r="D1735" s="5" t="s">
        <v>1021</v>
      </c>
      <c r="E1735" s="5" t="s">
        <v>1021</v>
      </c>
      <c r="F1735" s="5" t="s">
        <v>1021</v>
      </c>
    </row>
    <row r="1736" spans="1:6" ht="16.5" x14ac:dyDescent="0.3">
      <c r="A1736" s="7" t="s">
        <v>1019</v>
      </c>
      <c r="B1736" s="7">
        <v>2015</v>
      </c>
      <c r="C1736" s="7" t="s">
        <v>1463</v>
      </c>
      <c r="D1736" s="5" t="s">
        <v>1021</v>
      </c>
      <c r="E1736" s="5" t="s">
        <v>1021</v>
      </c>
      <c r="F1736" s="5" t="s">
        <v>1021</v>
      </c>
    </row>
    <row r="1737" spans="1:6" ht="16.5" x14ac:dyDescent="0.3">
      <c r="A1737" s="7" t="s">
        <v>1019</v>
      </c>
      <c r="B1737" s="7">
        <v>2015</v>
      </c>
      <c r="C1737" s="7" t="s">
        <v>1464</v>
      </c>
      <c r="D1737" s="5" t="s">
        <v>1021</v>
      </c>
      <c r="E1737" s="5" t="s">
        <v>1021</v>
      </c>
      <c r="F1737" s="5" t="s">
        <v>1021</v>
      </c>
    </row>
    <row r="1738" spans="1:6" ht="16.5" x14ac:dyDescent="0.3">
      <c r="A1738" s="7" t="s">
        <v>1019</v>
      </c>
      <c r="B1738" s="7">
        <v>2015</v>
      </c>
      <c r="C1738" s="7" t="s">
        <v>1465</v>
      </c>
      <c r="D1738" s="5" t="s">
        <v>1021</v>
      </c>
      <c r="E1738" s="5" t="s">
        <v>1021</v>
      </c>
      <c r="F1738" s="5" t="s">
        <v>1021</v>
      </c>
    </row>
    <row r="1739" spans="1:6" ht="16.5" x14ac:dyDescent="0.3">
      <c r="A1739" s="7" t="s">
        <v>1019</v>
      </c>
      <c r="B1739" s="7">
        <v>2015</v>
      </c>
      <c r="C1739" s="7" t="s">
        <v>1466</v>
      </c>
      <c r="D1739" s="5" t="s">
        <v>1021</v>
      </c>
      <c r="E1739" s="5" t="s">
        <v>1021</v>
      </c>
      <c r="F1739" s="5" t="s">
        <v>1021</v>
      </c>
    </row>
    <row r="1740" spans="1:6" ht="16.5" x14ac:dyDescent="0.3">
      <c r="A1740" s="7" t="s">
        <v>1019</v>
      </c>
      <c r="B1740" s="7">
        <v>2015</v>
      </c>
      <c r="C1740" s="7" t="s">
        <v>1467</v>
      </c>
      <c r="D1740" s="5" t="s">
        <v>1021</v>
      </c>
      <c r="E1740" s="5" t="s">
        <v>1021</v>
      </c>
      <c r="F1740" s="5" t="s">
        <v>1021</v>
      </c>
    </row>
    <row r="1741" spans="1:6" ht="16.5" x14ac:dyDescent="0.3">
      <c r="A1741" s="7" t="s">
        <v>1019</v>
      </c>
      <c r="B1741" s="7">
        <v>2015</v>
      </c>
      <c r="C1741" s="7" t="s">
        <v>1468</v>
      </c>
      <c r="D1741" s="5" t="s">
        <v>1021</v>
      </c>
      <c r="E1741" s="5" t="s">
        <v>1021</v>
      </c>
      <c r="F1741" s="5" t="s">
        <v>1021</v>
      </c>
    </row>
    <row r="1742" spans="1:6" ht="16.5" x14ac:dyDescent="0.3">
      <c r="A1742" s="7" t="s">
        <v>1019</v>
      </c>
      <c r="B1742" s="7">
        <v>2015</v>
      </c>
      <c r="C1742" s="7" t="s">
        <v>887</v>
      </c>
      <c r="D1742" s="5" t="s">
        <v>1021</v>
      </c>
      <c r="E1742" s="5" t="s">
        <v>1021</v>
      </c>
      <c r="F1742" s="5" t="s">
        <v>1021</v>
      </c>
    </row>
    <row r="1743" spans="1:6" ht="16.5" x14ac:dyDescent="0.3">
      <c r="A1743" s="7" t="s">
        <v>1019</v>
      </c>
      <c r="B1743" s="7">
        <v>2015</v>
      </c>
      <c r="C1743" s="7" t="s">
        <v>1469</v>
      </c>
      <c r="D1743" s="5" t="s">
        <v>1021</v>
      </c>
      <c r="E1743" s="5" t="s">
        <v>1021</v>
      </c>
      <c r="F1743" s="5" t="s">
        <v>1021</v>
      </c>
    </row>
    <row r="1744" spans="1:6" ht="16.5" x14ac:dyDescent="0.3">
      <c r="A1744" s="7" t="s">
        <v>1019</v>
      </c>
      <c r="B1744" s="7">
        <v>2015</v>
      </c>
      <c r="C1744" s="7" t="s">
        <v>1470</v>
      </c>
      <c r="D1744" s="5" t="s">
        <v>1021</v>
      </c>
      <c r="E1744" s="5" t="s">
        <v>1021</v>
      </c>
      <c r="F1744" s="5" t="s">
        <v>1021</v>
      </c>
    </row>
    <row r="1745" spans="1:6" ht="16.5" x14ac:dyDescent="0.3">
      <c r="A1745" s="7" t="s">
        <v>1019</v>
      </c>
      <c r="B1745" s="7">
        <v>2015</v>
      </c>
      <c r="C1745" s="7" t="s">
        <v>1471</v>
      </c>
      <c r="D1745" s="7">
        <v>4</v>
      </c>
      <c r="E1745" s="7">
        <v>842</v>
      </c>
      <c r="F1745" s="7">
        <v>3414</v>
      </c>
    </row>
    <row r="1746" spans="1:6" ht="16.5" x14ac:dyDescent="0.3">
      <c r="A1746" s="7" t="s">
        <v>1019</v>
      </c>
      <c r="B1746" s="7">
        <v>2015</v>
      </c>
      <c r="C1746" s="7" t="s">
        <v>1472</v>
      </c>
      <c r="D1746" s="7">
        <v>8</v>
      </c>
      <c r="E1746" s="7">
        <v>80</v>
      </c>
      <c r="F1746" s="7">
        <v>344</v>
      </c>
    </row>
    <row r="1747" spans="1:6" ht="16.5" x14ac:dyDescent="0.3">
      <c r="A1747" s="7" t="s">
        <v>1019</v>
      </c>
      <c r="B1747" s="7">
        <v>2015</v>
      </c>
      <c r="C1747" s="7" t="s">
        <v>1473</v>
      </c>
      <c r="D1747" s="5" t="s">
        <v>1021</v>
      </c>
      <c r="E1747" s="5" t="s">
        <v>1021</v>
      </c>
      <c r="F1747" s="5" t="s">
        <v>1021</v>
      </c>
    </row>
    <row r="1748" spans="1:6" ht="16.5" x14ac:dyDescent="0.3">
      <c r="A1748" s="7" t="s">
        <v>1019</v>
      </c>
      <c r="B1748" s="7">
        <v>2015</v>
      </c>
      <c r="C1748" s="7" t="s">
        <v>1474</v>
      </c>
      <c r="D1748" s="7">
        <v>2</v>
      </c>
      <c r="E1748" s="7">
        <v>13</v>
      </c>
      <c r="F1748" s="7">
        <v>77</v>
      </c>
    </row>
    <row r="1749" spans="1:6" ht="16.5" x14ac:dyDescent="0.3">
      <c r="A1749" s="7" t="s">
        <v>1019</v>
      </c>
      <c r="B1749" s="7">
        <v>2015</v>
      </c>
      <c r="C1749" s="7" t="s">
        <v>410</v>
      </c>
      <c r="D1749" s="5" t="s">
        <v>1021</v>
      </c>
      <c r="E1749" s="5" t="s">
        <v>1021</v>
      </c>
      <c r="F1749" s="5" t="s">
        <v>1021</v>
      </c>
    </row>
    <row r="1750" spans="1:6" ht="16.5" x14ac:dyDescent="0.3">
      <c r="A1750" s="7" t="s">
        <v>1019</v>
      </c>
      <c r="B1750" s="7">
        <v>2015</v>
      </c>
      <c r="C1750" s="7" t="s">
        <v>1475</v>
      </c>
      <c r="D1750" s="5" t="s">
        <v>1021</v>
      </c>
      <c r="E1750" s="5" t="s">
        <v>1021</v>
      </c>
      <c r="F1750" s="5" t="s">
        <v>1021</v>
      </c>
    </row>
    <row r="1751" spans="1:6" ht="16.5" x14ac:dyDescent="0.3">
      <c r="A1751" s="7" t="s">
        <v>1019</v>
      </c>
      <c r="B1751" s="7">
        <v>2015</v>
      </c>
      <c r="C1751" s="7" t="s">
        <v>1476</v>
      </c>
      <c r="D1751" s="7">
        <v>6</v>
      </c>
      <c r="E1751" s="7">
        <v>67</v>
      </c>
      <c r="F1751" s="7">
        <v>267</v>
      </c>
    </row>
    <row r="1752" spans="1:6" ht="16.5" x14ac:dyDescent="0.3">
      <c r="A1752" s="7" t="s">
        <v>1019</v>
      </c>
      <c r="B1752" s="7">
        <v>2015</v>
      </c>
      <c r="C1752" s="7" t="s">
        <v>1477</v>
      </c>
      <c r="D1752" s="7">
        <v>9</v>
      </c>
      <c r="E1752" s="7">
        <v>117</v>
      </c>
      <c r="F1752" s="7">
        <v>451</v>
      </c>
    </row>
    <row r="1753" spans="1:6" ht="16.5" x14ac:dyDescent="0.3">
      <c r="A1753" s="7" t="s">
        <v>1019</v>
      </c>
      <c r="B1753" s="7">
        <v>2015</v>
      </c>
      <c r="C1753" s="7" t="s">
        <v>1478</v>
      </c>
      <c r="D1753" s="7">
        <v>9</v>
      </c>
      <c r="E1753" s="7">
        <v>117</v>
      </c>
      <c r="F1753" s="7">
        <v>451</v>
      </c>
    </row>
    <row r="1754" spans="1:6" ht="16.5" x14ac:dyDescent="0.3">
      <c r="A1754" s="7" t="s">
        <v>1019</v>
      </c>
      <c r="B1754" s="7">
        <v>2015</v>
      </c>
      <c r="C1754" s="7" t="s">
        <v>1479</v>
      </c>
      <c r="D1754" s="5" t="s">
        <v>1021</v>
      </c>
      <c r="E1754" s="5" t="s">
        <v>1021</v>
      </c>
      <c r="F1754" s="5" t="s">
        <v>1021</v>
      </c>
    </row>
    <row r="1755" spans="1:6" ht="16.5" x14ac:dyDescent="0.3">
      <c r="A1755" s="7" t="s">
        <v>1019</v>
      </c>
      <c r="B1755" s="7">
        <v>2015</v>
      </c>
      <c r="C1755" s="7" t="s">
        <v>1480</v>
      </c>
      <c r="D1755" s="5" t="s">
        <v>1021</v>
      </c>
      <c r="E1755" s="5" t="s">
        <v>1021</v>
      </c>
      <c r="F1755" s="5" t="s">
        <v>1021</v>
      </c>
    </row>
    <row r="1756" spans="1:6" ht="16.5" x14ac:dyDescent="0.3">
      <c r="A1756" s="7" t="s">
        <v>1019</v>
      </c>
      <c r="B1756" s="7">
        <v>2015</v>
      </c>
      <c r="C1756" s="7" t="s">
        <v>1481</v>
      </c>
      <c r="D1756" s="5" t="s">
        <v>1021</v>
      </c>
      <c r="E1756" s="5" t="s">
        <v>1021</v>
      </c>
      <c r="F1756" s="5" t="s">
        <v>1021</v>
      </c>
    </row>
    <row r="1757" spans="1:6" ht="16.5" x14ac:dyDescent="0.3">
      <c r="A1757" s="7" t="s">
        <v>1019</v>
      </c>
      <c r="B1757" s="7">
        <v>2015</v>
      </c>
      <c r="C1757" s="7" t="s">
        <v>1482</v>
      </c>
      <c r="D1757" s="5" t="s">
        <v>1021</v>
      </c>
      <c r="E1757" s="5" t="s">
        <v>1021</v>
      </c>
      <c r="F1757" s="5" t="s">
        <v>1021</v>
      </c>
    </row>
    <row r="1758" spans="1:6" ht="16.5" x14ac:dyDescent="0.3">
      <c r="A1758" s="7" t="s">
        <v>1019</v>
      </c>
      <c r="B1758" s="7">
        <v>2015</v>
      </c>
      <c r="C1758" s="7" t="s">
        <v>1483</v>
      </c>
      <c r="D1758" s="5" t="s">
        <v>1021</v>
      </c>
      <c r="E1758" s="5" t="s">
        <v>1021</v>
      </c>
      <c r="F1758" s="5" t="s">
        <v>1021</v>
      </c>
    </row>
    <row r="1759" spans="1:6" ht="16.5" x14ac:dyDescent="0.3">
      <c r="A1759" s="7" t="s">
        <v>1019</v>
      </c>
      <c r="B1759" s="7">
        <v>2015</v>
      </c>
      <c r="C1759" s="7" t="s">
        <v>1484</v>
      </c>
      <c r="D1759" s="5" t="s">
        <v>1021</v>
      </c>
      <c r="E1759" s="5" t="s">
        <v>1021</v>
      </c>
      <c r="F1759" s="5" t="s">
        <v>1021</v>
      </c>
    </row>
    <row r="1760" spans="1:6" ht="16.5" x14ac:dyDescent="0.3">
      <c r="A1760" s="7" t="s">
        <v>1019</v>
      </c>
      <c r="B1760" s="7">
        <v>2015</v>
      </c>
      <c r="C1760" s="7" t="s">
        <v>1485</v>
      </c>
      <c r="D1760" s="5" t="s">
        <v>1021</v>
      </c>
      <c r="E1760" s="5" t="s">
        <v>1021</v>
      </c>
      <c r="F1760" s="5" t="s">
        <v>1021</v>
      </c>
    </row>
    <row r="1761" spans="1:6" ht="16.5" x14ac:dyDescent="0.3">
      <c r="A1761" s="7" t="s">
        <v>1019</v>
      </c>
      <c r="B1761" s="7">
        <v>2015</v>
      </c>
      <c r="C1761" s="7" t="s">
        <v>1486</v>
      </c>
      <c r="D1761" s="5" t="s">
        <v>1021</v>
      </c>
      <c r="E1761" s="5" t="s">
        <v>1021</v>
      </c>
      <c r="F1761" s="5" t="s">
        <v>1021</v>
      </c>
    </row>
    <row r="1762" spans="1:6" ht="16.5" x14ac:dyDescent="0.3">
      <c r="A1762" s="7" t="s">
        <v>1019</v>
      </c>
      <c r="B1762" s="7">
        <v>2015</v>
      </c>
      <c r="C1762" s="7" t="s">
        <v>1487</v>
      </c>
      <c r="D1762" s="5" t="s">
        <v>1021</v>
      </c>
      <c r="E1762" s="5" t="s">
        <v>1021</v>
      </c>
      <c r="F1762" s="5" t="s">
        <v>1021</v>
      </c>
    </row>
    <row r="1763" spans="1:6" ht="16.5" x14ac:dyDescent="0.3">
      <c r="A1763" s="7" t="s">
        <v>1019</v>
      </c>
      <c r="B1763" s="7">
        <v>2015</v>
      </c>
      <c r="C1763" s="7" t="s">
        <v>1488</v>
      </c>
      <c r="D1763" s="5" t="s">
        <v>1021</v>
      </c>
      <c r="E1763" s="5" t="s">
        <v>1021</v>
      </c>
      <c r="F1763" s="5" t="s">
        <v>1021</v>
      </c>
    </row>
    <row r="1764" spans="1:6" ht="16.5" x14ac:dyDescent="0.3">
      <c r="A1764" s="7" t="s">
        <v>1019</v>
      </c>
      <c r="B1764" s="7">
        <v>2015</v>
      </c>
      <c r="C1764" s="7" t="s">
        <v>999</v>
      </c>
      <c r="D1764" s="5" t="s">
        <v>1021</v>
      </c>
      <c r="E1764" s="5" t="s">
        <v>1021</v>
      </c>
      <c r="F1764" s="5" t="s">
        <v>1021</v>
      </c>
    </row>
    <row r="1765" spans="1:6" ht="16.5" x14ac:dyDescent="0.3">
      <c r="A1765" s="7" t="s">
        <v>1019</v>
      </c>
      <c r="B1765" s="7">
        <v>2015</v>
      </c>
      <c r="C1765" s="7" t="s">
        <v>1489</v>
      </c>
      <c r="D1765" s="5" t="s">
        <v>1021</v>
      </c>
      <c r="E1765" s="5" t="s">
        <v>1021</v>
      </c>
      <c r="F1765" s="5" t="s">
        <v>1021</v>
      </c>
    </row>
    <row r="1766" spans="1:6" ht="16.5" x14ac:dyDescent="0.3">
      <c r="A1766" s="7" t="s">
        <v>1019</v>
      </c>
      <c r="B1766" s="7">
        <v>2015</v>
      </c>
      <c r="C1766" s="7" t="s">
        <v>1490</v>
      </c>
      <c r="D1766" s="5" t="s">
        <v>1021</v>
      </c>
      <c r="E1766" s="5" t="s">
        <v>1021</v>
      </c>
      <c r="F1766" s="5" t="s">
        <v>1021</v>
      </c>
    </row>
    <row r="1767" spans="1:6" ht="16.5" x14ac:dyDescent="0.3">
      <c r="A1767" s="7" t="s">
        <v>1019</v>
      </c>
      <c r="B1767" s="7">
        <v>2015</v>
      </c>
      <c r="C1767" s="7" t="s">
        <v>265</v>
      </c>
      <c r="D1767" s="5" t="s">
        <v>1021</v>
      </c>
      <c r="E1767" s="5" t="s">
        <v>1021</v>
      </c>
      <c r="F1767" s="5" t="s">
        <v>1021</v>
      </c>
    </row>
    <row r="1768" spans="1:6" ht="16.5" x14ac:dyDescent="0.3">
      <c r="A1768" s="7" t="s">
        <v>1019</v>
      </c>
      <c r="B1768" s="7">
        <v>2015</v>
      </c>
      <c r="C1768" s="7" t="s">
        <v>1491</v>
      </c>
      <c r="D1768" s="5" t="s">
        <v>1021</v>
      </c>
      <c r="E1768" s="5" t="s">
        <v>1021</v>
      </c>
      <c r="F1768" s="5" t="s">
        <v>1021</v>
      </c>
    </row>
    <row r="1769" spans="1:6" ht="16.5" x14ac:dyDescent="0.3">
      <c r="A1769" s="7" t="s">
        <v>1019</v>
      </c>
      <c r="B1769" s="7">
        <v>2015</v>
      </c>
      <c r="C1769" s="7" t="s">
        <v>1492</v>
      </c>
      <c r="D1769" s="5" t="s">
        <v>1021</v>
      </c>
      <c r="E1769" s="5" t="s">
        <v>1021</v>
      </c>
      <c r="F1769" s="5" t="s">
        <v>1021</v>
      </c>
    </row>
    <row r="1770" spans="1:6" ht="16.5" x14ac:dyDescent="0.3">
      <c r="A1770" s="7" t="s">
        <v>1019</v>
      </c>
      <c r="B1770" s="7">
        <v>2015</v>
      </c>
      <c r="C1770" s="7" t="s">
        <v>1493</v>
      </c>
      <c r="D1770" s="5" t="s">
        <v>1021</v>
      </c>
      <c r="E1770" s="5" t="s">
        <v>1021</v>
      </c>
      <c r="F1770" s="5" t="s">
        <v>1021</v>
      </c>
    </row>
    <row r="1771" spans="1:6" ht="16.5" x14ac:dyDescent="0.3">
      <c r="A1771" s="7" t="s">
        <v>1019</v>
      </c>
      <c r="B1771" s="7">
        <v>2015</v>
      </c>
      <c r="C1771" s="7" t="s">
        <v>1494</v>
      </c>
      <c r="D1771" s="5" t="s">
        <v>1021</v>
      </c>
      <c r="E1771" s="5" t="s">
        <v>1021</v>
      </c>
      <c r="F1771" s="5" t="s">
        <v>1021</v>
      </c>
    </row>
    <row r="1772" spans="1:6" ht="16.5" x14ac:dyDescent="0.3">
      <c r="A1772" s="7" t="s">
        <v>1019</v>
      </c>
      <c r="B1772" s="7">
        <v>2015</v>
      </c>
      <c r="C1772" s="7" t="s">
        <v>1495</v>
      </c>
      <c r="D1772" s="5" t="s">
        <v>1021</v>
      </c>
      <c r="E1772" s="5" t="s">
        <v>1021</v>
      </c>
      <c r="F1772" s="5" t="s">
        <v>1021</v>
      </c>
    </row>
    <row r="1773" spans="1:6" ht="16.5" x14ac:dyDescent="0.3">
      <c r="A1773" s="7" t="s">
        <v>1019</v>
      </c>
      <c r="B1773" s="7">
        <v>2015</v>
      </c>
      <c r="C1773" s="7" t="s">
        <v>1496</v>
      </c>
      <c r="D1773" s="5" t="s">
        <v>1021</v>
      </c>
      <c r="E1773" s="5" t="s">
        <v>1021</v>
      </c>
      <c r="F1773" s="5" t="s">
        <v>1021</v>
      </c>
    </row>
    <row r="1774" spans="1:6" ht="16.5" x14ac:dyDescent="0.3">
      <c r="A1774" s="7" t="s">
        <v>1019</v>
      </c>
      <c r="B1774" s="7">
        <v>2015</v>
      </c>
      <c r="C1774" s="7" t="s">
        <v>1497</v>
      </c>
      <c r="D1774" s="5" t="s">
        <v>1021</v>
      </c>
      <c r="E1774" s="5" t="s">
        <v>1021</v>
      </c>
      <c r="F1774" s="5" t="s">
        <v>1021</v>
      </c>
    </row>
    <row r="1775" spans="1:6" ht="16.5" x14ac:dyDescent="0.3">
      <c r="A1775" s="7" t="s">
        <v>1019</v>
      </c>
      <c r="B1775" s="7">
        <v>2015</v>
      </c>
      <c r="C1775" s="7" t="s">
        <v>1498</v>
      </c>
      <c r="D1775" s="5" t="s">
        <v>1021</v>
      </c>
      <c r="E1775" s="5" t="s">
        <v>1021</v>
      </c>
      <c r="F1775" s="5" t="s">
        <v>1021</v>
      </c>
    </row>
    <row r="1776" spans="1:6" ht="16.5" x14ac:dyDescent="0.3">
      <c r="A1776" s="7" t="s">
        <v>1019</v>
      </c>
      <c r="B1776" s="7">
        <v>2015</v>
      </c>
      <c r="C1776" s="7" t="s">
        <v>1499</v>
      </c>
      <c r="D1776" s="5">
        <v>0</v>
      </c>
      <c r="E1776" s="5">
        <v>0</v>
      </c>
      <c r="F1776" s="5">
        <v>0</v>
      </c>
    </row>
    <row r="1777" spans="1:6" ht="16.5" x14ac:dyDescent="0.3">
      <c r="A1777" s="7" t="s">
        <v>1019</v>
      </c>
      <c r="B1777" s="7">
        <v>2015</v>
      </c>
      <c r="C1777" s="7" t="s">
        <v>1500</v>
      </c>
      <c r="D1777" s="5" t="s">
        <v>1021</v>
      </c>
      <c r="E1777" s="5" t="s">
        <v>1021</v>
      </c>
      <c r="F1777" s="5" t="s">
        <v>1021</v>
      </c>
    </row>
    <row r="1778" spans="1:6" ht="16.5" x14ac:dyDescent="0.3">
      <c r="A1778" s="7" t="s">
        <v>1019</v>
      </c>
      <c r="B1778" s="7">
        <v>2015</v>
      </c>
      <c r="C1778" s="7" t="s">
        <v>1501</v>
      </c>
      <c r="D1778" s="5" t="s">
        <v>1021</v>
      </c>
      <c r="E1778" s="5" t="s">
        <v>1021</v>
      </c>
      <c r="F1778" s="5" t="s">
        <v>1021</v>
      </c>
    </row>
    <row r="1779" spans="1:6" ht="16.5" x14ac:dyDescent="0.3">
      <c r="A1779" s="7" t="s">
        <v>1019</v>
      </c>
      <c r="B1779" s="7">
        <v>2015</v>
      </c>
      <c r="C1779" s="7" t="s">
        <v>1502</v>
      </c>
      <c r="D1779" s="5" t="s">
        <v>1021</v>
      </c>
      <c r="E1779" s="5" t="s">
        <v>1021</v>
      </c>
      <c r="F1779" s="5" t="s">
        <v>1021</v>
      </c>
    </row>
    <row r="1780" spans="1:6" ht="16.5" x14ac:dyDescent="0.3">
      <c r="A1780" s="7" t="s">
        <v>1019</v>
      </c>
      <c r="B1780" s="7">
        <v>2015</v>
      </c>
      <c r="C1780" s="7" t="s">
        <v>1053</v>
      </c>
      <c r="D1780" s="5" t="s">
        <v>1021</v>
      </c>
      <c r="E1780" s="5" t="s">
        <v>1021</v>
      </c>
      <c r="F1780" s="5" t="s">
        <v>1021</v>
      </c>
    </row>
    <row r="1781" spans="1:6" ht="16.5" x14ac:dyDescent="0.3">
      <c r="A1781" s="7" t="s">
        <v>1019</v>
      </c>
      <c r="B1781" s="7">
        <v>2015</v>
      </c>
      <c r="C1781" s="7" t="s">
        <v>1503</v>
      </c>
      <c r="D1781" s="5" t="s">
        <v>1021</v>
      </c>
      <c r="E1781" s="5" t="s">
        <v>1021</v>
      </c>
      <c r="F1781" s="5" t="s">
        <v>1021</v>
      </c>
    </row>
    <row r="1782" spans="1:6" ht="16.5" x14ac:dyDescent="0.3">
      <c r="A1782" s="7" t="s">
        <v>1019</v>
      </c>
      <c r="B1782" s="7">
        <v>2015</v>
      </c>
      <c r="C1782" s="7" t="s">
        <v>1504</v>
      </c>
      <c r="D1782" s="5" t="s">
        <v>1021</v>
      </c>
      <c r="E1782" s="5" t="s">
        <v>1021</v>
      </c>
      <c r="F1782" s="5" t="s">
        <v>1021</v>
      </c>
    </row>
    <row r="1783" spans="1:6" ht="16.5" x14ac:dyDescent="0.3">
      <c r="A1783" s="7" t="s">
        <v>1019</v>
      </c>
      <c r="B1783" s="7">
        <v>2015</v>
      </c>
      <c r="C1783" s="7" t="s">
        <v>1505</v>
      </c>
      <c r="D1783" s="5" t="s">
        <v>1021</v>
      </c>
      <c r="E1783" s="5" t="s">
        <v>1021</v>
      </c>
      <c r="F1783" s="5" t="s">
        <v>1021</v>
      </c>
    </row>
    <row r="1784" spans="1:6" ht="16.5" x14ac:dyDescent="0.3">
      <c r="A1784" s="7" t="s">
        <v>1019</v>
      </c>
      <c r="B1784" s="7">
        <v>2015</v>
      </c>
      <c r="C1784" s="7" t="s">
        <v>1506</v>
      </c>
      <c r="D1784" s="5" t="s">
        <v>1021</v>
      </c>
      <c r="E1784" s="5" t="s">
        <v>1021</v>
      </c>
      <c r="F1784" s="5" t="s">
        <v>1021</v>
      </c>
    </row>
    <row r="1785" spans="1:6" ht="16.5" x14ac:dyDescent="0.3">
      <c r="A1785" s="7" t="s">
        <v>1019</v>
      </c>
      <c r="B1785" s="7">
        <v>2015</v>
      </c>
      <c r="C1785" s="7" t="s">
        <v>72</v>
      </c>
      <c r="D1785" s="5" t="s">
        <v>1021</v>
      </c>
      <c r="E1785" s="5" t="s">
        <v>1021</v>
      </c>
      <c r="F1785" s="5" t="s">
        <v>1021</v>
      </c>
    </row>
    <row r="1786" spans="1:6" ht="16.5" x14ac:dyDescent="0.3">
      <c r="A1786" s="7" t="s">
        <v>1019</v>
      </c>
      <c r="B1786" s="7">
        <v>2015</v>
      </c>
      <c r="C1786" s="7" t="s">
        <v>1507</v>
      </c>
      <c r="D1786" s="5" t="s">
        <v>1021</v>
      </c>
      <c r="E1786" s="5" t="s">
        <v>1021</v>
      </c>
      <c r="F1786" s="5" t="s">
        <v>1021</v>
      </c>
    </row>
    <row r="1787" spans="1:6" ht="16.5" x14ac:dyDescent="0.3">
      <c r="A1787" s="7" t="s">
        <v>1019</v>
      </c>
      <c r="B1787" s="7">
        <v>2015</v>
      </c>
      <c r="C1787" s="7" t="s">
        <v>1508</v>
      </c>
      <c r="D1787" s="5" t="s">
        <v>1021</v>
      </c>
      <c r="E1787" s="5" t="s">
        <v>1021</v>
      </c>
      <c r="F1787" s="5" t="s">
        <v>1021</v>
      </c>
    </row>
    <row r="1788" spans="1:6" ht="16.5" x14ac:dyDescent="0.3">
      <c r="A1788" s="7" t="s">
        <v>1019</v>
      </c>
      <c r="B1788" s="7">
        <v>2015</v>
      </c>
      <c r="C1788" s="7" t="s">
        <v>1192</v>
      </c>
      <c r="D1788" s="5" t="s">
        <v>1021</v>
      </c>
      <c r="E1788" s="5" t="s">
        <v>1021</v>
      </c>
      <c r="F1788" s="5" t="s">
        <v>1021</v>
      </c>
    </row>
    <row r="1789" spans="1:6" ht="16.5" x14ac:dyDescent="0.3">
      <c r="A1789" s="7" t="s">
        <v>1019</v>
      </c>
      <c r="B1789" s="7">
        <v>2015</v>
      </c>
      <c r="C1789" s="7" t="s">
        <v>1509</v>
      </c>
      <c r="D1789" s="5" t="s">
        <v>1021</v>
      </c>
      <c r="E1789" s="5" t="s">
        <v>1021</v>
      </c>
      <c r="F1789" s="5" t="s">
        <v>1021</v>
      </c>
    </row>
    <row r="1790" spans="1:6" ht="16.5" x14ac:dyDescent="0.3">
      <c r="A1790" s="7" t="s">
        <v>1019</v>
      </c>
      <c r="B1790" s="7">
        <v>2015</v>
      </c>
      <c r="C1790" s="7" t="s">
        <v>1510</v>
      </c>
      <c r="D1790" s="5" t="s">
        <v>1021</v>
      </c>
      <c r="E1790" s="5" t="s">
        <v>1021</v>
      </c>
      <c r="F1790" s="5" t="s">
        <v>1021</v>
      </c>
    </row>
    <row r="1791" spans="1:6" ht="16.5" x14ac:dyDescent="0.3">
      <c r="A1791" s="7" t="s">
        <v>1019</v>
      </c>
      <c r="B1791" s="7">
        <v>2015</v>
      </c>
      <c r="C1791" s="7" t="s">
        <v>1511</v>
      </c>
      <c r="D1791" s="5" t="s">
        <v>1021</v>
      </c>
      <c r="E1791" s="5" t="s">
        <v>1021</v>
      </c>
      <c r="F1791" s="5" t="s">
        <v>1021</v>
      </c>
    </row>
    <row r="1792" spans="1:6" ht="16.5" x14ac:dyDescent="0.3">
      <c r="A1792" s="7" t="s">
        <v>1019</v>
      </c>
      <c r="B1792" s="7">
        <v>2015</v>
      </c>
      <c r="C1792" s="7" t="s">
        <v>1512</v>
      </c>
      <c r="D1792" s="5" t="s">
        <v>1021</v>
      </c>
      <c r="E1792" s="5" t="s">
        <v>1021</v>
      </c>
      <c r="F1792" s="5" t="s">
        <v>1021</v>
      </c>
    </row>
    <row r="1793" spans="1:6" ht="16.5" x14ac:dyDescent="0.3">
      <c r="A1793" s="7" t="s">
        <v>1019</v>
      </c>
      <c r="B1793" s="7">
        <v>2015</v>
      </c>
      <c r="C1793" s="7" t="s">
        <v>1264</v>
      </c>
      <c r="D1793" s="5" t="s">
        <v>1021</v>
      </c>
      <c r="E1793" s="5" t="s">
        <v>1021</v>
      </c>
      <c r="F1793" s="5" t="s">
        <v>1021</v>
      </c>
    </row>
    <row r="1794" spans="1:6" ht="16.5" x14ac:dyDescent="0.3">
      <c r="A1794" s="7" t="s">
        <v>1019</v>
      </c>
      <c r="B1794" s="7">
        <v>2015</v>
      </c>
      <c r="C1794" s="7" t="s">
        <v>1513</v>
      </c>
      <c r="D1794" s="7">
        <v>126</v>
      </c>
      <c r="E1794" s="7">
        <v>13449</v>
      </c>
      <c r="F1794" s="7">
        <v>61187</v>
      </c>
    </row>
    <row r="1795" spans="1:6" ht="16.5" x14ac:dyDescent="0.3">
      <c r="A1795" s="7" t="s">
        <v>1019</v>
      </c>
      <c r="B1795" s="7">
        <v>2015</v>
      </c>
      <c r="C1795" s="7" t="s">
        <v>1514</v>
      </c>
      <c r="D1795" s="5" t="s">
        <v>1021</v>
      </c>
      <c r="E1795" s="5" t="s">
        <v>1021</v>
      </c>
      <c r="F1795" s="5" t="s">
        <v>1021</v>
      </c>
    </row>
    <row r="1796" spans="1:6" ht="16.5" x14ac:dyDescent="0.3">
      <c r="A1796" s="7" t="s">
        <v>1019</v>
      </c>
      <c r="B1796" s="7">
        <v>2015</v>
      </c>
      <c r="C1796" s="7" t="s">
        <v>1515</v>
      </c>
      <c r="D1796" s="7">
        <v>22</v>
      </c>
      <c r="E1796" s="7">
        <v>2131</v>
      </c>
      <c r="F1796" s="7">
        <v>8851</v>
      </c>
    </row>
    <row r="1797" spans="1:6" ht="16.5" x14ac:dyDescent="0.3">
      <c r="A1797" s="7" t="s">
        <v>1019</v>
      </c>
      <c r="B1797" s="7">
        <v>2015</v>
      </c>
      <c r="C1797" s="7" t="s">
        <v>1516</v>
      </c>
      <c r="D1797" s="7">
        <v>13</v>
      </c>
      <c r="E1797" s="7">
        <v>1594</v>
      </c>
      <c r="F1797" s="7">
        <v>6925</v>
      </c>
    </row>
    <row r="1798" spans="1:6" ht="16.5" x14ac:dyDescent="0.3">
      <c r="A1798" s="7" t="s">
        <v>1019</v>
      </c>
      <c r="B1798" s="7">
        <v>2015</v>
      </c>
      <c r="C1798" s="7" t="s">
        <v>1517</v>
      </c>
      <c r="D1798" s="7">
        <v>2</v>
      </c>
      <c r="E1798" s="7">
        <v>11</v>
      </c>
      <c r="F1798" s="7">
        <v>38</v>
      </c>
    </row>
    <row r="1799" spans="1:6" ht="16.5" x14ac:dyDescent="0.3">
      <c r="A1799" s="7" t="s">
        <v>1019</v>
      </c>
      <c r="B1799" s="7">
        <v>2015</v>
      </c>
      <c r="C1799" s="7" t="s">
        <v>1518</v>
      </c>
      <c r="D1799" s="7">
        <v>3</v>
      </c>
      <c r="E1799" s="7">
        <v>200</v>
      </c>
      <c r="F1799" s="7">
        <v>686</v>
      </c>
    </row>
    <row r="1800" spans="1:6" ht="16.5" x14ac:dyDescent="0.3">
      <c r="A1800" s="7" t="s">
        <v>1019</v>
      </c>
      <c r="B1800" s="7">
        <v>2015</v>
      </c>
      <c r="C1800" s="7" t="s">
        <v>1519</v>
      </c>
      <c r="D1800" s="7">
        <v>26</v>
      </c>
      <c r="E1800" s="7">
        <v>1405</v>
      </c>
      <c r="F1800" s="7">
        <v>6295</v>
      </c>
    </row>
    <row r="1801" spans="1:6" ht="16.5" x14ac:dyDescent="0.3">
      <c r="A1801" s="7" t="s">
        <v>1019</v>
      </c>
      <c r="B1801" s="7">
        <v>2015</v>
      </c>
      <c r="C1801" s="7" t="s">
        <v>1520</v>
      </c>
      <c r="D1801" s="7">
        <v>2</v>
      </c>
      <c r="E1801" s="7">
        <v>382</v>
      </c>
      <c r="F1801" s="7">
        <v>1769</v>
      </c>
    </row>
    <row r="1802" spans="1:6" ht="16.5" x14ac:dyDescent="0.3">
      <c r="A1802" s="7" t="s">
        <v>1019</v>
      </c>
      <c r="B1802" s="7">
        <v>2015</v>
      </c>
      <c r="C1802" s="7" t="s">
        <v>1521</v>
      </c>
      <c r="D1802" s="7">
        <v>3</v>
      </c>
      <c r="E1802" s="7">
        <v>503</v>
      </c>
      <c r="F1802" s="7">
        <v>2446</v>
      </c>
    </row>
    <row r="1803" spans="1:6" ht="16.5" x14ac:dyDescent="0.3">
      <c r="A1803" s="7" t="s">
        <v>1019</v>
      </c>
      <c r="B1803" s="7">
        <v>2015</v>
      </c>
      <c r="C1803" s="7" t="s">
        <v>1522</v>
      </c>
      <c r="D1803" s="7">
        <v>8</v>
      </c>
      <c r="E1803" s="7">
        <v>270</v>
      </c>
      <c r="F1803" s="7">
        <v>1092</v>
      </c>
    </row>
    <row r="1804" spans="1:6" ht="16.5" x14ac:dyDescent="0.3">
      <c r="A1804" s="7" t="s">
        <v>1019</v>
      </c>
      <c r="B1804" s="7">
        <v>2015</v>
      </c>
      <c r="C1804" s="7" t="s">
        <v>1523</v>
      </c>
      <c r="D1804" s="7">
        <v>1</v>
      </c>
      <c r="E1804" s="7">
        <v>202</v>
      </c>
      <c r="F1804" s="7">
        <v>965</v>
      </c>
    </row>
    <row r="1805" spans="1:6" ht="16.5" x14ac:dyDescent="0.3">
      <c r="A1805" s="7" t="s">
        <v>1019</v>
      </c>
      <c r="B1805" s="7">
        <v>2015</v>
      </c>
      <c r="C1805" s="7" t="s">
        <v>1524</v>
      </c>
      <c r="D1805" s="7">
        <v>12</v>
      </c>
      <c r="E1805" s="7">
        <v>881</v>
      </c>
      <c r="F1805" s="7">
        <v>4476</v>
      </c>
    </row>
    <row r="1806" spans="1:6" ht="16.5" x14ac:dyDescent="0.3">
      <c r="A1806" s="7" t="s">
        <v>1019</v>
      </c>
      <c r="B1806" s="7">
        <v>2015</v>
      </c>
      <c r="C1806" s="7" t="s">
        <v>1525</v>
      </c>
      <c r="D1806" s="7">
        <v>8</v>
      </c>
      <c r="E1806" s="7">
        <v>542</v>
      </c>
      <c r="F1806" s="7">
        <v>3252</v>
      </c>
    </row>
    <row r="1807" spans="1:6" ht="16.5" x14ac:dyDescent="0.3">
      <c r="A1807" s="7" t="s">
        <v>1019</v>
      </c>
      <c r="B1807" s="7">
        <v>2015</v>
      </c>
      <c r="C1807" s="7" t="s">
        <v>1526</v>
      </c>
      <c r="D1807" s="7">
        <v>8</v>
      </c>
      <c r="E1807" s="7">
        <v>482</v>
      </c>
      <c r="F1807" s="7">
        <v>2352</v>
      </c>
    </row>
    <row r="1808" spans="1:6" ht="16.5" x14ac:dyDescent="0.3">
      <c r="A1808" s="7" t="s">
        <v>1019</v>
      </c>
      <c r="B1808" s="7">
        <v>2015</v>
      </c>
      <c r="C1808" s="7" t="s">
        <v>1527</v>
      </c>
      <c r="D1808" s="5" t="s">
        <v>1021</v>
      </c>
      <c r="E1808" s="5" t="s">
        <v>1021</v>
      </c>
      <c r="F1808" s="5" t="s">
        <v>1021</v>
      </c>
    </row>
    <row r="1809" spans="1:6" ht="16.5" x14ac:dyDescent="0.3">
      <c r="A1809" s="7" t="s">
        <v>1019</v>
      </c>
      <c r="B1809" s="7">
        <v>2015</v>
      </c>
      <c r="C1809" s="7" t="s">
        <v>387</v>
      </c>
      <c r="D1809" s="7">
        <v>2</v>
      </c>
      <c r="E1809" s="7">
        <v>47</v>
      </c>
      <c r="F1809" s="7">
        <v>237</v>
      </c>
    </row>
    <row r="1810" spans="1:6" ht="16.5" x14ac:dyDescent="0.3">
      <c r="A1810" s="7" t="s">
        <v>1019</v>
      </c>
      <c r="B1810" s="7">
        <v>2015</v>
      </c>
      <c r="C1810" s="7" t="s">
        <v>1528</v>
      </c>
      <c r="D1810" s="7">
        <v>1</v>
      </c>
      <c r="E1810" s="7">
        <v>86</v>
      </c>
      <c r="F1810" s="7">
        <v>393</v>
      </c>
    </row>
    <row r="1811" spans="1:6" ht="16.5" x14ac:dyDescent="0.3">
      <c r="A1811" s="7" t="s">
        <v>1019</v>
      </c>
      <c r="B1811" s="7">
        <v>2015</v>
      </c>
      <c r="C1811" s="7" t="s">
        <v>1529</v>
      </c>
      <c r="D1811" s="5" t="s">
        <v>1021</v>
      </c>
      <c r="E1811" s="5" t="s">
        <v>1021</v>
      </c>
      <c r="F1811" s="5" t="s">
        <v>1021</v>
      </c>
    </row>
    <row r="1812" spans="1:6" ht="16.5" x14ac:dyDescent="0.3">
      <c r="A1812" s="7" t="s">
        <v>1019</v>
      </c>
      <c r="B1812" s="7">
        <v>2015</v>
      </c>
      <c r="C1812" s="7" t="s">
        <v>1530</v>
      </c>
      <c r="D1812" s="5" t="s">
        <v>1021</v>
      </c>
      <c r="E1812" s="5" t="s">
        <v>1021</v>
      </c>
      <c r="F1812" s="5" t="s">
        <v>1021</v>
      </c>
    </row>
    <row r="1813" spans="1:6" ht="16.5" x14ac:dyDescent="0.3">
      <c r="A1813" s="7" t="s">
        <v>1019</v>
      </c>
      <c r="B1813" s="7">
        <v>2015</v>
      </c>
      <c r="C1813" s="7" t="s">
        <v>1531</v>
      </c>
      <c r="D1813" s="7">
        <v>7</v>
      </c>
      <c r="E1813" s="7">
        <v>933</v>
      </c>
      <c r="F1813" s="7">
        <v>3517</v>
      </c>
    </row>
    <row r="1814" spans="1:6" ht="16.5" x14ac:dyDescent="0.3">
      <c r="A1814" s="7" t="s">
        <v>1019</v>
      </c>
      <c r="B1814" s="7">
        <v>2015</v>
      </c>
      <c r="C1814" s="7" t="s">
        <v>1532</v>
      </c>
      <c r="D1814" s="7">
        <v>1</v>
      </c>
      <c r="E1814" s="7">
        <v>16</v>
      </c>
      <c r="F1814" s="7">
        <v>87</v>
      </c>
    </row>
    <row r="1815" spans="1:6" ht="16.5" x14ac:dyDescent="0.3">
      <c r="A1815" s="7" t="s">
        <v>1019</v>
      </c>
      <c r="B1815" s="7">
        <v>2015</v>
      </c>
      <c r="C1815" s="7" t="s">
        <v>1087</v>
      </c>
      <c r="D1815" s="5" t="s">
        <v>1021</v>
      </c>
      <c r="E1815" s="5" t="s">
        <v>1021</v>
      </c>
      <c r="F1815" s="5" t="s">
        <v>1021</v>
      </c>
    </row>
    <row r="1816" spans="1:6" ht="16.5" x14ac:dyDescent="0.3">
      <c r="A1816" s="7" t="s">
        <v>1019</v>
      </c>
      <c r="B1816" s="7">
        <v>2015</v>
      </c>
      <c r="C1816" s="7" t="s">
        <v>1533</v>
      </c>
      <c r="D1816" s="7">
        <v>1</v>
      </c>
      <c r="E1816" s="7">
        <v>20</v>
      </c>
      <c r="F1816" s="7">
        <v>100</v>
      </c>
    </row>
    <row r="1817" spans="1:6" ht="16.5" x14ac:dyDescent="0.3">
      <c r="A1817" s="7" t="s">
        <v>1019</v>
      </c>
      <c r="B1817" s="7">
        <v>2015</v>
      </c>
      <c r="C1817" s="7" t="s">
        <v>1534</v>
      </c>
      <c r="D1817" s="7">
        <v>1</v>
      </c>
      <c r="E1817" s="7">
        <v>4</v>
      </c>
      <c r="F1817" s="7">
        <v>13</v>
      </c>
    </row>
    <row r="1818" spans="1:6" ht="16.5" x14ac:dyDescent="0.3">
      <c r="A1818" s="7" t="s">
        <v>1019</v>
      </c>
      <c r="B1818" s="7">
        <v>2015</v>
      </c>
      <c r="C1818" s="7" t="s">
        <v>1535</v>
      </c>
      <c r="D1818" s="5" t="s">
        <v>1021</v>
      </c>
      <c r="E1818" s="5" t="s">
        <v>1021</v>
      </c>
      <c r="F1818" s="5" t="s">
        <v>1021</v>
      </c>
    </row>
    <row r="1819" spans="1:6" ht="16.5" x14ac:dyDescent="0.3">
      <c r="A1819" s="7" t="s">
        <v>1019</v>
      </c>
      <c r="B1819" s="7">
        <v>2015</v>
      </c>
      <c r="C1819" s="7" t="s">
        <v>1536</v>
      </c>
      <c r="D1819" s="5" t="s">
        <v>1021</v>
      </c>
      <c r="E1819" s="5" t="s">
        <v>1021</v>
      </c>
      <c r="F1819" s="5" t="s">
        <v>1021</v>
      </c>
    </row>
    <row r="1820" spans="1:6" ht="16.5" x14ac:dyDescent="0.3">
      <c r="A1820" s="7" t="s">
        <v>1019</v>
      </c>
      <c r="B1820" s="7">
        <v>2015</v>
      </c>
      <c r="C1820" s="7" t="s">
        <v>1488</v>
      </c>
      <c r="D1820" s="7">
        <v>3</v>
      </c>
      <c r="E1820" s="7">
        <v>3088</v>
      </c>
      <c r="F1820" s="7">
        <v>13564</v>
      </c>
    </row>
    <row r="1821" spans="1:6" ht="16.5" x14ac:dyDescent="0.3">
      <c r="A1821" s="7" t="s">
        <v>1019</v>
      </c>
      <c r="B1821" s="7">
        <v>2015</v>
      </c>
      <c r="C1821" s="7" t="s">
        <v>1537</v>
      </c>
      <c r="D1821" s="7">
        <v>2</v>
      </c>
      <c r="E1821" s="7">
        <v>652</v>
      </c>
      <c r="F1821" s="7">
        <v>4129</v>
      </c>
    </row>
    <row r="1822" spans="1:6" ht="16.5" x14ac:dyDescent="0.3">
      <c r="A1822" s="7" t="s">
        <v>1019</v>
      </c>
      <c r="B1822" s="7">
        <v>2015</v>
      </c>
      <c r="C1822" s="7" t="s">
        <v>952</v>
      </c>
      <c r="D1822" s="7">
        <v>30</v>
      </c>
      <c r="E1822" s="7">
        <v>2781</v>
      </c>
      <c r="F1822" s="7">
        <v>11324</v>
      </c>
    </row>
    <row r="1823" spans="1:6" ht="16.5" x14ac:dyDescent="0.3">
      <c r="A1823" s="7" t="s">
        <v>1019</v>
      </c>
      <c r="B1823" s="7">
        <v>2015</v>
      </c>
      <c r="C1823" s="7" t="s">
        <v>1538</v>
      </c>
      <c r="D1823" s="5" t="s">
        <v>1021</v>
      </c>
      <c r="E1823" s="5" t="s">
        <v>1021</v>
      </c>
      <c r="F1823" s="5" t="s">
        <v>1021</v>
      </c>
    </row>
    <row r="1824" spans="1:6" ht="16.5" x14ac:dyDescent="0.3">
      <c r="A1824" s="7" t="s">
        <v>1019</v>
      </c>
      <c r="B1824" s="7">
        <v>2015</v>
      </c>
      <c r="C1824" s="7" t="s">
        <v>1539</v>
      </c>
      <c r="D1824" s="7">
        <v>26</v>
      </c>
      <c r="E1824" s="7">
        <v>2538</v>
      </c>
      <c r="F1824" s="7">
        <v>10180</v>
      </c>
    </row>
    <row r="1825" spans="1:6" ht="16.5" x14ac:dyDescent="0.3">
      <c r="A1825" s="7" t="s">
        <v>1019</v>
      </c>
      <c r="B1825" s="7">
        <v>2015</v>
      </c>
      <c r="C1825" s="7" t="s">
        <v>1540</v>
      </c>
      <c r="D1825" s="5" t="s">
        <v>1021</v>
      </c>
      <c r="E1825" s="5" t="s">
        <v>1021</v>
      </c>
      <c r="F1825" s="5" t="s">
        <v>1021</v>
      </c>
    </row>
    <row r="1826" spans="1:6" ht="16.5" x14ac:dyDescent="0.3">
      <c r="A1826" s="7" t="s">
        <v>1019</v>
      </c>
      <c r="B1826" s="7">
        <v>2015</v>
      </c>
      <c r="C1826" s="7" t="s">
        <v>1235</v>
      </c>
      <c r="D1826" s="7">
        <v>9</v>
      </c>
      <c r="E1826" s="7">
        <v>517</v>
      </c>
      <c r="F1826" s="7">
        <v>2051</v>
      </c>
    </row>
    <row r="1827" spans="1:6" ht="16.5" x14ac:dyDescent="0.3">
      <c r="A1827" s="7" t="s">
        <v>1019</v>
      </c>
      <c r="B1827" s="7">
        <v>2015</v>
      </c>
      <c r="C1827" s="7" t="s">
        <v>1541</v>
      </c>
      <c r="D1827" s="5" t="s">
        <v>1021</v>
      </c>
      <c r="E1827" s="5" t="s">
        <v>1021</v>
      </c>
      <c r="F1827" s="5" t="s">
        <v>1021</v>
      </c>
    </row>
    <row r="1828" spans="1:6" ht="16.5" x14ac:dyDescent="0.3">
      <c r="A1828" s="7" t="s">
        <v>1019</v>
      </c>
      <c r="B1828" s="7">
        <v>2015</v>
      </c>
      <c r="C1828" s="7" t="s">
        <v>1542</v>
      </c>
      <c r="D1828" s="7">
        <v>3</v>
      </c>
      <c r="E1828" s="7">
        <v>96</v>
      </c>
      <c r="F1828" s="7">
        <v>447</v>
      </c>
    </row>
    <row r="1829" spans="1:6" ht="16.5" x14ac:dyDescent="0.3">
      <c r="A1829" s="7" t="s">
        <v>1019</v>
      </c>
      <c r="B1829" s="7">
        <v>2015</v>
      </c>
      <c r="C1829" s="7" t="s">
        <v>1543</v>
      </c>
      <c r="D1829" s="7">
        <v>5</v>
      </c>
      <c r="E1829" s="7">
        <v>149</v>
      </c>
      <c r="F1829" s="7">
        <v>570</v>
      </c>
    </row>
    <row r="1830" spans="1:6" ht="16.5" x14ac:dyDescent="0.3">
      <c r="A1830" s="7" t="s">
        <v>1019</v>
      </c>
      <c r="B1830" s="7">
        <v>2015</v>
      </c>
      <c r="C1830" s="7" t="s">
        <v>1544</v>
      </c>
      <c r="D1830" s="7">
        <v>5</v>
      </c>
      <c r="E1830" s="7">
        <v>1673</v>
      </c>
      <c r="F1830" s="7">
        <v>6700</v>
      </c>
    </row>
    <row r="1831" spans="1:6" ht="16.5" x14ac:dyDescent="0.3">
      <c r="A1831" s="7" t="s">
        <v>1019</v>
      </c>
      <c r="B1831" s="7">
        <v>2015</v>
      </c>
      <c r="C1831" s="7" t="s">
        <v>1545</v>
      </c>
      <c r="D1831" s="5" t="s">
        <v>1021</v>
      </c>
      <c r="E1831" s="5" t="s">
        <v>1021</v>
      </c>
      <c r="F1831" s="5" t="s">
        <v>1021</v>
      </c>
    </row>
    <row r="1832" spans="1:6" ht="16.5" x14ac:dyDescent="0.3">
      <c r="A1832" s="7" t="s">
        <v>1019</v>
      </c>
      <c r="B1832" s="7">
        <v>2015</v>
      </c>
      <c r="C1832" s="7" t="s">
        <v>1546</v>
      </c>
      <c r="D1832" s="5" t="s">
        <v>1021</v>
      </c>
      <c r="E1832" s="5" t="s">
        <v>1021</v>
      </c>
      <c r="F1832" s="5" t="s">
        <v>1021</v>
      </c>
    </row>
    <row r="1833" spans="1:6" ht="16.5" x14ac:dyDescent="0.3">
      <c r="A1833" s="7" t="s">
        <v>1019</v>
      </c>
      <c r="B1833" s="7">
        <v>2015</v>
      </c>
      <c r="C1833" s="7" t="s">
        <v>1547</v>
      </c>
      <c r="D1833" s="5" t="s">
        <v>1021</v>
      </c>
      <c r="E1833" s="5" t="s">
        <v>1021</v>
      </c>
      <c r="F1833" s="5" t="s">
        <v>1021</v>
      </c>
    </row>
    <row r="1834" spans="1:6" ht="16.5" x14ac:dyDescent="0.3">
      <c r="A1834" s="7" t="s">
        <v>1019</v>
      </c>
      <c r="B1834" s="7">
        <v>2015</v>
      </c>
      <c r="C1834" s="7" t="s">
        <v>1548</v>
      </c>
      <c r="D1834" s="5" t="s">
        <v>1021</v>
      </c>
      <c r="E1834" s="5" t="s">
        <v>1021</v>
      </c>
      <c r="F1834" s="5" t="s">
        <v>1021</v>
      </c>
    </row>
    <row r="1835" spans="1:6" ht="16.5" x14ac:dyDescent="0.3">
      <c r="A1835" s="7" t="s">
        <v>1019</v>
      </c>
      <c r="B1835" s="7">
        <v>2015</v>
      </c>
      <c r="C1835" s="7" t="s">
        <v>1549</v>
      </c>
      <c r="D1835" s="7">
        <v>4</v>
      </c>
      <c r="E1835" s="7">
        <v>103</v>
      </c>
      <c r="F1835" s="7">
        <v>412</v>
      </c>
    </row>
    <row r="1836" spans="1:6" ht="16.5" x14ac:dyDescent="0.3">
      <c r="A1836" s="7" t="s">
        <v>1019</v>
      </c>
      <c r="B1836" s="7">
        <v>2015</v>
      </c>
      <c r="C1836" s="7" t="s">
        <v>1550</v>
      </c>
      <c r="D1836" s="5" t="s">
        <v>1021</v>
      </c>
      <c r="E1836" s="5" t="s">
        <v>1021</v>
      </c>
      <c r="F1836" s="5" t="s">
        <v>1021</v>
      </c>
    </row>
    <row r="1837" spans="1:6" ht="16.5" x14ac:dyDescent="0.3">
      <c r="A1837" s="7" t="s">
        <v>1019</v>
      </c>
      <c r="B1837" s="7">
        <v>2015</v>
      </c>
      <c r="C1837" s="7" t="s">
        <v>1551</v>
      </c>
      <c r="D1837" s="7">
        <v>3</v>
      </c>
      <c r="E1837" s="7">
        <v>223</v>
      </c>
      <c r="F1837" s="7">
        <v>1064</v>
      </c>
    </row>
    <row r="1838" spans="1:6" ht="16.5" x14ac:dyDescent="0.3">
      <c r="A1838" s="7" t="s">
        <v>1019</v>
      </c>
      <c r="B1838" s="7">
        <v>2015</v>
      </c>
      <c r="C1838" s="7" t="s">
        <v>1540</v>
      </c>
      <c r="D1838" s="5" t="s">
        <v>1021</v>
      </c>
      <c r="E1838" s="5" t="s">
        <v>1021</v>
      </c>
      <c r="F1838" s="5" t="s">
        <v>1021</v>
      </c>
    </row>
    <row r="1839" spans="1:6" ht="16.5" x14ac:dyDescent="0.3">
      <c r="A1839" s="7" t="s">
        <v>1019</v>
      </c>
      <c r="B1839" s="7">
        <v>2015</v>
      </c>
      <c r="C1839" s="7" t="s">
        <v>1552</v>
      </c>
      <c r="D1839" s="7">
        <v>1</v>
      </c>
      <c r="E1839" s="7">
        <v>55</v>
      </c>
      <c r="F1839" s="7">
        <v>275</v>
      </c>
    </row>
    <row r="1840" spans="1:6" ht="16.5" x14ac:dyDescent="0.3">
      <c r="A1840" s="7" t="s">
        <v>1019</v>
      </c>
      <c r="B1840" s="7">
        <v>2015</v>
      </c>
      <c r="C1840" s="7" t="s">
        <v>1553</v>
      </c>
      <c r="D1840" s="5" t="s">
        <v>1021</v>
      </c>
      <c r="E1840" s="5" t="s">
        <v>1021</v>
      </c>
      <c r="F1840" s="5" t="s">
        <v>1021</v>
      </c>
    </row>
    <row r="1841" spans="1:6" ht="16.5" x14ac:dyDescent="0.3">
      <c r="A1841" s="7" t="s">
        <v>1019</v>
      </c>
      <c r="B1841" s="7">
        <v>2015</v>
      </c>
      <c r="C1841" s="7" t="s">
        <v>1554</v>
      </c>
      <c r="D1841" s="7">
        <v>1</v>
      </c>
      <c r="E1841" s="7">
        <v>136</v>
      </c>
      <c r="F1841" s="7">
        <v>675</v>
      </c>
    </row>
    <row r="1842" spans="1:6" ht="16.5" x14ac:dyDescent="0.3">
      <c r="A1842" s="7" t="s">
        <v>1019</v>
      </c>
      <c r="B1842" s="7">
        <v>2015</v>
      </c>
      <c r="C1842" s="7" t="s">
        <v>554</v>
      </c>
      <c r="D1842" s="5" t="s">
        <v>1021</v>
      </c>
      <c r="E1842" s="5" t="s">
        <v>1021</v>
      </c>
      <c r="F1842" s="5" t="s">
        <v>1021</v>
      </c>
    </row>
    <row r="1843" spans="1:6" ht="16.5" x14ac:dyDescent="0.3">
      <c r="A1843" s="7" t="s">
        <v>1019</v>
      </c>
      <c r="B1843" s="7">
        <v>2015</v>
      </c>
      <c r="C1843" s="7" t="s">
        <v>1555</v>
      </c>
      <c r="D1843" s="7">
        <v>1</v>
      </c>
      <c r="E1843" s="7">
        <v>32</v>
      </c>
      <c r="F1843" s="7">
        <v>114</v>
      </c>
    </row>
    <row r="1844" spans="1:6" ht="16.5" x14ac:dyDescent="0.3">
      <c r="A1844" s="7" t="s">
        <v>1019</v>
      </c>
      <c r="B1844" s="7">
        <v>2015</v>
      </c>
      <c r="C1844" s="7" t="s">
        <v>1556</v>
      </c>
      <c r="D1844" s="5" t="s">
        <v>1021</v>
      </c>
      <c r="E1844" s="5" t="s">
        <v>1021</v>
      </c>
      <c r="F1844" s="5" t="s">
        <v>1021</v>
      </c>
    </row>
    <row r="1845" spans="1:6" ht="16.5" x14ac:dyDescent="0.3">
      <c r="A1845" s="7" t="s">
        <v>1019</v>
      </c>
      <c r="B1845" s="7">
        <v>2015</v>
      </c>
      <c r="C1845" s="7" t="s">
        <v>1557</v>
      </c>
      <c r="D1845" s="5" t="s">
        <v>1021</v>
      </c>
      <c r="E1845" s="5" t="s">
        <v>1021</v>
      </c>
      <c r="F1845" s="5" t="s">
        <v>1021</v>
      </c>
    </row>
    <row r="1846" spans="1:6" ht="16.5" x14ac:dyDescent="0.3">
      <c r="A1846" s="7" t="s">
        <v>1019</v>
      </c>
      <c r="B1846" s="7">
        <v>2015</v>
      </c>
      <c r="C1846" s="7" t="s">
        <v>958</v>
      </c>
      <c r="D1846" s="5" t="s">
        <v>1021</v>
      </c>
      <c r="E1846" s="5" t="s">
        <v>1021</v>
      </c>
      <c r="F1846" s="5" t="s">
        <v>1021</v>
      </c>
    </row>
    <row r="1847" spans="1:6" ht="16.5" x14ac:dyDescent="0.3">
      <c r="A1847" s="7" t="s">
        <v>1019</v>
      </c>
      <c r="B1847" s="7">
        <v>2015</v>
      </c>
      <c r="C1847" s="7" t="s">
        <v>1558</v>
      </c>
      <c r="D1847" s="5" t="s">
        <v>1021</v>
      </c>
      <c r="E1847" s="5" t="s">
        <v>1021</v>
      </c>
      <c r="F1847" s="5" t="s">
        <v>1021</v>
      </c>
    </row>
    <row r="1848" spans="1:6" ht="16.5" x14ac:dyDescent="0.3">
      <c r="A1848" s="7" t="s">
        <v>1019</v>
      </c>
      <c r="B1848" s="7">
        <v>2015</v>
      </c>
      <c r="C1848" s="7" t="s">
        <v>1559</v>
      </c>
      <c r="D1848" s="5" t="s">
        <v>1021</v>
      </c>
      <c r="E1848" s="5" t="s">
        <v>1021</v>
      </c>
      <c r="F1848" s="5" t="s">
        <v>1021</v>
      </c>
    </row>
    <row r="1849" spans="1:6" ht="16.5" x14ac:dyDescent="0.3">
      <c r="A1849" s="7" t="s">
        <v>1019</v>
      </c>
      <c r="B1849" s="7">
        <v>2015</v>
      </c>
      <c r="C1849" s="7" t="s">
        <v>481</v>
      </c>
      <c r="D1849" s="5" t="s">
        <v>1021</v>
      </c>
      <c r="E1849" s="5" t="s">
        <v>1021</v>
      </c>
      <c r="F1849" s="5" t="s">
        <v>1021</v>
      </c>
    </row>
    <row r="1850" spans="1:6" ht="16.5" x14ac:dyDescent="0.3">
      <c r="A1850" s="7" t="s">
        <v>1019</v>
      </c>
      <c r="B1850" s="7">
        <v>2015</v>
      </c>
      <c r="C1850" s="7" t="s">
        <v>1560</v>
      </c>
      <c r="D1850" s="5">
        <v>0</v>
      </c>
      <c r="E1850" s="5">
        <v>0</v>
      </c>
      <c r="F1850" s="5">
        <v>0</v>
      </c>
    </row>
    <row r="1851" spans="1:6" ht="16.5" x14ac:dyDescent="0.3">
      <c r="A1851" s="7" t="s">
        <v>1019</v>
      </c>
      <c r="B1851" s="7">
        <v>2015</v>
      </c>
      <c r="C1851" s="7" t="s">
        <v>1540</v>
      </c>
      <c r="D1851" s="5" t="s">
        <v>1021</v>
      </c>
      <c r="E1851" s="5" t="s">
        <v>1021</v>
      </c>
      <c r="F1851" s="5" t="s">
        <v>1021</v>
      </c>
    </row>
    <row r="1852" spans="1:6" ht="16.5" x14ac:dyDescent="0.3">
      <c r="A1852" s="7" t="s">
        <v>1019</v>
      </c>
      <c r="B1852" s="7">
        <v>2015</v>
      </c>
      <c r="C1852" s="7" t="s">
        <v>1561</v>
      </c>
      <c r="D1852" s="5" t="s">
        <v>1021</v>
      </c>
      <c r="E1852" s="5" t="s">
        <v>1021</v>
      </c>
      <c r="F1852" s="5" t="s">
        <v>1021</v>
      </c>
    </row>
    <row r="1853" spans="1:6" ht="16.5" x14ac:dyDescent="0.3">
      <c r="A1853" s="7" t="s">
        <v>1019</v>
      </c>
      <c r="B1853" s="7">
        <v>2015</v>
      </c>
      <c r="C1853" s="7" t="s">
        <v>1562</v>
      </c>
      <c r="D1853" s="5" t="s">
        <v>1021</v>
      </c>
      <c r="E1853" s="5" t="s">
        <v>1021</v>
      </c>
      <c r="F1853" s="5" t="s">
        <v>1021</v>
      </c>
    </row>
    <row r="1854" spans="1:6" ht="16.5" x14ac:dyDescent="0.3">
      <c r="A1854" s="7" t="s">
        <v>1019</v>
      </c>
      <c r="B1854" s="7">
        <v>2015</v>
      </c>
      <c r="C1854" s="7" t="s">
        <v>1563</v>
      </c>
      <c r="D1854" s="5" t="s">
        <v>1021</v>
      </c>
      <c r="E1854" s="5" t="s">
        <v>1021</v>
      </c>
      <c r="F1854" s="5" t="s">
        <v>1021</v>
      </c>
    </row>
    <row r="1855" spans="1:6" ht="16.5" x14ac:dyDescent="0.3">
      <c r="A1855" s="7" t="s">
        <v>1019</v>
      </c>
      <c r="B1855" s="7">
        <v>2015</v>
      </c>
      <c r="C1855" s="7" t="s">
        <v>66</v>
      </c>
      <c r="D1855" s="5" t="s">
        <v>1021</v>
      </c>
      <c r="E1855" s="5" t="s">
        <v>1021</v>
      </c>
      <c r="F1855" s="5" t="s">
        <v>1021</v>
      </c>
    </row>
    <row r="1856" spans="1:6" ht="16.5" x14ac:dyDescent="0.3">
      <c r="A1856" s="7" t="s">
        <v>1019</v>
      </c>
      <c r="B1856" s="7">
        <v>2015</v>
      </c>
      <c r="C1856" s="7" t="s">
        <v>265</v>
      </c>
      <c r="D1856" s="5" t="s">
        <v>1021</v>
      </c>
      <c r="E1856" s="5" t="s">
        <v>1021</v>
      </c>
      <c r="F1856" s="5" t="s">
        <v>1021</v>
      </c>
    </row>
    <row r="1857" spans="1:6" ht="16.5" x14ac:dyDescent="0.3">
      <c r="A1857" s="7" t="s">
        <v>1019</v>
      </c>
      <c r="B1857" s="7">
        <v>2015</v>
      </c>
      <c r="C1857" s="7" t="s">
        <v>1564</v>
      </c>
      <c r="D1857" s="5" t="s">
        <v>1021</v>
      </c>
      <c r="E1857" s="5" t="s">
        <v>1021</v>
      </c>
      <c r="F1857" s="5" t="s">
        <v>1021</v>
      </c>
    </row>
    <row r="1858" spans="1:6" ht="16.5" x14ac:dyDescent="0.3">
      <c r="A1858" s="7" t="s">
        <v>1019</v>
      </c>
      <c r="B1858" s="7">
        <v>2015</v>
      </c>
      <c r="C1858" s="7" t="s">
        <v>1565</v>
      </c>
      <c r="D1858" s="5" t="s">
        <v>1021</v>
      </c>
      <c r="E1858" s="5" t="s">
        <v>1021</v>
      </c>
      <c r="F1858" s="5" t="s">
        <v>1021</v>
      </c>
    </row>
    <row r="1859" spans="1:6" ht="16.5" x14ac:dyDescent="0.3">
      <c r="A1859" s="7" t="s">
        <v>1019</v>
      </c>
      <c r="B1859" s="7">
        <v>2015</v>
      </c>
      <c r="C1859" s="7" t="s">
        <v>566</v>
      </c>
      <c r="D1859" s="5" t="s">
        <v>1021</v>
      </c>
      <c r="E1859" s="5" t="s">
        <v>1021</v>
      </c>
      <c r="F1859" s="5" t="s">
        <v>1021</v>
      </c>
    </row>
    <row r="1860" spans="1:6" ht="16.5" x14ac:dyDescent="0.3">
      <c r="A1860" s="7" t="s">
        <v>1019</v>
      </c>
      <c r="B1860" s="7">
        <v>2015</v>
      </c>
      <c r="C1860" s="7" t="s">
        <v>1566</v>
      </c>
      <c r="D1860" s="5" t="s">
        <v>1021</v>
      </c>
      <c r="E1860" s="5" t="s">
        <v>1021</v>
      </c>
      <c r="F1860" s="5" t="s">
        <v>1021</v>
      </c>
    </row>
    <row r="1861" spans="1:6" ht="16.5" x14ac:dyDescent="0.3">
      <c r="A1861" s="7" t="s">
        <v>1019</v>
      </c>
      <c r="B1861" s="7">
        <v>2015</v>
      </c>
      <c r="C1861" s="7" t="s">
        <v>1567</v>
      </c>
      <c r="D1861" s="5" t="s">
        <v>1021</v>
      </c>
      <c r="E1861" s="5" t="s">
        <v>1021</v>
      </c>
      <c r="F1861" s="5" t="s">
        <v>1021</v>
      </c>
    </row>
    <row r="1862" spans="1:6" ht="16.5" x14ac:dyDescent="0.3">
      <c r="A1862" s="7" t="s">
        <v>1019</v>
      </c>
      <c r="B1862" s="7">
        <v>2015</v>
      </c>
      <c r="C1862" s="7" t="s">
        <v>1568</v>
      </c>
      <c r="D1862" s="5" t="s">
        <v>1021</v>
      </c>
      <c r="E1862" s="5" t="s">
        <v>1021</v>
      </c>
      <c r="F1862" s="5" t="s">
        <v>1021</v>
      </c>
    </row>
    <row r="1863" spans="1:6" ht="16.5" x14ac:dyDescent="0.3">
      <c r="A1863" s="7" t="s">
        <v>1019</v>
      </c>
      <c r="B1863" s="7">
        <v>2015</v>
      </c>
      <c r="C1863" s="7" t="s">
        <v>1569</v>
      </c>
      <c r="D1863" s="5" t="s">
        <v>1021</v>
      </c>
      <c r="E1863" s="5" t="s">
        <v>1021</v>
      </c>
      <c r="F1863" s="5" t="s">
        <v>1021</v>
      </c>
    </row>
    <row r="1864" spans="1:6" ht="16.5" x14ac:dyDescent="0.3">
      <c r="A1864" s="7" t="s">
        <v>1019</v>
      </c>
      <c r="B1864" s="7">
        <v>2015</v>
      </c>
      <c r="C1864" s="7" t="s">
        <v>1570</v>
      </c>
      <c r="D1864" s="5" t="s">
        <v>1021</v>
      </c>
      <c r="E1864" s="5" t="s">
        <v>1021</v>
      </c>
      <c r="F1864" s="5" t="s">
        <v>1021</v>
      </c>
    </row>
    <row r="1865" spans="1:6" ht="16.5" x14ac:dyDescent="0.3">
      <c r="A1865" s="7" t="s">
        <v>1019</v>
      </c>
      <c r="B1865" s="7">
        <v>2015</v>
      </c>
      <c r="C1865" s="7" t="s">
        <v>531</v>
      </c>
      <c r="D1865" s="5" t="s">
        <v>1021</v>
      </c>
      <c r="E1865" s="5" t="s">
        <v>1021</v>
      </c>
      <c r="F1865" s="5" t="s">
        <v>1021</v>
      </c>
    </row>
    <row r="1866" spans="1:6" ht="16.5" x14ac:dyDescent="0.3">
      <c r="A1866" s="7" t="s">
        <v>1019</v>
      </c>
      <c r="B1866" s="7">
        <v>2015</v>
      </c>
      <c r="C1866" s="7" t="s">
        <v>1571</v>
      </c>
      <c r="D1866" s="5" t="s">
        <v>1021</v>
      </c>
      <c r="E1866" s="5" t="s">
        <v>1021</v>
      </c>
      <c r="F1866" s="5" t="s">
        <v>1021</v>
      </c>
    </row>
    <row r="1867" spans="1:6" ht="16.5" x14ac:dyDescent="0.3">
      <c r="A1867" s="7" t="s">
        <v>1019</v>
      </c>
      <c r="B1867" s="7">
        <v>2015</v>
      </c>
      <c r="C1867" s="7" t="s">
        <v>1572</v>
      </c>
      <c r="D1867" s="5" t="s">
        <v>1021</v>
      </c>
      <c r="E1867" s="5" t="s">
        <v>1021</v>
      </c>
      <c r="F1867" s="5" t="s">
        <v>1021</v>
      </c>
    </row>
    <row r="1868" spans="1:6" ht="16.5" x14ac:dyDescent="0.3">
      <c r="A1868" s="7" t="s">
        <v>1019</v>
      </c>
      <c r="B1868" s="7">
        <v>2015</v>
      </c>
      <c r="C1868" s="7" t="s">
        <v>1573</v>
      </c>
      <c r="D1868" s="7">
        <v>1</v>
      </c>
      <c r="E1868" s="7">
        <v>20</v>
      </c>
      <c r="F1868" s="7">
        <v>80</v>
      </c>
    </row>
    <row r="1869" spans="1:6" ht="16.5" x14ac:dyDescent="0.3">
      <c r="A1869" s="7" t="s">
        <v>1019</v>
      </c>
      <c r="B1869" s="7">
        <v>2015</v>
      </c>
      <c r="C1869" s="7" t="s">
        <v>1540</v>
      </c>
      <c r="D1869" s="5" t="s">
        <v>1021</v>
      </c>
      <c r="E1869" s="5" t="s">
        <v>1021</v>
      </c>
      <c r="F1869" s="5" t="s">
        <v>1021</v>
      </c>
    </row>
    <row r="1870" spans="1:6" ht="16.5" x14ac:dyDescent="0.3">
      <c r="A1870" s="7" t="s">
        <v>1019</v>
      </c>
      <c r="B1870" s="7">
        <v>2015</v>
      </c>
      <c r="C1870" s="7" t="s">
        <v>1574</v>
      </c>
      <c r="D1870" s="5" t="s">
        <v>1021</v>
      </c>
      <c r="E1870" s="5" t="s">
        <v>1021</v>
      </c>
      <c r="F1870" s="5" t="s">
        <v>1021</v>
      </c>
    </row>
    <row r="1871" spans="1:6" ht="16.5" x14ac:dyDescent="0.3">
      <c r="A1871" s="7" t="s">
        <v>1019</v>
      </c>
      <c r="B1871" s="7">
        <v>2015</v>
      </c>
      <c r="C1871" s="7" t="s">
        <v>1575</v>
      </c>
      <c r="D1871" s="5" t="s">
        <v>1021</v>
      </c>
      <c r="E1871" s="5" t="s">
        <v>1021</v>
      </c>
      <c r="F1871" s="5" t="s">
        <v>1021</v>
      </c>
    </row>
    <row r="1872" spans="1:6" ht="16.5" x14ac:dyDescent="0.3">
      <c r="A1872" s="7" t="s">
        <v>1019</v>
      </c>
      <c r="B1872" s="7">
        <v>2015</v>
      </c>
      <c r="C1872" s="7" t="s">
        <v>1576</v>
      </c>
      <c r="D1872" s="5" t="s">
        <v>1021</v>
      </c>
      <c r="E1872" s="5" t="s">
        <v>1021</v>
      </c>
      <c r="F1872" s="5" t="s">
        <v>1021</v>
      </c>
    </row>
    <row r="1873" spans="1:6" ht="16.5" x14ac:dyDescent="0.3">
      <c r="A1873" s="7" t="s">
        <v>1019</v>
      </c>
      <c r="B1873" s="7">
        <v>2015</v>
      </c>
      <c r="C1873" s="7" t="s">
        <v>1577</v>
      </c>
      <c r="D1873" s="7">
        <v>1</v>
      </c>
      <c r="E1873" s="7">
        <v>20</v>
      </c>
      <c r="F1873" s="7">
        <v>80</v>
      </c>
    </row>
    <row r="1874" spans="1:6" ht="16.5" x14ac:dyDescent="0.3">
      <c r="A1874" s="7" t="s">
        <v>1019</v>
      </c>
      <c r="B1874" s="7">
        <v>2015</v>
      </c>
      <c r="C1874" s="7" t="s">
        <v>1578</v>
      </c>
      <c r="D1874" s="5" t="s">
        <v>1021</v>
      </c>
      <c r="E1874" s="5" t="s">
        <v>1021</v>
      </c>
      <c r="F1874" s="5" t="s">
        <v>1021</v>
      </c>
    </row>
    <row r="1875" spans="1:6" ht="16.5" x14ac:dyDescent="0.3">
      <c r="A1875" s="7" t="s">
        <v>1019</v>
      </c>
      <c r="B1875" s="7">
        <v>2015</v>
      </c>
      <c r="C1875" s="7" t="s">
        <v>1579</v>
      </c>
      <c r="D1875" s="5" t="s">
        <v>1021</v>
      </c>
      <c r="E1875" s="5" t="s">
        <v>1021</v>
      </c>
      <c r="F1875" s="5" t="s">
        <v>1021</v>
      </c>
    </row>
    <row r="1876" spans="1:6" ht="16.5" x14ac:dyDescent="0.3">
      <c r="A1876" s="7" t="s">
        <v>1019</v>
      </c>
      <c r="B1876" s="7">
        <v>2015</v>
      </c>
      <c r="C1876" s="7" t="s">
        <v>1580</v>
      </c>
      <c r="D1876" s="5" t="s">
        <v>1021</v>
      </c>
      <c r="E1876" s="5" t="s">
        <v>1021</v>
      </c>
      <c r="F1876" s="5" t="s">
        <v>1021</v>
      </c>
    </row>
    <row r="1877" spans="1:6" ht="16.5" x14ac:dyDescent="0.3">
      <c r="A1877" s="7" t="s">
        <v>1019</v>
      </c>
      <c r="B1877" s="7">
        <v>2015</v>
      </c>
      <c r="C1877" s="7" t="s">
        <v>1581</v>
      </c>
      <c r="D1877" s="5" t="s">
        <v>1021</v>
      </c>
      <c r="E1877" s="5" t="s">
        <v>1021</v>
      </c>
      <c r="F1877" s="5" t="s">
        <v>1021</v>
      </c>
    </row>
    <row r="1878" spans="1:6" ht="16.5" x14ac:dyDescent="0.3">
      <c r="A1878" s="7" t="s">
        <v>1019</v>
      </c>
      <c r="B1878" s="7">
        <v>2015</v>
      </c>
      <c r="C1878" s="7" t="s">
        <v>1582</v>
      </c>
      <c r="D1878" s="5" t="s">
        <v>1021</v>
      </c>
      <c r="E1878" s="5" t="s">
        <v>1021</v>
      </c>
      <c r="F1878" s="5" t="s">
        <v>1021</v>
      </c>
    </row>
    <row r="1879" spans="1:6" ht="16.5" x14ac:dyDescent="0.3">
      <c r="A1879" s="7" t="s">
        <v>1019</v>
      </c>
      <c r="B1879" s="7">
        <v>2015</v>
      </c>
      <c r="C1879" s="7" t="s">
        <v>1583</v>
      </c>
      <c r="D1879" s="5" t="s">
        <v>1021</v>
      </c>
      <c r="E1879" s="5" t="s">
        <v>1021</v>
      </c>
      <c r="F1879" s="5" t="s">
        <v>1021</v>
      </c>
    </row>
    <row r="1880" spans="1:6" ht="16.5" x14ac:dyDescent="0.3">
      <c r="A1880" s="7" t="s">
        <v>1019</v>
      </c>
      <c r="B1880" s="7">
        <v>2015</v>
      </c>
      <c r="C1880" s="7" t="s">
        <v>554</v>
      </c>
      <c r="D1880" s="5" t="s">
        <v>1021</v>
      </c>
      <c r="E1880" s="5" t="s">
        <v>1021</v>
      </c>
      <c r="F1880" s="5" t="s">
        <v>1021</v>
      </c>
    </row>
    <row r="1881" spans="1:6" ht="16.5" x14ac:dyDescent="0.3">
      <c r="A1881" s="7" t="s">
        <v>1019</v>
      </c>
      <c r="B1881" s="7">
        <v>2015</v>
      </c>
      <c r="C1881" s="7" t="s">
        <v>953</v>
      </c>
      <c r="D1881" s="5">
        <v>0</v>
      </c>
      <c r="E1881" s="5">
        <v>0</v>
      </c>
      <c r="F1881" s="5">
        <v>0</v>
      </c>
    </row>
    <row r="1882" spans="1:6" ht="16.5" x14ac:dyDescent="0.3">
      <c r="A1882" s="7" t="s">
        <v>1019</v>
      </c>
      <c r="B1882" s="7">
        <v>2015</v>
      </c>
      <c r="C1882" s="7" t="s">
        <v>1584</v>
      </c>
      <c r="D1882" s="5">
        <v>0</v>
      </c>
      <c r="E1882" s="5">
        <v>0</v>
      </c>
      <c r="F1882" s="5">
        <v>0</v>
      </c>
    </row>
    <row r="1883" spans="1:6" ht="16.5" x14ac:dyDescent="0.3">
      <c r="A1883" s="7" t="s">
        <v>1019</v>
      </c>
      <c r="B1883" s="7">
        <v>2015</v>
      </c>
      <c r="C1883" s="7" t="s">
        <v>1585</v>
      </c>
      <c r="D1883" s="5">
        <v>0</v>
      </c>
      <c r="E1883" s="5">
        <v>0</v>
      </c>
      <c r="F1883" s="5">
        <v>0</v>
      </c>
    </row>
    <row r="1884" spans="1:6" ht="16.5" x14ac:dyDescent="0.3">
      <c r="A1884" s="7" t="s">
        <v>1019</v>
      </c>
      <c r="B1884" s="7">
        <v>2015</v>
      </c>
      <c r="C1884" s="7" t="s">
        <v>1586</v>
      </c>
      <c r="D1884" s="5">
        <v>0</v>
      </c>
      <c r="E1884" s="5">
        <v>0</v>
      </c>
      <c r="F1884" s="5">
        <v>0</v>
      </c>
    </row>
    <row r="1885" spans="1:6" ht="16.5" x14ac:dyDescent="0.3">
      <c r="A1885" s="7" t="s">
        <v>1019</v>
      </c>
      <c r="B1885" s="7">
        <v>2015</v>
      </c>
      <c r="C1885" s="7" t="s">
        <v>1587</v>
      </c>
      <c r="D1885" s="5">
        <v>0</v>
      </c>
      <c r="E1885" s="5">
        <v>0</v>
      </c>
      <c r="F1885" s="5">
        <v>0</v>
      </c>
    </row>
    <row r="1886" spans="1:6" ht="16.5" x14ac:dyDescent="0.3">
      <c r="A1886" s="7" t="s">
        <v>1019</v>
      </c>
      <c r="B1886" s="7">
        <v>2015</v>
      </c>
      <c r="C1886" s="7" t="s">
        <v>1588</v>
      </c>
      <c r="D1886" s="5">
        <v>0</v>
      </c>
      <c r="E1886" s="5">
        <v>0</v>
      </c>
      <c r="F1886" s="5">
        <v>0</v>
      </c>
    </row>
    <row r="1887" spans="1:6" ht="16.5" x14ac:dyDescent="0.3">
      <c r="A1887" s="7" t="s">
        <v>1019</v>
      </c>
      <c r="B1887" s="7">
        <v>2015</v>
      </c>
      <c r="C1887" s="7" t="s">
        <v>1589</v>
      </c>
      <c r="D1887" s="5">
        <v>0</v>
      </c>
      <c r="E1887" s="5">
        <v>0</v>
      </c>
      <c r="F1887" s="5">
        <v>0</v>
      </c>
    </row>
    <row r="1888" spans="1:6" ht="16.5" x14ac:dyDescent="0.3">
      <c r="A1888" s="7" t="s">
        <v>1019</v>
      </c>
      <c r="B1888" s="7">
        <v>2015</v>
      </c>
      <c r="C1888" s="7" t="s">
        <v>1590</v>
      </c>
      <c r="D1888" s="5">
        <v>0</v>
      </c>
      <c r="E1888" s="5">
        <v>0</v>
      </c>
      <c r="F1888" s="5">
        <v>0</v>
      </c>
    </row>
    <row r="1889" spans="1:6" ht="16.5" x14ac:dyDescent="0.3">
      <c r="A1889" s="7" t="s">
        <v>1019</v>
      </c>
      <c r="B1889" s="7">
        <v>2015</v>
      </c>
      <c r="C1889" s="7" t="s">
        <v>958</v>
      </c>
      <c r="D1889" s="5">
        <v>0</v>
      </c>
      <c r="E1889" s="5">
        <v>0</v>
      </c>
      <c r="F1889" s="5">
        <v>0</v>
      </c>
    </row>
    <row r="1890" spans="1:6" ht="16.5" x14ac:dyDescent="0.3">
      <c r="A1890" s="7" t="s">
        <v>1019</v>
      </c>
      <c r="B1890" s="7">
        <v>2015</v>
      </c>
      <c r="C1890" s="7" t="s">
        <v>1591</v>
      </c>
      <c r="D1890" s="5">
        <v>0</v>
      </c>
      <c r="E1890" s="5">
        <v>0</v>
      </c>
      <c r="F1890" s="5">
        <v>0</v>
      </c>
    </row>
    <row r="1891" spans="1:6" ht="16.5" x14ac:dyDescent="0.3">
      <c r="A1891" s="7" t="s">
        <v>1019</v>
      </c>
      <c r="B1891" s="7">
        <v>2015</v>
      </c>
      <c r="C1891" s="7" t="s">
        <v>1592</v>
      </c>
      <c r="D1891" s="5">
        <v>0</v>
      </c>
      <c r="E1891" s="5">
        <v>0</v>
      </c>
      <c r="F1891" s="5">
        <v>0</v>
      </c>
    </row>
    <row r="1892" spans="1:6" ht="16.5" x14ac:dyDescent="0.3">
      <c r="A1892" s="7" t="s">
        <v>1019</v>
      </c>
      <c r="B1892" s="7">
        <v>2015</v>
      </c>
      <c r="C1892" s="7" t="s">
        <v>1593</v>
      </c>
      <c r="D1892" s="5">
        <v>0</v>
      </c>
      <c r="E1892" s="5">
        <v>0</v>
      </c>
      <c r="F1892" s="5">
        <v>0</v>
      </c>
    </row>
    <row r="1893" spans="1:6" ht="16.5" x14ac:dyDescent="0.3">
      <c r="A1893" s="7" t="s">
        <v>1019</v>
      </c>
      <c r="B1893" s="7">
        <v>2015</v>
      </c>
      <c r="C1893" s="7" t="s">
        <v>1594</v>
      </c>
      <c r="D1893" s="5">
        <v>0</v>
      </c>
      <c r="E1893" s="5">
        <v>0</v>
      </c>
      <c r="F1893" s="5">
        <v>0</v>
      </c>
    </row>
    <row r="1894" spans="1:6" ht="16.5" x14ac:dyDescent="0.3">
      <c r="A1894" s="7" t="s">
        <v>1019</v>
      </c>
      <c r="B1894" s="7">
        <v>2015</v>
      </c>
      <c r="C1894" s="7" t="s">
        <v>1595</v>
      </c>
      <c r="D1894" s="5">
        <v>0</v>
      </c>
      <c r="E1894" s="5">
        <v>0</v>
      </c>
      <c r="F1894" s="5">
        <v>0</v>
      </c>
    </row>
    <row r="1895" spans="1:6" ht="16.5" x14ac:dyDescent="0.3">
      <c r="A1895" s="7" t="s">
        <v>1019</v>
      </c>
      <c r="B1895" s="7">
        <v>2015</v>
      </c>
      <c r="C1895" s="7" t="s">
        <v>1596</v>
      </c>
      <c r="D1895" s="5">
        <v>0</v>
      </c>
      <c r="E1895" s="5">
        <v>0</v>
      </c>
      <c r="F1895" s="5">
        <v>0</v>
      </c>
    </row>
    <row r="1896" spans="1:6" ht="16.5" x14ac:dyDescent="0.3">
      <c r="A1896" s="7" t="s">
        <v>1019</v>
      </c>
      <c r="B1896" s="7">
        <v>2015</v>
      </c>
      <c r="C1896" s="7" t="s">
        <v>1597</v>
      </c>
      <c r="D1896" s="5">
        <v>0</v>
      </c>
      <c r="E1896" s="5">
        <v>0</v>
      </c>
      <c r="F1896" s="5">
        <v>0</v>
      </c>
    </row>
    <row r="1897" spans="1:6" ht="16.5" x14ac:dyDescent="0.3">
      <c r="A1897" s="7" t="s">
        <v>1019</v>
      </c>
      <c r="B1897" s="7">
        <v>2015</v>
      </c>
      <c r="C1897" s="7" t="s">
        <v>1598</v>
      </c>
      <c r="D1897" s="5">
        <v>0</v>
      </c>
      <c r="E1897" s="5">
        <v>0</v>
      </c>
      <c r="F1897" s="5">
        <v>0</v>
      </c>
    </row>
    <row r="1898" spans="1:6" ht="16.5" x14ac:dyDescent="0.3">
      <c r="A1898" s="7" t="s">
        <v>1019</v>
      </c>
      <c r="B1898" s="7">
        <v>2015</v>
      </c>
      <c r="C1898" s="7" t="s">
        <v>1599</v>
      </c>
      <c r="D1898" s="5">
        <v>0</v>
      </c>
      <c r="E1898" s="5">
        <v>0</v>
      </c>
      <c r="F1898" s="5">
        <v>0</v>
      </c>
    </row>
    <row r="1899" spans="1:6" ht="16.5" x14ac:dyDescent="0.3">
      <c r="A1899" s="7" t="s">
        <v>1019</v>
      </c>
      <c r="B1899" s="7">
        <v>2015</v>
      </c>
      <c r="C1899" s="7" t="s">
        <v>1103</v>
      </c>
      <c r="D1899" s="5">
        <v>0</v>
      </c>
      <c r="E1899" s="5">
        <v>0</v>
      </c>
      <c r="F1899" s="5">
        <v>0</v>
      </c>
    </row>
    <row r="1900" spans="1:6" ht="16.5" x14ac:dyDescent="0.3">
      <c r="A1900" s="7" t="s">
        <v>1019</v>
      </c>
      <c r="B1900" s="7">
        <v>2015</v>
      </c>
      <c r="C1900" s="7" t="s">
        <v>1600</v>
      </c>
      <c r="D1900" s="5">
        <v>0</v>
      </c>
      <c r="E1900" s="5">
        <v>0</v>
      </c>
      <c r="F1900" s="5">
        <v>0</v>
      </c>
    </row>
    <row r="1901" spans="1:6" ht="16.5" x14ac:dyDescent="0.3">
      <c r="A1901" s="7" t="s">
        <v>1019</v>
      </c>
      <c r="B1901" s="7">
        <v>2015</v>
      </c>
      <c r="C1901" s="7" t="s">
        <v>1571</v>
      </c>
      <c r="D1901" s="5">
        <v>0</v>
      </c>
      <c r="E1901" s="5">
        <v>0</v>
      </c>
      <c r="F1901" s="5">
        <v>0</v>
      </c>
    </row>
    <row r="1902" spans="1:6" ht="16.5" x14ac:dyDescent="0.3">
      <c r="A1902" s="7" t="s">
        <v>1019</v>
      </c>
      <c r="B1902" s="7">
        <v>2015</v>
      </c>
      <c r="C1902" s="7" t="s">
        <v>1601</v>
      </c>
      <c r="D1902" s="5">
        <v>0</v>
      </c>
      <c r="E1902" s="5">
        <v>0</v>
      </c>
      <c r="F1902" s="5">
        <v>0</v>
      </c>
    </row>
    <row r="1903" spans="1:6" ht="16.5" x14ac:dyDescent="0.3">
      <c r="A1903" s="7" t="s">
        <v>1019</v>
      </c>
      <c r="B1903" s="7">
        <v>2015</v>
      </c>
      <c r="C1903" s="7" t="s">
        <v>1602</v>
      </c>
      <c r="D1903" s="5">
        <v>0</v>
      </c>
      <c r="E1903" s="5">
        <v>0</v>
      </c>
      <c r="F1903" s="5">
        <v>0</v>
      </c>
    </row>
    <row r="1904" spans="1:6" ht="16.5" x14ac:dyDescent="0.3">
      <c r="A1904" s="7" t="s">
        <v>1019</v>
      </c>
      <c r="B1904" s="7">
        <v>2015</v>
      </c>
      <c r="C1904" s="7" t="s">
        <v>1603</v>
      </c>
      <c r="D1904" s="5">
        <v>0</v>
      </c>
      <c r="E1904" s="5">
        <v>0</v>
      </c>
      <c r="F1904" s="5">
        <v>0</v>
      </c>
    </row>
    <row r="1905" spans="1:6" ht="16.5" x14ac:dyDescent="0.3">
      <c r="A1905" s="7" t="s">
        <v>1019</v>
      </c>
      <c r="B1905" s="7">
        <v>2015</v>
      </c>
      <c r="C1905" s="7" t="s">
        <v>1604</v>
      </c>
      <c r="D1905" s="5">
        <v>0</v>
      </c>
      <c r="E1905" s="5">
        <v>0</v>
      </c>
      <c r="F1905" s="5">
        <v>0</v>
      </c>
    </row>
    <row r="1906" spans="1:6" ht="16.5" x14ac:dyDescent="0.3">
      <c r="A1906" s="7" t="s">
        <v>1019</v>
      </c>
      <c r="B1906" s="7">
        <v>2015</v>
      </c>
      <c r="C1906" s="7" t="s">
        <v>1605</v>
      </c>
      <c r="D1906" s="5">
        <v>0</v>
      </c>
      <c r="E1906" s="5">
        <v>0</v>
      </c>
      <c r="F1906" s="5">
        <v>0</v>
      </c>
    </row>
    <row r="1907" spans="1:6" ht="16.5" x14ac:dyDescent="0.3">
      <c r="A1907" s="7" t="s">
        <v>1019</v>
      </c>
      <c r="B1907" s="7">
        <v>2015</v>
      </c>
      <c r="C1907" s="7" t="s">
        <v>1606</v>
      </c>
      <c r="D1907" s="5">
        <v>0</v>
      </c>
      <c r="E1907" s="5">
        <v>0</v>
      </c>
      <c r="F1907" s="5">
        <v>0</v>
      </c>
    </row>
    <row r="1908" spans="1:6" ht="16.5" x14ac:dyDescent="0.3">
      <c r="A1908" s="7" t="s">
        <v>1019</v>
      </c>
      <c r="B1908" s="7">
        <v>2015</v>
      </c>
      <c r="C1908" s="7" t="s">
        <v>1607</v>
      </c>
      <c r="D1908" s="5">
        <v>0</v>
      </c>
      <c r="E1908" s="5">
        <v>0</v>
      </c>
      <c r="F1908" s="5">
        <v>0</v>
      </c>
    </row>
    <row r="1909" spans="1:6" ht="16.5" x14ac:dyDescent="0.3">
      <c r="A1909" s="7" t="s">
        <v>1019</v>
      </c>
      <c r="B1909" s="7">
        <v>2015</v>
      </c>
      <c r="C1909" s="7" t="s">
        <v>1608</v>
      </c>
      <c r="D1909" s="5">
        <v>0</v>
      </c>
      <c r="E1909" s="5">
        <v>0</v>
      </c>
      <c r="F1909" s="5">
        <v>0</v>
      </c>
    </row>
    <row r="1910" spans="1:6" ht="16.5" x14ac:dyDescent="0.3">
      <c r="A1910" s="7" t="s">
        <v>1019</v>
      </c>
      <c r="B1910" s="7">
        <v>2015</v>
      </c>
      <c r="C1910" s="7" t="s">
        <v>1059</v>
      </c>
      <c r="D1910" s="5">
        <v>0</v>
      </c>
      <c r="E1910" s="5">
        <v>0</v>
      </c>
      <c r="F1910" s="5">
        <v>0</v>
      </c>
    </row>
    <row r="1911" spans="1:6" ht="16.5" x14ac:dyDescent="0.3">
      <c r="A1911" s="7" t="s">
        <v>1019</v>
      </c>
      <c r="B1911" s="7">
        <v>2015</v>
      </c>
      <c r="C1911" s="7" t="s">
        <v>1609</v>
      </c>
      <c r="D1911" s="5">
        <v>0</v>
      </c>
      <c r="E1911" s="5">
        <v>0</v>
      </c>
      <c r="F1911" s="5">
        <v>0</v>
      </c>
    </row>
    <row r="1912" spans="1:6" ht="16.5" x14ac:dyDescent="0.3">
      <c r="A1912" s="7" t="s">
        <v>1019</v>
      </c>
      <c r="B1912" s="7">
        <v>2015</v>
      </c>
      <c r="C1912" s="7" t="s">
        <v>1610</v>
      </c>
      <c r="D1912" s="5">
        <v>0</v>
      </c>
      <c r="E1912" s="5">
        <v>0</v>
      </c>
      <c r="F1912" s="5">
        <v>0</v>
      </c>
    </row>
    <row r="1913" spans="1:6" ht="16.5" x14ac:dyDescent="0.3">
      <c r="A1913" s="7" t="s">
        <v>1019</v>
      </c>
      <c r="B1913" s="7">
        <v>2015</v>
      </c>
      <c r="C1913" s="7" t="s">
        <v>1611</v>
      </c>
      <c r="D1913" s="5">
        <v>0</v>
      </c>
      <c r="E1913" s="5">
        <v>0</v>
      </c>
      <c r="F1913" s="5">
        <v>0</v>
      </c>
    </row>
    <row r="1914" spans="1:6" ht="16.5" x14ac:dyDescent="0.3">
      <c r="A1914" s="7" t="s">
        <v>1019</v>
      </c>
      <c r="B1914" s="7">
        <v>2015</v>
      </c>
      <c r="C1914" s="7" t="s">
        <v>1612</v>
      </c>
      <c r="D1914" s="5">
        <v>0</v>
      </c>
      <c r="E1914" s="5">
        <v>0</v>
      </c>
      <c r="F1914" s="5">
        <v>0</v>
      </c>
    </row>
    <row r="1915" spans="1:6" ht="16.5" x14ac:dyDescent="0.3">
      <c r="A1915" s="7" t="s">
        <v>1019</v>
      </c>
      <c r="B1915" s="7">
        <v>2015</v>
      </c>
      <c r="C1915" s="7" t="s">
        <v>1613</v>
      </c>
      <c r="D1915" s="5">
        <v>0</v>
      </c>
      <c r="E1915" s="5">
        <v>0</v>
      </c>
      <c r="F1915" s="5">
        <v>0</v>
      </c>
    </row>
    <row r="1916" spans="1:6" ht="16.5" x14ac:dyDescent="0.3">
      <c r="A1916" s="7" t="s">
        <v>1019</v>
      </c>
      <c r="B1916" s="7">
        <v>2015</v>
      </c>
      <c r="C1916" s="7" t="s">
        <v>1361</v>
      </c>
      <c r="D1916" s="5">
        <v>0</v>
      </c>
      <c r="E1916" s="5">
        <v>0</v>
      </c>
      <c r="F1916" s="5">
        <v>0</v>
      </c>
    </row>
    <row r="1917" spans="1:6" ht="16.5" x14ac:dyDescent="0.3">
      <c r="A1917" s="7" t="s">
        <v>1019</v>
      </c>
      <c r="B1917" s="7">
        <v>2015</v>
      </c>
      <c r="C1917" s="7" t="s">
        <v>1614</v>
      </c>
      <c r="D1917" s="5">
        <v>0</v>
      </c>
      <c r="E1917" s="5">
        <v>0</v>
      </c>
      <c r="F1917" s="5">
        <v>0</v>
      </c>
    </row>
    <row r="1918" spans="1:6" ht="16.5" x14ac:dyDescent="0.3">
      <c r="A1918" s="7" t="s">
        <v>1019</v>
      </c>
      <c r="B1918" s="7">
        <v>2015</v>
      </c>
      <c r="C1918" s="7" t="s">
        <v>1615</v>
      </c>
      <c r="D1918" s="5">
        <v>0</v>
      </c>
      <c r="E1918" s="5">
        <v>0</v>
      </c>
      <c r="F1918" s="5">
        <v>0</v>
      </c>
    </row>
    <row r="1919" spans="1:6" ht="16.5" x14ac:dyDescent="0.3">
      <c r="A1919" s="7" t="s">
        <v>1019</v>
      </c>
      <c r="B1919" s="7">
        <v>2015</v>
      </c>
      <c r="C1919" s="7" t="s">
        <v>1616</v>
      </c>
      <c r="D1919" s="5">
        <v>0</v>
      </c>
      <c r="E1919" s="5">
        <v>0</v>
      </c>
      <c r="F1919" s="5">
        <v>0</v>
      </c>
    </row>
    <row r="1920" spans="1:6" ht="16.5" x14ac:dyDescent="0.3">
      <c r="A1920" s="7" t="s">
        <v>1019</v>
      </c>
      <c r="B1920" s="7">
        <v>2015</v>
      </c>
      <c r="C1920" s="7" t="s">
        <v>1617</v>
      </c>
      <c r="D1920" s="5">
        <v>0</v>
      </c>
      <c r="E1920" s="5">
        <v>0</v>
      </c>
      <c r="F1920" s="5">
        <v>0</v>
      </c>
    </row>
    <row r="1921" spans="1:6" ht="16.5" x14ac:dyDescent="0.3">
      <c r="A1921" s="7" t="s">
        <v>1019</v>
      </c>
      <c r="B1921" s="7">
        <v>2015</v>
      </c>
      <c r="C1921" s="7" t="s">
        <v>1618</v>
      </c>
      <c r="D1921" s="5">
        <v>0</v>
      </c>
      <c r="E1921" s="5">
        <v>0</v>
      </c>
      <c r="F1921" s="5">
        <v>0</v>
      </c>
    </row>
    <row r="1922" spans="1:6" ht="16.5" x14ac:dyDescent="0.3">
      <c r="A1922" s="7" t="s">
        <v>1019</v>
      </c>
      <c r="B1922" s="7">
        <v>2015</v>
      </c>
      <c r="C1922" s="7" t="s">
        <v>1619</v>
      </c>
      <c r="D1922" s="5">
        <v>0</v>
      </c>
      <c r="E1922" s="5">
        <v>0</v>
      </c>
      <c r="F1922" s="5">
        <v>0</v>
      </c>
    </row>
    <row r="1923" spans="1:6" ht="16.5" x14ac:dyDescent="0.3">
      <c r="A1923" s="7" t="s">
        <v>1019</v>
      </c>
      <c r="B1923" s="7">
        <v>2015</v>
      </c>
      <c r="C1923" s="7" t="s">
        <v>1620</v>
      </c>
      <c r="D1923" s="5">
        <v>0</v>
      </c>
      <c r="E1923" s="5">
        <v>0</v>
      </c>
      <c r="F1923" s="5">
        <v>0</v>
      </c>
    </row>
    <row r="1924" spans="1:6" ht="16.5" x14ac:dyDescent="0.3">
      <c r="A1924" s="7" t="s">
        <v>1019</v>
      </c>
      <c r="B1924" s="7">
        <v>2015</v>
      </c>
      <c r="C1924" s="7" t="s">
        <v>1621</v>
      </c>
      <c r="D1924" s="5">
        <v>0</v>
      </c>
      <c r="E1924" s="5">
        <v>0</v>
      </c>
      <c r="F1924" s="5">
        <v>0</v>
      </c>
    </row>
    <row r="1925" spans="1:6" ht="16.5" x14ac:dyDescent="0.3">
      <c r="A1925" s="7" t="s">
        <v>1019</v>
      </c>
      <c r="B1925" s="7">
        <v>2015</v>
      </c>
      <c r="C1925" s="7" t="s">
        <v>1622</v>
      </c>
      <c r="D1925" s="5">
        <v>0</v>
      </c>
      <c r="E1925" s="5">
        <v>0</v>
      </c>
      <c r="F1925" s="5">
        <v>0</v>
      </c>
    </row>
    <row r="1926" spans="1:6" ht="16.5" x14ac:dyDescent="0.3">
      <c r="A1926" s="7" t="s">
        <v>1019</v>
      </c>
      <c r="B1926" s="7">
        <v>2015</v>
      </c>
      <c r="C1926" s="7" t="s">
        <v>1623</v>
      </c>
      <c r="D1926" s="5">
        <v>0</v>
      </c>
      <c r="E1926" s="5">
        <v>0</v>
      </c>
      <c r="F1926" s="5">
        <v>0</v>
      </c>
    </row>
    <row r="1927" spans="1:6" ht="16.5" x14ac:dyDescent="0.3">
      <c r="A1927" s="7" t="s">
        <v>1019</v>
      </c>
      <c r="B1927" s="7">
        <v>2015</v>
      </c>
      <c r="C1927" s="7" t="s">
        <v>1624</v>
      </c>
      <c r="D1927" s="5">
        <v>0</v>
      </c>
      <c r="E1927" s="5">
        <v>0</v>
      </c>
      <c r="F1927" s="5">
        <v>0</v>
      </c>
    </row>
    <row r="1928" spans="1:6" ht="16.5" x14ac:dyDescent="0.3">
      <c r="A1928" s="7" t="s">
        <v>1019</v>
      </c>
      <c r="B1928" s="7">
        <v>2015</v>
      </c>
      <c r="C1928" s="7" t="s">
        <v>1625</v>
      </c>
      <c r="D1928" s="5">
        <v>0</v>
      </c>
      <c r="E1928" s="5">
        <v>0</v>
      </c>
      <c r="F1928" s="5">
        <v>0</v>
      </c>
    </row>
    <row r="1929" spans="1:6" ht="16.5" x14ac:dyDescent="0.3">
      <c r="A1929" s="7" t="s">
        <v>1019</v>
      </c>
      <c r="B1929" s="7">
        <v>2015</v>
      </c>
      <c r="C1929" s="7" t="s">
        <v>1626</v>
      </c>
      <c r="D1929" s="5">
        <v>0</v>
      </c>
      <c r="E1929" s="5">
        <v>0</v>
      </c>
      <c r="F1929" s="5">
        <v>0</v>
      </c>
    </row>
    <row r="1930" spans="1:6" ht="16.5" x14ac:dyDescent="0.3">
      <c r="A1930" s="7" t="s">
        <v>1019</v>
      </c>
      <c r="B1930" s="7">
        <v>2015</v>
      </c>
      <c r="C1930" s="7" t="s">
        <v>390</v>
      </c>
      <c r="D1930" s="5">
        <v>0</v>
      </c>
      <c r="E1930" s="5">
        <v>0</v>
      </c>
      <c r="F1930" s="5">
        <v>0</v>
      </c>
    </row>
    <row r="1931" spans="1:6" ht="16.5" x14ac:dyDescent="0.3">
      <c r="A1931" s="7" t="s">
        <v>1019</v>
      </c>
      <c r="B1931" s="7">
        <v>2015</v>
      </c>
      <c r="C1931" s="7" t="s">
        <v>1627</v>
      </c>
      <c r="D1931" s="5">
        <v>0</v>
      </c>
      <c r="E1931" s="5">
        <v>0</v>
      </c>
      <c r="F1931" s="5">
        <v>0</v>
      </c>
    </row>
    <row r="1932" spans="1:6" ht="16.5" x14ac:dyDescent="0.3">
      <c r="A1932" s="7" t="s">
        <v>1019</v>
      </c>
      <c r="B1932" s="7">
        <v>2015</v>
      </c>
      <c r="C1932" s="7" t="s">
        <v>1628</v>
      </c>
      <c r="D1932" s="5">
        <v>0</v>
      </c>
      <c r="E1932" s="5">
        <v>0</v>
      </c>
      <c r="F1932" s="5">
        <v>0</v>
      </c>
    </row>
    <row r="1933" spans="1:6" ht="16.5" x14ac:dyDescent="0.3">
      <c r="A1933" s="7" t="s">
        <v>1019</v>
      </c>
      <c r="B1933" s="7">
        <v>2015</v>
      </c>
      <c r="C1933" s="7" t="s">
        <v>1629</v>
      </c>
      <c r="D1933" s="5">
        <v>0</v>
      </c>
      <c r="E1933" s="5">
        <v>0</v>
      </c>
      <c r="F1933" s="5">
        <v>0</v>
      </c>
    </row>
    <row r="1934" spans="1:6" ht="16.5" x14ac:dyDescent="0.3">
      <c r="A1934" s="7" t="s">
        <v>1019</v>
      </c>
      <c r="B1934" s="7">
        <v>2015</v>
      </c>
      <c r="C1934" s="7" t="s">
        <v>1630</v>
      </c>
      <c r="D1934" s="5">
        <v>0</v>
      </c>
      <c r="E1934" s="5">
        <v>0</v>
      </c>
      <c r="F1934" s="5">
        <v>0</v>
      </c>
    </row>
    <row r="1935" spans="1:6" ht="16.5" x14ac:dyDescent="0.3">
      <c r="A1935" s="7" t="s">
        <v>1019</v>
      </c>
      <c r="B1935" s="7">
        <v>2015</v>
      </c>
      <c r="C1935" s="7" t="s">
        <v>1631</v>
      </c>
      <c r="D1935" s="7">
        <v>243</v>
      </c>
      <c r="E1935" s="7">
        <v>31373</v>
      </c>
      <c r="F1935" s="7">
        <v>140895</v>
      </c>
    </row>
    <row r="1936" spans="1:6" ht="16.5" x14ac:dyDescent="0.3">
      <c r="A1936" s="7" t="s">
        <v>1019</v>
      </c>
      <c r="B1936" s="7">
        <v>2015</v>
      </c>
      <c r="C1936" s="7" t="s">
        <v>955</v>
      </c>
      <c r="D1936" s="7">
        <v>98</v>
      </c>
      <c r="E1936" s="7">
        <v>9976</v>
      </c>
      <c r="F1936" s="7">
        <v>48095</v>
      </c>
    </row>
    <row r="1937" spans="1:6" ht="16.5" x14ac:dyDescent="0.3">
      <c r="A1937" s="7" t="s">
        <v>1019</v>
      </c>
      <c r="B1937" s="7">
        <v>2015</v>
      </c>
      <c r="C1937" s="7" t="s">
        <v>1538</v>
      </c>
      <c r="D1937" s="5" t="s">
        <v>1021</v>
      </c>
      <c r="E1937" s="5" t="s">
        <v>1021</v>
      </c>
      <c r="F1937" s="5" t="s">
        <v>1021</v>
      </c>
    </row>
    <row r="1938" spans="1:6" ht="16.5" x14ac:dyDescent="0.3">
      <c r="A1938" s="7" t="s">
        <v>1019</v>
      </c>
      <c r="B1938" s="7">
        <v>2015</v>
      </c>
      <c r="C1938" s="7" t="s">
        <v>1632</v>
      </c>
      <c r="D1938" s="7">
        <v>36</v>
      </c>
      <c r="E1938" s="7">
        <v>5935</v>
      </c>
      <c r="F1938" s="7">
        <v>29129</v>
      </c>
    </row>
    <row r="1939" spans="1:6" ht="16.5" x14ac:dyDescent="0.3">
      <c r="A1939" s="7" t="s">
        <v>1019</v>
      </c>
      <c r="B1939" s="7">
        <v>2015</v>
      </c>
      <c r="C1939" s="7" t="s">
        <v>961</v>
      </c>
      <c r="D1939" s="7">
        <v>12</v>
      </c>
      <c r="E1939" s="7">
        <v>544</v>
      </c>
      <c r="F1939" s="7">
        <v>2199</v>
      </c>
    </row>
    <row r="1940" spans="1:6" ht="16.5" x14ac:dyDescent="0.3">
      <c r="A1940" s="7" t="s">
        <v>1019</v>
      </c>
      <c r="B1940" s="7">
        <v>2015</v>
      </c>
      <c r="C1940" s="7" t="s">
        <v>220</v>
      </c>
      <c r="D1940" s="7">
        <v>14</v>
      </c>
      <c r="E1940" s="7">
        <v>569</v>
      </c>
      <c r="F1940" s="7">
        <v>2774</v>
      </c>
    </row>
    <row r="1941" spans="1:6" ht="16.5" x14ac:dyDescent="0.3">
      <c r="A1941" s="7" t="s">
        <v>1019</v>
      </c>
      <c r="B1941" s="7">
        <v>2015</v>
      </c>
      <c r="C1941" s="7" t="s">
        <v>1633</v>
      </c>
      <c r="D1941" s="7">
        <v>10</v>
      </c>
      <c r="E1941" s="7">
        <v>1116</v>
      </c>
      <c r="F1941" s="7">
        <v>5580</v>
      </c>
    </row>
    <row r="1942" spans="1:6" ht="16.5" x14ac:dyDescent="0.3">
      <c r="A1942" s="7" t="s">
        <v>1019</v>
      </c>
      <c r="B1942" s="7">
        <v>2015</v>
      </c>
      <c r="C1942" s="7" t="s">
        <v>958</v>
      </c>
      <c r="D1942" s="5" t="s">
        <v>1021</v>
      </c>
      <c r="E1942" s="5" t="s">
        <v>1021</v>
      </c>
      <c r="F1942" s="5" t="s">
        <v>1021</v>
      </c>
    </row>
    <row r="1943" spans="1:6" ht="16.5" x14ac:dyDescent="0.3">
      <c r="A1943" s="7" t="s">
        <v>1019</v>
      </c>
      <c r="B1943" s="7">
        <v>2015</v>
      </c>
      <c r="C1943" s="7" t="s">
        <v>959</v>
      </c>
      <c r="D1943" s="7">
        <v>3</v>
      </c>
      <c r="E1943" s="7">
        <v>232</v>
      </c>
      <c r="F1943" s="7">
        <v>1073</v>
      </c>
    </row>
    <row r="1944" spans="1:6" ht="16.5" x14ac:dyDescent="0.3">
      <c r="A1944" s="7" t="s">
        <v>1019</v>
      </c>
      <c r="B1944" s="7">
        <v>2015</v>
      </c>
      <c r="C1944" s="7" t="s">
        <v>960</v>
      </c>
      <c r="D1944" s="5" t="s">
        <v>1021</v>
      </c>
      <c r="E1944" s="5" t="s">
        <v>1021</v>
      </c>
      <c r="F1944" s="5" t="s">
        <v>1021</v>
      </c>
    </row>
    <row r="1945" spans="1:6" ht="16.5" x14ac:dyDescent="0.3">
      <c r="A1945" s="7" t="s">
        <v>1019</v>
      </c>
      <c r="B1945" s="7">
        <v>2015</v>
      </c>
      <c r="C1945" s="7" t="s">
        <v>175</v>
      </c>
      <c r="D1945" s="7">
        <v>1</v>
      </c>
      <c r="E1945" s="7">
        <v>140</v>
      </c>
      <c r="F1945" s="7">
        <v>700</v>
      </c>
    </row>
    <row r="1946" spans="1:6" ht="16.5" x14ac:dyDescent="0.3">
      <c r="A1946" s="7" t="s">
        <v>1019</v>
      </c>
      <c r="B1946" s="7">
        <v>2015</v>
      </c>
      <c r="C1946" s="7" t="s">
        <v>962</v>
      </c>
      <c r="D1946" s="7">
        <v>9</v>
      </c>
      <c r="E1946" s="7">
        <v>575</v>
      </c>
      <c r="F1946" s="7">
        <v>2670</v>
      </c>
    </row>
    <row r="1947" spans="1:6" ht="16.5" x14ac:dyDescent="0.3">
      <c r="A1947" s="7" t="s">
        <v>1019</v>
      </c>
      <c r="B1947" s="7">
        <v>2015</v>
      </c>
      <c r="C1947" s="7" t="s">
        <v>963</v>
      </c>
      <c r="D1947" s="7">
        <v>5</v>
      </c>
      <c r="E1947" s="7">
        <v>288</v>
      </c>
      <c r="F1947" s="7">
        <v>1275</v>
      </c>
    </row>
    <row r="1948" spans="1:6" ht="16.5" x14ac:dyDescent="0.3">
      <c r="A1948" s="7" t="s">
        <v>1019</v>
      </c>
      <c r="B1948" s="7">
        <v>2015</v>
      </c>
      <c r="C1948" s="7" t="s">
        <v>915</v>
      </c>
      <c r="D1948" s="7">
        <v>3</v>
      </c>
      <c r="E1948" s="7">
        <v>103</v>
      </c>
      <c r="F1948" s="7">
        <v>514</v>
      </c>
    </row>
    <row r="1949" spans="1:6" ht="16.5" x14ac:dyDescent="0.3">
      <c r="A1949" s="7" t="s">
        <v>1019</v>
      </c>
      <c r="B1949" s="7">
        <v>2015</v>
      </c>
      <c r="C1949" s="7" t="s">
        <v>964</v>
      </c>
      <c r="D1949" s="7">
        <v>5</v>
      </c>
      <c r="E1949" s="7">
        <v>474</v>
      </c>
      <c r="F1949" s="7">
        <v>2181</v>
      </c>
    </row>
    <row r="1950" spans="1:6" ht="16.5" x14ac:dyDescent="0.3">
      <c r="A1950" s="7" t="s">
        <v>1019</v>
      </c>
      <c r="B1950" s="7">
        <v>2015</v>
      </c>
      <c r="C1950" s="7" t="s">
        <v>965</v>
      </c>
      <c r="D1950" s="7">
        <v>32</v>
      </c>
      <c r="E1950" s="7">
        <v>4667</v>
      </c>
      <c r="F1950" s="7">
        <v>20961</v>
      </c>
    </row>
    <row r="1951" spans="1:6" ht="16.5" x14ac:dyDescent="0.3">
      <c r="A1951" s="7" t="s">
        <v>1019</v>
      </c>
      <c r="B1951" s="7">
        <v>2015</v>
      </c>
      <c r="C1951" s="7" t="s">
        <v>1538</v>
      </c>
      <c r="D1951" s="5" t="s">
        <v>1021</v>
      </c>
      <c r="E1951" s="5" t="s">
        <v>1021</v>
      </c>
      <c r="F1951" s="5" t="s">
        <v>1021</v>
      </c>
    </row>
    <row r="1952" spans="1:6" ht="16.5" x14ac:dyDescent="0.3">
      <c r="A1952" s="7" t="s">
        <v>1019</v>
      </c>
      <c r="B1952" s="7">
        <v>2015</v>
      </c>
      <c r="C1952" s="7" t="s">
        <v>1634</v>
      </c>
      <c r="D1952" s="7">
        <v>1</v>
      </c>
      <c r="E1952" s="7">
        <v>2306</v>
      </c>
      <c r="F1952" s="7">
        <v>11530</v>
      </c>
    </row>
    <row r="1953" spans="1:6" ht="16.5" x14ac:dyDescent="0.3">
      <c r="A1953" s="7" t="s">
        <v>1019</v>
      </c>
      <c r="B1953" s="7">
        <v>2015</v>
      </c>
      <c r="C1953" s="7" t="s">
        <v>390</v>
      </c>
      <c r="D1953" s="7">
        <v>3</v>
      </c>
      <c r="E1953" s="7">
        <v>146</v>
      </c>
      <c r="F1953" s="7">
        <v>730</v>
      </c>
    </row>
    <row r="1954" spans="1:6" ht="16.5" x14ac:dyDescent="0.3">
      <c r="A1954" s="7" t="s">
        <v>1019</v>
      </c>
      <c r="B1954" s="7">
        <v>2015</v>
      </c>
      <c r="C1954" s="7" t="s">
        <v>1635</v>
      </c>
      <c r="D1954" s="5" t="s">
        <v>1021</v>
      </c>
      <c r="E1954" s="5" t="s">
        <v>1021</v>
      </c>
      <c r="F1954" s="5" t="s">
        <v>1021</v>
      </c>
    </row>
    <row r="1955" spans="1:6" ht="16.5" x14ac:dyDescent="0.3">
      <c r="A1955" s="7" t="s">
        <v>1019</v>
      </c>
      <c r="B1955" s="7">
        <v>2015</v>
      </c>
      <c r="C1955" s="7" t="s">
        <v>135</v>
      </c>
      <c r="D1955" s="5" t="s">
        <v>1021</v>
      </c>
      <c r="E1955" s="5" t="s">
        <v>1021</v>
      </c>
      <c r="F1955" s="5" t="s">
        <v>1021</v>
      </c>
    </row>
    <row r="1956" spans="1:6" ht="16.5" x14ac:dyDescent="0.3">
      <c r="A1956" s="7" t="s">
        <v>1019</v>
      </c>
      <c r="B1956" s="7">
        <v>2015</v>
      </c>
      <c r="C1956" s="7" t="s">
        <v>971</v>
      </c>
      <c r="D1956" s="7">
        <v>4</v>
      </c>
      <c r="E1956" s="7">
        <v>370</v>
      </c>
      <c r="F1956" s="7">
        <v>1826</v>
      </c>
    </row>
    <row r="1957" spans="1:6" ht="16.5" x14ac:dyDescent="0.3">
      <c r="A1957" s="7" t="s">
        <v>1019</v>
      </c>
      <c r="B1957" s="7">
        <v>2015</v>
      </c>
      <c r="C1957" s="7" t="s">
        <v>972</v>
      </c>
      <c r="D1957" s="5" t="s">
        <v>1021</v>
      </c>
      <c r="E1957" s="5" t="s">
        <v>1021</v>
      </c>
      <c r="F1957" s="5" t="s">
        <v>1021</v>
      </c>
    </row>
    <row r="1958" spans="1:6" ht="16.5" x14ac:dyDescent="0.3">
      <c r="A1958" s="7" t="s">
        <v>1019</v>
      </c>
      <c r="B1958" s="7">
        <v>2015</v>
      </c>
      <c r="C1958" s="7" t="s">
        <v>967</v>
      </c>
      <c r="D1958" s="7">
        <v>5</v>
      </c>
      <c r="E1958" s="7">
        <v>908</v>
      </c>
      <c r="F1958" s="7">
        <v>3300</v>
      </c>
    </row>
    <row r="1959" spans="1:6" ht="16.5" x14ac:dyDescent="0.3">
      <c r="A1959" s="7" t="s">
        <v>1019</v>
      </c>
      <c r="B1959" s="7">
        <v>2015</v>
      </c>
      <c r="C1959" s="7" t="s">
        <v>564</v>
      </c>
      <c r="D1959" s="7">
        <v>1</v>
      </c>
      <c r="E1959" s="7">
        <v>15</v>
      </c>
      <c r="F1959" s="7">
        <v>52</v>
      </c>
    </row>
    <row r="1960" spans="1:6" ht="16.5" x14ac:dyDescent="0.3">
      <c r="A1960" s="7" t="s">
        <v>1019</v>
      </c>
      <c r="B1960" s="7">
        <v>2015</v>
      </c>
      <c r="C1960" s="7" t="s">
        <v>968</v>
      </c>
      <c r="D1960" s="5" t="s">
        <v>1021</v>
      </c>
      <c r="E1960" s="5" t="s">
        <v>1021</v>
      </c>
      <c r="F1960" s="5" t="s">
        <v>1021</v>
      </c>
    </row>
    <row r="1961" spans="1:6" ht="16.5" x14ac:dyDescent="0.3">
      <c r="A1961" s="7" t="s">
        <v>1019</v>
      </c>
      <c r="B1961" s="7">
        <v>2015</v>
      </c>
      <c r="C1961" s="7" t="s">
        <v>152</v>
      </c>
      <c r="D1961" s="5" t="s">
        <v>1021</v>
      </c>
      <c r="E1961" s="5" t="s">
        <v>1021</v>
      </c>
      <c r="F1961" s="5" t="s">
        <v>1021</v>
      </c>
    </row>
    <row r="1962" spans="1:6" ht="16.5" x14ac:dyDescent="0.3">
      <c r="A1962" s="7" t="s">
        <v>1019</v>
      </c>
      <c r="B1962" s="7">
        <v>2015</v>
      </c>
      <c r="C1962" s="7" t="s">
        <v>228</v>
      </c>
      <c r="D1962" s="7">
        <v>9</v>
      </c>
      <c r="E1962" s="7">
        <v>381</v>
      </c>
      <c r="F1962" s="7">
        <v>1822</v>
      </c>
    </row>
    <row r="1963" spans="1:6" ht="16.5" x14ac:dyDescent="0.3">
      <c r="A1963" s="7" t="s">
        <v>1019</v>
      </c>
      <c r="B1963" s="7">
        <v>2015</v>
      </c>
      <c r="C1963" s="7" t="s">
        <v>970</v>
      </c>
      <c r="D1963" s="7">
        <v>4</v>
      </c>
      <c r="E1963" s="7">
        <v>70</v>
      </c>
      <c r="F1963" s="7">
        <v>264</v>
      </c>
    </row>
    <row r="1964" spans="1:6" ht="16.5" x14ac:dyDescent="0.3">
      <c r="A1964" s="7" t="s">
        <v>1019</v>
      </c>
      <c r="B1964" s="7">
        <v>2015</v>
      </c>
      <c r="C1964" s="7" t="s">
        <v>973</v>
      </c>
      <c r="D1964" s="7">
        <v>2</v>
      </c>
      <c r="E1964" s="7">
        <v>112</v>
      </c>
      <c r="F1964" s="7">
        <v>339</v>
      </c>
    </row>
    <row r="1965" spans="1:6" ht="16.5" x14ac:dyDescent="0.3">
      <c r="A1965" s="7" t="s">
        <v>1019</v>
      </c>
      <c r="B1965" s="7">
        <v>2015</v>
      </c>
      <c r="C1965" s="7" t="s">
        <v>974</v>
      </c>
      <c r="D1965" s="7">
        <v>3</v>
      </c>
      <c r="E1965" s="7">
        <v>359</v>
      </c>
      <c r="F1965" s="7">
        <v>1098</v>
      </c>
    </row>
    <row r="1966" spans="1:6" ht="16.5" x14ac:dyDescent="0.3">
      <c r="A1966" s="7" t="s">
        <v>1019</v>
      </c>
      <c r="B1966" s="7">
        <v>2015</v>
      </c>
      <c r="C1966" s="7" t="s">
        <v>975</v>
      </c>
      <c r="D1966" s="7">
        <v>26</v>
      </c>
      <c r="E1966" s="7">
        <v>1000</v>
      </c>
      <c r="F1966" s="7">
        <v>3149</v>
      </c>
    </row>
    <row r="1967" spans="1:6" ht="16.5" x14ac:dyDescent="0.3">
      <c r="A1967" s="7" t="s">
        <v>1019</v>
      </c>
      <c r="B1967" s="7">
        <v>2015</v>
      </c>
      <c r="C1967" s="7" t="s">
        <v>976</v>
      </c>
      <c r="D1967" s="7">
        <v>11</v>
      </c>
      <c r="E1967" s="7">
        <v>360</v>
      </c>
      <c r="F1967" s="7">
        <v>1098</v>
      </c>
    </row>
    <row r="1968" spans="1:6" ht="16.5" x14ac:dyDescent="0.3">
      <c r="A1968" s="7" t="s">
        <v>1019</v>
      </c>
      <c r="B1968" s="7">
        <v>2015</v>
      </c>
      <c r="C1968" s="7" t="s">
        <v>979</v>
      </c>
      <c r="D1968" s="5" t="s">
        <v>1021</v>
      </c>
      <c r="E1968" s="5" t="s">
        <v>1021</v>
      </c>
      <c r="F1968" s="5" t="s">
        <v>1021</v>
      </c>
    </row>
    <row r="1969" spans="1:6" ht="16.5" x14ac:dyDescent="0.3">
      <c r="A1969" s="7" t="s">
        <v>1019</v>
      </c>
      <c r="B1969" s="7">
        <v>2015</v>
      </c>
      <c r="C1969" s="7" t="s">
        <v>968</v>
      </c>
      <c r="D1969" s="7">
        <v>2</v>
      </c>
      <c r="E1969" s="7">
        <v>33</v>
      </c>
      <c r="F1969" s="7">
        <v>161</v>
      </c>
    </row>
    <row r="1970" spans="1:6" ht="16.5" x14ac:dyDescent="0.3">
      <c r="A1970" s="7" t="s">
        <v>1019</v>
      </c>
      <c r="B1970" s="7">
        <v>2015</v>
      </c>
      <c r="C1970" s="7" t="s">
        <v>982</v>
      </c>
      <c r="D1970" s="7">
        <v>1</v>
      </c>
      <c r="E1970" s="7">
        <v>3</v>
      </c>
      <c r="F1970" s="7">
        <v>16</v>
      </c>
    </row>
    <row r="1971" spans="1:6" ht="16.5" x14ac:dyDescent="0.3">
      <c r="A1971" s="7" t="s">
        <v>1019</v>
      </c>
      <c r="B1971" s="7">
        <v>2015</v>
      </c>
      <c r="C1971" s="7" t="s">
        <v>977</v>
      </c>
      <c r="D1971" s="7">
        <v>2</v>
      </c>
      <c r="E1971" s="7">
        <v>37</v>
      </c>
      <c r="F1971" s="7">
        <v>171</v>
      </c>
    </row>
    <row r="1972" spans="1:6" ht="16.5" x14ac:dyDescent="0.3">
      <c r="A1972" s="7" t="s">
        <v>1019</v>
      </c>
      <c r="B1972" s="7">
        <v>2015</v>
      </c>
      <c r="C1972" s="7" t="s">
        <v>978</v>
      </c>
      <c r="D1972" s="7">
        <v>3</v>
      </c>
      <c r="E1972" s="7">
        <v>22</v>
      </c>
      <c r="F1972" s="7">
        <v>87</v>
      </c>
    </row>
    <row r="1973" spans="1:6" ht="16.5" x14ac:dyDescent="0.3">
      <c r="A1973" s="7" t="s">
        <v>1019</v>
      </c>
      <c r="B1973" s="7">
        <v>2015</v>
      </c>
      <c r="C1973" s="7" t="s">
        <v>153</v>
      </c>
      <c r="D1973" s="7">
        <v>7</v>
      </c>
      <c r="E1973" s="7">
        <v>545</v>
      </c>
      <c r="F1973" s="7">
        <v>1616</v>
      </c>
    </row>
    <row r="1974" spans="1:6" ht="16.5" x14ac:dyDescent="0.3">
      <c r="A1974" s="7" t="s">
        <v>1019</v>
      </c>
      <c r="B1974" s="7">
        <v>2015</v>
      </c>
      <c r="C1974" s="7" t="s">
        <v>983</v>
      </c>
      <c r="D1974" s="7">
        <v>22</v>
      </c>
      <c r="E1974" s="7">
        <v>1035</v>
      </c>
      <c r="F1974" s="7">
        <v>4300</v>
      </c>
    </row>
    <row r="1975" spans="1:6" ht="16.5" x14ac:dyDescent="0.3">
      <c r="A1975" s="7" t="s">
        <v>1019</v>
      </c>
      <c r="B1975" s="7">
        <v>2015</v>
      </c>
      <c r="C1975" s="7" t="s">
        <v>1538</v>
      </c>
      <c r="D1975" s="5" t="s">
        <v>1021</v>
      </c>
      <c r="E1975" s="5" t="s">
        <v>1021</v>
      </c>
      <c r="F1975" s="5" t="s">
        <v>1021</v>
      </c>
    </row>
    <row r="1976" spans="1:6" ht="16.5" x14ac:dyDescent="0.3">
      <c r="A1976" s="7" t="s">
        <v>1019</v>
      </c>
      <c r="B1976" s="7">
        <v>2015</v>
      </c>
      <c r="C1976" s="7" t="s">
        <v>986</v>
      </c>
      <c r="D1976" s="7">
        <v>5</v>
      </c>
      <c r="E1976" s="7">
        <v>78</v>
      </c>
      <c r="F1976" s="7">
        <v>322</v>
      </c>
    </row>
    <row r="1977" spans="1:6" ht="16.5" x14ac:dyDescent="0.3">
      <c r="A1977" s="7" t="s">
        <v>1019</v>
      </c>
      <c r="B1977" s="7">
        <v>2015</v>
      </c>
      <c r="C1977" s="7" t="s">
        <v>988</v>
      </c>
      <c r="D1977" s="7">
        <v>2</v>
      </c>
      <c r="E1977" s="7">
        <v>94</v>
      </c>
      <c r="F1977" s="7">
        <v>346</v>
      </c>
    </row>
    <row r="1978" spans="1:6" ht="16.5" x14ac:dyDescent="0.3">
      <c r="A1978" s="7" t="s">
        <v>1019</v>
      </c>
      <c r="B1978" s="7">
        <v>2015</v>
      </c>
      <c r="C1978" s="7" t="s">
        <v>989</v>
      </c>
      <c r="D1978" s="5" t="s">
        <v>1021</v>
      </c>
      <c r="E1978" s="5" t="s">
        <v>1021</v>
      </c>
      <c r="F1978" s="5" t="s">
        <v>1021</v>
      </c>
    </row>
    <row r="1979" spans="1:6" ht="16.5" x14ac:dyDescent="0.3">
      <c r="A1979" s="7" t="s">
        <v>1019</v>
      </c>
      <c r="B1979" s="7">
        <v>2015</v>
      </c>
      <c r="C1979" s="7" t="s">
        <v>222</v>
      </c>
      <c r="D1979" s="5" t="s">
        <v>1021</v>
      </c>
      <c r="E1979" s="5" t="s">
        <v>1021</v>
      </c>
      <c r="F1979" s="5" t="s">
        <v>1021</v>
      </c>
    </row>
    <row r="1980" spans="1:6" ht="16.5" x14ac:dyDescent="0.3">
      <c r="A1980" s="7" t="s">
        <v>1019</v>
      </c>
      <c r="B1980" s="7">
        <v>2015</v>
      </c>
      <c r="C1980" s="7" t="s">
        <v>51</v>
      </c>
      <c r="D1980" s="5" t="s">
        <v>1021</v>
      </c>
      <c r="E1980" s="5" t="s">
        <v>1021</v>
      </c>
      <c r="F1980" s="5" t="s">
        <v>1021</v>
      </c>
    </row>
    <row r="1981" spans="1:6" ht="16.5" x14ac:dyDescent="0.3">
      <c r="A1981" s="7" t="s">
        <v>1019</v>
      </c>
      <c r="B1981" s="7">
        <v>2015</v>
      </c>
      <c r="C1981" s="7" t="s">
        <v>993</v>
      </c>
      <c r="D1981" s="5" t="s">
        <v>1021</v>
      </c>
      <c r="E1981" s="5" t="s">
        <v>1021</v>
      </c>
      <c r="F1981" s="5" t="s">
        <v>1021</v>
      </c>
    </row>
    <row r="1982" spans="1:6" ht="16.5" x14ac:dyDescent="0.3">
      <c r="A1982" s="7" t="s">
        <v>1019</v>
      </c>
      <c r="B1982" s="7">
        <v>2015</v>
      </c>
      <c r="C1982" s="7" t="s">
        <v>554</v>
      </c>
      <c r="D1982" s="5" t="s">
        <v>1021</v>
      </c>
      <c r="E1982" s="5" t="s">
        <v>1021</v>
      </c>
      <c r="F1982" s="5" t="s">
        <v>1021</v>
      </c>
    </row>
    <row r="1983" spans="1:6" ht="16.5" x14ac:dyDescent="0.3">
      <c r="A1983" s="7" t="s">
        <v>1019</v>
      </c>
      <c r="B1983" s="7">
        <v>2015</v>
      </c>
      <c r="C1983" s="7" t="s">
        <v>995</v>
      </c>
      <c r="D1983" s="5" t="s">
        <v>1021</v>
      </c>
      <c r="E1983" s="5" t="s">
        <v>1021</v>
      </c>
      <c r="F1983" s="5" t="s">
        <v>1021</v>
      </c>
    </row>
    <row r="1984" spans="1:6" ht="16.5" x14ac:dyDescent="0.3">
      <c r="A1984" s="7" t="s">
        <v>1019</v>
      </c>
      <c r="B1984" s="7">
        <v>2015</v>
      </c>
      <c r="C1984" s="7" t="s">
        <v>996</v>
      </c>
      <c r="D1984" s="5" t="s">
        <v>1021</v>
      </c>
      <c r="E1984" s="5" t="s">
        <v>1021</v>
      </c>
      <c r="F1984" s="5" t="s">
        <v>1021</v>
      </c>
    </row>
    <row r="1985" spans="1:6" ht="16.5" x14ac:dyDescent="0.3">
      <c r="A1985" s="7" t="s">
        <v>1019</v>
      </c>
      <c r="B1985" s="7">
        <v>2015</v>
      </c>
      <c r="C1985" s="7" t="s">
        <v>984</v>
      </c>
      <c r="D1985" s="5" t="s">
        <v>1021</v>
      </c>
      <c r="E1985" s="5" t="s">
        <v>1021</v>
      </c>
      <c r="F1985" s="5" t="s">
        <v>1021</v>
      </c>
    </row>
    <row r="1986" spans="1:6" ht="16.5" x14ac:dyDescent="0.3">
      <c r="A1986" s="7" t="s">
        <v>1019</v>
      </c>
      <c r="B1986" s="7">
        <v>2015</v>
      </c>
      <c r="C1986" s="7" t="s">
        <v>985</v>
      </c>
      <c r="D1986" s="7">
        <v>1</v>
      </c>
      <c r="E1986" s="7">
        <v>46</v>
      </c>
      <c r="F1986" s="7">
        <v>171</v>
      </c>
    </row>
    <row r="1987" spans="1:6" ht="16.5" x14ac:dyDescent="0.3">
      <c r="A1987" s="7" t="s">
        <v>1019</v>
      </c>
      <c r="B1987" s="7">
        <v>2015</v>
      </c>
      <c r="C1987" s="7" t="s">
        <v>987</v>
      </c>
      <c r="D1987" s="5" t="s">
        <v>1021</v>
      </c>
      <c r="E1987" s="5" t="s">
        <v>1021</v>
      </c>
      <c r="F1987" s="5" t="s">
        <v>1021</v>
      </c>
    </row>
    <row r="1988" spans="1:6" ht="16.5" x14ac:dyDescent="0.3">
      <c r="A1988" s="7" t="s">
        <v>1019</v>
      </c>
      <c r="B1988" s="7">
        <v>2015</v>
      </c>
      <c r="C1988" s="7" t="s">
        <v>990</v>
      </c>
      <c r="D1988" s="7">
        <v>2</v>
      </c>
      <c r="E1988" s="7">
        <v>13</v>
      </c>
      <c r="F1988" s="7">
        <v>61</v>
      </c>
    </row>
    <row r="1989" spans="1:6" ht="16.5" x14ac:dyDescent="0.3">
      <c r="A1989" s="7" t="s">
        <v>1019</v>
      </c>
      <c r="B1989" s="7">
        <v>2015</v>
      </c>
      <c r="C1989" s="7" t="s">
        <v>991</v>
      </c>
      <c r="D1989" s="5" t="s">
        <v>1021</v>
      </c>
      <c r="E1989" s="5" t="s">
        <v>1021</v>
      </c>
      <c r="F1989" s="5" t="s">
        <v>1021</v>
      </c>
    </row>
    <row r="1990" spans="1:6" ht="16.5" x14ac:dyDescent="0.3">
      <c r="A1990" s="7" t="s">
        <v>1019</v>
      </c>
      <c r="B1990" s="7">
        <v>2015</v>
      </c>
      <c r="C1990" s="7" t="s">
        <v>992</v>
      </c>
      <c r="D1990" s="7">
        <v>7</v>
      </c>
      <c r="E1990" s="7">
        <v>718</v>
      </c>
      <c r="F1990" s="7">
        <v>2995</v>
      </c>
    </row>
    <row r="1991" spans="1:6" ht="16.5" x14ac:dyDescent="0.3">
      <c r="A1991" s="7" t="s">
        <v>1019</v>
      </c>
      <c r="B1991" s="7">
        <v>2015</v>
      </c>
      <c r="C1991" s="7" t="s">
        <v>399</v>
      </c>
      <c r="D1991" s="5" t="s">
        <v>1021</v>
      </c>
      <c r="E1991" s="5" t="s">
        <v>1021</v>
      </c>
      <c r="F1991" s="5" t="s">
        <v>1021</v>
      </c>
    </row>
    <row r="1992" spans="1:6" ht="16.5" x14ac:dyDescent="0.3">
      <c r="A1992" s="7" t="s">
        <v>1019</v>
      </c>
      <c r="B1992" s="7">
        <v>2015</v>
      </c>
      <c r="C1992" s="7" t="s">
        <v>994</v>
      </c>
      <c r="D1992" s="5" t="s">
        <v>1021</v>
      </c>
      <c r="E1992" s="5" t="s">
        <v>1021</v>
      </c>
      <c r="F1992" s="5" t="s">
        <v>1021</v>
      </c>
    </row>
    <row r="1993" spans="1:6" ht="16.5" x14ac:dyDescent="0.3">
      <c r="A1993" s="7" t="s">
        <v>1019</v>
      </c>
      <c r="B1993" s="7">
        <v>2015</v>
      </c>
      <c r="C1993" s="7" t="s">
        <v>504</v>
      </c>
      <c r="D1993" s="5" t="s">
        <v>1021</v>
      </c>
      <c r="E1993" s="5" t="s">
        <v>1021</v>
      </c>
      <c r="F1993" s="5" t="s">
        <v>1021</v>
      </c>
    </row>
    <row r="1994" spans="1:6" ht="16.5" x14ac:dyDescent="0.3">
      <c r="A1994" s="7" t="s">
        <v>1019</v>
      </c>
      <c r="B1994" s="7">
        <v>2015</v>
      </c>
      <c r="C1994" s="7" t="s">
        <v>1636</v>
      </c>
      <c r="D1994" s="7">
        <v>3</v>
      </c>
      <c r="E1994" s="7">
        <v>31</v>
      </c>
      <c r="F1994" s="7">
        <v>152</v>
      </c>
    </row>
    <row r="1995" spans="1:6" ht="16.5" x14ac:dyDescent="0.3">
      <c r="A1995" s="7" t="s">
        <v>1019</v>
      </c>
      <c r="B1995" s="7">
        <v>2015</v>
      </c>
      <c r="C1995" s="7" t="s">
        <v>998</v>
      </c>
      <c r="D1995" s="5" t="s">
        <v>1021</v>
      </c>
      <c r="E1995" s="5" t="s">
        <v>1021</v>
      </c>
      <c r="F1995" s="5" t="s">
        <v>1021</v>
      </c>
    </row>
    <row r="1996" spans="1:6" ht="16.5" x14ac:dyDescent="0.3">
      <c r="A1996" s="7" t="s">
        <v>1019</v>
      </c>
      <c r="B1996" s="7">
        <v>2015</v>
      </c>
      <c r="C1996" s="7" t="s">
        <v>999</v>
      </c>
      <c r="D1996" s="7">
        <v>2</v>
      </c>
      <c r="E1996" s="7">
        <v>55</v>
      </c>
      <c r="F1996" s="7">
        <v>253</v>
      </c>
    </row>
    <row r="1997" spans="1:6" ht="16.5" x14ac:dyDescent="0.3">
      <c r="A1997" s="7" t="s">
        <v>1019</v>
      </c>
      <c r="B1997" s="7">
        <v>2015</v>
      </c>
      <c r="C1997" s="7" t="s">
        <v>1000</v>
      </c>
      <c r="D1997" s="7">
        <v>65</v>
      </c>
      <c r="E1997" s="7">
        <v>14695</v>
      </c>
      <c r="F1997" s="7">
        <v>64390</v>
      </c>
    </row>
    <row r="1998" spans="1:6" ht="16.5" x14ac:dyDescent="0.3">
      <c r="A1998" s="7" t="s">
        <v>1019</v>
      </c>
      <c r="B1998" s="7">
        <v>2015</v>
      </c>
      <c r="C1998" s="7" t="s">
        <v>1538</v>
      </c>
      <c r="D1998" s="5" t="s">
        <v>1021</v>
      </c>
      <c r="E1998" s="5" t="s">
        <v>1021</v>
      </c>
      <c r="F1998" s="5" t="s">
        <v>1021</v>
      </c>
    </row>
    <row r="1999" spans="1:6" ht="16.5" x14ac:dyDescent="0.3">
      <c r="A1999" s="7" t="s">
        <v>1019</v>
      </c>
      <c r="B1999" s="7">
        <v>2015</v>
      </c>
      <c r="C1999" s="7" t="s">
        <v>1002</v>
      </c>
      <c r="D1999" s="7">
        <v>5</v>
      </c>
      <c r="E1999" s="7">
        <v>194</v>
      </c>
      <c r="F1999" s="7">
        <v>685</v>
      </c>
    </row>
    <row r="2000" spans="1:6" ht="16.5" x14ac:dyDescent="0.3">
      <c r="A2000" s="7" t="s">
        <v>1019</v>
      </c>
      <c r="B2000" s="7">
        <v>2015</v>
      </c>
      <c r="C2000" s="7" t="s">
        <v>1004</v>
      </c>
      <c r="D2000" s="7">
        <v>1</v>
      </c>
      <c r="E2000" s="7">
        <v>1339</v>
      </c>
      <c r="F2000" s="7">
        <v>6700</v>
      </c>
    </row>
    <row r="2001" spans="1:6" ht="16.5" x14ac:dyDescent="0.3">
      <c r="A2001" s="7" t="s">
        <v>1019</v>
      </c>
      <c r="B2001" s="7">
        <v>2015</v>
      </c>
      <c r="C2001" s="7" t="s">
        <v>1005</v>
      </c>
      <c r="D2001" s="7">
        <v>5</v>
      </c>
      <c r="E2001" s="7">
        <v>605</v>
      </c>
      <c r="F2001" s="7">
        <v>3025</v>
      </c>
    </row>
    <row r="2002" spans="1:6" ht="16.5" x14ac:dyDescent="0.3">
      <c r="A2002" s="7" t="s">
        <v>1019</v>
      </c>
      <c r="B2002" s="7">
        <v>2015</v>
      </c>
      <c r="C2002" s="7" t="s">
        <v>958</v>
      </c>
      <c r="D2002" s="5" t="s">
        <v>1021</v>
      </c>
      <c r="E2002" s="5" t="s">
        <v>1021</v>
      </c>
      <c r="F2002" s="5" t="s">
        <v>1021</v>
      </c>
    </row>
    <row r="2003" spans="1:6" ht="16.5" x14ac:dyDescent="0.3">
      <c r="A2003" s="7" t="s">
        <v>1019</v>
      </c>
      <c r="B2003" s="7">
        <v>2015</v>
      </c>
      <c r="C2003" s="7" t="s">
        <v>1007</v>
      </c>
      <c r="D2003" s="7">
        <v>3</v>
      </c>
      <c r="E2003" s="7">
        <v>201</v>
      </c>
      <c r="F2003" s="7">
        <v>1300</v>
      </c>
    </row>
    <row r="2004" spans="1:6" ht="16.5" x14ac:dyDescent="0.3">
      <c r="A2004" s="7" t="s">
        <v>1019</v>
      </c>
      <c r="B2004" s="7">
        <v>2015</v>
      </c>
      <c r="C2004" s="7" t="s">
        <v>1008</v>
      </c>
      <c r="D2004" s="7">
        <v>11</v>
      </c>
      <c r="E2004" s="7">
        <v>702</v>
      </c>
      <c r="F2004" s="7">
        <v>3510</v>
      </c>
    </row>
    <row r="2005" spans="1:6" ht="16.5" x14ac:dyDescent="0.3">
      <c r="A2005" s="7" t="s">
        <v>1019</v>
      </c>
      <c r="B2005" s="7">
        <v>2015</v>
      </c>
      <c r="C2005" s="7" t="s">
        <v>1010</v>
      </c>
      <c r="D2005" s="7">
        <v>1</v>
      </c>
      <c r="E2005" s="7">
        <v>123</v>
      </c>
      <c r="F2005" s="7">
        <v>440</v>
      </c>
    </row>
    <row r="2006" spans="1:6" ht="16.5" x14ac:dyDescent="0.3">
      <c r="A2006" s="7" t="s">
        <v>1019</v>
      </c>
      <c r="B2006" s="7">
        <v>2015</v>
      </c>
      <c r="C2006" s="7" t="s">
        <v>1011</v>
      </c>
      <c r="D2006" s="7">
        <v>2</v>
      </c>
      <c r="E2006" s="7">
        <v>103</v>
      </c>
      <c r="F2006" s="7">
        <v>502</v>
      </c>
    </row>
    <row r="2007" spans="1:6" ht="16.5" x14ac:dyDescent="0.3">
      <c r="A2007" s="7" t="s">
        <v>1019</v>
      </c>
      <c r="B2007" s="7">
        <v>2015</v>
      </c>
      <c r="C2007" s="7" t="s">
        <v>1013</v>
      </c>
      <c r="D2007" s="5" t="s">
        <v>1021</v>
      </c>
      <c r="E2007" s="5" t="s">
        <v>1021</v>
      </c>
      <c r="F2007" s="5" t="s">
        <v>1021</v>
      </c>
    </row>
    <row r="2008" spans="1:6" ht="16.5" x14ac:dyDescent="0.3">
      <c r="A2008" s="7" t="s">
        <v>1019</v>
      </c>
      <c r="B2008" s="7">
        <v>2015</v>
      </c>
      <c r="C2008" s="7" t="s">
        <v>1014</v>
      </c>
      <c r="D2008" s="7">
        <v>2</v>
      </c>
      <c r="E2008" s="7">
        <v>57</v>
      </c>
      <c r="F2008" s="7">
        <v>285</v>
      </c>
    </row>
    <row r="2009" spans="1:6" ht="16.5" x14ac:dyDescent="0.3">
      <c r="A2009" s="7" t="s">
        <v>1019</v>
      </c>
      <c r="B2009" s="7">
        <v>2015</v>
      </c>
      <c r="C2009" s="7" t="s">
        <v>282</v>
      </c>
      <c r="D2009" s="5" t="s">
        <v>1021</v>
      </c>
      <c r="E2009" s="5" t="s">
        <v>1021</v>
      </c>
      <c r="F2009" s="5" t="s">
        <v>1021</v>
      </c>
    </row>
    <row r="2010" spans="1:6" ht="16.5" x14ac:dyDescent="0.3">
      <c r="A2010" s="7" t="s">
        <v>1019</v>
      </c>
      <c r="B2010" s="7">
        <v>2015</v>
      </c>
      <c r="C2010" s="7" t="s">
        <v>75</v>
      </c>
      <c r="D2010" s="7">
        <v>3</v>
      </c>
      <c r="E2010" s="7">
        <v>404</v>
      </c>
      <c r="F2010" s="7">
        <v>1562</v>
      </c>
    </row>
    <row r="2011" spans="1:6" ht="16.5" x14ac:dyDescent="0.3">
      <c r="A2011" s="7" t="s">
        <v>1019</v>
      </c>
      <c r="B2011" s="7">
        <v>2015</v>
      </c>
      <c r="C2011" s="7" t="s">
        <v>1016</v>
      </c>
      <c r="D2011" s="7">
        <v>1</v>
      </c>
      <c r="E2011" s="7">
        <v>4265</v>
      </c>
      <c r="F2011" s="7">
        <v>20858</v>
      </c>
    </row>
    <row r="2012" spans="1:6" ht="16.5" x14ac:dyDescent="0.3">
      <c r="A2012" s="7" t="s">
        <v>1019</v>
      </c>
      <c r="B2012" s="7">
        <v>2015</v>
      </c>
      <c r="C2012" s="7" t="s">
        <v>1637</v>
      </c>
      <c r="D2012" s="7">
        <v>8</v>
      </c>
      <c r="E2012" s="7">
        <v>5418</v>
      </c>
      <c r="F2012" s="7">
        <v>20239</v>
      </c>
    </row>
    <row r="2013" spans="1:6" ht="16.5" x14ac:dyDescent="0.3">
      <c r="A2013" s="7" t="s">
        <v>1019</v>
      </c>
      <c r="B2013" s="7">
        <v>2015</v>
      </c>
      <c r="C2013" s="7" t="s">
        <v>1001</v>
      </c>
      <c r="D2013" s="5" t="s">
        <v>1021</v>
      </c>
      <c r="E2013" s="5" t="s">
        <v>1021</v>
      </c>
      <c r="F2013" s="5" t="s">
        <v>1021</v>
      </c>
    </row>
    <row r="2014" spans="1:6" ht="16.5" x14ac:dyDescent="0.3">
      <c r="A2014" s="7" t="s">
        <v>1019</v>
      </c>
      <c r="B2014" s="7">
        <v>2015</v>
      </c>
      <c r="C2014" s="7" t="s">
        <v>1638</v>
      </c>
      <c r="D2014" s="7">
        <v>11</v>
      </c>
      <c r="E2014" s="7">
        <v>478</v>
      </c>
      <c r="F2014" s="7">
        <v>1656</v>
      </c>
    </row>
    <row r="2015" spans="1:6" ht="16.5" x14ac:dyDescent="0.3">
      <c r="A2015" s="7" t="s">
        <v>1019</v>
      </c>
      <c r="B2015" s="7">
        <v>2015</v>
      </c>
      <c r="C2015" s="7" t="s">
        <v>1009</v>
      </c>
      <c r="D2015" s="7">
        <v>8</v>
      </c>
      <c r="E2015" s="7">
        <v>739</v>
      </c>
      <c r="F2015" s="7">
        <v>3293</v>
      </c>
    </row>
    <row r="2016" spans="1:6" ht="16.5" x14ac:dyDescent="0.3">
      <c r="A2016" s="7" t="s">
        <v>1019</v>
      </c>
      <c r="B2016" s="7">
        <v>2015</v>
      </c>
      <c r="C2016" s="7" t="s">
        <v>1012</v>
      </c>
      <c r="D2016" s="5" t="s">
        <v>1021</v>
      </c>
      <c r="E2016" s="5" t="s">
        <v>1021</v>
      </c>
      <c r="F2016" s="5" t="s">
        <v>1021</v>
      </c>
    </row>
    <row r="2017" spans="1:6" ht="16.5" x14ac:dyDescent="0.3">
      <c r="A2017" s="7" t="s">
        <v>1019</v>
      </c>
      <c r="B2017" s="7">
        <v>2015</v>
      </c>
      <c r="C2017" s="7" t="s">
        <v>1015</v>
      </c>
      <c r="D2017" s="7">
        <v>4</v>
      </c>
      <c r="E2017" s="7">
        <v>67</v>
      </c>
      <c r="F2017" s="7">
        <v>335</v>
      </c>
    </row>
    <row r="2018" spans="1:6" ht="16.5" x14ac:dyDescent="0.3">
      <c r="A2018" s="7" t="s">
        <v>1639</v>
      </c>
      <c r="B2018" s="7">
        <v>2015</v>
      </c>
      <c r="C2018" s="7" t="s">
        <v>947</v>
      </c>
      <c r="D2018" s="5">
        <v>0</v>
      </c>
      <c r="E2018" s="5">
        <v>0</v>
      </c>
      <c r="F2018" s="5">
        <v>0</v>
      </c>
    </row>
    <row r="2019" spans="1:6" ht="16.5" x14ac:dyDescent="0.3">
      <c r="A2019" s="7" t="s">
        <v>1639</v>
      </c>
      <c r="B2019" s="7">
        <v>2015</v>
      </c>
      <c r="C2019" s="7" t="s">
        <v>1640</v>
      </c>
      <c r="D2019" s="5">
        <v>0</v>
      </c>
      <c r="E2019" s="5">
        <v>0</v>
      </c>
      <c r="F2019" s="5">
        <v>0</v>
      </c>
    </row>
    <row r="2020" spans="1:6" ht="16.5" x14ac:dyDescent="0.3">
      <c r="A2020" s="7" t="s">
        <v>1639</v>
      </c>
      <c r="B2020" s="7">
        <v>2015</v>
      </c>
      <c r="C2020" s="7" t="s">
        <v>24</v>
      </c>
      <c r="D2020" s="5">
        <v>0</v>
      </c>
      <c r="E2020" s="5">
        <v>0</v>
      </c>
      <c r="F2020" s="5">
        <v>0</v>
      </c>
    </row>
    <row r="2021" spans="1:6" ht="16.5" x14ac:dyDescent="0.3">
      <c r="A2021" s="7" t="s">
        <v>1639</v>
      </c>
      <c r="B2021" s="7">
        <v>2015</v>
      </c>
      <c r="C2021" s="7" t="s">
        <v>1641</v>
      </c>
      <c r="D2021" s="5">
        <v>0</v>
      </c>
      <c r="E2021" s="5">
        <v>0</v>
      </c>
      <c r="F2021" s="5">
        <v>0</v>
      </c>
    </row>
    <row r="2022" spans="1:6" ht="16.5" x14ac:dyDescent="0.3">
      <c r="A2022" s="7" t="s">
        <v>1639</v>
      </c>
      <c r="B2022" s="7">
        <v>2015</v>
      </c>
      <c r="C2022" s="7" t="s">
        <v>1642</v>
      </c>
      <c r="D2022" s="5">
        <v>0</v>
      </c>
      <c r="E2022" s="5">
        <v>0</v>
      </c>
      <c r="F2022" s="5">
        <v>0</v>
      </c>
    </row>
    <row r="2023" spans="1:6" ht="16.5" x14ac:dyDescent="0.3">
      <c r="A2023" s="7" t="s">
        <v>1639</v>
      </c>
      <c r="B2023" s="7">
        <v>2015</v>
      </c>
      <c r="C2023" s="7" t="s">
        <v>1643</v>
      </c>
      <c r="D2023" s="5">
        <v>0</v>
      </c>
      <c r="E2023" s="5">
        <v>0</v>
      </c>
      <c r="F2023" s="5">
        <v>0</v>
      </c>
    </row>
    <row r="2024" spans="1:6" ht="16.5" x14ac:dyDescent="0.3">
      <c r="A2024" s="7" t="s">
        <v>1639</v>
      </c>
      <c r="B2024" s="7">
        <v>2015</v>
      </c>
      <c r="C2024" s="7" t="s">
        <v>1644</v>
      </c>
      <c r="D2024" s="5">
        <v>0</v>
      </c>
      <c r="E2024" s="5">
        <v>0</v>
      </c>
      <c r="F2024" s="5">
        <v>0</v>
      </c>
    </row>
    <row r="2025" spans="1:6" ht="16.5" x14ac:dyDescent="0.3">
      <c r="A2025" s="7" t="s">
        <v>1639</v>
      </c>
      <c r="B2025" s="7">
        <v>2015</v>
      </c>
      <c r="C2025" s="7" t="s">
        <v>1645</v>
      </c>
      <c r="D2025" s="5">
        <v>0</v>
      </c>
      <c r="E2025" s="5">
        <v>0</v>
      </c>
      <c r="F2025" s="5">
        <v>0</v>
      </c>
    </row>
    <row r="2026" spans="1:6" ht="16.5" x14ac:dyDescent="0.3">
      <c r="A2026" s="7" t="s">
        <v>1639</v>
      </c>
      <c r="B2026" s="7">
        <v>2015</v>
      </c>
      <c r="C2026" s="7" t="s">
        <v>1646</v>
      </c>
      <c r="D2026" s="5">
        <v>0</v>
      </c>
      <c r="E2026" s="5">
        <v>0</v>
      </c>
      <c r="F2026" s="5">
        <v>0</v>
      </c>
    </row>
    <row r="2027" spans="1:6" ht="16.5" x14ac:dyDescent="0.3">
      <c r="A2027" s="7" t="s">
        <v>1639</v>
      </c>
      <c r="B2027" s="7">
        <v>2015</v>
      </c>
      <c r="C2027" s="7" t="s">
        <v>16</v>
      </c>
      <c r="D2027" s="5">
        <v>0</v>
      </c>
      <c r="E2027" s="5">
        <v>0</v>
      </c>
      <c r="F2027" s="5">
        <v>0</v>
      </c>
    </row>
    <row r="2028" spans="1:6" ht="16.5" x14ac:dyDescent="0.3">
      <c r="A2028" s="7" t="s">
        <v>1639</v>
      </c>
      <c r="B2028" s="7">
        <v>2015</v>
      </c>
      <c r="C2028" s="7" t="s">
        <v>1647</v>
      </c>
      <c r="D2028" s="5">
        <v>0</v>
      </c>
      <c r="E2028" s="5">
        <v>0</v>
      </c>
      <c r="F2028" s="5">
        <v>0</v>
      </c>
    </row>
    <row r="2029" spans="1:6" ht="16.5" x14ac:dyDescent="0.3">
      <c r="A2029" s="7" t="s">
        <v>1639</v>
      </c>
      <c r="B2029" s="7">
        <v>2015</v>
      </c>
      <c r="C2029" s="7" t="s">
        <v>1648</v>
      </c>
      <c r="D2029" s="5">
        <v>0</v>
      </c>
      <c r="E2029" s="5">
        <v>0</v>
      </c>
      <c r="F2029" s="5">
        <v>0</v>
      </c>
    </row>
    <row r="2030" spans="1:6" ht="16.5" x14ac:dyDescent="0.3">
      <c r="A2030" s="7" t="s">
        <v>1639</v>
      </c>
      <c r="B2030" s="7">
        <v>2015</v>
      </c>
      <c r="C2030" s="7" t="s">
        <v>1649</v>
      </c>
      <c r="D2030" s="5">
        <v>0</v>
      </c>
      <c r="E2030" s="5">
        <v>0</v>
      </c>
      <c r="F2030" s="5">
        <v>0</v>
      </c>
    </row>
    <row r="2031" spans="1:6" ht="16.5" x14ac:dyDescent="0.3">
      <c r="A2031" s="7" t="s">
        <v>1639</v>
      </c>
      <c r="B2031" s="7">
        <v>2015</v>
      </c>
      <c r="C2031" s="7" t="s">
        <v>1650</v>
      </c>
      <c r="D2031" s="5">
        <v>0</v>
      </c>
      <c r="E2031" s="5">
        <v>0</v>
      </c>
      <c r="F2031" s="5">
        <v>0</v>
      </c>
    </row>
    <row r="2032" spans="1:6" ht="16.5" x14ac:dyDescent="0.3">
      <c r="A2032" s="7" t="s">
        <v>1639</v>
      </c>
      <c r="B2032" s="7">
        <v>2015</v>
      </c>
      <c r="C2032" s="7" t="s">
        <v>1651</v>
      </c>
      <c r="D2032" s="5">
        <v>0</v>
      </c>
      <c r="E2032" s="5">
        <v>0</v>
      </c>
      <c r="F2032" s="5">
        <v>0</v>
      </c>
    </row>
    <row r="2033" spans="1:6" ht="16.5" x14ac:dyDescent="0.3">
      <c r="A2033" s="7" t="s">
        <v>1639</v>
      </c>
      <c r="B2033" s="7">
        <v>2015</v>
      </c>
      <c r="C2033" s="7" t="s">
        <v>18</v>
      </c>
      <c r="D2033" s="5">
        <v>0</v>
      </c>
      <c r="E2033" s="5">
        <v>0</v>
      </c>
      <c r="F2033" s="5">
        <v>0</v>
      </c>
    </row>
    <row r="2034" spans="1:6" ht="16.5" x14ac:dyDescent="0.3">
      <c r="A2034" s="7" t="s">
        <v>1639</v>
      </c>
      <c r="B2034" s="7">
        <v>2015</v>
      </c>
      <c r="C2034" s="7" t="s">
        <v>1652</v>
      </c>
      <c r="D2034" s="5">
        <v>0</v>
      </c>
      <c r="E2034" s="5">
        <v>0</v>
      </c>
      <c r="F2034" s="5">
        <v>0</v>
      </c>
    </row>
    <row r="2035" spans="1:6" ht="16.5" x14ac:dyDescent="0.3">
      <c r="A2035" s="7" t="s">
        <v>1639</v>
      </c>
      <c r="B2035" s="7">
        <v>2015</v>
      </c>
      <c r="C2035" s="7" t="s">
        <v>1653</v>
      </c>
      <c r="D2035" s="5">
        <v>0</v>
      </c>
      <c r="E2035" s="5">
        <v>0</v>
      </c>
      <c r="F2035" s="5">
        <v>0</v>
      </c>
    </row>
    <row r="2036" spans="1:6" ht="16.5" x14ac:dyDescent="0.3">
      <c r="A2036" s="7" t="s">
        <v>1639</v>
      </c>
      <c r="B2036" s="7">
        <v>2015</v>
      </c>
      <c r="C2036" s="7" t="s">
        <v>29</v>
      </c>
      <c r="D2036" s="5">
        <v>0</v>
      </c>
      <c r="E2036" s="5">
        <v>0</v>
      </c>
      <c r="F2036" s="5">
        <v>0</v>
      </c>
    </row>
    <row r="2037" spans="1:6" ht="16.5" x14ac:dyDescent="0.3">
      <c r="A2037" s="7" t="s">
        <v>1639</v>
      </c>
      <c r="B2037" s="7">
        <v>2015</v>
      </c>
      <c r="C2037" s="7" t="s">
        <v>472</v>
      </c>
      <c r="D2037" s="5">
        <v>0</v>
      </c>
      <c r="E2037" s="5">
        <v>0</v>
      </c>
      <c r="F2037" s="5">
        <v>0</v>
      </c>
    </row>
    <row r="2038" spans="1:6" ht="16.5" x14ac:dyDescent="0.3">
      <c r="A2038" s="7" t="s">
        <v>1639</v>
      </c>
      <c r="B2038" s="7">
        <v>2015</v>
      </c>
      <c r="C2038" s="7" t="s">
        <v>909</v>
      </c>
      <c r="D2038" s="5">
        <v>0</v>
      </c>
      <c r="E2038" s="5">
        <v>0</v>
      </c>
      <c r="F2038" s="5">
        <v>0</v>
      </c>
    </row>
    <row r="2039" spans="1:6" ht="16.5" x14ac:dyDescent="0.3">
      <c r="A2039" s="7" t="s">
        <v>1639</v>
      </c>
      <c r="B2039" s="7">
        <v>2015</v>
      </c>
      <c r="C2039" s="7" t="s">
        <v>475</v>
      </c>
      <c r="D2039" s="5">
        <v>0</v>
      </c>
      <c r="E2039" s="5">
        <v>0</v>
      </c>
      <c r="F2039" s="5">
        <v>0</v>
      </c>
    </row>
    <row r="2040" spans="1:6" ht="16.5" x14ac:dyDescent="0.3">
      <c r="A2040" s="7" t="s">
        <v>1639</v>
      </c>
      <c r="B2040" s="7">
        <v>2015</v>
      </c>
      <c r="C2040" s="7" t="s">
        <v>482</v>
      </c>
      <c r="D2040" s="5">
        <v>0</v>
      </c>
      <c r="E2040" s="5">
        <v>0</v>
      </c>
      <c r="F2040" s="5">
        <v>0</v>
      </c>
    </row>
    <row r="2041" spans="1:6" ht="16.5" x14ac:dyDescent="0.3">
      <c r="A2041" s="7" t="s">
        <v>1639</v>
      </c>
      <c r="B2041" s="7">
        <v>2015</v>
      </c>
      <c r="C2041" s="7" t="s">
        <v>948</v>
      </c>
      <c r="D2041" s="7">
        <v>78</v>
      </c>
      <c r="E2041" s="7">
        <v>3352</v>
      </c>
      <c r="F2041" s="7">
        <v>12696</v>
      </c>
    </row>
    <row r="2042" spans="1:6" ht="16.5" x14ac:dyDescent="0.3">
      <c r="A2042" s="7" t="s">
        <v>1639</v>
      </c>
      <c r="B2042" s="7">
        <v>2015</v>
      </c>
      <c r="C2042" s="7" t="s">
        <v>1654</v>
      </c>
      <c r="D2042" s="7">
        <v>8</v>
      </c>
      <c r="E2042" s="7">
        <v>614</v>
      </c>
      <c r="F2042" s="7">
        <v>2323</v>
      </c>
    </row>
    <row r="2043" spans="1:6" ht="16.5" x14ac:dyDescent="0.3">
      <c r="A2043" s="7" t="s">
        <v>1639</v>
      </c>
      <c r="B2043" s="7">
        <v>2015</v>
      </c>
      <c r="C2043" s="7" t="s">
        <v>1655</v>
      </c>
      <c r="D2043" s="7">
        <v>48</v>
      </c>
      <c r="E2043" s="7">
        <v>2274</v>
      </c>
      <c r="F2043" s="7">
        <v>8699</v>
      </c>
    </row>
    <row r="2044" spans="1:6" ht="16.5" x14ac:dyDescent="0.3">
      <c r="A2044" s="7" t="s">
        <v>1639</v>
      </c>
      <c r="B2044" s="7">
        <v>2015</v>
      </c>
      <c r="C2044" s="7" t="s">
        <v>571</v>
      </c>
      <c r="D2044" s="7">
        <v>22</v>
      </c>
      <c r="E2044" s="7">
        <v>464</v>
      </c>
      <c r="F2044" s="7">
        <v>1674</v>
      </c>
    </row>
    <row r="2045" spans="1:6" ht="16.5" x14ac:dyDescent="0.3">
      <c r="A2045" s="7" t="s">
        <v>1639</v>
      </c>
      <c r="B2045" s="7">
        <v>2015</v>
      </c>
      <c r="C2045" s="7" t="s">
        <v>1656</v>
      </c>
      <c r="D2045" s="5">
        <v>0</v>
      </c>
      <c r="E2045" s="5">
        <v>0</v>
      </c>
      <c r="F2045" s="5">
        <v>0</v>
      </c>
    </row>
    <row r="2046" spans="1:6" ht="16.5" x14ac:dyDescent="0.3">
      <c r="A2046" s="7" t="s">
        <v>1639</v>
      </c>
      <c r="B2046" s="7">
        <v>2015</v>
      </c>
      <c r="C2046" s="7" t="s">
        <v>1657</v>
      </c>
      <c r="D2046" s="5">
        <v>0</v>
      </c>
      <c r="E2046" s="5">
        <v>0</v>
      </c>
      <c r="F2046" s="5">
        <v>0</v>
      </c>
    </row>
    <row r="2047" spans="1:6" ht="16.5" x14ac:dyDescent="0.3">
      <c r="A2047" s="7" t="s">
        <v>1639</v>
      </c>
      <c r="B2047" s="7">
        <v>2015</v>
      </c>
      <c r="C2047" s="7" t="s">
        <v>37</v>
      </c>
      <c r="D2047" s="5">
        <v>0</v>
      </c>
      <c r="E2047" s="5">
        <v>0</v>
      </c>
      <c r="F2047" s="5">
        <v>0</v>
      </c>
    </row>
    <row r="2048" spans="1:6" ht="16.5" x14ac:dyDescent="0.3">
      <c r="A2048" s="7" t="s">
        <v>1639</v>
      </c>
      <c r="B2048" s="7">
        <v>2015</v>
      </c>
      <c r="C2048" s="7" t="s">
        <v>937</v>
      </c>
      <c r="D2048" s="5">
        <v>0</v>
      </c>
      <c r="E2048" s="5">
        <v>0</v>
      </c>
      <c r="F2048" s="5">
        <v>0</v>
      </c>
    </row>
    <row r="2049" spans="1:6" ht="16.5" x14ac:dyDescent="0.3">
      <c r="A2049" s="7" t="s">
        <v>1639</v>
      </c>
      <c r="B2049" s="7">
        <v>2015</v>
      </c>
      <c r="C2049" s="7" t="s">
        <v>1658</v>
      </c>
      <c r="D2049" s="5">
        <v>0</v>
      </c>
      <c r="E2049" s="5">
        <v>0</v>
      </c>
      <c r="F2049" s="5">
        <v>0</v>
      </c>
    </row>
    <row r="2050" spans="1:6" ht="16.5" x14ac:dyDescent="0.3">
      <c r="A2050" s="7" t="s">
        <v>1639</v>
      </c>
      <c r="B2050" s="7">
        <v>2015</v>
      </c>
      <c r="C2050" s="7" t="s">
        <v>1659</v>
      </c>
      <c r="D2050" s="5">
        <v>0</v>
      </c>
      <c r="E2050" s="5">
        <v>0</v>
      </c>
      <c r="F2050" s="5">
        <v>0</v>
      </c>
    </row>
    <row r="2051" spans="1:6" ht="16.5" x14ac:dyDescent="0.3">
      <c r="A2051" s="7" t="s">
        <v>1639</v>
      </c>
      <c r="B2051" s="7">
        <v>2015</v>
      </c>
      <c r="C2051" s="7" t="s">
        <v>1660</v>
      </c>
      <c r="D2051" s="5">
        <v>0</v>
      </c>
      <c r="E2051" s="5">
        <v>0</v>
      </c>
      <c r="F2051" s="5">
        <v>0</v>
      </c>
    </row>
    <row r="2052" spans="1:6" ht="16.5" x14ac:dyDescent="0.3">
      <c r="A2052" s="7" t="s">
        <v>1639</v>
      </c>
      <c r="B2052" s="7">
        <v>2015</v>
      </c>
      <c r="C2052" s="7" t="s">
        <v>1661</v>
      </c>
      <c r="D2052" s="5">
        <v>0</v>
      </c>
      <c r="E2052" s="5">
        <v>0</v>
      </c>
      <c r="F2052" s="5">
        <v>0</v>
      </c>
    </row>
    <row r="2053" spans="1:6" ht="16.5" x14ac:dyDescent="0.3">
      <c r="A2053" s="7" t="s">
        <v>1639</v>
      </c>
      <c r="B2053" s="7">
        <v>2015</v>
      </c>
      <c r="C2053" s="7" t="s">
        <v>1662</v>
      </c>
      <c r="D2053" s="5">
        <v>0</v>
      </c>
      <c r="E2053" s="5">
        <v>0</v>
      </c>
      <c r="F2053" s="5">
        <v>0</v>
      </c>
    </row>
    <row r="2054" spans="1:6" ht="16.5" x14ac:dyDescent="0.3">
      <c r="A2054" s="7" t="s">
        <v>1639</v>
      </c>
      <c r="B2054" s="7">
        <v>2015</v>
      </c>
      <c r="C2054" s="7" t="s">
        <v>1663</v>
      </c>
      <c r="D2054" s="5">
        <v>0</v>
      </c>
      <c r="E2054" s="5">
        <v>0</v>
      </c>
      <c r="F2054" s="5">
        <v>0</v>
      </c>
    </row>
    <row r="2055" spans="1:6" ht="16.5" x14ac:dyDescent="0.3">
      <c r="A2055" s="7" t="s">
        <v>1639</v>
      </c>
      <c r="B2055" s="7">
        <v>2015</v>
      </c>
      <c r="C2055" s="7" t="s">
        <v>886</v>
      </c>
      <c r="D2055" s="5">
        <v>0</v>
      </c>
      <c r="E2055" s="5">
        <v>0</v>
      </c>
      <c r="F2055" s="5">
        <v>0</v>
      </c>
    </row>
    <row r="2056" spans="1:6" ht="16.5" x14ac:dyDescent="0.3">
      <c r="A2056" s="7" t="s">
        <v>1639</v>
      </c>
      <c r="B2056" s="7">
        <v>2015</v>
      </c>
      <c r="C2056" s="7" t="s">
        <v>1664</v>
      </c>
      <c r="D2056" s="5">
        <v>0</v>
      </c>
      <c r="E2056" s="5">
        <v>0</v>
      </c>
      <c r="F2056" s="5">
        <v>0</v>
      </c>
    </row>
    <row r="2057" spans="1:6" ht="16.5" x14ac:dyDescent="0.3">
      <c r="A2057" s="7" t="s">
        <v>1639</v>
      </c>
      <c r="B2057" s="7">
        <v>2015</v>
      </c>
      <c r="C2057" s="7" t="s">
        <v>1665</v>
      </c>
      <c r="D2057" s="5">
        <v>0</v>
      </c>
      <c r="E2057" s="5">
        <v>0</v>
      </c>
      <c r="F2057" s="5">
        <v>0</v>
      </c>
    </row>
    <row r="2058" spans="1:6" ht="16.5" x14ac:dyDescent="0.3">
      <c r="A2058" s="7" t="s">
        <v>1639</v>
      </c>
      <c r="B2058" s="7">
        <v>2015</v>
      </c>
      <c r="C2058" s="7" t="s">
        <v>1666</v>
      </c>
      <c r="D2058" s="5">
        <v>0</v>
      </c>
      <c r="E2058" s="5">
        <v>0</v>
      </c>
      <c r="F2058" s="5">
        <v>0</v>
      </c>
    </row>
    <row r="2059" spans="1:6" ht="16.5" x14ac:dyDescent="0.3">
      <c r="A2059" s="7" t="s">
        <v>1639</v>
      </c>
      <c r="B2059" s="7">
        <v>2015</v>
      </c>
      <c r="C2059" s="7" t="s">
        <v>887</v>
      </c>
      <c r="D2059" s="5">
        <v>0</v>
      </c>
      <c r="E2059" s="5">
        <v>0</v>
      </c>
      <c r="F2059" s="5">
        <v>0</v>
      </c>
    </row>
    <row r="2060" spans="1:6" ht="16.5" x14ac:dyDescent="0.3">
      <c r="A2060" s="7" t="s">
        <v>1639</v>
      </c>
      <c r="B2060" s="7">
        <v>2015</v>
      </c>
      <c r="C2060" s="7" t="s">
        <v>193</v>
      </c>
      <c r="D2060" s="5">
        <v>0</v>
      </c>
      <c r="E2060" s="5">
        <v>0</v>
      </c>
      <c r="F2060" s="5">
        <v>0</v>
      </c>
    </row>
    <row r="2061" spans="1:6" ht="16.5" x14ac:dyDescent="0.3">
      <c r="A2061" s="7" t="s">
        <v>1639</v>
      </c>
      <c r="B2061" s="7">
        <v>2015</v>
      </c>
      <c r="C2061" s="7" t="s">
        <v>1667</v>
      </c>
      <c r="D2061" s="5">
        <v>0</v>
      </c>
      <c r="E2061" s="5">
        <v>0</v>
      </c>
      <c r="F2061" s="5">
        <v>0</v>
      </c>
    </row>
    <row r="2062" spans="1:6" ht="16.5" x14ac:dyDescent="0.3">
      <c r="A2062" s="7" t="s">
        <v>1639</v>
      </c>
      <c r="B2062" s="7">
        <v>2015</v>
      </c>
      <c r="C2062" s="7" t="s">
        <v>1020</v>
      </c>
      <c r="D2062" s="5">
        <v>0</v>
      </c>
      <c r="E2062" s="5">
        <v>0</v>
      </c>
      <c r="F2062" s="5">
        <v>0</v>
      </c>
    </row>
    <row r="2063" spans="1:6" ht="16.5" x14ac:dyDescent="0.3">
      <c r="A2063" s="7" t="s">
        <v>1639</v>
      </c>
      <c r="B2063" s="7">
        <v>2015</v>
      </c>
      <c r="C2063" s="7" t="s">
        <v>1023</v>
      </c>
      <c r="D2063" s="5">
        <v>0</v>
      </c>
      <c r="E2063" s="5">
        <v>0</v>
      </c>
      <c r="F2063" s="5">
        <v>0</v>
      </c>
    </row>
    <row r="2064" spans="1:6" ht="16.5" x14ac:dyDescent="0.3">
      <c r="A2064" s="7" t="s">
        <v>1639</v>
      </c>
      <c r="B2064" s="7">
        <v>2015</v>
      </c>
      <c r="C2064" s="7" t="s">
        <v>1025</v>
      </c>
      <c r="D2064" s="5">
        <v>0</v>
      </c>
      <c r="E2064" s="5">
        <v>0</v>
      </c>
      <c r="F2064" s="5">
        <v>0</v>
      </c>
    </row>
    <row r="2065" spans="1:6" ht="16.5" x14ac:dyDescent="0.3">
      <c r="A2065" s="7" t="s">
        <v>1639</v>
      </c>
      <c r="B2065" s="7">
        <v>2015</v>
      </c>
      <c r="C2065" s="7" t="s">
        <v>932</v>
      </c>
      <c r="D2065" s="5">
        <v>0</v>
      </c>
      <c r="E2065" s="5">
        <v>0</v>
      </c>
      <c r="F2065" s="5">
        <v>0</v>
      </c>
    </row>
    <row r="2066" spans="1:6" ht="16.5" x14ac:dyDescent="0.3">
      <c r="A2066" s="7" t="s">
        <v>1639</v>
      </c>
      <c r="B2066" s="7">
        <v>2015</v>
      </c>
      <c r="C2066" s="7" t="s">
        <v>1051</v>
      </c>
      <c r="D2066" s="5">
        <v>0</v>
      </c>
      <c r="E2066" s="5">
        <v>0</v>
      </c>
      <c r="F2066" s="5">
        <v>0</v>
      </c>
    </row>
    <row r="2067" spans="1:6" ht="16.5" x14ac:dyDescent="0.3">
      <c r="A2067" s="7" t="s">
        <v>1639</v>
      </c>
      <c r="B2067" s="7">
        <v>2015</v>
      </c>
      <c r="C2067" s="7" t="s">
        <v>284</v>
      </c>
      <c r="D2067" s="5">
        <v>0</v>
      </c>
      <c r="E2067" s="5">
        <v>0</v>
      </c>
      <c r="F2067" s="5">
        <v>0</v>
      </c>
    </row>
    <row r="2068" spans="1:6" ht="16.5" x14ac:dyDescent="0.3">
      <c r="A2068" s="7" t="s">
        <v>1639</v>
      </c>
      <c r="B2068" s="7">
        <v>2015</v>
      </c>
      <c r="C2068" s="7" t="s">
        <v>888</v>
      </c>
      <c r="D2068" s="5">
        <v>0</v>
      </c>
      <c r="E2068" s="5">
        <v>0</v>
      </c>
      <c r="F2068" s="5">
        <v>0</v>
      </c>
    </row>
    <row r="2069" spans="1:6" ht="16.5" x14ac:dyDescent="0.3">
      <c r="A2069" s="7" t="s">
        <v>1639</v>
      </c>
      <c r="B2069" s="7">
        <v>2015</v>
      </c>
      <c r="C2069" s="7" t="s">
        <v>889</v>
      </c>
      <c r="D2069" s="5">
        <v>0</v>
      </c>
      <c r="E2069" s="5">
        <v>0</v>
      </c>
      <c r="F2069" s="5">
        <v>0</v>
      </c>
    </row>
    <row r="2070" spans="1:6" ht="16.5" x14ac:dyDescent="0.3">
      <c r="A2070" s="7" t="s">
        <v>1639</v>
      </c>
      <c r="B2070" s="7">
        <v>2015</v>
      </c>
      <c r="C2070" s="7" t="s">
        <v>890</v>
      </c>
      <c r="D2070" s="5">
        <v>0</v>
      </c>
      <c r="E2070" s="5">
        <v>0</v>
      </c>
      <c r="F2070" s="5">
        <v>0</v>
      </c>
    </row>
    <row r="2071" spans="1:6" ht="16.5" x14ac:dyDescent="0.3">
      <c r="A2071" s="7" t="s">
        <v>1639</v>
      </c>
      <c r="B2071" s="7">
        <v>2015</v>
      </c>
      <c r="C2071" s="7" t="s">
        <v>891</v>
      </c>
      <c r="D2071" s="5">
        <v>0</v>
      </c>
      <c r="E2071" s="5">
        <v>0</v>
      </c>
      <c r="F2071" s="5">
        <v>0</v>
      </c>
    </row>
    <row r="2072" spans="1:6" ht="16.5" x14ac:dyDescent="0.3">
      <c r="A2072" s="7" t="s">
        <v>1639</v>
      </c>
      <c r="B2072" s="7">
        <v>2015</v>
      </c>
      <c r="C2072" s="7" t="s">
        <v>1668</v>
      </c>
      <c r="D2072" s="5">
        <v>0</v>
      </c>
      <c r="E2072" s="5">
        <v>0</v>
      </c>
      <c r="F2072" s="5">
        <v>0</v>
      </c>
    </row>
    <row r="2073" spans="1:6" ht="16.5" x14ac:dyDescent="0.3">
      <c r="A2073" s="7" t="s">
        <v>1639</v>
      </c>
      <c r="B2073" s="7">
        <v>2015</v>
      </c>
      <c r="C2073" s="7" t="s">
        <v>892</v>
      </c>
      <c r="D2073" s="5">
        <v>0</v>
      </c>
      <c r="E2073" s="5">
        <v>0</v>
      </c>
      <c r="F2073" s="5">
        <v>0</v>
      </c>
    </row>
    <row r="2074" spans="1:6" ht="16.5" x14ac:dyDescent="0.3">
      <c r="A2074" s="7" t="s">
        <v>1639</v>
      </c>
      <c r="B2074" s="7">
        <v>2015</v>
      </c>
      <c r="C2074" s="7" t="s">
        <v>949</v>
      </c>
      <c r="D2074" s="5">
        <v>0</v>
      </c>
      <c r="E2074" s="5">
        <v>0</v>
      </c>
      <c r="F2074" s="5">
        <v>0</v>
      </c>
    </row>
    <row r="2075" spans="1:6" ht="16.5" x14ac:dyDescent="0.3">
      <c r="A2075" s="7" t="s">
        <v>1639</v>
      </c>
      <c r="B2075" s="7">
        <v>2015</v>
      </c>
      <c r="C2075" s="7" t="s">
        <v>1057</v>
      </c>
      <c r="D2075" s="5">
        <v>0</v>
      </c>
      <c r="E2075" s="5">
        <v>0</v>
      </c>
      <c r="F2075" s="5">
        <v>0</v>
      </c>
    </row>
    <row r="2076" spans="1:6" ht="16.5" x14ac:dyDescent="0.3">
      <c r="A2076" s="7" t="s">
        <v>1639</v>
      </c>
      <c r="B2076" s="7">
        <v>2015</v>
      </c>
      <c r="C2076" s="7" t="s">
        <v>1074</v>
      </c>
      <c r="D2076" s="5">
        <v>0</v>
      </c>
      <c r="E2076" s="5">
        <v>0</v>
      </c>
      <c r="F2076" s="5">
        <v>0</v>
      </c>
    </row>
    <row r="2077" spans="1:6" ht="16.5" x14ac:dyDescent="0.3">
      <c r="A2077" s="7" t="s">
        <v>1639</v>
      </c>
      <c r="B2077" s="7">
        <v>2015</v>
      </c>
      <c r="C2077" s="7" t="s">
        <v>1091</v>
      </c>
      <c r="D2077" s="5">
        <v>0</v>
      </c>
      <c r="E2077" s="5">
        <v>0</v>
      </c>
      <c r="F2077" s="5">
        <v>0</v>
      </c>
    </row>
    <row r="2078" spans="1:6" ht="16.5" x14ac:dyDescent="0.3">
      <c r="A2078" s="7" t="s">
        <v>1639</v>
      </c>
      <c r="B2078" s="7">
        <v>2015</v>
      </c>
      <c r="C2078" s="7" t="s">
        <v>1108</v>
      </c>
      <c r="D2078" s="5">
        <v>0</v>
      </c>
      <c r="E2078" s="5">
        <v>0</v>
      </c>
      <c r="F2078" s="5">
        <v>0</v>
      </c>
    </row>
    <row r="2079" spans="1:6" ht="16.5" x14ac:dyDescent="0.3">
      <c r="A2079" s="7" t="s">
        <v>1639</v>
      </c>
      <c r="B2079" s="7">
        <v>2015</v>
      </c>
      <c r="C2079" s="7" t="s">
        <v>1113</v>
      </c>
      <c r="D2079" s="5">
        <v>0</v>
      </c>
      <c r="E2079" s="5">
        <v>0</v>
      </c>
      <c r="F2079" s="5">
        <v>0</v>
      </c>
    </row>
    <row r="2080" spans="1:6" ht="16.5" x14ac:dyDescent="0.3">
      <c r="A2080" s="7" t="s">
        <v>1639</v>
      </c>
      <c r="B2080" s="7">
        <v>2015</v>
      </c>
      <c r="C2080" s="7" t="s">
        <v>1153</v>
      </c>
      <c r="D2080" s="5">
        <v>0</v>
      </c>
      <c r="E2080" s="5">
        <v>0</v>
      </c>
      <c r="F2080" s="5">
        <v>0</v>
      </c>
    </row>
    <row r="2081" spans="1:6" ht="16.5" x14ac:dyDescent="0.3">
      <c r="A2081" s="7" t="s">
        <v>1639</v>
      </c>
      <c r="B2081" s="7">
        <v>2015</v>
      </c>
      <c r="C2081" s="7" t="s">
        <v>893</v>
      </c>
      <c r="D2081" s="5">
        <v>0</v>
      </c>
      <c r="E2081" s="5">
        <v>0</v>
      </c>
      <c r="F2081" s="5">
        <v>0</v>
      </c>
    </row>
    <row r="2082" spans="1:6" ht="16.5" x14ac:dyDescent="0.3">
      <c r="A2082" s="7" t="s">
        <v>1639</v>
      </c>
      <c r="B2082" s="7">
        <v>2015</v>
      </c>
      <c r="C2082" s="7" t="s">
        <v>1180</v>
      </c>
      <c r="D2082" s="5">
        <v>0</v>
      </c>
      <c r="E2082" s="5">
        <v>0</v>
      </c>
      <c r="F2082" s="5">
        <v>0</v>
      </c>
    </row>
    <row r="2083" spans="1:6" ht="16.5" x14ac:dyDescent="0.3">
      <c r="A2083" s="7" t="s">
        <v>1639</v>
      </c>
      <c r="B2083" s="7">
        <v>2015</v>
      </c>
      <c r="C2083" s="7" t="s">
        <v>894</v>
      </c>
      <c r="D2083" s="5">
        <v>0</v>
      </c>
      <c r="E2083" s="5">
        <v>0</v>
      </c>
      <c r="F2083" s="5">
        <v>0</v>
      </c>
    </row>
    <row r="2084" spans="1:6" ht="16.5" x14ac:dyDescent="0.3">
      <c r="A2084" s="7" t="s">
        <v>1639</v>
      </c>
      <c r="B2084" s="7">
        <v>2015</v>
      </c>
      <c r="C2084" s="7" t="s">
        <v>1265</v>
      </c>
      <c r="D2084" s="5">
        <v>0</v>
      </c>
      <c r="E2084" s="5">
        <v>0</v>
      </c>
      <c r="F2084" s="5">
        <v>0</v>
      </c>
    </row>
    <row r="2085" spans="1:6" ht="16.5" x14ac:dyDescent="0.3">
      <c r="A2085" s="7" t="s">
        <v>1639</v>
      </c>
      <c r="B2085" s="7">
        <v>2015</v>
      </c>
      <c r="C2085" s="7" t="s">
        <v>1289</v>
      </c>
      <c r="D2085" s="5">
        <v>0</v>
      </c>
      <c r="E2085" s="5">
        <v>0</v>
      </c>
      <c r="F2085" s="5">
        <v>0</v>
      </c>
    </row>
    <row r="2086" spans="1:6" ht="16.5" x14ac:dyDescent="0.3">
      <c r="A2086" s="7" t="s">
        <v>1639</v>
      </c>
      <c r="B2086" s="7">
        <v>2015</v>
      </c>
      <c r="C2086" s="7" t="s">
        <v>403</v>
      </c>
      <c r="D2086" s="5">
        <v>0</v>
      </c>
      <c r="E2086" s="5">
        <v>0</v>
      </c>
      <c r="F2086" s="5">
        <v>0</v>
      </c>
    </row>
    <row r="2087" spans="1:6" ht="16.5" x14ac:dyDescent="0.3">
      <c r="A2087" s="7" t="s">
        <v>1639</v>
      </c>
      <c r="B2087" s="7">
        <v>2015</v>
      </c>
      <c r="C2087" s="7" t="s">
        <v>1294</v>
      </c>
      <c r="D2087" s="5">
        <v>0</v>
      </c>
      <c r="E2087" s="5">
        <v>0</v>
      </c>
      <c r="F2087" s="5">
        <v>0</v>
      </c>
    </row>
    <row r="2088" spans="1:6" ht="16.5" x14ac:dyDescent="0.3">
      <c r="A2088" s="7" t="s">
        <v>1639</v>
      </c>
      <c r="B2088" s="7">
        <v>2015</v>
      </c>
      <c r="C2088" s="7" t="s">
        <v>895</v>
      </c>
      <c r="D2088" s="5">
        <v>0</v>
      </c>
      <c r="E2088" s="5">
        <v>0</v>
      </c>
      <c r="F2088" s="5">
        <v>0</v>
      </c>
    </row>
    <row r="2089" spans="1:6" ht="16.5" x14ac:dyDescent="0.3">
      <c r="A2089" s="7" t="s">
        <v>1639</v>
      </c>
      <c r="B2089" s="7">
        <v>2015</v>
      </c>
      <c r="C2089" s="7" t="s">
        <v>1319</v>
      </c>
      <c r="D2089" s="5">
        <v>0</v>
      </c>
      <c r="E2089" s="5">
        <v>0</v>
      </c>
      <c r="F2089" s="5">
        <v>0</v>
      </c>
    </row>
    <row r="2090" spans="1:6" ht="16.5" x14ac:dyDescent="0.3">
      <c r="A2090" s="7" t="s">
        <v>1639</v>
      </c>
      <c r="B2090" s="7">
        <v>2015</v>
      </c>
      <c r="C2090" s="7" t="s">
        <v>896</v>
      </c>
      <c r="D2090" s="5">
        <v>0</v>
      </c>
      <c r="E2090" s="5">
        <v>0</v>
      </c>
      <c r="F2090" s="5">
        <v>0</v>
      </c>
    </row>
    <row r="2091" spans="1:6" ht="16.5" x14ac:dyDescent="0.3">
      <c r="A2091" s="7" t="s">
        <v>1639</v>
      </c>
      <c r="B2091" s="7">
        <v>2015</v>
      </c>
      <c r="C2091" s="7" t="s">
        <v>897</v>
      </c>
      <c r="D2091" s="5">
        <v>0</v>
      </c>
      <c r="E2091" s="5">
        <v>0</v>
      </c>
      <c r="F2091" s="5">
        <v>0</v>
      </c>
    </row>
    <row r="2092" spans="1:6" ht="16.5" x14ac:dyDescent="0.3">
      <c r="A2092" s="7" t="s">
        <v>1639</v>
      </c>
      <c r="B2092" s="7">
        <v>2015</v>
      </c>
      <c r="C2092" s="7" t="s">
        <v>1368</v>
      </c>
      <c r="D2092" s="5">
        <v>0</v>
      </c>
      <c r="E2092" s="5">
        <v>0</v>
      </c>
      <c r="F2092" s="5">
        <v>0</v>
      </c>
    </row>
    <row r="2093" spans="1:6" ht="16.5" x14ac:dyDescent="0.3">
      <c r="A2093" s="7" t="s">
        <v>1639</v>
      </c>
      <c r="B2093" s="7">
        <v>2015</v>
      </c>
      <c r="C2093" s="7" t="s">
        <v>950</v>
      </c>
      <c r="D2093" s="5">
        <v>0</v>
      </c>
      <c r="E2093" s="5">
        <v>0</v>
      </c>
      <c r="F2093" s="5">
        <v>0</v>
      </c>
    </row>
    <row r="2094" spans="1:6" ht="16.5" x14ac:dyDescent="0.3">
      <c r="A2094" s="7" t="s">
        <v>1639</v>
      </c>
      <c r="B2094" s="7">
        <v>2015</v>
      </c>
      <c r="C2094" s="7" t="s">
        <v>1383</v>
      </c>
      <c r="D2094" s="5">
        <v>0</v>
      </c>
      <c r="E2094" s="5">
        <v>0</v>
      </c>
      <c r="F2094" s="5">
        <v>0</v>
      </c>
    </row>
    <row r="2095" spans="1:6" ht="16.5" x14ac:dyDescent="0.3">
      <c r="A2095" s="7" t="s">
        <v>1639</v>
      </c>
      <c r="B2095" s="7">
        <v>2015</v>
      </c>
      <c r="C2095" s="7" t="s">
        <v>1409</v>
      </c>
      <c r="D2095" s="5">
        <v>0</v>
      </c>
      <c r="E2095" s="5">
        <v>0</v>
      </c>
      <c r="F2095" s="5">
        <v>0</v>
      </c>
    </row>
    <row r="2096" spans="1:6" ht="16.5" x14ac:dyDescent="0.3">
      <c r="A2096" s="7" t="s">
        <v>1639</v>
      </c>
      <c r="B2096" s="7">
        <v>2015</v>
      </c>
      <c r="C2096" s="7" t="s">
        <v>1434</v>
      </c>
      <c r="D2096" s="5">
        <v>0</v>
      </c>
      <c r="E2096" s="5">
        <v>0</v>
      </c>
      <c r="F2096" s="5">
        <v>0</v>
      </c>
    </row>
    <row r="2097" spans="1:6" ht="16.5" x14ac:dyDescent="0.3">
      <c r="A2097" s="7" t="s">
        <v>1639</v>
      </c>
      <c r="B2097" s="7">
        <v>2015</v>
      </c>
      <c r="C2097" s="7" t="s">
        <v>1450</v>
      </c>
      <c r="D2097" s="5">
        <v>0</v>
      </c>
      <c r="E2097" s="5">
        <v>0</v>
      </c>
      <c r="F2097" s="5">
        <v>0</v>
      </c>
    </row>
    <row r="2098" spans="1:6" ht="16.5" x14ac:dyDescent="0.3">
      <c r="A2098" s="7" t="s">
        <v>1639</v>
      </c>
      <c r="B2098" s="7">
        <v>2015</v>
      </c>
      <c r="C2098" s="7" t="s">
        <v>951</v>
      </c>
      <c r="D2098" s="5">
        <v>0</v>
      </c>
      <c r="E2098" s="5">
        <v>0</v>
      </c>
      <c r="F2098" s="5">
        <v>0</v>
      </c>
    </row>
    <row r="2099" spans="1:6" ht="16.5" x14ac:dyDescent="0.3">
      <c r="A2099" s="7" t="s">
        <v>1639</v>
      </c>
      <c r="B2099" s="7">
        <v>2015</v>
      </c>
      <c r="C2099" s="7" t="s">
        <v>1452</v>
      </c>
      <c r="D2099" s="5">
        <v>0</v>
      </c>
      <c r="E2099" s="5">
        <v>0</v>
      </c>
      <c r="F2099" s="5">
        <v>0</v>
      </c>
    </row>
    <row r="2100" spans="1:6" ht="16.5" x14ac:dyDescent="0.3">
      <c r="A2100" s="7" t="s">
        <v>1639</v>
      </c>
      <c r="B2100" s="7">
        <v>2015</v>
      </c>
      <c r="C2100" s="7" t="s">
        <v>1472</v>
      </c>
      <c r="D2100" s="5">
        <v>0</v>
      </c>
      <c r="E2100" s="5">
        <v>0</v>
      </c>
      <c r="F2100" s="5">
        <v>0</v>
      </c>
    </row>
    <row r="2101" spans="1:6" ht="16.5" x14ac:dyDescent="0.3">
      <c r="A2101" s="7" t="s">
        <v>1639</v>
      </c>
      <c r="B2101" s="7">
        <v>2015</v>
      </c>
      <c r="C2101" s="7" t="s">
        <v>1477</v>
      </c>
      <c r="D2101" s="5">
        <v>0</v>
      </c>
      <c r="E2101" s="5">
        <v>0</v>
      </c>
      <c r="F2101" s="5">
        <v>0</v>
      </c>
    </row>
    <row r="2102" spans="1:6" ht="16.5" x14ac:dyDescent="0.3">
      <c r="A2102" s="7" t="s">
        <v>1639</v>
      </c>
      <c r="B2102" s="7">
        <v>2015</v>
      </c>
      <c r="C2102" s="7" t="s">
        <v>1499</v>
      </c>
      <c r="D2102" s="5">
        <v>0</v>
      </c>
      <c r="E2102" s="5">
        <v>0</v>
      </c>
      <c r="F2102" s="5">
        <v>0</v>
      </c>
    </row>
    <row r="2103" spans="1:6" ht="16.5" x14ac:dyDescent="0.3">
      <c r="A2103" s="7" t="s">
        <v>1639</v>
      </c>
      <c r="B2103" s="7">
        <v>2015</v>
      </c>
      <c r="C2103" s="7" t="s">
        <v>1513</v>
      </c>
      <c r="D2103" s="5">
        <v>0</v>
      </c>
      <c r="E2103" s="5">
        <v>0</v>
      </c>
      <c r="F2103" s="5">
        <v>0</v>
      </c>
    </row>
    <row r="2104" spans="1:6" ht="16.5" x14ac:dyDescent="0.3">
      <c r="A2104" s="7" t="s">
        <v>1639</v>
      </c>
      <c r="B2104" s="7">
        <v>2015</v>
      </c>
      <c r="C2104" s="7" t="s">
        <v>952</v>
      </c>
      <c r="D2104" s="5">
        <v>0</v>
      </c>
      <c r="E2104" s="5">
        <v>0</v>
      </c>
      <c r="F2104" s="5">
        <v>0</v>
      </c>
    </row>
    <row r="2105" spans="1:6" ht="16.5" x14ac:dyDescent="0.3">
      <c r="A2105" s="7" t="s">
        <v>1639</v>
      </c>
      <c r="B2105" s="7">
        <v>2015</v>
      </c>
      <c r="C2105" s="7" t="s">
        <v>1539</v>
      </c>
      <c r="D2105" s="5">
        <v>0</v>
      </c>
      <c r="E2105" s="5">
        <v>0</v>
      </c>
      <c r="F2105" s="5">
        <v>0</v>
      </c>
    </row>
    <row r="2106" spans="1:6" ht="16.5" x14ac:dyDescent="0.3">
      <c r="A2106" s="7" t="s">
        <v>1639</v>
      </c>
      <c r="B2106" s="7">
        <v>2015</v>
      </c>
      <c r="C2106" s="7" t="s">
        <v>1551</v>
      </c>
      <c r="D2106" s="5">
        <v>0</v>
      </c>
      <c r="E2106" s="5">
        <v>0</v>
      </c>
      <c r="F2106" s="5">
        <v>0</v>
      </c>
    </row>
    <row r="2107" spans="1:6" ht="16.5" x14ac:dyDescent="0.3">
      <c r="A2107" s="7" t="s">
        <v>1639</v>
      </c>
      <c r="B2107" s="7">
        <v>2015</v>
      </c>
      <c r="C2107" s="7" t="s">
        <v>1560</v>
      </c>
      <c r="D2107" s="5">
        <v>0</v>
      </c>
      <c r="E2107" s="5">
        <v>0</v>
      </c>
      <c r="F2107" s="5">
        <v>0</v>
      </c>
    </row>
    <row r="2108" spans="1:6" ht="16.5" x14ac:dyDescent="0.3">
      <c r="A2108" s="7" t="s">
        <v>1639</v>
      </c>
      <c r="B2108" s="7">
        <v>2015</v>
      </c>
      <c r="C2108" s="7" t="s">
        <v>1573</v>
      </c>
      <c r="D2108" s="5">
        <v>0</v>
      </c>
      <c r="E2108" s="5">
        <v>0</v>
      </c>
      <c r="F2108" s="5">
        <v>0</v>
      </c>
    </row>
    <row r="2109" spans="1:6" ht="16.5" x14ac:dyDescent="0.3">
      <c r="A2109" s="7" t="s">
        <v>1639</v>
      </c>
      <c r="B2109" s="7">
        <v>2015</v>
      </c>
      <c r="C2109" s="7" t="s">
        <v>953</v>
      </c>
      <c r="D2109" s="5">
        <v>0</v>
      </c>
      <c r="E2109" s="5">
        <v>0</v>
      </c>
      <c r="F2109" s="5">
        <v>0</v>
      </c>
    </row>
    <row r="2110" spans="1:6" ht="16.5" x14ac:dyDescent="0.3">
      <c r="A2110" s="7" t="s">
        <v>1639</v>
      </c>
      <c r="B2110" s="7">
        <v>2015</v>
      </c>
      <c r="C2110" s="7" t="s">
        <v>1584</v>
      </c>
      <c r="D2110" s="5">
        <v>0</v>
      </c>
      <c r="E2110" s="5">
        <v>0</v>
      </c>
      <c r="F2110" s="5">
        <v>0</v>
      </c>
    </row>
    <row r="2111" spans="1:6" ht="16.5" x14ac:dyDescent="0.3">
      <c r="A2111" s="7" t="s">
        <v>1639</v>
      </c>
      <c r="B2111" s="7">
        <v>2015</v>
      </c>
      <c r="C2111" s="7" t="s">
        <v>1571</v>
      </c>
      <c r="D2111" s="5">
        <v>0</v>
      </c>
      <c r="E2111" s="5">
        <v>0</v>
      </c>
      <c r="F2111" s="5">
        <v>0</v>
      </c>
    </row>
    <row r="2112" spans="1:6" ht="16.5" x14ac:dyDescent="0.3">
      <c r="A2112" s="7" t="s">
        <v>1639</v>
      </c>
      <c r="B2112" s="7">
        <v>2015</v>
      </c>
      <c r="C2112" s="7" t="s">
        <v>1608</v>
      </c>
      <c r="D2112" s="5">
        <v>0</v>
      </c>
      <c r="E2112" s="5">
        <v>0</v>
      </c>
      <c r="F2112" s="5">
        <v>0</v>
      </c>
    </row>
    <row r="2113" spans="1:6" ht="16.5" x14ac:dyDescent="0.3">
      <c r="A2113" s="7" t="s">
        <v>1639</v>
      </c>
      <c r="B2113" s="7">
        <v>2015</v>
      </c>
      <c r="C2113" s="7" t="s">
        <v>1619</v>
      </c>
      <c r="D2113" s="5">
        <v>0</v>
      </c>
      <c r="E2113" s="5">
        <v>0</v>
      </c>
      <c r="F2113" s="5">
        <v>0</v>
      </c>
    </row>
    <row r="2114" spans="1:6" ht="16.5" x14ac:dyDescent="0.3">
      <c r="A2114" s="7" t="s">
        <v>1639</v>
      </c>
      <c r="B2114" s="7">
        <v>2015</v>
      </c>
      <c r="C2114" s="7" t="s">
        <v>1631</v>
      </c>
      <c r="D2114" s="5">
        <v>0</v>
      </c>
      <c r="E2114" s="5">
        <v>0</v>
      </c>
      <c r="F2114" s="5">
        <v>0</v>
      </c>
    </row>
    <row r="2115" spans="1:6" ht="16.5" x14ac:dyDescent="0.3">
      <c r="A2115" s="7" t="s">
        <v>1639</v>
      </c>
      <c r="B2115" s="7">
        <v>2015</v>
      </c>
      <c r="C2115" s="7" t="s">
        <v>955</v>
      </c>
      <c r="D2115" s="5">
        <v>0</v>
      </c>
      <c r="E2115" s="5">
        <v>0</v>
      </c>
      <c r="F2115" s="5">
        <v>0</v>
      </c>
    </row>
    <row r="2116" spans="1:6" ht="16.5" x14ac:dyDescent="0.3">
      <c r="A2116" s="7" t="s">
        <v>1639</v>
      </c>
      <c r="B2116" s="7">
        <v>2015</v>
      </c>
      <c r="C2116" s="7" t="s">
        <v>965</v>
      </c>
      <c r="D2116" s="5">
        <v>0</v>
      </c>
      <c r="E2116" s="5">
        <v>0</v>
      </c>
      <c r="F2116" s="5">
        <v>0</v>
      </c>
    </row>
    <row r="2117" spans="1:6" ht="16.5" x14ac:dyDescent="0.3">
      <c r="A2117" s="7" t="s">
        <v>1639</v>
      </c>
      <c r="B2117" s="7">
        <v>2015</v>
      </c>
      <c r="C2117" s="7" t="s">
        <v>975</v>
      </c>
      <c r="D2117" s="5">
        <v>0</v>
      </c>
      <c r="E2117" s="5">
        <v>0</v>
      </c>
      <c r="F2117" s="5">
        <v>0</v>
      </c>
    </row>
    <row r="2118" spans="1:6" ht="16.5" x14ac:dyDescent="0.3">
      <c r="A2118" s="7" t="s">
        <v>1639</v>
      </c>
      <c r="B2118" s="7">
        <v>2015</v>
      </c>
      <c r="C2118" s="7" t="s">
        <v>983</v>
      </c>
      <c r="D2118" s="5">
        <v>0</v>
      </c>
      <c r="E2118" s="5">
        <v>0</v>
      </c>
      <c r="F2118" s="5">
        <v>0</v>
      </c>
    </row>
    <row r="2119" spans="1:6" ht="16.5" x14ac:dyDescent="0.3">
      <c r="A2119" s="7" t="s">
        <v>1639</v>
      </c>
      <c r="B2119" s="7">
        <v>2015</v>
      </c>
      <c r="C2119" s="7" t="s">
        <v>1000</v>
      </c>
      <c r="D2119" s="5">
        <v>0</v>
      </c>
      <c r="E2119" s="5">
        <v>0</v>
      </c>
      <c r="F2119" s="5">
        <v>0</v>
      </c>
    </row>
    <row r="2120" spans="1:6" ht="16.5" x14ac:dyDescent="0.3">
      <c r="A2120" s="7" t="s">
        <v>1639</v>
      </c>
      <c r="B2120" s="7">
        <v>2015</v>
      </c>
      <c r="C2120" s="7" t="s">
        <v>926</v>
      </c>
      <c r="D2120" s="5">
        <v>0</v>
      </c>
      <c r="E2120" s="5">
        <v>0</v>
      </c>
      <c r="F2120" s="5">
        <v>0</v>
      </c>
    </row>
    <row r="2121" spans="1:6" ht="16.5" x14ac:dyDescent="0.3">
      <c r="A2121" s="7" t="s">
        <v>1639</v>
      </c>
      <c r="B2121" s="7">
        <v>2015</v>
      </c>
      <c r="C2121" s="7" t="s">
        <v>1669</v>
      </c>
      <c r="D2121" s="5">
        <v>0</v>
      </c>
      <c r="E2121" s="5">
        <v>0</v>
      </c>
      <c r="F2121" s="5">
        <v>0</v>
      </c>
    </row>
    <row r="2122" spans="1:6" ht="16.5" x14ac:dyDescent="0.3">
      <c r="A2122" s="7" t="s">
        <v>1639</v>
      </c>
      <c r="B2122" s="7">
        <v>2015</v>
      </c>
      <c r="C2122" s="7" t="s">
        <v>454</v>
      </c>
      <c r="D2122" s="5">
        <v>0</v>
      </c>
      <c r="E2122" s="5">
        <v>0</v>
      </c>
      <c r="F2122" s="5">
        <v>0</v>
      </c>
    </row>
    <row r="2123" spans="1:6" ht="16.5" x14ac:dyDescent="0.3">
      <c r="A2123" s="7" t="s">
        <v>1639</v>
      </c>
      <c r="B2123" s="7">
        <v>2015</v>
      </c>
      <c r="C2123" s="7" t="s">
        <v>461</v>
      </c>
      <c r="D2123" s="5">
        <v>0</v>
      </c>
      <c r="E2123" s="5">
        <v>0</v>
      </c>
      <c r="F2123" s="5">
        <v>0</v>
      </c>
    </row>
    <row r="2124" spans="1:6" ht="16.5" x14ac:dyDescent="0.3">
      <c r="A2124" s="7" t="s">
        <v>1639</v>
      </c>
      <c r="B2124" s="7">
        <v>2015</v>
      </c>
      <c r="C2124" s="7" t="s">
        <v>1670</v>
      </c>
      <c r="D2124" s="5">
        <v>0</v>
      </c>
      <c r="E2124" s="5">
        <v>0</v>
      </c>
      <c r="F2124" s="5">
        <v>0</v>
      </c>
    </row>
    <row r="2125" spans="1:6" ht="16.5" x14ac:dyDescent="0.3">
      <c r="A2125" s="7" t="s">
        <v>1639</v>
      </c>
      <c r="B2125" s="7">
        <v>2015</v>
      </c>
      <c r="C2125" s="7" t="s">
        <v>929</v>
      </c>
      <c r="D2125" s="5">
        <v>0</v>
      </c>
      <c r="E2125" s="5">
        <v>0</v>
      </c>
      <c r="F2125" s="5">
        <v>0</v>
      </c>
    </row>
    <row r="2126" spans="1:6" ht="16.5" x14ac:dyDescent="0.3">
      <c r="A2126" s="7" t="s">
        <v>1639</v>
      </c>
      <c r="B2126" s="7">
        <v>2015</v>
      </c>
      <c r="C2126" s="7" t="s">
        <v>1671</v>
      </c>
      <c r="D2126" s="5">
        <v>0</v>
      </c>
      <c r="E2126" s="5">
        <v>0</v>
      </c>
      <c r="F2126" s="5">
        <v>0</v>
      </c>
    </row>
    <row r="2127" spans="1:6" ht="16.5" x14ac:dyDescent="0.3">
      <c r="A2127" s="7" t="s">
        <v>1639</v>
      </c>
      <c r="B2127" s="7">
        <v>2015</v>
      </c>
      <c r="C2127" s="7" t="s">
        <v>1018</v>
      </c>
      <c r="D2127" s="5">
        <v>0</v>
      </c>
      <c r="E2127" s="5">
        <v>0</v>
      </c>
      <c r="F2127" s="5">
        <v>0</v>
      </c>
    </row>
    <row r="2128" spans="1:6" ht="16.5" x14ac:dyDescent="0.3">
      <c r="A2128" s="7" t="s">
        <v>1639</v>
      </c>
      <c r="B2128" s="7">
        <v>2015</v>
      </c>
      <c r="C2128" s="7" t="s">
        <v>1672</v>
      </c>
      <c r="D2128" s="5">
        <v>0</v>
      </c>
      <c r="E2128" s="5">
        <v>0</v>
      </c>
      <c r="F2128" s="5">
        <v>0</v>
      </c>
    </row>
    <row r="2129" spans="1:6" ht="16.5" x14ac:dyDescent="0.3">
      <c r="A2129" s="7" t="s">
        <v>1639</v>
      </c>
      <c r="B2129" s="7">
        <v>2015</v>
      </c>
      <c r="C2129" s="7" t="s">
        <v>1673</v>
      </c>
      <c r="D2129" s="5">
        <v>0</v>
      </c>
      <c r="E2129" s="5">
        <v>0</v>
      </c>
      <c r="F2129" s="5">
        <v>0</v>
      </c>
    </row>
    <row r="2130" spans="1:6" ht="16.5" x14ac:dyDescent="0.3">
      <c r="A2130" s="7" t="s">
        <v>1639</v>
      </c>
      <c r="B2130" s="7">
        <v>2015</v>
      </c>
      <c r="C2130" s="7" t="s">
        <v>1674</v>
      </c>
      <c r="D2130" s="5">
        <v>0</v>
      </c>
      <c r="E2130" s="5">
        <v>0</v>
      </c>
      <c r="F2130" s="5">
        <v>0</v>
      </c>
    </row>
    <row r="2131" spans="1:6" ht="16.5" x14ac:dyDescent="0.3">
      <c r="A2131" s="7" t="s">
        <v>1639</v>
      </c>
      <c r="B2131" s="7">
        <v>2015</v>
      </c>
      <c r="C2131" s="7" t="s">
        <v>1675</v>
      </c>
      <c r="D2131" s="5">
        <v>0</v>
      </c>
      <c r="E2131" s="5">
        <v>0</v>
      </c>
      <c r="F2131" s="5">
        <v>0</v>
      </c>
    </row>
    <row r="2132" spans="1:6" ht="16.5" x14ac:dyDescent="0.3">
      <c r="A2132" s="7" t="s">
        <v>1639</v>
      </c>
      <c r="B2132" s="7">
        <v>2015</v>
      </c>
      <c r="C2132" s="7" t="s">
        <v>1676</v>
      </c>
      <c r="D2132" s="5">
        <v>0</v>
      </c>
      <c r="E2132" s="5">
        <v>0</v>
      </c>
      <c r="F2132" s="5">
        <v>0</v>
      </c>
    </row>
    <row r="2133" spans="1:6" ht="16.5" x14ac:dyDescent="0.3">
      <c r="A2133" s="7" t="s">
        <v>1677</v>
      </c>
      <c r="B2133" s="7">
        <v>2015</v>
      </c>
      <c r="C2133" s="7" t="s">
        <v>1678</v>
      </c>
      <c r="D2133" s="5">
        <v>917</v>
      </c>
      <c r="E2133" s="5">
        <v>98499</v>
      </c>
      <c r="F2133" s="5">
        <v>435696</v>
      </c>
    </row>
    <row r="2134" spans="1:6" ht="16.5" x14ac:dyDescent="0.3">
      <c r="A2134" s="7" t="s">
        <v>1677</v>
      </c>
      <c r="B2134" s="7">
        <v>2015</v>
      </c>
      <c r="C2134" s="7" t="s">
        <v>29</v>
      </c>
      <c r="D2134" s="7">
        <v>384</v>
      </c>
      <c r="E2134" s="8">
        <v>45982</v>
      </c>
      <c r="F2134" s="8">
        <v>202999</v>
      </c>
    </row>
    <row r="2135" spans="1:6" ht="16.5" x14ac:dyDescent="0.3">
      <c r="A2135" s="7" t="s">
        <v>1677</v>
      </c>
      <c r="B2135" s="7">
        <v>2015</v>
      </c>
      <c r="C2135" s="7" t="s">
        <v>472</v>
      </c>
      <c r="D2135" s="7">
        <v>237</v>
      </c>
      <c r="E2135" s="8">
        <v>18877</v>
      </c>
      <c r="F2135" s="8">
        <v>81634</v>
      </c>
    </row>
    <row r="2136" spans="1:6" ht="16.5" x14ac:dyDescent="0.3">
      <c r="A2136" s="7" t="s">
        <v>1677</v>
      </c>
      <c r="B2136" s="7">
        <v>2015</v>
      </c>
      <c r="C2136" s="7" t="s">
        <v>909</v>
      </c>
      <c r="D2136" s="7">
        <v>129</v>
      </c>
      <c r="E2136" s="8">
        <v>26442</v>
      </c>
      <c r="F2136" s="8">
        <v>118389</v>
      </c>
    </row>
    <row r="2137" spans="1:6" ht="16.5" x14ac:dyDescent="0.3">
      <c r="A2137" s="7" t="s">
        <v>1677</v>
      </c>
      <c r="B2137" s="7">
        <v>2015</v>
      </c>
      <c r="C2137" s="7" t="s">
        <v>475</v>
      </c>
      <c r="D2137" s="7">
        <v>18</v>
      </c>
      <c r="E2137" s="7">
        <v>663</v>
      </c>
      <c r="F2137" s="8">
        <v>2976</v>
      </c>
    </row>
    <row r="2138" spans="1:6" ht="16.5" x14ac:dyDescent="0.3">
      <c r="A2138" s="7" t="s">
        <v>1677</v>
      </c>
      <c r="B2138" s="7">
        <v>2015</v>
      </c>
      <c r="C2138" s="7" t="s">
        <v>948</v>
      </c>
      <c r="D2138" s="7">
        <v>171</v>
      </c>
      <c r="E2138" s="8">
        <v>22661</v>
      </c>
      <c r="F2138" s="8">
        <v>88470</v>
      </c>
    </row>
    <row r="2139" spans="1:6" ht="16.5" x14ac:dyDescent="0.3">
      <c r="A2139" s="7" t="s">
        <v>1677</v>
      </c>
      <c r="B2139" s="7">
        <v>2015</v>
      </c>
      <c r="C2139" s="7" t="s">
        <v>1654</v>
      </c>
      <c r="D2139" s="7">
        <v>9</v>
      </c>
      <c r="E2139" s="7">
        <v>341</v>
      </c>
      <c r="F2139" s="8">
        <v>1302</v>
      </c>
    </row>
    <row r="2140" spans="1:6" ht="16.5" x14ac:dyDescent="0.3">
      <c r="A2140" s="7" t="s">
        <v>1677</v>
      </c>
      <c r="B2140" s="7">
        <v>2015</v>
      </c>
      <c r="C2140" s="7" t="s">
        <v>1655</v>
      </c>
      <c r="D2140" s="7">
        <v>158</v>
      </c>
      <c r="E2140" s="8">
        <v>22300</v>
      </c>
      <c r="F2140" s="8">
        <v>87073</v>
      </c>
    </row>
    <row r="2141" spans="1:6" ht="16.5" x14ac:dyDescent="0.3">
      <c r="A2141" s="7" t="s">
        <v>1677</v>
      </c>
      <c r="B2141" s="7">
        <v>2015</v>
      </c>
      <c r="C2141" s="7" t="s">
        <v>1656</v>
      </c>
      <c r="D2141" s="7">
        <v>4</v>
      </c>
      <c r="E2141" s="7">
        <v>20</v>
      </c>
      <c r="F2141" s="7">
        <v>95</v>
      </c>
    </row>
    <row r="2142" spans="1:6" ht="16.5" x14ac:dyDescent="0.3">
      <c r="A2142" s="7" t="s">
        <v>1677</v>
      </c>
      <c r="B2142" s="7">
        <v>2015</v>
      </c>
      <c r="C2142" s="7" t="s">
        <v>926</v>
      </c>
      <c r="D2142" s="7">
        <v>362</v>
      </c>
      <c r="E2142" s="8">
        <v>29856</v>
      </c>
      <c r="F2142" s="8">
        <v>144227</v>
      </c>
    </row>
    <row r="2143" spans="1:6" ht="16.5" x14ac:dyDescent="0.3">
      <c r="A2143" s="7" t="s">
        <v>1677</v>
      </c>
      <c r="B2143" s="7">
        <v>2015</v>
      </c>
      <c r="C2143" s="7" t="s">
        <v>1669</v>
      </c>
      <c r="D2143" s="7">
        <v>249</v>
      </c>
      <c r="E2143" s="8">
        <v>19540</v>
      </c>
      <c r="F2143" s="8">
        <v>90803</v>
      </c>
    </row>
    <row r="2144" spans="1:6" ht="16.5" x14ac:dyDescent="0.3">
      <c r="A2144" s="7" t="s">
        <v>1677</v>
      </c>
      <c r="B2144" s="7">
        <v>2015</v>
      </c>
      <c r="C2144" s="7" t="s">
        <v>454</v>
      </c>
      <c r="D2144" s="7">
        <v>38</v>
      </c>
      <c r="E2144" s="8">
        <v>2068</v>
      </c>
      <c r="F2144" s="8">
        <v>10285</v>
      </c>
    </row>
    <row r="2145" spans="1:6" ht="16.5" x14ac:dyDescent="0.3">
      <c r="A2145" s="7" t="s">
        <v>1677</v>
      </c>
      <c r="B2145" s="7">
        <v>2015</v>
      </c>
      <c r="C2145" s="7" t="s">
        <v>461</v>
      </c>
      <c r="D2145" s="7">
        <v>24</v>
      </c>
      <c r="E2145" s="8">
        <v>6880</v>
      </c>
      <c r="F2145" s="8">
        <v>26211</v>
      </c>
    </row>
    <row r="2146" spans="1:6" ht="16.5" x14ac:dyDescent="0.3">
      <c r="A2146" s="7" t="s">
        <v>1677</v>
      </c>
      <c r="B2146" s="7">
        <v>2015</v>
      </c>
      <c r="C2146" s="7" t="s">
        <v>929</v>
      </c>
      <c r="D2146" s="7">
        <v>43</v>
      </c>
      <c r="E2146" s="8">
        <v>1117</v>
      </c>
      <c r="F2146" s="8">
        <v>15778</v>
      </c>
    </row>
    <row r="2147" spans="1:6" ht="16.5" x14ac:dyDescent="0.3">
      <c r="A2147" s="7" t="s">
        <v>1677</v>
      </c>
      <c r="B2147" s="7">
        <v>2015</v>
      </c>
      <c r="C2147" s="7" t="s">
        <v>1671</v>
      </c>
      <c r="D2147" s="7">
        <v>8</v>
      </c>
      <c r="E2147" s="7">
        <v>251</v>
      </c>
      <c r="F2147" s="8">
        <v>1150</v>
      </c>
    </row>
    <row r="2148" spans="1:6" ht="16.5" x14ac:dyDescent="0.3">
      <c r="A2148" s="7" t="s">
        <v>1679</v>
      </c>
      <c r="B2148" s="7">
        <v>2015</v>
      </c>
      <c r="C2148" s="7" t="s">
        <v>1678</v>
      </c>
      <c r="D2148" s="8">
        <v>3523</v>
      </c>
      <c r="E2148" s="8">
        <v>733152</v>
      </c>
      <c r="F2148" s="8">
        <v>3126130</v>
      </c>
    </row>
    <row r="2149" spans="1:6" ht="16.5" x14ac:dyDescent="0.3">
      <c r="A2149" s="7" t="s">
        <v>1679</v>
      </c>
      <c r="B2149" s="7">
        <v>2015</v>
      </c>
      <c r="C2149" s="7" t="s">
        <v>947</v>
      </c>
      <c r="D2149" s="7">
        <v>7</v>
      </c>
      <c r="E2149" s="8">
        <v>1431</v>
      </c>
      <c r="F2149" s="8">
        <v>6696</v>
      </c>
    </row>
    <row r="2150" spans="1:6" ht="16.5" x14ac:dyDescent="0.3">
      <c r="A2150" s="7" t="s">
        <v>1679</v>
      </c>
      <c r="B2150" s="7">
        <v>2015</v>
      </c>
      <c r="C2150" s="7" t="s">
        <v>1645</v>
      </c>
      <c r="D2150" s="7">
        <v>2</v>
      </c>
      <c r="E2150" s="7">
        <v>500</v>
      </c>
      <c r="F2150" s="8">
        <v>2450</v>
      </c>
    </row>
    <row r="2151" spans="1:6" ht="16.5" x14ac:dyDescent="0.3">
      <c r="A2151" s="7" t="s">
        <v>1679</v>
      </c>
      <c r="B2151" s="7">
        <v>2015</v>
      </c>
      <c r="C2151" s="7" t="s">
        <v>16</v>
      </c>
      <c r="D2151" s="7">
        <v>2</v>
      </c>
      <c r="E2151" s="7">
        <v>17</v>
      </c>
      <c r="F2151" s="7">
        <v>85</v>
      </c>
    </row>
    <row r="2152" spans="1:6" ht="16.5" x14ac:dyDescent="0.3">
      <c r="A2152" s="7" t="s">
        <v>1679</v>
      </c>
      <c r="B2152" s="7">
        <v>2015</v>
      </c>
      <c r="C2152" s="7" t="s">
        <v>18</v>
      </c>
      <c r="D2152" s="7">
        <v>3</v>
      </c>
      <c r="E2152" s="7">
        <v>914</v>
      </c>
      <c r="F2152" s="8">
        <v>4161</v>
      </c>
    </row>
    <row r="2153" spans="1:6" ht="16.5" x14ac:dyDescent="0.3">
      <c r="A2153" s="7" t="s">
        <v>1679</v>
      </c>
      <c r="B2153" s="7">
        <v>2015</v>
      </c>
      <c r="C2153" s="7" t="s">
        <v>29</v>
      </c>
      <c r="D2153" s="8">
        <v>1378</v>
      </c>
      <c r="E2153" s="8">
        <v>264305</v>
      </c>
      <c r="F2153" s="8">
        <v>1126326</v>
      </c>
    </row>
    <row r="2154" spans="1:6" ht="16.5" x14ac:dyDescent="0.3">
      <c r="A2154" s="7" t="s">
        <v>1679</v>
      </c>
      <c r="B2154" s="7">
        <v>2015</v>
      </c>
      <c r="C2154" s="7" t="s">
        <v>472</v>
      </c>
      <c r="D2154" s="7">
        <v>26</v>
      </c>
      <c r="E2154" s="8">
        <v>1402</v>
      </c>
      <c r="F2154" s="8">
        <v>5182</v>
      </c>
    </row>
    <row r="2155" spans="1:6" ht="16.5" x14ac:dyDescent="0.3">
      <c r="A2155" s="7" t="s">
        <v>1679</v>
      </c>
      <c r="B2155" s="7">
        <v>2015</v>
      </c>
      <c r="C2155" s="7" t="s">
        <v>909</v>
      </c>
      <c r="D2155" s="7">
        <v>110</v>
      </c>
      <c r="E2155" s="8">
        <v>6097</v>
      </c>
      <c r="F2155" s="8">
        <v>28905</v>
      </c>
    </row>
    <row r="2156" spans="1:6" ht="16.5" x14ac:dyDescent="0.3">
      <c r="A2156" s="7" t="s">
        <v>1679</v>
      </c>
      <c r="B2156" s="7">
        <v>2015</v>
      </c>
      <c r="C2156" s="7" t="s">
        <v>475</v>
      </c>
      <c r="D2156" s="7">
        <v>356</v>
      </c>
      <c r="E2156" s="8">
        <v>25182</v>
      </c>
      <c r="F2156" s="8">
        <v>99874</v>
      </c>
    </row>
    <row r="2157" spans="1:6" ht="16.5" x14ac:dyDescent="0.3">
      <c r="A2157" s="7" t="s">
        <v>1679</v>
      </c>
      <c r="B2157" s="7">
        <v>2015</v>
      </c>
      <c r="C2157" s="7" t="s">
        <v>482</v>
      </c>
      <c r="D2157" s="7">
        <v>886</v>
      </c>
      <c r="E2157" s="8">
        <v>231624</v>
      </c>
      <c r="F2157" s="8">
        <v>992365</v>
      </c>
    </row>
    <row r="2158" spans="1:6" ht="16.5" x14ac:dyDescent="0.3">
      <c r="A2158" s="7" t="s">
        <v>1679</v>
      </c>
      <c r="B2158" s="7">
        <v>2015</v>
      </c>
      <c r="C2158" s="7" t="s">
        <v>948</v>
      </c>
      <c r="D2158" s="7">
        <v>637</v>
      </c>
      <c r="E2158" s="8">
        <v>87425</v>
      </c>
      <c r="F2158" s="8">
        <v>390491</v>
      </c>
    </row>
    <row r="2159" spans="1:6" ht="16.5" x14ac:dyDescent="0.3">
      <c r="A2159" s="7" t="s">
        <v>1679</v>
      </c>
      <c r="B2159" s="7">
        <v>2015</v>
      </c>
      <c r="C2159" s="7" t="s">
        <v>1654</v>
      </c>
      <c r="D2159" s="7">
        <v>9</v>
      </c>
      <c r="E2159" s="7">
        <v>700</v>
      </c>
      <c r="F2159" s="8">
        <v>3034</v>
      </c>
    </row>
    <row r="2160" spans="1:6" ht="16.5" x14ac:dyDescent="0.3">
      <c r="A2160" s="7" t="s">
        <v>1679</v>
      </c>
      <c r="B2160" s="7">
        <v>2015</v>
      </c>
      <c r="C2160" s="7" t="s">
        <v>1655</v>
      </c>
      <c r="D2160" s="7">
        <v>253</v>
      </c>
      <c r="E2160" s="8">
        <v>31308</v>
      </c>
      <c r="F2160" s="8">
        <v>151879</v>
      </c>
    </row>
    <row r="2161" spans="1:6" ht="16.5" x14ac:dyDescent="0.3">
      <c r="A2161" s="7" t="s">
        <v>1679</v>
      </c>
      <c r="B2161" s="7">
        <v>2015</v>
      </c>
      <c r="C2161" s="7" t="s">
        <v>571</v>
      </c>
      <c r="D2161" s="7">
        <v>202</v>
      </c>
      <c r="E2161" s="8">
        <v>38114</v>
      </c>
      <c r="F2161" s="8">
        <v>151798</v>
      </c>
    </row>
    <row r="2162" spans="1:6" ht="16.5" x14ac:dyDescent="0.3">
      <c r="A2162" s="7" t="s">
        <v>1679</v>
      </c>
      <c r="B2162" s="7">
        <v>2015</v>
      </c>
      <c r="C2162" s="7" t="s">
        <v>1656</v>
      </c>
      <c r="D2162" s="7">
        <v>105</v>
      </c>
      <c r="E2162" s="8">
        <v>4617</v>
      </c>
      <c r="F2162" s="8">
        <v>21049</v>
      </c>
    </row>
    <row r="2163" spans="1:6" ht="16.5" x14ac:dyDescent="0.3">
      <c r="A2163" s="7" t="s">
        <v>1679</v>
      </c>
      <c r="B2163" s="7">
        <v>2015</v>
      </c>
      <c r="C2163" s="7" t="s">
        <v>1657</v>
      </c>
      <c r="D2163" s="7">
        <v>68</v>
      </c>
      <c r="E2163" s="8">
        <v>12686</v>
      </c>
      <c r="F2163" s="8">
        <v>62731</v>
      </c>
    </row>
    <row r="2164" spans="1:6" ht="16.5" x14ac:dyDescent="0.3">
      <c r="A2164" s="7" t="s">
        <v>1679</v>
      </c>
      <c r="B2164" s="7">
        <v>2015</v>
      </c>
      <c r="C2164" s="7" t="s">
        <v>37</v>
      </c>
      <c r="D2164" s="8">
        <v>1298</v>
      </c>
      <c r="E2164" s="8">
        <v>365035</v>
      </c>
      <c r="F2164" s="8">
        <v>1532331</v>
      </c>
    </row>
    <row r="2165" spans="1:6" ht="16.5" x14ac:dyDescent="0.3">
      <c r="A2165" s="7" t="s">
        <v>1679</v>
      </c>
      <c r="B2165" s="7">
        <v>2015</v>
      </c>
      <c r="C2165" s="7" t="s">
        <v>937</v>
      </c>
      <c r="D2165" s="7">
        <v>130</v>
      </c>
      <c r="E2165" s="8">
        <v>23571</v>
      </c>
      <c r="F2165" s="8">
        <v>109669</v>
      </c>
    </row>
    <row r="2166" spans="1:6" ht="16.5" x14ac:dyDescent="0.3">
      <c r="A2166" s="7" t="s">
        <v>1679</v>
      </c>
      <c r="B2166" s="7">
        <v>2015</v>
      </c>
      <c r="C2166" s="7" t="s">
        <v>1658</v>
      </c>
      <c r="D2166" s="7">
        <v>27</v>
      </c>
      <c r="E2166" s="8">
        <v>3810</v>
      </c>
      <c r="F2166" s="8">
        <v>15949</v>
      </c>
    </row>
    <row r="2167" spans="1:6" ht="16.5" x14ac:dyDescent="0.3">
      <c r="A2167" s="7" t="s">
        <v>1679</v>
      </c>
      <c r="B2167" s="7">
        <v>2015</v>
      </c>
      <c r="C2167" s="7" t="s">
        <v>1659</v>
      </c>
      <c r="D2167" s="7">
        <v>158</v>
      </c>
      <c r="E2167" s="8">
        <v>69115</v>
      </c>
      <c r="F2167" s="8">
        <v>299297</v>
      </c>
    </row>
    <row r="2168" spans="1:6" ht="16.5" x14ac:dyDescent="0.3">
      <c r="A2168" s="7" t="s">
        <v>1679</v>
      </c>
      <c r="B2168" s="7">
        <v>2015</v>
      </c>
      <c r="C2168" s="7" t="s">
        <v>1660</v>
      </c>
      <c r="D2168" s="7">
        <v>461</v>
      </c>
      <c r="E2168" s="8">
        <v>130958</v>
      </c>
      <c r="F2168" s="8">
        <v>547564</v>
      </c>
    </row>
    <row r="2169" spans="1:6" ht="16.5" x14ac:dyDescent="0.3">
      <c r="A2169" s="7" t="s">
        <v>1679</v>
      </c>
      <c r="B2169" s="7">
        <v>2015</v>
      </c>
      <c r="C2169" s="7" t="s">
        <v>1661</v>
      </c>
      <c r="D2169" s="7">
        <v>122</v>
      </c>
      <c r="E2169" s="8">
        <v>45946</v>
      </c>
      <c r="F2169" s="8">
        <v>203629</v>
      </c>
    </row>
    <row r="2170" spans="1:6" ht="16.5" x14ac:dyDescent="0.3">
      <c r="A2170" s="7" t="s">
        <v>1679</v>
      </c>
      <c r="B2170" s="7">
        <v>2015</v>
      </c>
      <c r="C2170" s="7" t="s">
        <v>1662</v>
      </c>
      <c r="D2170" s="7">
        <v>330</v>
      </c>
      <c r="E2170" s="8">
        <v>57551</v>
      </c>
      <c r="F2170" s="8">
        <v>211252</v>
      </c>
    </row>
    <row r="2171" spans="1:6" ht="16.5" x14ac:dyDescent="0.3">
      <c r="A2171" s="7" t="s">
        <v>1679</v>
      </c>
      <c r="B2171" s="7">
        <v>2015</v>
      </c>
      <c r="C2171" s="7" t="s">
        <v>1663</v>
      </c>
      <c r="D2171" s="7">
        <v>70</v>
      </c>
      <c r="E2171" s="8">
        <v>34084</v>
      </c>
      <c r="F2171" s="8">
        <v>144971</v>
      </c>
    </row>
    <row r="2172" spans="1:6" ht="16.5" x14ac:dyDescent="0.3">
      <c r="A2172" s="7" t="s">
        <v>1679</v>
      </c>
      <c r="B2172" s="7">
        <v>2015</v>
      </c>
      <c r="C2172" s="7" t="s">
        <v>121</v>
      </c>
      <c r="D2172" s="7">
        <v>82</v>
      </c>
      <c r="E2172" s="8">
        <v>8476</v>
      </c>
      <c r="F2172" s="8">
        <v>41860</v>
      </c>
    </row>
    <row r="2173" spans="1:6" ht="16.5" x14ac:dyDescent="0.3">
      <c r="A2173" s="7" t="s">
        <v>1679</v>
      </c>
      <c r="B2173" s="7">
        <v>2015</v>
      </c>
      <c r="C2173" s="7" t="s">
        <v>1665</v>
      </c>
      <c r="D2173" s="7">
        <v>3</v>
      </c>
      <c r="E2173" s="7">
        <v>60</v>
      </c>
      <c r="F2173" s="7">
        <v>222</v>
      </c>
    </row>
    <row r="2174" spans="1:6" ht="16.5" x14ac:dyDescent="0.3">
      <c r="A2174" s="7" t="s">
        <v>1679</v>
      </c>
      <c r="B2174" s="7">
        <v>2015</v>
      </c>
      <c r="C2174" s="7" t="s">
        <v>1666</v>
      </c>
      <c r="D2174" s="7">
        <v>3</v>
      </c>
      <c r="E2174" s="7">
        <v>13</v>
      </c>
      <c r="F2174" s="7">
        <v>47</v>
      </c>
    </row>
    <row r="2175" spans="1:6" ht="16.5" x14ac:dyDescent="0.3">
      <c r="A2175" s="7" t="s">
        <v>1679</v>
      </c>
      <c r="B2175" s="7">
        <v>2015</v>
      </c>
      <c r="C2175" s="7" t="s">
        <v>887</v>
      </c>
      <c r="D2175" s="7">
        <v>71</v>
      </c>
      <c r="E2175" s="8">
        <v>7666</v>
      </c>
      <c r="F2175" s="8">
        <v>38117</v>
      </c>
    </row>
    <row r="2176" spans="1:6" ht="16.5" x14ac:dyDescent="0.3">
      <c r="A2176" s="7" t="s">
        <v>1679</v>
      </c>
      <c r="B2176" s="7">
        <v>2015</v>
      </c>
      <c r="C2176" s="7" t="s">
        <v>193</v>
      </c>
      <c r="D2176" s="7">
        <v>5</v>
      </c>
      <c r="E2176" s="7">
        <v>737</v>
      </c>
      <c r="F2176" s="8">
        <v>3474</v>
      </c>
    </row>
    <row r="2177" spans="1:6" ht="16.5" x14ac:dyDescent="0.3">
      <c r="A2177" s="7" t="s">
        <v>1679</v>
      </c>
      <c r="B2177" s="7">
        <v>2015</v>
      </c>
      <c r="C2177" s="7" t="s">
        <v>284</v>
      </c>
      <c r="D2177" s="7">
        <v>6</v>
      </c>
      <c r="E2177" s="7">
        <v>57</v>
      </c>
      <c r="F2177" s="7">
        <v>227</v>
      </c>
    </row>
    <row r="2178" spans="1:6" ht="16.5" x14ac:dyDescent="0.3">
      <c r="A2178" s="7" t="s">
        <v>1679</v>
      </c>
      <c r="B2178" s="7">
        <v>2015</v>
      </c>
      <c r="C2178" s="7" t="s">
        <v>889</v>
      </c>
      <c r="D2178" s="7">
        <v>5</v>
      </c>
      <c r="E2178" s="7">
        <v>55</v>
      </c>
      <c r="F2178" s="7">
        <v>218</v>
      </c>
    </row>
    <row r="2179" spans="1:6" ht="16.5" x14ac:dyDescent="0.3">
      <c r="A2179" s="7" t="s">
        <v>1679</v>
      </c>
      <c r="B2179" s="7">
        <v>2015</v>
      </c>
      <c r="C2179" s="7" t="s">
        <v>891</v>
      </c>
      <c r="D2179" s="7">
        <v>1</v>
      </c>
      <c r="E2179" s="7">
        <v>2</v>
      </c>
      <c r="F2179" s="7">
        <v>9</v>
      </c>
    </row>
    <row r="2180" spans="1:6" ht="16.5" x14ac:dyDescent="0.3">
      <c r="A2180" s="7" t="s">
        <v>1679</v>
      </c>
      <c r="B2180" s="7">
        <v>2015</v>
      </c>
      <c r="C2180" s="7" t="s">
        <v>926</v>
      </c>
      <c r="D2180" s="7">
        <v>115</v>
      </c>
      <c r="E2180" s="8">
        <v>6423</v>
      </c>
      <c r="F2180" s="8">
        <v>28199</v>
      </c>
    </row>
    <row r="2181" spans="1:6" ht="16.5" x14ac:dyDescent="0.3">
      <c r="A2181" s="7" t="s">
        <v>1679</v>
      </c>
      <c r="B2181" s="7">
        <v>2015</v>
      </c>
      <c r="C2181" s="7" t="s">
        <v>1669</v>
      </c>
      <c r="D2181" s="7">
        <v>6</v>
      </c>
      <c r="E2181" s="8">
        <v>1757</v>
      </c>
      <c r="F2181" s="8">
        <v>7666</v>
      </c>
    </row>
    <row r="2182" spans="1:6" ht="16.5" x14ac:dyDescent="0.3">
      <c r="A2182" s="7" t="s">
        <v>1679</v>
      </c>
      <c r="B2182" s="7">
        <v>2015</v>
      </c>
      <c r="C2182" s="7" t="s">
        <v>454</v>
      </c>
      <c r="D2182" s="7">
        <v>8</v>
      </c>
      <c r="E2182" s="7">
        <v>336</v>
      </c>
      <c r="F2182" s="8">
        <v>1046</v>
      </c>
    </row>
    <row r="2183" spans="1:6" ht="16.5" x14ac:dyDescent="0.3">
      <c r="A2183" s="7" t="s">
        <v>1679</v>
      </c>
      <c r="B2183" s="7">
        <v>2015</v>
      </c>
      <c r="C2183" s="7" t="s">
        <v>461</v>
      </c>
      <c r="D2183" s="7">
        <v>82</v>
      </c>
      <c r="E2183" s="8">
        <v>1914</v>
      </c>
      <c r="F2183" s="8">
        <v>8018</v>
      </c>
    </row>
    <row r="2184" spans="1:6" ht="16.5" x14ac:dyDescent="0.3">
      <c r="A2184" s="7" t="s">
        <v>1679</v>
      </c>
      <c r="B2184" s="7">
        <v>2015</v>
      </c>
      <c r="C2184" s="7" t="s">
        <v>1670</v>
      </c>
      <c r="D2184" s="7">
        <v>7</v>
      </c>
      <c r="E2184" s="7">
        <v>544</v>
      </c>
      <c r="F2184" s="8">
        <v>2602</v>
      </c>
    </row>
    <row r="2185" spans="1:6" ht="16.5" x14ac:dyDescent="0.3">
      <c r="A2185" s="7" t="s">
        <v>1679</v>
      </c>
      <c r="B2185" s="7">
        <v>2015</v>
      </c>
      <c r="C2185" s="7" t="s">
        <v>929</v>
      </c>
      <c r="D2185" s="7">
        <v>8</v>
      </c>
      <c r="E2185" s="8">
        <v>1745</v>
      </c>
      <c r="F2185" s="8">
        <v>8116</v>
      </c>
    </row>
    <row r="2186" spans="1:6" ht="16.5" x14ac:dyDescent="0.3">
      <c r="A2186" s="7" t="s">
        <v>1679</v>
      </c>
      <c r="B2186" s="7">
        <v>2015</v>
      </c>
      <c r="C2186" s="7" t="s">
        <v>1671</v>
      </c>
      <c r="D2186" s="7">
        <v>4</v>
      </c>
      <c r="E2186" s="7">
        <v>127</v>
      </c>
      <c r="F2186" s="7">
        <v>751</v>
      </c>
    </row>
    <row r="2187" spans="1:6" ht="16.5" x14ac:dyDescent="0.3">
      <c r="A2187" s="7" t="s">
        <v>1680</v>
      </c>
      <c r="B2187" s="7">
        <v>2015</v>
      </c>
      <c r="C2187" s="7" t="s">
        <v>1678</v>
      </c>
      <c r="D2187" s="8">
        <v>3032</v>
      </c>
      <c r="E2187" s="8">
        <v>622976</v>
      </c>
      <c r="F2187" s="8">
        <v>2857737</v>
      </c>
    </row>
    <row r="2188" spans="1:6" ht="16.5" x14ac:dyDescent="0.3">
      <c r="A2188" s="7" t="s">
        <v>1680</v>
      </c>
      <c r="B2188" s="7">
        <v>2015</v>
      </c>
      <c r="C2188" s="7" t="s">
        <v>37</v>
      </c>
      <c r="D2188" s="7">
        <v>496</v>
      </c>
      <c r="E2188" s="8">
        <v>197004</v>
      </c>
      <c r="F2188" s="8">
        <v>983846</v>
      </c>
    </row>
    <row r="2189" spans="1:6" ht="16.5" x14ac:dyDescent="0.3">
      <c r="A2189" s="7" t="s">
        <v>1680</v>
      </c>
      <c r="B2189" s="7">
        <v>2015</v>
      </c>
      <c r="C2189" s="7" t="s">
        <v>937</v>
      </c>
      <c r="D2189" s="7">
        <v>30</v>
      </c>
      <c r="E2189" s="8">
        <v>8352</v>
      </c>
      <c r="F2189" s="8">
        <v>34851</v>
      </c>
    </row>
    <row r="2190" spans="1:6" ht="16.5" x14ac:dyDescent="0.3">
      <c r="A2190" s="7" t="s">
        <v>1680</v>
      </c>
      <c r="B2190" s="7">
        <v>2015</v>
      </c>
      <c r="C2190" s="7" t="s">
        <v>1658</v>
      </c>
      <c r="D2190" s="7">
        <v>1</v>
      </c>
      <c r="E2190" s="7">
        <v>5</v>
      </c>
      <c r="F2190" s="7">
        <v>19</v>
      </c>
    </row>
    <row r="2191" spans="1:6" ht="16.5" x14ac:dyDescent="0.3">
      <c r="A2191" s="7" t="s">
        <v>1680</v>
      </c>
      <c r="B2191" s="7">
        <v>2015</v>
      </c>
      <c r="C2191" s="7" t="s">
        <v>1659</v>
      </c>
      <c r="D2191" s="7">
        <v>84</v>
      </c>
      <c r="E2191" s="8">
        <v>64029</v>
      </c>
      <c r="F2191" s="8">
        <v>324286</v>
      </c>
    </row>
    <row r="2192" spans="1:6" ht="16.5" x14ac:dyDescent="0.3">
      <c r="A2192" s="7" t="s">
        <v>1680</v>
      </c>
      <c r="B2192" s="7">
        <v>2015</v>
      </c>
      <c r="C2192" s="7" t="s">
        <v>1660</v>
      </c>
      <c r="D2192" s="7">
        <v>305</v>
      </c>
      <c r="E2192" s="8">
        <v>76585</v>
      </c>
      <c r="F2192" s="8">
        <v>417830</v>
      </c>
    </row>
    <row r="2193" spans="1:6" ht="16.5" x14ac:dyDescent="0.3">
      <c r="A2193" s="7" t="s">
        <v>1680</v>
      </c>
      <c r="B2193" s="7">
        <v>2015</v>
      </c>
      <c r="C2193" s="7" t="s">
        <v>1661</v>
      </c>
      <c r="D2193" s="7">
        <v>57</v>
      </c>
      <c r="E2193" s="8">
        <v>41242</v>
      </c>
      <c r="F2193" s="8">
        <v>179988</v>
      </c>
    </row>
    <row r="2194" spans="1:6" ht="16.5" x14ac:dyDescent="0.3">
      <c r="A2194" s="7" t="s">
        <v>1680</v>
      </c>
      <c r="B2194" s="7">
        <v>2015</v>
      </c>
      <c r="C2194" s="7" t="s">
        <v>1662</v>
      </c>
      <c r="D2194" s="7">
        <v>19</v>
      </c>
      <c r="E2194" s="8">
        <v>6791</v>
      </c>
      <c r="F2194" s="8">
        <v>26872</v>
      </c>
    </row>
    <row r="2195" spans="1:6" ht="16.5" x14ac:dyDescent="0.3">
      <c r="A2195" s="7" t="s">
        <v>1680</v>
      </c>
      <c r="B2195" s="7">
        <v>2015</v>
      </c>
      <c r="C2195" s="7" t="s">
        <v>121</v>
      </c>
      <c r="D2195" s="7">
        <v>131</v>
      </c>
      <c r="E2195" s="8">
        <v>4044</v>
      </c>
      <c r="F2195" s="8">
        <v>18025</v>
      </c>
    </row>
    <row r="2196" spans="1:6" ht="16.5" x14ac:dyDescent="0.3">
      <c r="A2196" s="7" t="s">
        <v>1680</v>
      </c>
      <c r="B2196" s="7">
        <v>2015</v>
      </c>
      <c r="C2196" s="7" t="s">
        <v>1664</v>
      </c>
      <c r="D2196" s="7">
        <v>40</v>
      </c>
      <c r="E2196" s="7">
        <v>596</v>
      </c>
      <c r="F2196" s="8">
        <v>2735</v>
      </c>
    </row>
    <row r="2197" spans="1:6" ht="16.5" x14ac:dyDescent="0.3">
      <c r="A2197" s="7" t="s">
        <v>1680</v>
      </c>
      <c r="B2197" s="7">
        <v>2015</v>
      </c>
      <c r="C2197" s="7" t="s">
        <v>1665</v>
      </c>
      <c r="D2197" s="7">
        <v>3</v>
      </c>
      <c r="E2197" s="7">
        <v>75</v>
      </c>
      <c r="F2197" s="7">
        <v>398</v>
      </c>
    </row>
    <row r="2198" spans="1:6" ht="16.5" x14ac:dyDescent="0.3">
      <c r="A2198" s="7" t="s">
        <v>1680</v>
      </c>
      <c r="B2198" s="7">
        <v>2015</v>
      </c>
      <c r="C2198" s="7" t="s">
        <v>1666</v>
      </c>
      <c r="D2198" s="7">
        <v>3</v>
      </c>
      <c r="E2198" s="7">
        <v>59</v>
      </c>
      <c r="F2198" s="7">
        <v>192</v>
      </c>
    </row>
    <row r="2199" spans="1:6" ht="16.5" x14ac:dyDescent="0.3">
      <c r="A2199" s="7" t="s">
        <v>1680</v>
      </c>
      <c r="B2199" s="7">
        <v>2015</v>
      </c>
      <c r="C2199" s="7" t="s">
        <v>887</v>
      </c>
      <c r="D2199" s="7">
        <v>85</v>
      </c>
      <c r="E2199" s="8">
        <v>3314</v>
      </c>
      <c r="F2199" s="8">
        <v>14700</v>
      </c>
    </row>
    <row r="2200" spans="1:6" ht="16.5" x14ac:dyDescent="0.3">
      <c r="A2200" s="7" t="s">
        <v>1680</v>
      </c>
      <c r="B2200" s="7">
        <v>2015</v>
      </c>
      <c r="C2200" s="7" t="s">
        <v>254</v>
      </c>
      <c r="D2200" s="7">
        <v>522</v>
      </c>
      <c r="E2200" s="8">
        <v>112242</v>
      </c>
      <c r="F2200" s="8">
        <v>503652</v>
      </c>
    </row>
    <row r="2201" spans="1:6" ht="16.5" x14ac:dyDescent="0.3">
      <c r="A2201" s="7" t="s">
        <v>1680</v>
      </c>
      <c r="B2201" s="7">
        <v>2015</v>
      </c>
      <c r="C2201" s="7" t="s">
        <v>1020</v>
      </c>
      <c r="D2201" s="7">
        <v>72</v>
      </c>
      <c r="E2201" s="8">
        <v>5166</v>
      </c>
      <c r="F2201" s="8">
        <v>20416</v>
      </c>
    </row>
    <row r="2202" spans="1:6" ht="16.5" x14ac:dyDescent="0.3">
      <c r="A2202" s="7" t="s">
        <v>1680</v>
      </c>
      <c r="B2202" s="7">
        <v>2015</v>
      </c>
      <c r="C2202" s="7" t="s">
        <v>1023</v>
      </c>
      <c r="D2202" s="7">
        <v>38</v>
      </c>
      <c r="E2202" s="8">
        <v>2339</v>
      </c>
      <c r="F2202" s="8">
        <v>10210</v>
      </c>
    </row>
    <row r="2203" spans="1:6" ht="16.5" x14ac:dyDescent="0.3">
      <c r="A2203" s="7" t="s">
        <v>1680</v>
      </c>
      <c r="B2203" s="7">
        <v>2015</v>
      </c>
      <c r="C2203" s="7" t="s">
        <v>1025</v>
      </c>
      <c r="D2203" s="7">
        <v>263</v>
      </c>
      <c r="E2203" s="8">
        <v>96310</v>
      </c>
      <c r="F2203" s="8">
        <v>429888</v>
      </c>
    </row>
    <row r="2204" spans="1:6" ht="16.5" x14ac:dyDescent="0.3">
      <c r="A2204" s="7" t="s">
        <v>1680</v>
      </c>
      <c r="B2204" s="7">
        <v>2015</v>
      </c>
      <c r="C2204" s="7" t="s">
        <v>932</v>
      </c>
      <c r="D2204" s="7">
        <v>33</v>
      </c>
      <c r="E2204" s="8">
        <v>1199</v>
      </c>
      <c r="F2204" s="8">
        <v>5422</v>
      </c>
    </row>
    <row r="2205" spans="1:6" ht="16.5" x14ac:dyDescent="0.3">
      <c r="A2205" s="7" t="s">
        <v>1680</v>
      </c>
      <c r="B2205" s="7">
        <v>2015</v>
      </c>
      <c r="C2205" s="7" t="s">
        <v>1051</v>
      </c>
      <c r="D2205" s="7">
        <v>116</v>
      </c>
      <c r="E2205" s="8">
        <v>7228</v>
      </c>
      <c r="F2205" s="8">
        <v>37716</v>
      </c>
    </row>
    <row r="2206" spans="1:6" ht="16.5" x14ac:dyDescent="0.3">
      <c r="A2206" s="7" t="s">
        <v>1680</v>
      </c>
      <c r="B2206" s="7">
        <v>2015</v>
      </c>
      <c r="C2206" s="7" t="s">
        <v>284</v>
      </c>
      <c r="D2206" s="8">
        <v>1237</v>
      </c>
      <c r="E2206" s="8">
        <v>159601</v>
      </c>
      <c r="F2206" s="8">
        <v>695990</v>
      </c>
    </row>
    <row r="2207" spans="1:6" ht="16.5" x14ac:dyDescent="0.3">
      <c r="A2207" s="7" t="s">
        <v>1680</v>
      </c>
      <c r="B2207" s="7">
        <v>2015</v>
      </c>
      <c r="C2207" s="7" t="s">
        <v>888</v>
      </c>
      <c r="D2207" s="7">
        <v>410</v>
      </c>
      <c r="E2207" s="8">
        <v>73225</v>
      </c>
      <c r="F2207" s="8">
        <v>313444</v>
      </c>
    </row>
    <row r="2208" spans="1:6" ht="16.5" x14ac:dyDescent="0.3">
      <c r="A2208" s="7" t="s">
        <v>1680</v>
      </c>
      <c r="B2208" s="7">
        <v>2015</v>
      </c>
      <c r="C2208" s="7" t="s">
        <v>889</v>
      </c>
      <c r="D2208" s="7">
        <v>20</v>
      </c>
      <c r="E2208" s="7">
        <v>459</v>
      </c>
      <c r="F2208" s="8">
        <v>1936</v>
      </c>
    </row>
    <row r="2209" spans="1:6" ht="16.5" x14ac:dyDescent="0.3">
      <c r="A2209" s="7" t="s">
        <v>1680</v>
      </c>
      <c r="B2209" s="7">
        <v>2015</v>
      </c>
      <c r="C2209" s="7" t="s">
        <v>890</v>
      </c>
      <c r="D2209" s="7">
        <v>164</v>
      </c>
      <c r="E2209" s="8">
        <v>12334</v>
      </c>
      <c r="F2209" s="8">
        <v>59338</v>
      </c>
    </row>
    <row r="2210" spans="1:6" ht="16.5" x14ac:dyDescent="0.3">
      <c r="A2210" s="7" t="s">
        <v>1680</v>
      </c>
      <c r="B2210" s="7">
        <v>2015</v>
      </c>
      <c r="C2210" s="7" t="s">
        <v>891</v>
      </c>
      <c r="D2210" s="7">
        <v>54</v>
      </c>
      <c r="E2210" s="8">
        <v>1438</v>
      </c>
      <c r="F2210" s="8">
        <v>6508</v>
      </c>
    </row>
    <row r="2211" spans="1:6" ht="16.5" x14ac:dyDescent="0.3">
      <c r="A2211" s="7" t="s">
        <v>1680</v>
      </c>
      <c r="B2211" s="7">
        <v>2015</v>
      </c>
      <c r="C2211" s="7" t="s">
        <v>1668</v>
      </c>
      <c r="D2211" s="7">
        <v>241</v>
      </c>
      <c r="E2211" s="8">
        <v>28308</v>
      </c>
      <c r="F2211" s="8">
        <v>119946</v>
      </c>
    </row>
    <row r="2212" spans="1:6" ht="16.5" x14ac:dyDescent="0.3">
      <c r="A2212" s="7" t="s">
        <v>1680</v>
      </c>
      <c r="B2212" s="7">
        <v>2015</v>
      </c>
      <c r="C2212" s="7" t="s">
        <v>892</v>
      </c>
      <c r="D2212" s="7">
        <v>348</v>
      </c>
      <c r="E2212" s="8">
        <v>43837</v>
      </c>
      <c r="F2212" s="8">
        <v>194818</v>
      </c>
    </row>
    <row r="2213" spans="1:6" ht="16.5" x14ac:dyDescent="0.3">
      <c r="A2213" s="7" t="s">
        <v>1680</v>
      </c>
      <c r="B2213" s="7">
        <v>2015</v>
      </c>
      <c r="C2213" s="7" t="s">
        <v>403</v>
      </c>
      <c r="D2213" s="7">
        <v>646</v>
      </c>
      <c r="E2213" s="8">
        <v>150085</v>
      </c>
      <c r="F2213" s="8">
        <v>656224</v>
      </c>
    </row>
    <row r="2214" spans="1:6" ht="16.5" x14ac:dyDescent="0.3">
      <c r="A2214" s="7" t="s">
        <v>1680</v>
      </c>
      <c r="B2214" s="7">
        <v>2015</v>
      </c>
      <c r="C2214" s="7" t="s">
        <v>1294</v>
      </c>
      <c r="D2214" s="7">
        <v>3</v>
      </c>
      <c r="E2214" s="7">
        <v>385</v>
      </c>
      <c r="F2214" s="8">
        <v>1615</v>
      </c>
    </row>
    <row r="2215" spans="1:6" ht="16.5" x14ac:dyDescent="0.3">
      <c r="A2215" s="7" t="s">
        <v>1680</v>
      </c>
      <c r="B2215" s="7">
        <v>2015</v>
      </c>
      <c r="C2215" s="7" t="s">
        <v>895</v>
      </c>
      <c r="D2215" s="7">
        <v>24</v>
      </c>
      <c r="E2215" s="8">
        <v>7367</v>
      </c>
      <c r="F2215" s="8">
        <v>31579</v>
      </c>
    </row>
    <row r="2216" spans="1:6" ht="16.5" x14ac:dyDescent="0.3">
      <c r="A2216" s="7" t="s">
        <v>1680</v>
      </c>
      <c r="B2216" s="7">
        <v>2015</v>
      </c>
      <c r="C2216" s="7" t="s">
        <v>896</v>
      </c>
      <c r="D2216" s="7">
        <v>569</v>
      </c>
      <c r="E2216" s="8">
        <v>137549</v>
      </c>
      <c r="F2216" s="8">
        <v>606256</v>
      </c>
    </row>
    <row r="2217" spans="1:6" ht="16.5" x14ac:dyDescent="0.3">
      <c r="A2217" s="7" t="s">
        <v>1680</v>
      </c>
      <c r="B2217" s="7">
        <v>2015</v>
      </c>
      <c r="C2217" s="7" t="s">
        <v>897</v>
      </c>
      <c r="D2217" s="7">
        <v>50</v>
      </c>
      <c r="E2217" s="8">
        <v>4784</v>
      </c>
      <c r="F2217" s="8">
        <v>16774</v>
      </c>
    </row>
    <row r="2218" spans="1:6" ht="16.5" x14ac:dyDescent="0.3">
      <c r="A2218" s="7" t="s">
        <v>1681</v>
      </c>
      <c r="B2218" s="7">
        <v>2016</v>
      </c>
      <c r="C2218" s="7" t="s">
        <v>1678</v>
      </c>
      <c r="D2218" s="7">
        <v>993</v>
      </c>
      <c r="E2218" s="8">
        <v>66526</v>
      </c>
      <c r="F2218" s="8">
        <v>299394</v>
      </c>
    </row>
    <row r="2219" spans="1:6" ht="16.5" x14ac:dyDescent="0.3">
      <c r="A2219" s="7" t="s">
        <v>1681</v>
      </c>
      <c r="B2219" s="7">
        <v>2016</v>
      </c>
      <c r="C2219" s="7" t="s">
        <v>29</v>
      </c>
      <c r="D2219" s="7">
        <v>67</v>
      </c>
      <c r="E2219" s="8">
        <v>4014</v>
      </c>
      <c r="F2219" s="8">
        <v>19295</v>
      </c>
    </row>
    <row r="2220" spans="1:6" ht="16.5" x14ac:dyDescent="0.3">
      <c r="A2220" s="7" t="s">
        <v>1681</v>
      </c>
      <c r="B2220" s="7">
        <v>2016</v>
      </c>
      <c r="C2220" s="7" t="s">
        <v>472</v>
      </c>
      <c r="D2220" s="7">
        <v>1</v>
      </c>
      <c r="E2220" s="7">
        <v>20</v>
      </c>
      <c r="F2220" s="7">
        <v>100</v>
      </c>
    </row>
    <row r="2221" spans="1:6" ht="16.5" x14ac:dyDescent="0.3">
      <c r="A2221" s="7" t="s">
        <v>1681</v>
      </c>
      <c r="B2221" s="7">
        <v>2016</v>
      </c>
      <c r="C2221" s="7" t="s">
        <v>909</v>
      </c>
      <c r="D2221" s="7">
        <v>1</v>
      </c>
      <c r="E2221" s="7">
        <v>55</v>
      </c>
      <c r="F2221" s="7">
        <v>275</v>
      </c>
    </row>
    <row r="2222" spans="1:6" ht="16.5" x14ac:dyDescent="0.3">
      <c r="A2222" s="7" t="s">
        <v>1681</v>
      </c>
      <c r="B2222" s="7">
        <v>2016</v>
      </c>
      <c r="C2222" s="7" t="s">
        <v>475</v>
      </c>
      <c r="D2222" s="7">
        <v>18</v>
      </c>
      <c r="E2222" s="7">
        <v>240</v>
      </c>
      <c r="F2222" s="7">
        <v>773</v>
      </c>
    </row>
    <row r="2223" spans="1:6" ht="16.5" x14ac:dyDescent="0.3">
      <c r="A2223" s="7" t="s">
        <v>1681</v>
      </c>
      <c r="B2223" s="7">
        <v>2016</v>
      </c>
      <c r="C2223" s="7" t="s">
        <v>482</v>
      </c>
      <c r="D2223" s="7">
        <v>47</v>
      </c>
      <c r="E2223" s="8">
        <v>3699</v>
      </c>
      <c r="F2223" s="8">
        <v>18147</v>
      </c>
    </row>
    <row r="2224" spans="1:6" ht="16.5" x14ac:dyDescent="0.3">
      <c r="A2224" s="7" t="s">
        <v>1681</v>
      </c>
      <c r="B2224" s="7">
        <v>2016</v>
      </c>
      <c r="C2224" s="7" t="s">
        <v>948</v>
      </c>
      <c r="D2224" s="7">
        <v>160</v>
      </c>
      <c r="E2224" s="8">
        <v>6699</v>
      </c>
      <c r="F2224" s="8">
        <v>29589</v>
      </c>
    </row>
    <row r="2225" spans="1:6" ht="16.5" x14ac:dyDescent="0.3">
      <c r="A2225" s="7" t="s">
        <v>1681</v>
      </c>
      <c r="B2225" s="7">
        <v>2016</v>
      </c>
      <c r="C2225" s="7" t="s">
        <v>1655</v>
      </c>
      <c r="D2225" s="7">
        <v>3</v>
      </c>
      <c r="E2225" s="7">
        <v>237</v>
      </c>
      <c r="F2225" s="7">
        <v>946</v>
      </c>
    </row>
    <row r="2226" spans="1:6" ht="16.5" x14ac:dyDescent="0.3">
      <c r="A2226" s="7" t="s">
        <v>1681</v>
      </c>
      <c r="B2226" s="7">
        <v>2016</v>
      </c>
      <c r="C2226" s="7" t="s">
        <v>571</v>
      </c>
      <c r="D2226" s="7">
        <v>54</v>
      </c>
      <c r="E2226" s="8">
        <v>2794</v>
      </c>
      <c r="F2226" s="8">
        <v>10751</v>
      </c>
    </row>
    <row r="2227" spans="1:6" ht="16.5" x14ac:dyDescent="0.3">
      <c r="A2227" s="7" t="s">
        <v>1681</v>
      </c>
      <c r="B2227" s="7">
        <v>2016</v>
      </c>
      <c r="C2227" s="7" t="s">
        <v>1656</v>
      </c>
      <c r="D2227" s="7">
        <v>99</v>
      </c>
      <c r="E2227" s="8">
        <v>3639</v>
      </c>
      <c r="F2227" s="8">
        <v>17766</v>
      </c>
    </row>
    <row r="2228" spans="1:6" ht="16.5" x14ac:dyDescent="0.3">
      <c r="A2228" s="7" t="s">
        <v>1681</v>
      </c>
      <c r="B2228" s="7">
        <v>2016</v>
      </c>
      <c r="C2228" s="7" t="s">
        <v>1657</v>
      </c>
      <c r="D2228" s="7">
        <v>4</v>
      </c>
      <c r="E2228" s="7">
        <v>29</v>
      </c>
      <c r="F2228" s="7">
        <v>126</v>
      </c>
    </row>
    <row r="2229" spans="1:6" ht="16.5" x14ac:dyDescent="0.3">
      <c r="A2229" s="7" t="s">
        <v>1681</v>
      </c>
      <c r="B2229" s="7">
        <v>2016</v>
      </c>
      <c r="C2229" s="7" t="s">
        <v>37</v>
      </c>
      <c r="D2229" s="7">
        <v>338</v>
      </c>
      <c r="E2229" s="8">
        <v>40105</v>
      </c>
      <c r="F2229" s="8">
        <v>183610</v>
      </c>
    </row>
    <row r="2230" spans="1:6" ht="16.5" x14ac:dyDescent="0.3">
      <c r="A2230" s="7" t="s">
        <v>1681</v>
      </c>
      <c r="B2230" s="7">
        <v>2016</v>
      </c>
      <c r="C2230" s="7" t="s">
        <v>937</v>
      </c>
      <c r="D2230" s="7">
        <v>94</v>
      </c>
      <c r="E2230" s="8">
        <v>18001</v>
      </c>
      <c r="F2230" s="8">
        <v>77784</v>
      </c>
    </row>
    <row r="2231" spans="1:6" ht="16.5" x14ac:dyDescent="0.3">
      <c r="A2231" s="7" t="s">
        <v>1681</v>
      </c>
      <c r="B2231" s="7">
        <v>2016</v>
      </c>
      <c r="C2231" s="7" t="s">
        <v>1659</v>
      </c>
      <c r="D2231" s="7">
        <v>7</v>
      </c>
      <c r="E2231" s="7">
        <v>192</v>
      </c>
      <c r="F2231" s="7">
        <v>735</v>
      </c>
    </row>
    <row r="2232" spans="1:6" ht="16.5" x14ac:dyDescent="0.3">
      <c r="A2232" s="7" t="s">
        <v>1681</v>
      </c>
      <c r="B2232" s="7">
        <v>2016</v>
      </c>
      <c r="C2232" s="7" t="s">
        <v>1660</v>
      </c>
      <c r="D2232" s="7">
        <v>188</v>
      </c>
      <c r="E2232" s="8">
        <v>17342</v>
      </c>
      <c r="F2232" s="8">
        <v>86207</v>
      </c>
    </row>
    <row r="2233" spans="1:6" ht="16.5" x14ac:dyDescent="0.3">
      <c r="A2233" s="7" t="s">
        <v>1681</v>
      </c>
      <c r="B2233" s="7">
        <v>2016</v>
      </c>
      <c r="C2233" s="7" t="s">
        <v>1661</v>
      </c>
      <c r="D2233" s="7">
        <v>9</v>
      </c>
      <c r="E2233" s="7">
        <v>232</v>
      </c>
      <c r="F2233" s="8">
        <v>1100</v>
      </c>
    </row>
    <row r="2234" spans="1:6" ht="16.5" x14ac:dyDescent="0.3">
      <c r="A2234" s="7" t="s">
        <v>1681</v>
      </c>
      <c r="B2234" s="7">
        <v>2016</v>
      </c>
      <c r="C2234" s="7" t="s">
        <v>1662</v>
      </c>
      <c r="D2234" s="7">
        <v>21</v>
      </c>
      <c r="E2234" s="8">
        <v>3700</v>
      </c>
      <c r="F2234" s="8">
        <v>15491</v>
      </c>
    </row>
    <row r="2235" spans="1:6" ht="16.5" x14ac:dyDescent="0.3">
      <c r="A2235" s="7" t="s">
        <v>1681</v>
      </c>
      <c r="B2235" s="7">
        <v>2016</v>
      </c>
      <c r="C2235" s="7" t="s">
        <v>1663</v>
      </c>
      <c r="D2235" s="7">
        <v>19</v>
      </c>
      <c r="E2235" s="7">
        <v>638</v>
      </c>
      <c r="F2235" s="8">
        <v>2293</v>
      </c>
    </row>
    <row r="2236" spans="1:6" ht="16.5" x14ac:dyDescent="0.3">
      <c r="A2236" s="7" t="s">
        <v>1681</v>
      </c>
      <c r="B2236" s="7">
        <v>2016</v>
      </c>
      <c r="C2236" s="7" t="s">
        <v>1682</v>
      </c>
      <c r="D2236" s="7">
        <v>22</v>
      </c>
      <c r="E2236" s="7">
        <v>238</v>
      </c>
      <c r="F2236" s="8">
        <v>1134</v>
      </c>
    </row>
    <row r="2237" spans="1:6" ht="16.5" x14ac:dyDescent="0.3">
      <c r="A2237" s="7" t="s">
        <v>1681</v>
      </c>
      <c r="B2237" s="7">
        <v>2016</v>
      </c>
      <c r="C2237" s="7" t="s">
        <v>887</v>
      </c>
      <c r="D2237" s="7">
        <v>21</v>
      </c>
      <c r="E2237" s="7">
        <v>229</v>
      </c>
      <c r="F2237" s="8">
        <v>1081</v>
      </c>
    </row>
    <row r="2238" spans="1:6" ht="16.5" x14ac:dyDescent="0.3">
      <c r="A2238" s="7" t="s">
        <v>1681</v>
      </c>
      <c r="B2238" s="7">
        <v>2016</v>
      </c>
      <c r="C2238" s="7" t="s">
        <v>193</v>
      </c>
      <c r="D2238" s="7">
        <v>1</v>
      </c>
      <c r="E2238" s="7">
        <v>9</v>
      </c>
      <c r="F2238" s="7">
        <v>53</v>
      </c>
    </row>
    <row r="2239" spans="1:6" ht="16.5" x14ac:dyDescent="0.3">
      <c r="A2239" s="7" t="s">
        <v>1681</v>
      </c>
      <c r="B2239" s="7">
        <v>2016</v>
      </c>
      <c r="C2239" s="7" t="s">
        <v>284</v>
      </c>
      <c r="D2239" s="7">
        <v>389</v>
      </c>
      <c r="E2239" s="8">
        <v>15393</v>
      </c>
      <c r="F2239" s="8">
        <v>65445</v>
      </c>
    </row>
    <row r="2240" spans="1:6" ht="16.5" x14ac:dyDescent="0.3">
      <c r="A2240" s="7" t="s">
        <v>1681</v>
      </c>
      <c r="B2240" s="7">
        <v>2016</v>
      </c>
      <c r="C2240" s="7" t="s">
        <v>888</v>
      </c>
      <c r="D2240" s="7">
        <v>21</v>
      </c>
      <c r="E2240" s="8">
        <v>1436</v>
      </c>
      <c r="F2240" s="8">
        <v>6228</v>
      </c>
    </row>
    <row r="2241" spans="1:6" ht="16.5" x14ac:dyDescent="0.3">
      <c r="A2241" s="7" t="s">
        <v>1681</v>
      </c>
      <c r="B2241" s="7">
        <v>2016</v>
      </c>
      <c r="C2241" s="7" t="s">
        <v>889</v>
      </c>
      <c r="D2241" s="7">
        <v>64</v>
      </c>
      <c r="E2241" s="8">
        <v>2087</v>
      </c>
      <c r="F2241" s="8">
        <v>7063</v>
      </c>
    </row>
    <row r="2242" spans="1:6" ht="16.5" x14ac:dyDescent="0.3">
      <c r="A2242" s="7" t="s">
        <v>1681</v>
      </c>
      <c r="B2242" s="7">
        <v>2016</v>
      </c>
      <c r="C2242" s="7" t="s">
        <v>890</v>
      </c>
      <c r="D2242" s="7">
        <v>257</v>
      </c>
      <c r="E2242" s="8">
        <v>10742</v>
      </c>
      <c r="F2242" s="8">
        <v>46452</v>
      </c>
    </row>
    <row r="2243" spans="1:6" ht="16.5" x14ac:dyDescent="0.3">
      <c r="A2243" s="7" t="s">
        <v>1681</v>
      </c>
      <c r="B2243" s="7">
        <v>2016</v>
      </c>
      <c r="C2243" s="7" t="s">
        <v>891</v>
      </c>
      <c r="D2243" s="7">
        <v>44</v>
      </c>
      <c r="E2243" s="8">
        <v>1112</v>
      </c>
      <c r="F2243" s="8">
        <v>5626</v>
      </c>
    </row>
    <row r="2244" spans="1:6" ht="16.5" x14ac:dyDescent="0.3">
      <c r="A2244" s="7" t="s">
        <v>1681</v>
      </c>
      <c r="B2244" s="7">
        <v>2016</v>
      </c>
      <c r="C2244" s="7" t="s">
        <v>892</v>
      </c>
      <c r="D2244" s="7">
        <v>3</v>
      </c>
      <c r="E2244" s="7">
        <v>16</v>
      </c>
      <c r="F2244" s="7">
        <v>76</v>
      </c>
    </row>
    <row r="2245" spans="1:6" ht="16.5" x14ac:dyDescent="0.3">
      <c r="A2245" s="7" t="s">
        <v>1681</v>
      </c>
      <c r="B2245" s="7">
        <v>2016</v>
      </c>
      <c r="C2245" s="7" t="s">
        <v>453</v>
      </c>
      <c r="D2245" s="7">
        <v>17</v>
      </c>
      <c r="E2245" s="7">
        <v>77</v>
      </c>
      <c r="F2245" s="7">
        <v>321</v>
      </c>
    </row>
    <row r="2246" spans="1:6" ht="16.5" x14ac:dyDescent="0.3">
      <c r="A2246" s="7" t="s">
        <v>1681</v>
      </c>
      <c r="B2246" s="7">
        <v>2016</v>
      </c>
      <c r="C2246" s="7" t="s">
        <v>461</v>
      </c>
      <c r="D2246" s="7">
        <v>10</v>
      </c>
      <c r="E2246" s="7">
        <v>38</v>
      </c>
      <c r="F2246" s="7">
        <v>152</v>
      </c>
    </row>
    <row r="2247" spans="1:6" ht="16.5" x14ac:dyDescent="0.3">
      <c r="A2247" s="7" t="s">
        <v>1681</v>
      </c>
      <c r="B2247" s="7">
        <v>2016</v>
      </c>
      <c r="C2247" s="7" t="s">
        <v>1670</v>
      </c>
      <c r="D2247" s="7">
        <v>3</v>
      </c>
      <c r="E2247" s="7">
        <v>9</v>
      </c>
      <c r="F2247" s="7">
        <v>34</v>
      </c>
    </row>
    <row r="2248" spans="1:6" ht="16.5" x14ac:dyDescent="0.3">
      <c r="A2248" s="7" t="s">
        <v>1681</v>
      </c>
      <c r="B2248" s="7">
        <v>2016</v>
      </c>
      <c r="C2248" s="7" t="s">
        <v>929</v>
      </c>
      <c r="D2248" s="7">
        <v>3</v>
      </c>
      <c r="E2248" s="7">
        <v>29</v>
      </c>
      <c r="F2248" s="7">
        <v>128</v>
      </c>
    </row>
    <row r="2249" spans="1:6" ht="16.5" x14ac:dyDescent="0.3">
      <c r="A2249" s="7" t="s">
        <v>1681</v>
      </c>
      <c r="B2249" s="7">
        <v>2016</v>
      </c>
      <c r="C2249" s="7" t="s">
        <v>1671</v>
      </c>
      <c r="D2249" s="7">
        <v>1</v>
      </c>
      <c r="E2249" s="7">
        <v>1</v>
      </c>
      <c r="F2249" s="7">
        <v>7</v>
      </c>
    </row>
    <row r="2250" spans="1:6" ht="16.5" x14ac:dyDescent="0.3">
      <c r="A2250" s="7" t="s">
        <v>1683</v>
      </c>
      <c r="B2250" s="7">
        <v>2016</v>
      </c>
      <c r="C2250" s="7" t="s">
        <v>1678</v>
      </c>
      <c r="D2250" s="7">
        <v>242</v>
      </c>
      <c r="E2250" s="8">
        <v>11229</v>
      </c>
      <c r="F2250" s="8">
        <v>50021</v>
      </c>
    </row>
    <row r="2251" spans="1:6" ht="16.5" x14ac:dyDescent="0.3">
      <c r="A2251" s="7" t="s">
        <v>1683</v>
      </c>
      <c r="B2251" s="7">
        <v>2016</v>
      </c>
      <c r="C2251" s="7" t="s">
        <v>1684</v>
      </c>
      <c r="D2251" s="7">
        <v>32</v>
      </c>
      <c r="E2251" s="7">
        <v>666</v>
      </c>
      <c r="F2251" s="8">
        <v>2838</v>
      </c>
    </row>
    <row r="2252" spans="1:6" ht="16.5" x14ac:dyDescent="0.3">
      <c r="A2252" s="7" t="s">
        <v>1683</v>
      </c>
      <c r="B2252" s="7">
        <v>2016</v>
      </c>
      <c r="C2252" s="7" t="s">
        <v>1025</v>
      </c>
      <c r="D2252" s="7">
        <v>26</v>
      </c>
      <c r="E2252" s="7">
        <v>549</v>
      </c>
      <c r="F2252" s="8">
        <v>2292</v>
      </c>
    </row>
    <row r="2253" spans="1:6" ht="16.5" x14ac:dyDescent="0.3">
      <c r="A2253" s="7" t="s">
        <v>1683</v>
      </c>
      <c r="B2253" s="7">
        <v>2016</v>
      </c>
      <c r="C2253" s="7" t="s">
        <v>273</v>
      </c>
      <c r="D2253" s="7">
        <v>3</v>
      </c>
      <c r="E2253" s="7">
        <v>93</v>
      </c>
      <c r="F2253" s="7">
        <v>476</v>
      </c>
    </row>
    <row r="2254" spans="1:6" ht="16.5" x14ac:dyDescent="0.3">
      <c r="A2254" s="7" t="s">
        <v>1683</v>
      </c>
      <c r="B2254" s="7">
        <v>2016</v>
      </c>
      <c r="C2254" s="7" t="s">
        <v>1028</v>
      </c>
      <c r="D2254" s="7">
        <v>3</v>
      </c>
      <c r="E2254" s="7">
        <v>28</v>
      </c>
      <c r="F2254" s="7">
        <v>88</v>
      </c>
    </row>
    <row r="2255" spans="1:6" ht="16.5" x14ac:dyDescent="0.3">
      <c r="A2255" s="7" t="s">
        <v>1683</v>
      </c>
      <c r="B2255" s="7">
        <v>2016</v>
      </c>
      <c r="C2255" s="7" t="s">
        <v>1029</v>
      </c>
      <c r="D2255" s="7">
        <v>1</v>
      </c>
      <c r="E2255" s="7">
        <v>6</v>
      </c>
      <c r="F2255" s="7">
        <v>26</v>
      </c>
    </row>
    <row r="2256" spans="1:6" ht="16.5" x14ac:dyDescent="0.3">
      <c r="A2256" s="7" t="s">
        <v>1683</v>
      </c>
      <c r="B2256" s="7">
        <v>2016</v>
      </c>
      <c r="C2256" s="7" t="s">
        <v>1030</v>
      </c>
      <c r="D2256" s="7">
        <v>1</v>
      </c>
      <c r="E2256" s="7">
        <v>18</v>
      </c>
      <c r="F2256" s="7">
        <v>67</v>
      </c>
    </row>
    <row r="2257" spans="1:6" ht="16.5" x14ac:dyDescent="0.3">
      <c r="A2257" s="7" t="s">
        <v>1683</v>
      </c>
      <c r="B2257" s="7">
        <v>2016</v>
      </c>
      <c r="C2257" s="7" t="s">
        <v>1685</v>
      </c>
      <c r="D2257" s="7">
        <v>6</v>
      </c>
      <c r="E2257" s="7">
        <v>65</v>
      </c>
      <c r="F2257" s="7">
        <v>240</v>
      </c>
    </row>
    <row r="2258" spans="1:6" ht="16.5" x14ac:dyDescent="0.3">
      <c r="A2258" s="7" t="s">
        <v>1683</v>
      </c>
      <c r="B2258" s="7">
        <v>2016</v>
      </c>
      <c r="C2258" s="7" t="s">
        <v>272</v>
      </c>
      <c r="D2258" s="7">
        <v>2</v>
      </c>
      <c r="E2258" s="7">
        <v>18</v>
      </c>
      <c r="F2258" s="7">
        <v>74</v>
      </c>
    </row>
    <row r="2259" spans="1:6" ht="16.5" x14ac:dyDescent="0.3">
      <c r="A2259" s="7" t="s">
        <v>1683</v>
      </c>
      <c r="B2259" s="7">
        <v>2016</v>
      </c>
      <c r="C2259" s="7" t="s">
        <v>1026</v>
      </c>
      <c r="D2259" s="7">
        <v>1</v>
      </c>
      <c r="E2259" s="7">
        <v>25</v>
      </c>
      <c r="F2259" s="7">
        <v>125</v>
      </c>
    </row>
    <row r="2260" spans="1:6" ht="16.5" x14ac:dyDescent="0.3">
      <c r="A2260" s="7" t="s">
        <v>1683</v>
      </c>
      <c r="B2260" s="7">
        <v>2016</v>
      </c>
      <c r="C2260" s="7" t="s">
        <v>1033</v>
      </c>
      <c r="D2260" s="7">
        <v>8</v>
      </c>
      <c r="E2260" s="7">
        <v>295</v>
      </c>
      <c r="F2260" s="8">
        <v>1194</v>
      </c>
    </row>
    <row r="2261" spans="1:6" ht="16.5" x14ac:dyDescent="0.3">
      <c r="A2261" s="7" t="s">
        <v>1683</v>
      </c>
      <c r="B2261" s="7">
        <v>2016</v>
      </c>
      <c r="C2261" s="7" t="s">
        <v>996</v>
      </c>
      <c r="D2261" s="7">
        <v>1</v>
      </c>
      <c r="E2261" s="7">
        <v>1</v>
      </c>
      <c r="F2261" s="7">
        <v>2</v>
      </c>
    </row>
    <row r="2262" spans="1:6" ht="16.5" x14ac:dyDescent="0.3">
      <c r="A2262" s="7" t="s">
        <v>1683</v>
      </c>
      <c r="B2262" s="7">
        <v>2016</v>
      </c>
      <c r="C2262" s="7" t="s">
        <v>1051</v>
      </c>
      <c r="D2262" s="7">
        <v>6</v>
      </c>
      <c r="E2262" s="7">
        <v>117</v>
      </c>
      <c r="F2262" s="7">
        <v>546</v>
      </c>
    </row>
    <row r="2263" spans="1:6" ht="16.5" x14ac:dyDescent="0.3">
      <c r="A2263" s="7" t="s">
        <v>1683</v>
      </c>
      <c r="B2263" s="7">
        <v>2016</v>
      </c>
      <c r="C2263" s="7" t="s">
        <v>1055</v>
      </c>
      <c r="D2263" s="7">
        <v>1</v>
      </c>
      <c r="E2263" s="7">
        <v>2</v>
      </c>
      <c r="F2263" s="7">
        <v>5</v>
      </c>
    </row>
    <row r="2264" spans="1:6" ht="16.5" x14ac:dyDescent="0.3">
      <c r="A2264" s="7" t="s">
        <v>1683</v>
      </c>
      <c r="B2264" s="7">
        <v>2016</v>
      </c>
      <c r="C2264" s="7" t="s">
        <v>277</v>
      </c>
      <c r="D2264" s="7">
        <v>3</v>
      </c>
      <c r="E2264" s="7">
        <v>90</v>
      </c>
      <c r="F2264" s="7">
        <v>450</v>
      </c>
    </row>
    <row r="2265" spans="1:6" ht="16.5" x14ac:dyDescent="0.3">
      <c r="A2265" s="7" t="s">
        <v>1683</v>
      </c>
      <c r="B2265" s="7">
        <v>2016</v>
      </c>
      <c r="C2265" s="7" t="s">
        <v>281</v>
      </c>
      <c r="D2265" s="7">
        <v>2</v>
      </c>
      <c r="E2265" s="7">
        <v>25</v>
      </c>
      <c r="F2265" s="7">
        <v>91</v>
      </c>
    </row>
    <row r="2266" spans="1:6" ht="16.5" x14ac:dyDescent="0.3">
      <c r="A2266" s="7" t="s">
        <v>1683</v>
      </c>
      <c r="B2266" s="7">
        <v>2016</v>
      </c>
      <c r="C2266" s="7" t="s">
        <v>949</v>
      </c>
      <c r="D2266" s="7">
        <v>195</v>
      </c>
      <c r="E2266" s="8">
        <v>10206</v>
      </c>
      <c r="F2266" s="8">
        <v>45785</v>
      </c>
    </row>
    <row r="2267" spans="1:6" ht="16.5" x14ac:dyDescent="0.3">
      <c r="A2267" s="7" t="s">
        <v>1683</v>
      </c>
      <c r="B2267" s="7">
        <v>2016</v>
      </c>
      <c r="C2267" s="7" t="s">
        <v>1057</v>
      </c>
      <c r="D2267" s="7">
        <v>20</v>
      </c>
      <c r="E2267" s="7">
        <v>224</v>
      </c>
      <c r="F2267" s="8">
        <v>1113</v>
      </c>
    </row>
    <row r="2268" spans="1:6" ht="16.5" x14ac:dyDescent="0.3">
      <c r="A2268" s="7" t="s">
        <v>1683</v>
      </c>
      <c r="B2268" s="7">
        <v>2016</v>
      </c>
      <c r="C2268" s="7" t="s">
        <v>1058</v>
      </c>
      <c r="D2268" s="7">
        <v>12</v>
      </c>
      <c r="E2268" s="7">
        <v>73</v>
      </c>
      <c r="F2268" s="7">
        <v>365</v>
      </c>
    </row>
    <row r="2269" spans="1:6" ht="16.5" x14ac:dyDescent="0.3">
      <c r="A2269" s="7" t="s">
        <v>1683</v>
      </c>
      <c r="B2269" s="7">
        <v>2016</v>
      </c>
      <c r="C2269" s="7" t="s">
        <v>1059</v>
      </c>
      <c r="D2269" s="7">
        <v>1</v>
      </c>
      <c r="E2269" s="7">
        <v>4</v>
      </c>
      <c r="F2269" s="7">
        <v>20</v>
      </c>
    </row>
    <row r="2270" spans="1:6" ht="16.5" x14ac:dyDescent="0.3">
      <c r="A2270" s="7" t="s">
        <v>1683</v>
      </c>
      <c r="B2270" s="7">
        <v>2016</v>
      </c>
      <c r="C2270" s="7" t="s">
        <v>1064</v>
      </c>
      <c r="D2270" s="7">
        <v>4</v>
      </c>
      <c r="E2270" s="7">
        <v>107</v>
      </c>
      <c r="F2270" s="7">
        <v>535</v>
      </c>
    </row>
    <row r="2271" spans="1:6" ht="16.5" x14ac:dyDescent="0.3">
      <c r="A2271" s="7" t="s">
        <v>1683</v>
      </c>
      <c r="B2271" s="7">
        <v>2016</v>
      </c>
      <c r="C2271" s="7" t="s">
        <v>1065</v>
      </c>
      <c r="D2271" s="7">
        <v>1</v>
      </c>
      <c r="E2271" s="7">
        <v>5</v>
      </c>
      <c r="F2271" s="7">
        <v>25</v>
      </c>
    </row>
    <row r="2272" spans="1:6" ht="16.5" x14ac:dyDescent="0.3">
      <c r="A2272" s="7" t="s">
        <v>1683</v>
      </c>
      <c r="B2272" s="7">
        <v>2016</v>
      </c>
      <c r="C2272" s="7" t="s">
        <v>1072</v>
      </c>
      <c r="D2272" s="7">
        <v>1</v>
      </c>
      <c r="E2272" s="7">
        <v>20</v>
      </c>
      <c r="F2272" s="7">
        <v>92</v>
      </c>
    </row>
    <row r="2273" spans="1:6" ht="16.5" x14ac:dyDescent="0.3">
      <c r="A2273" s="7" t="s">
        <v>1683</v>
      </c>
      <c r="B2273" s="7">
        <v>2016</v>
      </c>
      <c r="C2273" s="7" t="s">
        <v>1073</v>
      </c>
      <c r="D2273" s="7">
        <v>1</v>
      </c>
      <c r="E2273" s="7">
        <v>15</v>
      </c>
      <c r="F2273" s="7">
        <v>76</v>
      </c>
    </row>
    <row r="2274" spans="1:6" ht="16.5" x14ac:dyDescent="0.3">
      <c r="A2274" s="7" t="s">
        <v>1683</v>
      </c>
      <c r="B2274" s="7">
        <v>2016</v>
      </c>
      <c r="C2274" s="7" t="s">
        <v>1074</v>
      </c>
      <c r="D2274" s="7">
        <v>11</v>
      </c>
      <c r="E2274" s="7">
        <v>369</v>
      </c>
      <c r="F2274" s="8">
        <v>1741</v>
      </c>
    </row>
    <row r="2275" spans="1:6" ht="16.5" x14ac:dyDescent="0.3">
      <c r="A2275" s="7" t="s">
        <v>1683</v>
      </c>
      <c r="B2275" s="7">
        <v>2016</v>
      </c>
      <c r="C2275" s="7" t="s">
        <v>1082</v>
      </c>
      <c r="D2275" s="7">
        <v>2</v>
      </c>
      <c r="E2275" s="7">
        <v>210</v>
      </c>
      <c r="F2275" s="8">
        <v>1050</v>
      </c>
    </row>
    <row r="2276" spans="1:6" ht="16.5" x14ac:dyDescent="0.3">
      <c r="A2276" s="7" t="s">
        <v>1683</v>
      </c>
      <c r="B2276" s="7">
        <v>2016</v>
      </c>
      <c r="C2276" s="7" t="s">
        <v>1089</v>
      </c>
      <c r="D2276" s="7">
        <v>2</v>
      </c>
      <c r="E2276" s="7">
        <v>24</v>
      </c>
      <c r="F2276" s="7">
        <v>109</v>
      </c>
    </row>
    <row r="2277" spans="1:6" ht="16.5" x14ac:dyDescent="0.3">
      <c r="A2277" s="7" t="s">
        <v>1683</v>
      </c>
      <c r="B2277" s="7">
        <v>2016</v>
      </c>
      <c r="C2277" s="7" t="s">
        <v>1090</v>
      </c>
      <c r="D2277" s="7">
        <v>7</v>
      </c>
      <c r="E2277" s="7">
        <v>135</v>
      </c>
      <c r="F2277" s="7">
        <v>582</v>
      </c>
    </row>
    <row r="2278" spans="1:6" ht="16.5" x14ac:dyDescent="0.3">
      <c r="A2278" s="7" t="s">
        <v>1683</v>
      </c>
      <c r="B2278" s="7">
        <v>2016</v>
      </c>
      <c r="C2278" s="7" t="s">
        <v>1091</v>
      </c>
      <c r="D2278" s="7">
        <v>84</v>
      </c>
      <c r="E2278" s="8">
        <v>3850</v>
      </c>
      <c r="F2278" s="8">
        <v>13223</v>
      </c>
    </row>
    <row r="2279" spans="1:6" ht="16.5" x14ac:dyDescent="0.3">
      <c r="A2279" s="7" t="s">
        <v>1683</v>
      </c>
      <c r="B2279" s="7">
        <v>2016</v>
      </c>
      <c r="C2279" s="7" t="s">
        <v>1092</v>
      </c>
      <c r="D2279" s="7">
        <v>5</v>
      </c>
      <c r="E2279" s="7">
        <v>114</v>
      </c>
      <c r="F2279" s="7">
        <v>427</v>
      </c>
    </row>
    <row r="2280" spans="1:6" ht="16.5" x14ac:dyDescent="0.3">
      <c r="A2280" s="7" t="s">
        <v>1683</v>
      </c>
      <c r="B2280" s="7">
        <v>2016</v>
      </c>
      <c r="C2280" s="7" t="s">
        <v>1093</v>
      </c>
      <c r="D2280" s="7">
        <v>12</v>
      </c>
      <c r="E2280" s="8">
        <v>1799</v>
      </c>
      <c r="F2280" s="8">
        <v>5858</v>
      </c>
    </row>
    <row r="2281" spans="1:6" ht="16.5" x14ac:dyDescent="0.3">
      <c r="A2281" s="7" t="s">
        <v>1683</v>
      </c>
      <c r="B2281" s="7">
        <v>2016</v>
      </c>
      <c r="C2281" s="7" t="s">
        <v>1094</v>
      </c>
      <c r="D2281" s="7">
        <v>5</v>
      </c>
      <c r="E2281" s="7">
        <v>166</v>
      </c>
      <c r="F2281" s="7">
        <v>685</v>
      </c>
    </row>
    <row r="2282" spans="1:6" ht="16.5" x14ac:dyDescent="0.3">
      <c r="A2282" s="7" t="s">
        <v>1683</v>
      </c>
      <c r="B2282" s="7">
        <v>2016</v>
      </c>
      <c r="C2282" s="7" t="s">
        <v>1095</v>
      </c>
      <c r="D2282" s="7">
        <v>2</v>
      </c>
      <c r="E2282" s="7">
        <v>13</v>
      </c>
      <c r="F2282" s="7">
        <v>55</v>
      </c>
    </row>
    <row r="2283" spans="1:6" ht="16.5" x14ac:dyDescent="0.3">
      <c r="A2283" s="7" t="s">
        <v>1683</v>
      </c>
      <c r="B2283" s="7">
        <v>2016</v>
      </c>
      <c r="C2283" s="7" t="s">
        <v>1096</v>
      </c>
      <c r="D2283" s="7">
        <v>4</v>
      </c>
      <c r="E2283" s="7">
        <v>100</v>
      </c>
      <c r="F2283" s="7">
        <v>500</v>
      </c>
    </row>
    <row r="2284" spans="1:6" ht="16.5" x14ac:dyDescent="0.3">
      <c r="A2284" s="7" t="s">
        <v>1683</v>
      </c>
      <c r="B2284" s="7">
        <v>2016</v>
      </c>
      <c r="C2284" s="7" t="s">
        <v>1098</v>
      </c>
      <c r="D2284" s="7">
        <v>3</v>
      </c>
      <c r="E2284" s="7">
        <v>93</v>
      </c>
      <c r="F2284" s="7">
        <v>445</v>
      </c>
    </row>
    <row r="2285" spans="1:6" ht="16.5" x14ac:dyDescent="0.3">
      <c r="A2285" s="7" t="s">
        <v>1683</v>
      </c>
      <c r="B2285" s="7">
        <v>2016</v>
      </c>
      <c r="C2285" s="7" t="s">
        <v>1099</v>
      </c>
      <c r="D2285" s="7">
        <v>1</v>
      </c>
      <c r="E2285" s="7">
        <v>5</v>
      </c>
      <c r="F2285" s="7">
        <v>22</v>
      </c>
    </row>
    <row r="2286" spans="1:6" ht="16.5" x14ac:dyDescent="0.3">
      <c r="A2286" s="7" t="s">
        <v>1683</v>
      </c>
      <c r="B2286" s="7">
        <v>2016</v>
      </c>
      <c r="C2286" s="7" t="s">
        <v>1100</v>
      </c>
      <c r="D2286" s="7">
        <v>2</v>
      </c>
      <c r="E2286" s="7">
        <v>71</v>
      </c>
      <c r="F2286" s="7">
        <v>355</v>
      </c>
    </row>
    <row r="2287" spans="1:6" ht="16.5" x14ac:dyDescent="0.3">
      <c r="A2287" s="7" t="s">
        <v>1683</v>
      </c>
      <c r="B2287" s="7">
        <v>2016</v>
      </c>
      <c r="C2287" s="7" t="s">
        <v>1101</v>
      </c>
      <c r="D2287" s="7">
        <v>17</v>
      </c>
      <c r="E2287" s="8">
        <v>1034</v>
      </c>
      <c r="F2287" s="8">
        <v>2892</v>
      </c>
    </row>
    <row r="2288" spans="1:6" ht="16.5" x14ac:dyDescent="0.3">
      <c r="A2288" s="7" t="s">
        <v>1683</v>
      </c>
      <c r="B2288" s="7">
        <v>2016</v>
      </c>
      <c r="C2288" s="7" t="s">
        <v>1103</v>
      </c>
      <c r="D2288" s="7">
        <v>1</v>
      </c>
      <c r="E2288" s="7">
        <v>33</v>
      </c>
      <c r="F2288" s="7">
        <v>117</v>
      </c>
    </row>
    <row r="2289" spans="1:6" ht="16.5" x14ac:dyDescent="0.3">
      <c r="A2289" s="7" t="s">
        <v>1683</v>
      </c>
      <c r="B2289" s="7">
        <v>2016</v>
      </c>
      <c r="C2289" s="7" t="s">
        <v>1686</v>
      </c>
      <c r="D2289" s="7">
        <v>2</v>
      </c>
      <c r="E2289" s="7">
        <v>34</v>
      </c>
      <c r="F2289" s="7">
        <v>170</v>
      </c>
    </row>
    <row r="2290" spans="1:6" ht="16.5" x14ac:dyDescent="0.3">
      <c r="A2290" s="7" t="s">
        <v>1683</v>
      </c>
      <c r="B2290" s="7">
        <v>2016</v>
      </c>
      <c r="C2290" s="7" t="s">
        <v>1105</v>
      </c>
      <c r="D2290" s="7">
        <v>2</v>
      </c>
      <c r="E2290" s="7">
        <v>30</v>
      </c>
      <c r="F2290" s="7">
        <v>150</v>
      </c>
    </row>
    <row r="2291" spans="1:6" ht="16.5" x14ac:dyDescent="0.3">
      <c r="A2291" s="7" t="s">
        <v>1683</v>
      </c>
      <c r="B2291" s="7">
        <v>2016</v>
      </c>
      <c r="C2291" s="7" t="s">
        <v>1106</v>
      </c>
      <c r="D2291" s="7">
        <v>21</v>
      </c>
      <c r="E2291" s="7">
        <v>173</v>
      </c>
      <c r="F2291" s="7">
        <v>622</v>
      </c>
    </row>
    <row r="2292" spans="1:6" ht="16.5" x14ac:dyDescent="0.3">
      <c r="A2292" s="7" t="s">
        <v>1683</v>
      </c>
      <c r="B2292" s="7">
        <v>2016</v>
      </c>
      <c r="C2292" s="7" t="s">
        <v>1107</v>
      </c>
      <c r="D2292" s="7">
        <v>7</v>
      </c>
      <c r="E2292" s="7">
        <v>185</v>
      </c>
      <c r="F2292" s="7">
        <v>925</v>
      </c>
    </row>
    <row r="2293" spans="1:6" ht="16.5" x14ac:dyDescent="0.3">
      <c r="A2293" s="7" t="s">
        <v>1683</v>
      </c>
      <c r="B2293" s="7">
        <v>2016</v>
      </c>
      <c r="C2293" s="7" t="s">
        <v>1113</v>
      </c>
      <c r="D2293" s="7">
        <v>80</v>
      </c>
      <c r="E2293" s="8">
        <v>5763</v>
      </c>
      <c r="F2293" s="8">
        <v>29708</v>
      </c>
    </row>
    <row r="2294" spans="1:6" ht="16.5" x14ac:dyDescent="0.3">
      <c r="A2294" s="7" t="s">
        <v>1683</v>
      </c>
      <c r="B2294" s="7">
        <v>2016</v>
      </c>
      <c r="C2294" s="7" t="s">
        <v>1116</v>
      </c>
      <c r="D2294" s="7">
        <v>1</v>
      </c>
      <c r="E2294" s="7">
        <v>5</v>
      </c>
      <c r="F2294" s="7">
        <v>30</v>
      </c>
    </row>
    <row r="2295" spans="1:6" ht="16.5" x14ac:dyDescent="0.3">
      <c r="A2295" s="7" t="s">
        <v>1683</v>
      </c>
      <c r="B2295" s="7">
        <v>2016</v>
      </c>
      <c r="C2295" s="7" t="s">
        <v>1053</v>
      </c>
      <c r="D2295" s="7">
        <v>4</v>
      </c>
      <c r="E2295" s="7">
        <v>119</v>
      </c>
      <c r="F2295" s="7">
        <v>595</v>
      </c>
    </row>
    <row r="2296" spans="1:6" ht="16.5" x14ac:dyDescent="0.3">
      <c r="A2296" s="7" t="s">
        <v>1683</v>
      </c>
      <c r="B2296" s="7">
        <v>2016</v>
      </c>
      <c r="C2296" s="7" t="s">
        <v>1127</v>
      </c>
      <c r="D2296" s="7">
        <v>10</v>
      </c>
      <c r="E2296" s="7">
        <v>355</v>
      </c>
      <c r="F2296" s="8">
        <v>1775</v>
      </c>
    </row>
    <row r="2297" spans="1:6" ht="16.5" x14ac:dyDescent="0.3">
      <c r="A2297" s="7" t="s">
        <v>1683</v>
      </c>
      <c r="B2297" s="7">
        <v>2016</v>
      </c>
      <c r="C2297" s="7" t="s">
        <v>1128</v>
      </c>
      <c r="D2297" s="7">
        <v>5</v>
      </c>
      <c r="E2297" s="7">
        <v>47</v>
      </c>
      <c r="F2297" s="7">
        <v>435</v>
      </c>
    </row>
    <row r="2298" spans="1:6" ht="16.5" x14ac:dyDescent="0.3">
      <c r="A2298" s="7" t="s">
        <v>1683</v>
      </c>
      <c r="B2298" s="7">
        <v>2016</v>
      </c>
      <c r="C2298" s="7" t="s">
        <v>1129</v>
      </c>
      <c r="D2298" s="7">
        <v>9</v>
      </c>
      <c r="E2298" s="8">
        <v>2039</v>
      </c>
      <c r="F2298" s="8">
        <v>9366</v>
      </c>
    </row>
    <row r="2299" spans="1:6" ht="16.5" x14ac:dyDescent="0.3">
      <c r="A2299" s="7" t="s">
        <v>1683</v>
      </c>
      <c r="B2299" s="7">
        <v>2016</v>
      </c>
      <c r="C2299" s="7" t="s">
        <v>1687</v>
      </c>
      <c r="D2299" s="7">
        <v>9</v>
      </c>
      <c r="E2299" s="7">
        <v>148</v>
      </c>
      <c r="F2299" s="7">
        <v>740</v>
      </c>
    </row>
    <row r="2300" spans="1:6" ht="16.5" x14ac:dyDescent="0.3">
      <c r="A2300" s="7" t="s">
        <v>1683</v>
      </c>
      <c r="B2300" s="7">
        <v>2016</v>
      </c>
      <c r="C2300" s="7" t="s">
        <v>1134</v>
      </c>
      <c r="D2300" s="7">
        <v>5</v>
      </c>
      <c r="E2300" s="7">
        <v>87</v>
      </c>
      <c r="F2300" s="7">
        <v>435</v>
      </c>
    </row>
    <row r="2301" spans="1:6" ht="16.5" x14ac:dyDescent="0.3">
      <c r="A2301" s="7" t="s">
        <v>1683</v>
      </c>
      <c r="B2301" s="7">
        <v>2016</v>
      </c>
      <c r="C2301" s="7" t="s">
        <v>1135</v>
      </c>
      <c r="D2301" s="7">
        <v>11</v>
      </c>
      <c r="E2301" s="7">
        <v>200</v>
      </c>
      <c r="F2301" s="7">
        <v>785</v>
      </c>
    </row>
    <row r="2302" spans="1:6" ht="16.5" x14ac:dyDescent="0.3">
      <c r="A2302" s="7" t="s">
        <v>1683</v>
      </c>
      <c r="B2302" s="7">
        <v>2016</v>
      </c>
      <c r="C2302" s="7" t="s">
        <v>1688</v>
      </c>
      <c r="D2302" s="7">
        <v>13</v>
      </c>
      <c r="E2302" s="7">
        <v>687</v>
      </c>
      <c r="F2302" s="8">
        <v>4122</v>
      </c>
    </row>
    <row r="2303" spans="1:6" ht="16.5" x14ac:dyDescent="0.3">
      <c r="A2303" s="7" t="s">
        <v>1683</v>
      </c>
      <c r="B2303" s="7">
        <v>2016</v>
      </c>
      <c r="C2303" s="7" t="s">
        <v>1147</v>
      </c>
      <c r="D2303" s="7">
        <v>1</v>
      </c>
      <c r="E2303" s="7">
        <v>20</v>
      </c>
      <c r="F2303" s="7">
        <v>100</v>
      </c>
    </row>
    <row r="2304" spans="1:6" ht="16.5" x14ac:dyDescent="0.3">
      <c r="A2304" s="7" t="s">
        <v>1683</v>
      </c>
      <c r="B2304" s="7">
        <v>2016</v>
      </c>
      <c r="C2304" s="7" t="s">
        <v>1152</v>
      </c>
      <c r="D2304" s="7">
        <v>12</v>
      </c>
      <c r="E2304" s="8">
        <v>2056</v>
      </c>
      <c r="F2304" s="8">
        <v>11325</v>
      </c>
    </row>
    <row r="2305" spans="1:6" ht="16.5" x14ac:dyDescent="0.3">
      <c r="A2305" s="7" t="s">
        <v>1683</v>
      </c>
      <c r="B2305" s="7">
        <v>2016</v>
      </c>
      <c r="C2305" s="7" t="s">
        <v>1689</v>
      </c>
      <c r="D2305" s="7">
        <v>1</v>
      </c>
      <c r="E2305" s="7">
        <v>8</v>
      </c>
      <c r="F2305" s="7">
        <v>32</v>
      </c>
    </row>
    <row r="2306" spans="1:6" ht="16.5" x14ac:dyDescent="0.3">
      <c r="A2306" s="7" t="s">
        <v>1683</v>
      </c>
      <c r="B2306" s="7">
        <v>2016</v>
      </c>
      <c r="C2306" s="7" t="s">
        <v>1153</v>
      </c>
      <c r="D2306" s="7">
        <v>1</v>
      </c>
      <c r="E2306" s="7">
        <v>8</v>
      </c>
      <c r="F2306" s="7">
        <v>32</v>
      </c>
    </row>
    <row r="2307" spans="1:6" ht="16.5" x14ac:dyDescent="0.3">
      <c r="A2307" s="7" t="s">
        <v>1683</v>
      </c>
      <c r="B2307" s="7">
        <v>2016</v>
      </c>
      <c r="C2307" s="7" t="s">
        <v>1690</v>
      </c>
      <c r="D2307" s="7">
        <v>1</v>
      </c>
      <c r="E2307" s="7">
        <v>8</v>
      </c>
      <c r="F2307" s="7">
        <v>32</v>
      </c>
    </row>
    <row r="2308" spans="1:6" ht="16.5" x14ac:dyDescent="0.3">
      <c r="A2308" s="7" t="s">
        <v>1683</v>
      </c>
      <c r="B2308" s="7">
        <v>2016</v>
      </c>
      <c r="C2308" s="7" t="s">
        <v>1631</v>
      </c>
      <c r="D2308" s="7">
        <v>14</v>
      </c>
      <c r="E2308" s="7">
        <v>349</v>
      </c>
      <c r="F2308" s="8">
        <v>1366</v>
      </c>
    </row>
    <row r="2309" spans="1:6" ht="16.5" x14ac:dyDescent="0.3">
      <c r="A2309" s="7" t="s">
        <v>1683</v>
      </c>
      <c r="B2309" s="7">
        <v>2016</v>
      </c>
      <c r="C2309" s="7" t="s">
        <v>975</v>
      </c>
      <c r="D2309" s="7">
        <v>10</v>
      </c>
      <c r="E2309" s="7">
        <v>244</v>
      </c>
      <c r="F2309" s="7">
        <v>865</v>
      </c>
    </row>
    <row r="2310" spans="1:6" ht="16.5" x14ac:dyDescent="0.3">
      <c r="A2310" s="7" t="s">
        <v>1683</v>
      </c>
      <c r="B2310" s="7">
        <v>2016</v>
      </c>
      <c r="C2310" s="7" t="s">
        <v>977</v>
      </c>
      <c r="D2310" s="7">
        <v>2</v>
      </c>
      <c r="E2310" s="7">
        <v>57</v>
      </c>
      <c r="F2310" s="7">
        <v>228</v>
      </c>
    </row>
    <row r="2311" spans="1:6" ht="16.5" x14ac:dyDescent="0.3">
      <c r="A2311" s="7" t="s">
        <v>1683</v>
      </c>
      <c r="B2311" s="7">
        <v>2016</v>
      </c>
      <c r="C2311" s="7" t="s">
        <v>978</v>
      </c>
      <c r="D2311" s="7">
        <v>5</v>
      </c>
      <c r="E2311" s="7">
        <v>116</v>
      </c>
      <c r="F2311" s="7">
        <v>397</v>
      </c>
    </row>
    <row r="2312" spans="1:6" ht="16.5" x14ac:dyDescent="0.3">
      <c r="A2312" s="7" t="s">
        <v>1683</v>
      </c>
      <c r="B2312" s="7">
        <v>2016</v>
      </c>
      <c r="C2312" s="7" t="s">
        <v>979</v>
      </c>
      <c r="D2312" s="7">
        <v>2</v>
      </c>
      <c r="E2312" s="7">
        <v>60</v>
      </c>
      <c r="F2312" s="7">
        <v>188</v>
      </c>
    </row>
    <row r="2313" spans="1:6" ht="16.5" x14ac:dyDescent="0.3">
      <c r="A2313" s="7" t="s">
        <v>1683</v>
      </c>
      <c r="B2313" s="7">
        <v>2016</v>
      </c>
      <c r="C2313" s="7" t="s">
        <v>981</v>
      </c>
      <c r="D2313" s="7">
        <v>1</v>
      </c>
      <c r="E2313" s="7">
        <v>11</v>
      </c>
      <c r="F2313" s="7">
        <v>52</v>
      </c>
    </row>
    <row r="2314" spans="1:6" ht="16.5" x14ac:dyDescent="0.3">
      <c r="A2314" s="7" t="s">
        <v>1683</v>
      </c>
      <c r="B2314" s="7">
        <v>2016</v>
      </c>
      <c r="C2314" s="7" t="s">
        <v>983</v>
      </c>
      <c r="D2314" s="7">
        <v>2</v>
      </c>
      <c r="E2314" s="7">
        <v>33</v>
      </c>
      <c r="F2314" s="7">
        <v>162</v>
      </c>
    </row>
    <row r="2315" spans="1:6" ht="16.5" x14ac:dyDescent="0.3">
      <c r="A2315" s="7" t="s">
        <v>1683</v>
      </c>
      <c r="B2315" s="7">
        <v>2016</v>
      </c>
      <c r="C2315" s="7" t="s">
        <v>985</v>
      </c>
      <c r="D2315" s="7">
        <v>1</v>
      </c>
      <c r="E2315" s="7">
        <v>1</v>
      </c>
      <c r="F2315" s="7">
        <v>4</v>
      </c>
    </row>
    <row r="2316" spans="1:6" ht="16.5" x14ac:dyDescent="0.3">
      <c r="A2316" s="7" t="s">
        <v>1683</v>
      </c>
      <c r="B2316" s="7">
        <v>2016</v>
      </c>
      <c r="C2316" s="7" t="s">
        <v>554</v>
      </c>
      <c r="D2316" s="7">
        <v>1</v>
      </c>
      <c r="E2316" s="7">
        <v>32</v>
      </c>
      <c r="F2316" s="7">
        <v>158</v>
      </c>
    </row>
    <row r="2317" spans="1:6" ht="16.5" x14ac:dyDescent="0.3">
      <c r="A2317" s="7" t="s">
        <v>1683</v>
      </c>
      <c r="B2317" s="7">
        <v>2016</v>
      </c>
      <c r="C2317" s="7" t="s">
        <v>1000</v>
      </c>
      <c r="D2317" s="7">
        <v>2</v>
      </c>
      <c r="E2317" s="7">
        <v>72</v>
      </c>
      <c r="F2317" s="7">
        <v>339</v>
      </c>
    </row>
    <row r="2318" spans="1:6" ht="16.5" x14ac:dyDescent="0.3">
      <c r="A2318" s="7" t="s">
        <v>1683</v>
      </c>
      <c r="B2318" s="7">
        <v>2016</v>
      </c>
      <c r="C2318" s="7" t="s">
        <v>1004</v>
      </c>
      <c r="D2318" s="7">
        <v>1</v>
      </c>
      <c r="E2318" s="7">
        <v>57</v>
      </c>
      <c r="F2318" s="7">
        <v>297</v>
      </c>
    </row>
    <row r="2319" spans="1:6" ht="16.5" x14ac:dyDescent="0.3">
      <c r="A2319" s="7" t="s">
        <v>1683</v>
      </c>
      <c r="B2319" s="7">
        <v>2016</v>
      </c>
      <c r="C2319" s="7" t="s">
        <v>1009</v>
      </c>
      <c r="D2319" s="7">
        <v>1</v>
      </c>
      <c r="E2319" s="7">
        <v>15</v>
      </c>
      <c r="F2319" s="7">
        <v>42</v>
      </c>
    </row>
    <row r="2320" spans="1:6" ht="16.5" x14ac:dyDescent="0.3">
      <c r="A2320" s="7" t="s">
        <v>1691</v>
      </c>
      <c r="B2320" s="7">
        <v>2016</v>
      </c>
      <c r="C2320" s="7" t="s">
        <v>1678</v>
      </c>
      <c r="D2320" s="9">
        <v>32</v>
      </c>
      <c r="E2320" s="8">
        <v>4588</v>
      </c>
      <c r="F2320" s="8">
        <v>16648</v>
      </c>
    </row>
    <row r="2321" spans="1:6" ht="16.5" x14ac:dyDescent="0.3">
      <c r="A2321" s="7" t="s">
        <v>1691</v>
      </c>
      <c r="B2321" s="7">
        <v>2016</v>
      </c>
      <c r="C2321" s="7" t="s">
        <v>29</v>
      </c>
      <c r="D2321" s="9">
        <v>2</v>
      </c>
      <c r="E2321" s="7">
        <v>26</v>
      </c>
      <c r="F2321" s="7">
        <v>105</v>
      </c>
    </row>
    <row r="2322" spans="1:6" ht="16.5" x14ac:dyDescent="0.3">
      <c r="A2322" s="7" t="s">
        <v>1691</v>
      </c>
      <c r="B2322" s="7">
        <v>2016</v>
      </c>
      <c r="C2322" s="7" t="s">
        <v>472</v>
      </c>
      <c r="D2322" s="9">
        <v>2</v>
      </c>
      <c r="E2322" s="7">
        <v>26</v>
      </c>
      <c r="F2322" s="7">
        <v>105</v>
      </c>
    </row>
    <row r="2323" spans="1:6" ht="16.5" x14ac:dyDescent="0.3">
      <c r="A2323" s="7" t="s">
        <v>1691</v>
      </c>
      <c r="B2323" s="7">
        <v>2016</v>
      </c>
      <c r="C2323" s="18" t="s">
        <v>902</v>
      </c>
      <c r="D2323" s="9">
        <v>1</v>
      </c>
      <c r="E2323" s="7">
        <v>1</v>
      </c>
      <c r="F2323" s="7">
        <v>5</v>
      </c>
    </row>
    <row r="2324" spans="1:6" ht="16.5" x14ac:dyDescent="0.3">
      <c r="A2324" s="7" t="s">
        <v>1691</v>
      </c>
      <c r="B2324" s="7">
        <v>2016</v>
      </c>
      <c r="C2324" s="18" t="s">
        <v>1692</v>
      </c>
      <c r="D2324" s="9">
        <v>1</v>
      </c>
      <c r="E2324" s="7">
        <v>25</v>
      </c>
      <c r="F2324" s="7">
        <v>100</v>
      </c>
    </row>
    <row r="2325" spans="1:6" ht="16.5" x14ac:dyDescent="0.3">
      <c r="A2325" s="7" t="s">
        <v>1691</v>
      </c>
      <c r="B2325" s="7">
        <v>2016</v>
      </c>
      <c r="C2325" s="18" t="s">
        <v>948</v>
      </c>
      <c r="D2325" s="9">
        <v>30</v>
      </c>
      <c r="E2325" s="8">
        <v>4562</v>
      </c>
      <c r="F2325" s="8">
        <v>16543</v>
      </c>
    </row>
    <row r="2326" spans="1:6" ht="16.5" x14ac:dyDescent="0.3">
      <c r="A2326" s="7" t="s">
        <v>1691</v>
      </c>
      <c r="B2326" s="7">
        <v>2016</v>
      </c>
      <c r="C2326" s="18" t="s">
        <v>1654</v>
      </c>
      <c r="D2326" s="9">
        <v>29</v>
      </c>
      <c r="E2326" s="8">
        <v>4549</v>
      </c>
      <c r="F2326" s="8">
        <v>16518</v>
      </c>
    </row>
    <row r="2327" spans="1:6" ht="16.5" x14ac:dyDescent="0.3">
      <c r="A2327" s="7" t="s">
        <v>1691</v>
      </c>
      <c r="B2327" s="7">
        <v>2016</v>
      </c>
      <c r="C2327" s="18" t="s">
        <v>1693</v>
      </c>
      <c r="D2327" s="9">
        <v>6</v>
      </c>
      <c r="E2327" s="8">
        <v>2160</v>
      </c>
      <c r="F2327" s="8">
        <v>8250</v>
      </c>
    </row>
    <row r="2328" spans="1:6" ht="16.5" x14ac:dyDescent="0.3">
      <c r="A2328" s="7" t="s">
        <v>1691</v>
      </c>
      <c r="B2328" s="7">
        <v>2016</v>
      </c>
      <c r="C2328" s="18" t="s">
        <v>1694</v>
      </c>
      <c r="D2328" s="9">
        <v>5</v>
      </c>
      <c r="E2328" s="7">
        <v>889</v>
      </c>
      <c r="F2328" s="8">
        <v>2667</v>
      </c>
    </row>
    <row r="2329" spans="1:6" ht="16.5" x14ac:dyDescent="0.3">
      <c r="A2329" s="7" t="s">
        <v>1691</v>
      </c>
      <c r="B2329" s="7">
        <v>2016</v>
      </c>
      <c r="C2329" s="18" t="s">
        <v>1695</v>
      </c>
      <c r="D2329" s="9">
        <v>4</v>
      </c>
      <c r="E2329" s="7">
        <v>346</v>
      </c>
      <c r="F2329" s="8">
        <v>1466</v>
      </c>
    </row>
    <row r="2330" spans="1:6" ht="16.5" x14ac:dyDescent="0.3">
      <c r="A2330" s="7" t="s">
        <v>1691</v>
      </c>
      <c r="B2330" s="7">
        <v>2016</v>
      </c>
      <c r="C2330" s="18" t="s">
        <v>1696</v>
      </c>
      <c r="D2330" s="9">
        <v>4</v>
      </c>
      <c r="E2330" s="7">
        <v>455</v>
      </c>
      <c r="F2330" s="8">
        <v>1693</v>
      </c>
    </row>
    <row r="2331" spans="1:6" ht="16.5" x14ac:dyDescent="0.3">
      <c r="A2331" s="7" t="s">
        <v>1691</v>
      </c>
      <c r="B2331" s="7">
        <v>2016</v>
      </c>
      <c r="C2331" s="18" t="s">
        <v>1697</v>
      </c>
      <c r="D2331" s="9">
        <v>6</v>
      </c>
      <c r="E2331" s="7">
        <v>304</v>
      </c>
      <c r="F2331" s="7">
        <v>912</v>
      </c>
    </row>
    <row r="2332" spans="1:6" ht="16.5" x14ac:dyDescent="0.3">
      <c r="A2332" s="7" t="s">
        <v>1691</v>
      </c>
      <c r="B2332" s="7">
        <v>2016</v>
      </c>
      <c r="C2332" s="18" t="s">
        <v>1698</v>
      </c>
      <c r="D2332" s="9">
        <v>4</v>
      </c>
      <c r="E2332" s="7">
        <v>395</v>
      </c>
      <c r="F2332" s="8">
        <v>1530</v>
      </c>
    </row>
    <row r="2333" spans="1:6" ht="16.5" x14ac:dyDescent="0.3">
      <c r="A2333" s="7" t="s">
        <v>1691</v>
      </c>
      <c r="B2333" s="7">
        <v>2016</v>
      </c>
      <c r="C2333" s="18" t="s">
        <v>1655</v>
      </c>
      <c r="D2333" s="9">
        <v>1</v>
      </c>
      <c r="E2333" s="7">
        <v>13</v>
      </c>
      <c r="F2333" s="7">
        <v>25</v>
      </c>
    </row>
    <row r="2334" spans="1:6" ht="16.5" x14ac:dyDescent="0.3">
      <c r="A2334" s="7" t="s">
        <v>1691</v>
      </c>
      <c r="B2334" s="7">
        <v>2016</v>
      </c>
      <c r="C2334" s="18" t="s">
        <v>387</v>
      </c>
      <c r="D2334" s="9">
        <v>1</v>
      </c>
      <c r="E2334" s="7">
        <v>13</v>
      </c>
      <c r="F2334" s="7">
        <v>25</v>
      </c>
    </row>
    <row r="2335" spans="1:6" ht="16.5" x14ac:dyDescent="0.3">
      <c r="A2335" s="7" t="s">
        <v>1699</v>
      </c>
      <c r="B2335" s="7">
        <v>2016</v>
      </c>
      <c r="C2335" s="7" t="s">
        <v>1678</v>
      </c>
      <c r="D2335" s="8">
        <v>4569</v>
      </c>
      <c r="E2335" s="8">
        <v>539260</v>
      </c>
      <c r="F2335" s="8">
        <v>2416591</v>
      </c>
    </row>
    <row r="2336" spans="1:6" ht="16.5" x14ac:dyDescent="0.3">
      <c r="A2336" s="7" t="s">
        <v>1699</v>
      </c>
      <c r="B2336" s="7">
        <v>2016</v>
      </c>
      <c r="C2336" s="7" t="s">
        <v>29</v>
      </c>
      <c r="D2336" s="8">
        <v>1357</v>
      </c>
      <c r="E2336" s="8">
        <v>89438</v>
      </c>
      <c r="F2336" s="8">
        <v>393713</v>
      </c>
    </row>
    <row r="2337" spans="1:6" ht="16.5" x14ac:dyDescent="0.3">
      <c r="A2337" s="7" t="s">
        <v>1699</v>
      </c>
      <c r="B2337" s="7">
        <v>2016</v>
      </c>
      <c r="C2337" s="7" t="s">
        <v>472</v>
      </c>
      <c r="D2337" s="7">
        <v>483</v>
      </c>
      <c r="E2337" s="8">
        <v>24962</v>
      </c>
      <c r="F2337" s="8">
        <v>107374</v>
      </c>
    </row>
    <row r="2338" spans="1:6" ht="16.5" x14ac:dyDescent="0.3">
      <c r="A2338" s="7" t="s">
        <v>1699</v>
      </c>
      <c r="B2338" s="7">
        <v>2016</v>
      </c>
      <c r="C2338" s="7" t="s">
        <v>909</v>
      </c>
      <c r="D2338" s="7">
        <v>512</v>
      </c>
      <c r="E2338" s="8">
        <v>40416</v>
      </c>
      <c r="F2338" s="8">
        <v>181175</v>
      </c>
    </row>
    <row r="2339" spans="1:6" ht="16.5" x14ac:dyDescent="0.3">
      <c r="A2339" s="7" t="s">
        <v>1699</v>
      </c>
      <c r="B2339" s="7">
        <v>2016</v>
      </c>
      <c r="C2339" s="7" t="s">
        <v>475</v>
      </c>
      <c r="D2339" s="7">
        <v>226</v>
      </c>
      <c r="E2339" s="8">
        <v>9147</v>
      </c>
      <c r="F2339" s="8">
        <v>34509</v>
      </c>
    </row>
    <row r="2340" spans="1:6" ht="16.5" x14ac:dyDescent="0.3">
      <c r="A2340" s="7" t="s">
        <v>1699</v>
      </c>
      <c r="B2340" s="7">
        <v>2016</v>
      </c>
      <c r="C2340" s="7" t="s">
        <v>482</v>
      </c>
      <c r="D2340" s="7">
        <v>136</v>
      </c>
      <c r="E2340" s="8">
        <v>14913</v>
      </c>
      <c r="F2340" s="8">
        <v>70655</v>
      </c>
    </row>
    <row r="2341" spans="1:6" ht="16.5" x14ac:dyDescent="0.3">
      <c r="A2341" s="7" t="s">
        <v>1699</v>
      </c>
      <c r="B2341" s="7">
        <v>2016</v>
      </c>
      <c r="C2341" s="7" t="s">
        <v>948</v>
      </c>
      <c r="D2341" s="8">
        <v>1836</v>
      </c>
      <c r="E2341" s="8">
        <v>304553</v>
      </c>
      <c r="F2341" s="8">
        <v>1386587</v>
      </c>
    </row>
    <row r="2342" spans="1:6" ht="16.5" x14ac:dyDescent="0.3">
      <c r="A2342" s="7" t="s">
        <v>1699</v>
      </c>
      <c r="B2342" s="7">
        <v>2016</v>
      </c>
      <c r="C2342" s="7" t="s">
        <v>1655</v>
      </c>
      <c r="D2342" s="7">
        <v>792</v>
      </c>
      <c r="E2342" s="8">
        <v>198385</v>
      </c>
      <c r="F2342" s="8">
        <v>899397</v>
      </c>
    </row>
    <row r="2343" spans="1:6" ht="16.5" x14ac:dyDescent="0.3">
      <c r="A2343" s="7" t="s">
        <v>1699</v>
      </c>
      <c r="B2343" s="7">
        <v>2016</v>
      </c>
      <c r="C2343" s="7" t="s">
        <v>571</v>
      </c>
      <c r="D2343" s="7">
        <v>788</v>
      </c>
      <c r="E2343" s="8">
        <v>99832</v>
      </c>
      <c r="F2343" s="8">
        <v>459991</v>
      </c>
    </row>
    <row r="2344" spans="1:6" ht="16.5" x14ac:dyDescent="0.3">
      <c r="A2344" s="7" t="s">
        <v>1699</v>
      </c>
      <c r="B2344" s="7">
        <v>2016</v>
      </c>
      <c r="C2344" s="7" t="s">
        <v>1656</v>
      </c>
      <c r="D2344" s="7">
        <v>191</v>
      </c>
      <c r="E2344" s="8">
        <v>5277</v>
      </c>
      <c r="F2344" s="8">
        <v>22675</v>
      </c>
    </row>
    <row r="2345" spans="1:6" ht="16.5" x14ac:dyDescent="0.3">
      <c r="A2345" s="7" t="s">
        <v>1699</v>
      </c>
      <c r="B2345" s="7">
        <v>2016</v>
      </c>
      <c r="C2345" s="7" t="s">
        <v>1657</v>
      </c>
      <c r="D2345" s="7">
        <v>65</v>
      </c>
      <c r="E2345" s="8">
        <v>1059</v>
      </c>
      <c r="F2345" s="8">
        <v>4524</v>
      </c>
    </row>
    <row r="2346" spans="1:6" ht="16.5" x14ac:dyDescent="0.3">
      <c r="A2346" s="7" t="s">
        <v>1699</v>
      </c>
      <c r="B2346" s="7">
        <v>2016</v>
      </c>
      <c r="C2346" s="7" t="s">
        <v>37</v>
      </c>
      <c r="D2346" s="7">
        <v>363</v>
      </c>
      <c r="E2346" s="8">
        <v>26171</v>
      </c>
      <c r="F2346" s="8">
        <v>109747</v>
      </c>
    </row>
    <row r="2347" spans="1:6" ht="16.5" x14ac:dyDescent="0.3">
      <c r="A2347" s="7" t="s">
        <v>1699</v>
      </c>
      <c r="B2347" s="7">
        <v>2016</v>
      </c>
      <c r="C2347" s="7" t="s">
        <v>937</v>
      </c>
      <c r="D2347" s="7">
        <v>151</v>
      </c>
      <c r="E2347" s="8">
        <v>12142</v>
      </c>
      <c r="F2347" s="8">
        <v>45194</v>
      </c>
    </row>
    <row r="2348" spans="1:6" ht="16.5" x14ac:dyDescent="0.3">
      <c r="A2348" s="7" t="s">
        <v>1699</v>
      </c>
      <c r="B2348" s="7">
        <v>2016</v>
      </c>
      <c r="C2348" s="7" t="s">
        <v>1658</v>
      </c>
      <c r="D2348" s="7">
        <v>7</v>
      </c>
      <c r="E2348" s="8">
        <v>1063</v>
      </c>
      <c r="F2348" s="8">
        <v>4640</v>
      </c>
    </row>
    <row r="2349" spans="1:6" ht="16.5" x14ac:dyDescent="0.3">
      <c r="A2349" s="7" t="s">
        <v>1699</v>
      </c>
      <c r="B2349" s="7">
        <v>2016</v>
      </c>
      <c r="C2349" s="7" t="s">
        <v>1659</v>
      </c>
      <c r="D2349" s="7">
        <v>23</v>
      </c>
      <c r="E2349" s="7">
        <v>453</v>
      </c>
      <c r="F2349" s="8">
        <v>1940</v>
      </c>
    </row>
    <row r="2350" spans="1:6" ht="16.5" x14ac:dyDescent="0.3">
      <c r="A2350" s="7" t="s">
        <v>1699</v>
      </c>
      <c r="B2350" s="7">
        <v>2016</v>
      </c>
      <c r="C2350" s="7" t="s">
        <v>1660</v>
      </c>
      <c r="D2350" s="7">
        <v>80</v>
      </c>
      <c r="E2350" s="8">
        <v>4892</v>
      </c>
      <c r="F2350" s="8">
        <v>22372</v>
      </c>
    </row>
    <row r="2351" spans="1:6" ht="16.5" x14ac:dyDescent="0.3">
      <c r="A2351" s="7" t="s">
        <v>1699</v>
      </c>
      <c r="B2351" s="7">
        <v>2016</v>
      </c>
      <c r="C2351" s="7" t="s">
        <v>1661</v>
      </c>
      <c r="D2351" s="7">
        <v>39</v>
      </c>
      <c r="E2351" s="8">
        <v>5881</v>
      </c>
      <c r="F2351" s="8">
        <v>29535</v>
      </c>
    </row>
    <row r="2352" spans="1:6" ht="16.5" x14ac:dyDescent="0.3">
      <c r="A2352" s="7" t="s">
        <v>1699</v>
      </c>
      <c r="B2352" s="7">
        <v>2016</v>
      </c>
      <c r="C2352" s="7" t="s">
        <v>1662</v>
      </c>
      <c r="D2352" s="7">
        <v>49</v>
      </c>
      <c r="E2352" s="8">
        <v>1199</v>
      </c>
      <c r="F2352" s="8">
        <v>4231</v>
      </c>
    </row>
    <row r="2353" spans="1:6" ht="16.5" x14ac:dyDescent="0.3">
      <c r="A2353" s="7" t="s">
        <v>1699</v>
      </c>
      <c r="B2353" s="7">
        <v>2016</v>
      </c>
      <c r="C2353" s="7" t="s">
        <v>1663</v>
      </c>
      <c r="D2353" s="7">
        <v>14</v>
      </c>
      <c r="E2353" s="7">
        <v>541</v>
      </c>
      <c r="F2353" s="8">
        <v>1835</v>
      </c>
    </row>
    <row r="2354" spans="1:6" ht="16.5" x14ac:dyDescent="0.3">
      <c r="A2354" s="7" t="s">
        <v>1699</v>
      </c>
      <c r="B2354" s="7">
        <v>2016</v>
      </c>
      <c r="C2354" s="7" t="s">
        <v>284</v>
      </c>
      <c r="D2354" s="7">
        <v>1</v>
      </c>
      <c r="E2354" s="7">
        <v>24</v>
      </c>
      <c r="F2354" s="7">
        <v>91</v>
      </c>
    </row>
    <row r="2355" spans="1:6" ht="16.5" x14ac:dyDescent="0.3">
      <c r="A2355" s="7" t="s">
        <v>1699</v>
      </c>
      <c r="B2355" s="7">
        <v>2016</v>
      </c>
      <c r="C2355" s="7" t="s">
        <v>889</v>
      </c>
      <c r="D2355" s="7">
        <v>1</v>
      </c>
      <c r="E2355" s="7">
        <v>24</v>
      </c>
      <c r="F2355" s="7">
        <v>91</v>
      </c>
    </row>
    <row r="2356" spans="1:6" ht="16.5" x14ac:dyDescent="0.3">
      <c r="A2356" s="7" t="s">
        <v>1699</v>
      </c>
      <c r="B2356" s="7">
        <v>2016</v>
      </c>
      <c r="C2356" s="7" t="s">
        <v>453</v>
      </c>
      <c r="D2356" s="8">
        <v>1012</v>
      </c>
      <c r="E2356" s="8">
        <v>119074</v>
      </c>
      <c r="F2356" s="8">
        <v>526453</v>
      </c>
    </row>
    <row r="2357" spans="1:6" ht="16.5" x14ac:dyDescent="0.3">
      <c r="A2357" s="7" t="s">
        <v>1699</v>
      </c>
      <c r="B2357" s="7">
        <v>2016</v>
      </c>
      <c r="C2357" s="7" t="s">
        <v>1669</v>
      </c>
      <c r="D2357" s="7">
        <v>303</v>
      </c>
      <c r="E2357" s="8">
        <v>44259</v>
      </c>
      <c r="F2357" s="8">
        <v>183041</v>
      </c>
    </row>
    <row r="2358" spans="1:6" ht="16.5" x14ac:dyDescent="0.3">
      <c r="A2358" s="7" t="s">
        <v>1699</v>
      </c>
      <c r="B2358" s="7">
        <v>2016</v>
      </c>
      <c r="C2358" s="7" t="s">
        <v>454</v>
      </c>
      <c r="D2358" s="7">
        <v>139</v>
      </c>
      <c r="E2358" s="8">
        <v>21974</v>
      </c>
      <c r="F2358" s="8">
        <v>87717</v>
      </c>
    </row>
    <row r="2359" spans="1:6" ht="16.5" x14ac:dyDescent="0.3">
      <c r="A2359" s="7" t="s">
        <v>1699</v>
      </c>
      <c r="B2359" s="7">
        <v>2016</v>
      </c>
      <c r="C2359" s="7" t="s">
        <v>461</v>
      </c>
      <c r="D2359" s="7">
        <v>192</v>
      </c>
      <c r="E2359" s="8">
        <v>8487</v>
      </c>
      <c r="F2359" s="8">
        <v>37315</v>
      </c>
    </row>
    <row r="2360" spans="1:6" ht="16.5" x14ac:dyDescent="0.3">
      <c r="A2360" s="7" t="s">
        <v>1699</v>
      </c>
      <c r="B2360" s="7">
        <v>2016</v>
      </c>
      <c r="C2360" s="7" t="s">
        <v>1670</v>
      </c>
      <c r="D2360" s="7">
        <v>118</v>
      </c>
      <c r="E2360" s="8">
        <v>1366</v>
      </c>
      <c r="F2360" s="8">
        <v>5340</v>
      </c>
    </row>
    <row r="2361" spans="1:6" ht="16.5" x14ac:dyDescent="0.3">
      <c r="A2361" s="7" t="s">
        <v>1699</v>
      </c>
      <c r="B2361" s="7">
        <v>2016</v>
      </c>
      <c r="C2361" s="7" t="s">
        <v>929</v>
      </c>
      <c r="D2361" s="7">
        <v>152</v>
      </c>
      <c r="E2361" s="8">
        <v>40904</v>
      </c>
      <c r="F2361" s="8">
        <v>204826</v>
      </c>
    </row>
    <row r="2362" spans="1:6" ht="16.5" x14ac:dyDescent="0.3">
      <c r="A2362" s="7" t="s">
        <v>1699</v>
      </c>
      <c r="B2362" s="7">
        <v>2016</v>
      </c>
      <c r="C2362" s="7" t="s">
        <v>1671</v>
      </c>
      <c r="D2362" s="7">
        <v>108</v>
      </c>
      <c r="E2362" s="8">
        <v>2084</v>
      </c>
      <c r="F2362" s="8">
        <v>8214</v>
      </c>
    </row>
    <row r="2363" spans="1:6" ht="16.5" x14ac:dyDescent="0.3">
      <c r="A2363" s="7" t="s">
        <v>1700</v>
      </c>
      <c r="B2363" s="7">
        <v>2016</v>
      </c>
      <c r="C2363" s="7" t="s">
        <v>1678</v>
      </c>
      <c r="D2363" s="8">
        <v>1370</v>
      </c>
      <c r="E2363" s="8">
        <v>326632</v>
      </c>
      <c r="F2363" s="8">
        <v>1501275</v>
      </c>
    </row>
    <row r="2364" spans="1:6" ht="16.5" x14ac:dyDescent="0.3">
      <c r="A2364" s="7" t="s">
        <v>1700</v>
      </c>
      <c r="B2364" s="7">
        <v>2016</v>
      </c>
      <c r="C2364" s="7" t="s">
        <v>1682</v>
      </c>
      <c r="D2364" s="7">
        <v>161</v>
      </c>
      <c r="E2364" s="8">
        <v>4190</v>
      </c>
      <c r="F2364" s="8">
        <v>17750</v>
      </c>
    </row>
    <row r="2365" spans="1:6" ht="16.5" x14ac:dyDescent="0.3">
      <c r="A2365" s="7" t="s">
        <v>1700</v>
      </c>
      <c r="B2365" s="7">
        <v>2016</v>
      </c>
      <c r="C2365" s="7" t="s">
        <v>1684</v>
      </c>
      <c r="D2365" s="7">
        <v>381</v>
      </c>
      <c r="E2365" s="8">
        <v>45685</v>
      </c>
      <c r="F2365" s="8">
        <v>212416</v>
      </c>
    </row>
    <row r="2366" spans="1:6" ht="16.5" x14ac:dyDescent="0.3">
      <c r="A2366" s="7" t="s">
        <v>1700</v>
      </c>
      <c r="B2366" s="7">
        <v>2016</v>
      </c>
      <c r="C2366" s="7" t="s">
        <v>284</v>
      </c>
      <c r="D2366" s="7">
        <v>760</v>
      </c>
      <c r="E2366" s="8">
        <v>272956</v>
      </c>
      <c r="F2366" s="8">
        <v>1253459</v>
      </c>
    </row>
    <row r="2367" spans="1:6" ht="16.5" x14ac:dyDescent="0.3">
      <c r="A2367" s="7" t="s">
        <v>1700</v>
      </c>
      <c r="B2367" s="7">
        <v>2016</v>
      </c>
      <c r="C2367" s="7" t="s">
        <v>403</v>
      </c>
      <c r="D2367" s="7">
        <v>68</v>
      </c>
      <c r="E2367" s="8">
        <v>3801</v>
      </c>
      <c r="F2367" s="8">
        <v>17650</v>
      </c>
    </row>
    <row r="2368" spans="1:6" ht="16.5" x14ac:dyDescent="0.3">
      <c r="A2368" s="7" t="s">
        <v>1701</v>
      </c>
      <c r="B2368" s="7">
        <v>2018</v>
      </c>
      <c r="C2368" s="7" t="s">
        <v>1678</v>
      </c>
      <c r="D2368" s="7">
        <v>1</v>
      </c>
      <c r="E2368" s="7">
        <v>22</v>
      </c>
      <c r="F2368" s="7">
        <v>93</v>
      </c>
    </row>
    <row r="2369" spans="1:6" ht="16.5" x14ac:dyDescent="0.3">
      <c r="A2369" s="7" t="s">
        <v>1701</v>
      </c>
      <c r="B2369" s="7">
        <v>2018</v>
      </c>
      <c r="C2369" s="7" t="s">
        <v>37</v>
      </c>
      <c r="D2369" s="7">
        <v>1</v>
      </c>
      <c r="E2369" s="7">
        <v>22</v>
      </c>
      <c r="F2369" s="7">
        <v>93</v>
      </c>
    </row>
    <row r="2370" spans="1:6" ht="16.5" x14ac:dyDescent="0.3">
      <c r="A2370" s="7" t="s">
        <v>1701</v>
      </c>
      <c r="B2370" s="7">
        <v>2018</v>
      </c>
      <c r="C2370" s="7" t="s">
        <v>1661</v>
      </c>
      <c r="D2370" s="7">
        <v>1</v>
      </c>
      <c r="E2370" s="7">
        <v>22</v>
      </c>
      <c r="F2370" s="7">
        <v>93</v>
      </c>
    </row>
    <row r="2371" spans="1:6" ht="16.5" x14ac:dyDescent="0.3">
      <c r="A2371" s="7" t="s">
        <v>1701</v>
      </c>
      <c r="B2371" s="7">
        <v>2018</v>
      </c>
      <c r="C2371" s="7" t="s">
        <v>1702</v>
      </c>
      <c r="D2371" s="7">
        <v>1</v>
      </c>
      <c r="E2371" s="7">
        <v>22</v>
      </c>
      <c r="F2371" s="7">
        <v>93</v>
      </c>
    </row>
    <row r="2372" spans="1:6" ht="16.5" x14ac:dyDescent="0.3">
      <c r="A2372" s="7" t="s">
        <v>1703</v>
      </c>
      <c r="B2372" s="7">
        <v>2018</v>
      </c>
      <c r="C2372" s="7" t="s">
        <v>1678</v>
      </c>
      <c r="D2372" s="8">
        <v>6504</v>
      </c>
      <c r="E2372" s="8">
        <v>931892</v>
      </c>
      <c r="F2372" s="8">
        <v>3816989</v>
      </c>
    </row>
    <row r="2373" spans="1:6" ht="16.5" x14ac:dyDescent="0.3">
      <c r="A2373" s="7" t="s">
        <v>1703</v>
      </c>
      <c r="B2373" s="7">
        <v>2018</v>
      </c>
      <c r="C2373" s="7" t="s">
        <v>14</v>
      </c>
      <c r="D2373" s="7">
        <v>41</v>
      </c>
      <c r="E2373" s="8">
        <v>6620</v>
      </c>
      <c r="F2373" s="8">
        <v>29885</v>
      </c>
    </row>
    <row r="2374" spans="1:6" ht="16.5" x14ac:dyDescent="0.3">
      <c r="A2374" s="7" t="s">
        <v>1703</v>
      </c>
      <c r="B2374" s="7">
        <v>2018</v>
      </c>
      <c r="C2374" s="7" t="s">
        <v>24</v>
      </c>
      <c r="D2374" s="7">
        <v>2</v>
      </c>
      <c r="E2374" s="7">
        <v>24</v>
      </c>
      <c r="F2374" s="7">
        <v>130</v>
      </c>
    </row>
    <row r="2375" spans="1:6" ht="16.5" x14ac:dyDescent="0.3">
      <c r="A2375" s="7" t="s">
        <v>1703</v>
      </c>
      <c r="B2375" s="7">
        <v>2018</v>
      </c>
      <c r="C2375" s="7" t="s">
        <v>1642</v>
      </c>
      <c r="D2375" s="7">
        <v>6</v>
      </c>
      <c r="E2375" s="7">
        <v>63</v>
      </c>
      <c r="F2375" s="7">
        <v>240</v>
      </c>
    </row>
    <row r="2376" spans="1:6" ht="16.5" x14ac:dyDescent="0.3">
      <c r="A2376" s="7" t="s">
        <v>1703</v>
      </c>
      <c r="B2376" s="7">
        <v>2018</v>
      </c>
      <c r="C2376" s="7" t="s">
        <v>1644</v>
      </c>
      <c r="D2376" s="7">
        <v>5</v>
      </c>
      <c r="E2376" s="8">
        <v>1483</v>
      </c>
      <c r="F2376" s="8">
        <v>5264</v>
      </c>
    </row>
    <row r="2377" spans="1:6" ht="16.5" x14ac:dyDescent="0.3">
      <c r="A2377" s="7" t="s">
        <v>1703</v>
      </c>
      <c r="B2377" s="7">
        <v>2018</v>
      </c>
      <c r="C2377" s="7" t="s">
        <v>1704</v>
      </c>
      <c r="D2377" s="7">
        <v>11</v>
      </c>
      <c r="E2377" s="8">
        <v>3604</v>
      </c>
      <c r="F2377" s="8">
        <v>18066</v>
      </c>
    </row>
    <row r="2378" spans="1:6" ht="16.5" x14ac:dyDescent="0.3">
      <c r="A2378" s="7" t="s">
        <v>1703</v>
      </c>
      <c r="B2378" s="7">
        <v>2018</v>
      </c>
      <c r="C2378" s="7" t="s">
        <v>1646</v>
      </c>
      <c r="D2378" s="7">
        <v>2</v>
      </c>
      <c r="E2378" s="7">
        <v>400</v>
      </c>
      <c r="F2378" s="8">
        <v>1655</v>
      </c>
    </row>
    <row r="2379" spans="1:6" ht="16.5" x14ac:dyDescent="0.3">
      <c r="A2379" s="7" t="s">
        <v>1703</v>
      </c>
      <c r="B2379" s="7">
        <v>2018</v>
      </c>
      <c r="C2379" s="7" t="s">
        <v>16</v>
      </c>
      <c r="D2379" s="7">
        <v>7</v>
      </c>
      <c r="E2379" s="7">
        <v>215</v>
      </c>
      <c r="F2379" s="8">
        <v>1098</v>
      </c>
    </row>
    <row r="2380" spans="1:6" ht="16.5" x14ac:dyDescent="0.3">
      <c r="A2380" s="7" t="s">
        <v>1703</v>
      </c>
      <c r="B2380" s="7">
        <v>2018</v>
      </c>
      <c r="C2380" s="7" t="s">
        <v>1649</v>
      </c>
      <c r="D2380" s="7">
        <v>2</v>
      </c>
      <c r="E2380" s="7">
        <v>9</v>
      </c>
      <c r="F2380" s="7">
        <v>46</v>
      </c>
    </row>
    <row r="2381" spans="1:6" ht="16.5" x14ac:dyDescent="0.3">
      <c r="A2381" s="7" t="s">
        <v>1703</v>
      </c>
      <c r="B2381" s="7">
        <v>2018</v>
      </c>
      <c r="C2381" s="7" t="s">
        <v>18</v>
      </c>
      <c r="D2381" s="7">
        <v>5</v>
      </c>
      <c r="E2381" s="7">
        <v>749</v>
      </c>
      <c r="F2381" s="8">
        <v>3202</v>
      </c>
    </row>
    <row r="2382" spans="1:6" ht="16.5" x14ac:dyDescent="0.3">
      <c r="A2382" s="7" t="s">
        <v>1703</v>
      </c>
      <c r="B2382" s="7">
        <v>2018</v>
      </c>
      <c r="C2382" s="7" t="s">
        <v>1652</v>
      </c>
      <c r="D2382" s="7">
        <v>1</v>
      </c>
      <c r="E2382" s="7">
        <v>73</v>
      </c>
      <c r="F2382" s="7">
        <v>184</v>
      </c>
    </row>
    <row r="2383" spans="1:6" ht="16.5" x14ac:dyDescent="0.3">
      <c r="A2383" s="7" t="s">
        <v>1703</v>
      </c>
      <c r="B2383" s="7">
        <v>2018</v>
      </c>
      <c r="C2383" s="7" t="s">
        <v>29</v>
      </c>
      <c r="D2383" s="8">
        <v>2485</v>
      </c>
      <c r="E2383" s="8">
        <v>363287</v>
      </c>
      <c r="F2383" s="8">
        <v>1484271</v>
      </c>
    </row>
    <row r="2384" spans="1:6" ht="16.5" x14ac:dyDescent="0.3">
      <c r="A2384" s="7" t="s">
        <v>1703</v>
      </c>
      <c r="B2384" s="7">
        <v>2018</v>
      </c>
      <c r="C2384" s="7" t="s">
        <v>472</v>
      </c>
      <c r="D2384" s="7">
        <v>556</v>
      </c>
      <c r="E2384" s="8">
        <v>42176</v>
      </c>
      <c r="F2384" s="8">
        <v>185047</v>
      </c>
    </row>
    <row r="2385" spans="1:6" ht="16.5" x14ac:dyDescent="0.3">
      <c r="A2385" s="7" t="s">
        <v>1703</v>
      </c>
      <c r="B2385" s="7">
        <v>2018</v>
      </c>
      <c r="C2385" s="7" t="s">
        <v>1705</v>
      </c>
      <c r="D2385" s="7">
        <v>1</v>
      </c>
      <c r="E2385" s="7">
        <v>298</v>
      </c>
      <c r="F2385" s="8">
        <v>1329</v>
      </c>
    </row>
    <row r="2386" spans="1:6" ht="16.5" x14ac:dyDescent="0.3">
      <c r="A2386" s="7" t="s">
        <v>1703</v>
      </c>
      <c r="B2386" s="7">
        <v>2018</v>
      </c>
      <c r="C2386" s="7" t="s">
        <v>1706</v>
      </c>
      <c r="D2386" s="7">
        <v>44</v>
      </c>
      <c r="E2386" s="8">
        <v>1938</v>
      </c>
      <c r="F2386" s="8">
        <v>8687</v>
      </c>
    </row>
    <row r="2387" spans="1:6" ht="16.5" x14ac:dyDescent="0.3">
      <c r="A2387" s="7" t="s">
        <v>1703</v>
      </c>
      <c r="B2387" s="7">
        <v>2018</v>
      </c>
      <c r="C2387" s="7" t="s">
        <v>899</v>
      </c>
      <c r="D2387" s="7">
        <v>31</v>
      </c>
      <c r="E2387" s="8">
        <v>2773</v>
      </c>
      <c r="F2387" s="8">
        <v>11711</v>
      </c>
    </row>
    <row r="2388" spans="1:6" ht="16.5" x14ac:dyDescent="0.3">
      <c r="A2388" s="7" t="s">
        <v>1703</v>
      </c>
      <c r="B2388" s="7">
        <v>2018</v>
      </c>
      <c r="C2388" s="7" t="s">
        <v>473</v>
      </c>
      <c r="D2388" s="7">
        <v>14</v>
      </c>
      <c r="E2388" s="8">
        <v>1382</v>
      </c>
      <c r="F2388" s="8">
        <v>5916</v>
      </c>
    </row>
    <row r="2389" spans="1:6" ht="16.5" x14ac:dyDescent="0.3">
      <c r="A2389" s="7" t="s">
        <v>1703</v>
      </c>
      <c r="B2389" s="7">
        <v>2018</v>
      </c>
      <c r="C2389" s="7" t="s">
        <v>1707</v>
      </c>
      <c r="D2389" s="7">
        <v>20</v>
      </c>
      <c r="E2389" s="7">
        <v>857</v>
      </c>
      <c r="F2389" s="8">
        <v>2573</v>
      </c>
    </row>
    <row r="2390" spans="1:6" ht="16.5" x14ac:dyDescent="0.3">
      <c r="A2390" s="7" t="s">
        <v>1703</v>
      </c>
      <c r="B2390" s="7">
        <v>2018</v>
      </c>
      <c r="C2390" s="7" t="s">
        <v>1708</v>
      </c>
      <c r="D2390" s="7">
        <v>43</v>
      </c>
      <c r="E2390" s="8">
        <v>3191</v>
      </c>
      <c r="F2390" s="8">
        <v>14944</v>
      </c>
    </row>
    <row r="2391" spans="1:6" ht="16.5" x14ac:dyDescent="0.3">
      <c r="A2391" s="7" t="s">
        <v>1703</v>
      </c>
      <c r="B2391" s="7">
        <v>2018</v>
      </c>
      <c r="C2391" s="7" t="s">
        <v>986</v>
      </c>
      <c r="D2391" s="7">
        <v>11</v>
      </c>
      <c r="E2391" s="7">
        <v>755</v>
      </c>
      <c r="F2391" s="8">
        <v>2952</v>
      </c>
    </row>
    <row r="2392" spans="1:6" ht="16.5" x14ac:dyDescent="0.3">
      <c r="A2392" s="7" t="s">
        <v>1703</v>
      </c>
      <c r="B2392" s="7">
        <v>2018</v>
      </c>
      <c r="C2392" s="7" t="s">
        <v>1709</v>
      </c>
      <c r="D2392" s="7">
        <v>3</v>
      </c>
      <c r="E2392" s="7">
        <v>29</v>
      </c>
      <c r="F2392" s="7">
        <v>149</v>
      </c>
    </row>
    <row r="2393" spans="1:6" ht="16.5" x14ac:dyDescent="0.3">
      <c r="A2393" s="7" t="s">
        <v>1703</v>
      </c>
      <c r="B2393" s="7">
        <v>2018</v>
      </c>
      <c r="C2393" s="7" t="s">
        <v>901</v>
      </c>
      <c r="D2393" s="7">
        <v>23</v>
      </c>
      <c r="E2393" s="8">
        <v>1001</v>
      </c>
      <c r="F2393" s="8">
        <v>4227</v>
      </c>
    </row>
    <row r="2394" spans="1:6" ht="16.5" x14ac:dyDescent="0.3">
      <c r="A2394" s="7" t="s">
        <v>1703</v>
      </c>
      <c r="B2394" s="7">
        <v>2018</v>
      </c>
      <c r="C2394" s="7" t="s">
        <v>902</v>
      </c>
      <c r="D2394" s="7">
        <v>29</v>
      </c>
      <c r="E2394" s="7">
        <v>791</v>
      </c>
      <c r="F2394" s="8">
        <v>3195</v>
      </c>
    </row>
    <row r="2395" spans="1:6" ht="16.5" x14ac:dyDescent="0.3">
      <c r="A2395" s="7" t="s">
        <v>1703</v>
      </c>
      <c r="B2395" s="7">
        <v>2018</v>
      </c>
      <c r="C2395" s="7" t="s">
        <v>1710</v>
      </c>
      <c r="D2395" s="7">
        <v>4</v>
      </c>
      <c r="E2395" s="7">
        <v>864</v>
      </c>
      <c r="F2395" s="8">
        <v>3070</v>
      </c>
    </row>
    <row r="2396" spans="1:6" ht="16.5" x14ac:dyDescent="0.3">
      <c r="A2396" s="7" t="s">
        <v>1703</v>
      </c>
      <c r="B2396" s="7">
        <v>2018</v>
      </c>
      <c r="C2396" s="7" t="s">
        <v>1711</v>
      </c>
      <c r="D2396" s="7">
        <v>80</v>
      </c>
      <c r="E2396" s="8">
        <v>14138</v>
      </c>
      <c r="F2396" s="8">
        <v>63026</v>
      </c>
    </row>
    <row r="2397" spans="1:6" ht="16.5" x14ac:dyDescent="0.3">
      <c r="A2397" s="7" t="s">
        <v>1703</v>
      </c>
      <c r="B2397" s="7">
        <v>2018</v>
      </c>
      <c r="C2397" s="7" t="s">
        <v>1712</v>
      </c>
      <c r="D2397" s="7">
        <v>13</v>
      </c>
      <c r="E2397" s="7">
        <v>780</v>
      </c>
      <c r="F2397" s="8">
        <v>2740</v>
      </c>
    </row>
    <row r="2398" spans="1:6" ht="16.5" x14ac:dyDescent="0.3">
      <c r="A2398" s="7" t="s">
        <v>1703</v>
      </c>
      <c r="B2398" s="7">
        <v>2018</v>
      </c>
      <c r="C2398" s="7" t="s">
        <v>904</v>
      </c>
      <c r="D2398" s="7">
        <v>11</v>
      </c>
      <c r="E2398" s="7">
        <v>729</v>
      </c>
      <c r="F2398" s="8">
        <v>3497</v>
      </c>
    </row>
    <row r="2399" spans="1:6" ht="16.5" x14ac:dyDescent="0.3">
      <c r="A2399" s="7" t="s">
        <v>1703</v>
      </c>
      <c r="B2399" s="7">
        <v>2018</v>
      </c>
      <c r="C2399" s="7" t="s">
        <v>474</v>
      </c>
      <c r="D2399" s="7">
        <v>16</v>
      </c>
      <c r="E2399" s="8">
        <v>2775</v>
      </c>
      <c r="F2399" s="8">
        <v>12524</v>
      </c>
    </row>
    <row r="2400" spans="1:6" ht="16.5" x14ac:dyDescent="0.3">
      <c r="A2400" s="7" t="s">
        <v>1703</v>
      </c>
      <c r="B2400" s="7">
        <v>2018</v>
      </c>
      <c r="C2400" s="7" t="s">
        <v>905</v>
      </c>
      <c r="D2400" s="7">
        <v>32</v>
      </c>
      <c r="E2400" s="8">
        <v>2202</v>
      </c>
      <c r="F2400" s="8">
        <v>8915</v>
      </c>
    </row>
    <row r="2401" spans="1:6" ht="16.5" x14ac:dyDescent="0.3">
      <c r="A2401" s="7" t="s">
        <v>1703</v>
      </c>
      <c r="B2401" s="7">
        <v>2018</v>
      </c>
      <c r="C2401" s="7" t="s">
        <v>906</v>
      </c>
      <c r="D2401" s="7">
        <v>33</v>
      </c>
      <c r="E2401" s="8">
        <v>1947</v>
      </c>
      <c r="F2401" s="8">
        <v>8978</v>
      </c>
    </row>
    <row r="2402" spans="1:6" ht="16.5" x14ac:dyDescent="0.3">
      <c r="A2402" s="7" t="s">
        <v>1703</v>
      </c>
      <c r="B2402" s="7">
        <v>2018</v>
      </c>
      <c r="C2402" s="7" t="s">
        <v>1713</v>
      </c>
      <c r="D2402" s="7">
        <v>22</v>
      </c>
      <c r="E2402" s="7">
        <v>440</v>
      </c>
      <c r="F2402" s="8">
        <v>2226</v>
      </c>
    </row>
    <row r="2403" spans="1:6" ht="16.5" x14ac:dyDescent="0.3">
      <c r="A2403" s="7" t="s">
        <v>1703</v>
      </c>
      <c r="B2403" s="7">
        <v>2018</v>
      </c>
      <c r="C2403" s="7" t="s">
        <v>907</v>
      </c>
      <c r="D2403" s="7">
        <v>25</v>
      </c>
      <c r="E2403" s="8">
        <v>1696</v>
      </c>
      <c r="F2403" s="8">
        <v>8303</v>
      </c>
    </row>
    <row r="2404" spans="1:6" ht="16.5" x14ac:dyDescent="0.3">
      <c r="A2404" s="7" t="s">
        <v>1703</v>
      </c>
      <c r="B2404" s="7">
        <v>2018</v>
      </c>
      <c r="C2404" s="7" t="s">
        <v>146</v>
      </c>
      <c r="D2404" s="7">
        <v>23</v>
      </c>
      <c r="E2404" s="8">
        <v>1234</v>
      </c>
      <c r="F2404" s="8">
        <v>6105</v>
      </c>
    </row>
    <row r="2405" spans="1:6" ht="16.5" x14ac:dyDescent="0.3">
      <c r="A2405" s="7" t="s">
        <v>1703</v>
      </c>
      <c r="B2405" s="7">
        <v>2018</v>
      </c>
      <c r="C2405" s="7" t="s">
        <v>1714</v>
      </c>
      <c r="D2405" s="7">
        <v>25</v>
      </c>
      <c r="E2405" s="7">
        <v>678</v>
      </c>
      <c r="F2405" s="8">
        <v>3377</v>
      </c>
    </row>
    <row r="2406" spans="1:6" ht="16.5" x14ac:dyDescent="0.3">
      <c r="A2406" s="7" t="s">
        <v>1703</v>
      </c>
      <c r="B2406" s="7">
        <v>2018</v>
      </c>
      <c r="C2406" s="7" t="s">
        <v>1692</v>
      </c>
      <c r="D2406" s="7">
        <v>19</v>
      </c>
      <c r="E2406" s="7">
        <v>364</v>
      </c>
      <c r="F2406" s="8">
        <v>1367</v>
      </c>
    </row>
    <row r="2407" spans="1:6" ht="16.5" x14ac:dyDescent="0.3">
      <c r="A2407" s="7" t="s">
        <v>1703</v>
      </c>
      <c r="B2407" s="7">
        <v>2018</v>
      </c>
      <c r="C2407" s="7" t="s">
        <v>908</v>
      </c>
      <c r="D2407" s="7">
        <v>34</v>
      </c>
      <c r="E2407" s="8">
        <v>1314</v>
      </c>
      <c r="F2407" s="8">
        <v>5236</v>
      </c>
    </row>
    <row r="2408" spans="1:6" ht="16.5" x14ac:dyDescent="0.3">
      <c r="A2408" s="7" t="s">
        <v>1703</v>
      </c>
      <c r="B2408" s="7">
        <v>2018</v>
      </c>
      <c r="C2408" s="7" t="s">
        <v>909</v>
      </c>
      <c r="D2408" s="7">
        <v>745</v>
      </c>
      <c r="E2408" s="8">
        <v>113270</v>
      </c>
      <c r="F2408" s="8">
        <v>459661</v>
      </c>
    </row>
    <row r="2409" spans="1:6" ht="16.5" x14ac:dyDescent="0.3">
      <c r="A2409" s="7" t="s">
        <v>1703</v>
      </c>
      <c r="B2409" s="7">
        <v>2018</v>
      </c>
      <c r="C2409" s="7" t="s">
        <v>1715</v>
      </c>
      <c r="D2409" s="7">
        <v>9</v>
      </c>
      <c r="E2409" s="7">
        <v>85</v>
      </c>
      <c r="F2409" s="7">
        <v>425</v>
      </c>
    </row>
    <row r="2410" spans="1:6" ht="16.5" x14ac:dyDescent="0.3">
      <c r="A2410" s="7" t="s">
        <v>1703</v>
      </c>
      <c r="B2410" s="7">
        <v>2018</v>
      </c>
      <c r="C2410" s="7" t="s">
        <v>1716</v>
      </c>
      <c r="D2410" s="7">
        <v>13</v>
      </c>
      <c r="E2410" s="7">
        <v>917</v>
      </c>
      <c r="F2410" s="8">
        <v>3937</v>
      </c>
    </row>
    <row r="2411" spans="1:6" ht="16.5" x14ac:dyDescent="0.3">
      <c r="A2411" s="7" t="s">
        <v>1703</v>
      </c>
      <c r="B2411" s="7">
        <v>2018</v>
      </c>
      <c r="C2411" s="7" t="s">
        <v>1717</v>
      </c>
      <c r="D2411" s="7">
        <v>34</v>
      </c>
      <c r="E2411" s="8">
        <v>6422</v>
      </c>
      <c r="F2411" s="8">
        <v>31945</v>
      </c>
    </row>
    <row r="2412" spans="1:6" ht="16.5" x14ac:dyDescent="0.3">
      <c r="A2412" s="7" t="s">
        <v>1703</v>
      </c>
      <c r="B2412" s="7">
        <v>2018</v>
      </c>
      <c r="C2412" s="7" t="s">
        <v>1718</v>
      </c>
      <c r="D2412" s="7">
        <v>26</v>
      </c>
      <c r="E2412" s="8">
        <v>2111</v>
      </c>
      <c r="F2412" s="8">
        <v>7400</v>
      </c>
    </row>
    <row r="2413" spans="1:6" ht="16.5" x14ac:dyDescent="0.3">
      <c r="A2413" s="7" t="s">
        <v>1703</v>
      </c>
      <c r="B2413" s="7">
        <v>2018</v>
      </c>
      <c r="C2413" s="7" t="s">
        <v>1719</v>
      </c>
      <c r="D2413" s="7">
        <v>33</v>
      </c>
      <c r="E2413" s="8">
        <v>11019</v>
      </c>
      <c r="F2413" s="8">
        <v>47903</v>
      </c>
    </row>
    <row r="2414" spans="1:6" ht="16.5" x14ac:dyDescent="0.3">
      <c r="A2414" s="7" t="s">
        <v>1703</v>
      </c>
      <c r="B2414" s="7">
        <v>2018</v>
      </c>
      <c r="C2414" s="7" t="s">
        <v>1720</v>
      </c>
      <c r="D2414" s="7">
        <v>43</v>
      </c>
      <c r="E2414" s="8">
        <v>17209</v>
      </c>
      <c r="F2414" s="8">
        <v>71655</v>
      </c>
    </row>
    <row r="2415" spans="1:6" ht="16.5" x14ac:dyDescent="0.3">
      <c r="A2415" s="7" t="s">
        <v>1703</v>
      </c>
      <c r="B2415" s="7">
        <v>2018</v>
      </c>
      <c r="C2415" s="7" t="s">
        <v>910</v>
      </c>
      <c r="D2415" s="7">
        <v>17</v>
      </c>
      <c r="E2415" s="8">
        <v>6832</v>
      </c>
      <c r="F2415" s="8">
        <v>34160</v>
      </c>
    </row>
    <row r="2416" spans="1:6" ht="16.5" x14ac:dyDescent="0.3">
      <c r="A2416" s="7" t="s">
        <v>1703</v>
      </c>
      <c r="B2416" s="7">
        <v>2018</v>
      </c>
      <c r="C2416" s="7" t="s">
        <v>674</v>
      </c>
      <c r="D2416" s="7">
        <v>13</v>
      </c>
      <c r="E2416" s="7">
        <v>332</v>
      </c>
      <c r="F2416" s="8">
        <v>1599</v>
      </c>
    </row>
    <row r="2417" spans="1:6" ht="16.5" x14ac:dyDescent="0.3">
      <c r="A2417" s="7" t="s">
        <v>1703</v>
      </c>
      <c r="B2417" s="7">
        <v>2018</v>
      </c>
      <c r="C2417" s="7" t="s">
        <v>1721</v>
      </c>
      <c r="D2417" s="7">
        <v>25</v>
      </c>
      <c r="E2417" s="7">
        <v>613</v>
      </c>
      <c r="F2417" s="8">
        <v>3022</v>
      </c>
    </row>
    <row r="2418" spans="1:6" ht="16.5" x14ac:dyDescent="0.3">
      <c r="A2418" s="7" t="s">
        <v>1703</v>
      </c>
      <c r="B2418" s="7">
        <v>2018</v>
      </c>
      <c r="C2418" s="7" t="s">
        <v>911</v>
      </c>
      <c r="D2418" s="7">
        <v>7</v>
      </c>
      <c r="E2418" s="7">
        <v>244</v>
      </c>
      <c r="F2418" s="8">
        <v>1220</v>
      </c>
    </row>
    <row r="2419" spans="1:6" ht="16.5" x14ac:dyDescent="0.3">
      <c r="A2419" s="7" t="s">
        <v>1703</v>
      </c>
      <c r="B2419" s="7">
        <v>2018</v>
      </c>
      <c r="C2419" s="7" t="s">
        <v>1722</v>
      </c>
      <c r="D2419" s="7">
        <v>12</v>
      </c>
      <c r="E2419" s="8">
        <v>1138</v>
      </c>
      <c r="F2419" s="8">
        <v>5366</v>
      </c>
    </row>
    <row r="2420" spans="1:6" ht="16.5" x14ac:dyDescent="0.3">
      <c r="A2420" s="7" t="s">
        <v>1703</v>
      </c>
      <c r="B2420" s="7">
        <v>2018</v>
      </c>
      <c r="C2420" s="7" t="s">
        <v>912</v>
      </c>
      <c r="D2420" s="7">
        <v>30</v>
      </c>
      <c r="E2420" s="8">
        <v>2765</v>
      </c>
      <c r="F2420" s="8">
        <v>11135</v>
      </c>
    </row>
    <row r="2421" spans="1:6" ht="16.5" x14ac:dyDescent="0.3">
      <c r="A2421" s="7" t="s">
        <v>1703</v>
      </c>
      <c r="B2421" s="7">
        <v>2018</v>
      </c>
      <c r="C2421" s="7" t="s">
        <v>1723</v>
      </c>
      <c r="D2421" s="7">
        <v>12</v>
      </c>
      <c r="E2421" s="8">
        <v>1627</v>
      </c>
      <c r="F2421" s="8">
        <v>6694</v>
      </c>
    </row>
    <row r="2422" spans="1:6" ht="16.5" x14ac:dyDescent="0.3">
      <c r="A2422" s="7" t="s">
        <v>1703</v>
      </c>
      <c r="B2422" s="7">
        <v>2018</v>
      </c>
      <c r="C2422" s="7" t="s">
        <v>1724</v>
      </c>
      <c r="D2422" s="7">
        <v>34</v>
      </c>
      <c r="E2422" s="8">
        <v>15556</v>
      </c>
      <c r="F2422" s="8">
        <v>47903</v>
      </c>
    </row>
    <row r="2423" spans="1:6" ht="16.5" x14ac:dyDescent="0.3">
      <c r="A2423" s="7" t="s">
        <v>1703</v>
      </c>
      <c r="B2423" s="7">
        <v>2018</v>
      </c>
      <c r="C2423" s="7" t="s">
        <v>1725</v>
      </c>
      <c r="D2423" s="7">
        <v>10</v>
      </c>
      <c r="E2423" s="7">
        <v>211</v>
      </c>
      <c r="F2423" s="7">
        <v>967</v>
      </c>
    </row>
    <row r="2424" spans="1:6" ht="16.5" x14ac:dyDescent="0.3">
      <c r="A2424" s="7" t="s">
        <v>1703</v>
      </c>
      <c r="B2424" s="7">
        <v>2018</v>
      </c>
      <c r="C2424" s="7" t="s">
        <v>913</v>
      </c>
      <c r="D2424" s="7">
        <v>9</v>
      </c>
      <c r="E2424" s="7">
        <v>102</v>
      </c>
      <c r="F2424" s="7">
        <v>448</v>
      </c>
    </row>
    <row r="2425" spans="1:6" ht="16.5" x14ac:dyDescent="0.3">
      <c r="A2425" s="7" t="s">
        <v>1703</v>
      </c>
      <c r="B2425" s="7">
        <v>2018</v>
      </c>
      <c r="C2425" s="7" t="s">
        <v>1726</v>
      </c>
      <c r="D2425" s="7">
        <v>3</v>
      </c>
      <c r="E2425" s="7">
        <v>9</v>
      </c>
      <c r="F2425" s="7">
        <v>36</v>
      </c>
    </row>
    <row r="2426" spans="1:6" ht="16.5" x14ac:dyDescent="0.3">
      <c r="A2426" s="7" t="s">
        <v>1703</v>
      </c>
      <c r="B2426" s="7">
        <v>2018</v>
      </c>
      <c r="C2426" s="7" t="s">
        <v>914</v>
      </c>
      <c r="D2426" s="7">
        <v>10</v>
      </c>
      <c r="E2426" s="8">
        <v>1409</v>
      </c>
      <c r="F2426" s="8">
        <v>7041</v>
      </c>
    </row>
    <row r="2427" spans="1:6" ht="16.5" x14ac:dyDescent="0.3">
      <c r="A2427" s="7" t="s">
        <v>1703</v>
      </c>
      <c r="B2427" s="7">
        <v>2018</v>
      </c>
      <c r="C2427" s="7" t="s">
        <v>74</v>
      </c>
      <c r="D2427" s="7">
        <v>11</v>
      </c>
      <c r="E2427" s="7">
        <v>258</v>
      </c>
      <c r="F2427" s="7">
        <v>779</v>
      </c>
    </row>
    <row r="2428" spans="1:6" ht="16.5" x14ac:dyDescent="0.3">
      <c r="A2428" s="7" t="s">
        <v>1703</v>
      </c>
      <c r="B2428" s="7">
        <v>2018</v>
      </c>
      <c r="C2428" s="7" t="s">
        <v>1727</v>
      </c>
      <c r="D2428" s="7">
        <v>31</v>
      </c>
      <c r="E2428" s="8">
        <v>1414</v>
      </c>
      <c r="F2428" s="8">
        <v>6521</v>
      </c>
    </row>
    <row r="2429" spans="1:6" ht="16.5" x14ac:dyDescent="0.3">
      <c r="A2429" s="7" t="s">
        <v>1703</v>
      </c>
      <c r="B2429" s="7">
        <v>2018</v>
      </c>
      <c r="C2429" s="7" t="s">
        <v>331</v>
      </c>
      <c r="D2429" s="7">
        <v>7</v>
      </c>
      <c r="E2429" s="7">
        <v>363</v>
      </c>
      <c r="F2429" s="8">
        <v>1500</v>
      </c>
    </row>
    <row r="2430" spans="1:6" ht="16.5" x14ac:dyDescent="0.3">
      <c r="A2430" s="7" t="s">
        <v>1703</v>
      </c>
      <c r="B2430" s="7">
        <v>2018</v>
      </c>
      <c r="C2430" s="7" t="s">
        <v>1728</v>
      </c>
      <c r="D2430" s="7">
        <v>26</v>
      </c>
      <c r="E2430" s="8">
        <v>1775</v>
      </c>
      <c r="F2430" s="8">
        <v>8495</v>
      </c>
    </row>
    <row r="2431" spans="1:6" ht="16.5" x14ac:dyDescent="0.3">
      <c r="A2431" s="7" t="s">
        <v>1703</v>
      </c>
      <c r="B2431" s="7">
        <v>2018</v>
      </c>
      <c r="C2431" s="7" t="s">
        <v>1281</v>
      </c>
      <c r="D2431" s="7">
        <v>9</v>
      </c>
      <c r="E2431" s="8">
        <v>1070</v>
      </c>
      <c r="F2431" s="8">
        <v>4415</v>
      </c>
    </row>
    <row r="2432" spans="1:6" ht="16.5" x14ac:dyDescent="0.3">
      <c r="A2432" s="7" t="s">
        <v>1703</v>
      </c>
      <c r="B2432" s="7">
        <v>2018</v>
      </c>
      <c r="C2432" s="7" t="s">
        <v>566</v>
      </c>
      <c r="D2432" s="7">
        <v>46</v>
      </c>
      <c r="E2432" s="8">
        <v>1319</v>
      </c>
      <c r="F2432" s="8">
        <v>5702</v>
      </c>
    </row>
    <row r="2433" spans="1:6" ht="16.5" x14ac:dyDescent="0.3">
      <c r="A2433" s="7" t="s">
        <v>1703</v>
      </c>
      <c r="B2433" s="7">
        <v>2018</v>
      </c>
      <c r="C2433" s="7" t="s">
        <v>1729</v>
      </c>
      <c r="D2433" s="7">
        <v>36</v>
      </c>
      <c r="E2433" s="8">
        <v>6609</v>
      </c>
      <c r="F2433" s="8">
        <v>31234</v>
      </c>
    </row>
    <row r="2434" spans="1:6" ht="16.5" x14ac:dyDescent="0.3">
      <c r="A2434" s="7" t="s">
        <v>1703</v>
      </c>
      <c r="B2434" s="7">
        <v>2018</v>
      </c>
      <c r="C2434" s="7" t="s">
        <v>531</v>
      </c>
      <c r="D2434" s="7">
        <v>33</v>
      </c>
      <c r="E2434" s="8">
        <v>9974</v>
      </c>
      <c r="F2434" s="8">
        <v>33982</v>
      </c>
    </row>
    <row r="2435" spans="1:6" ht="16.5" x14ac:dyDescent="0.3">
      <c r="A2435" s="7" t="s">
        <v>1703</v>
      </c>
      <c r="B2435" s="7">
        <v>2018</v>
      </c>
      <c r="C2435" s="7" t="s">
        <v>915</v>
      </c>
      <c r="D2435" s="7">
        <v>24</v>
      </c>
      <c r="E2435" s="8">
        <v>2797</v>
      </c>
      <c r="F2435" s="8">
        <v>10855</v>
      </c>
    </row>
    <row r="2436" spans="1:6" ht="16.5" x14ac:dyDescent="0.3">
      <c r="A2436" s="7" t="s">
        <v>1703</v>
      </c>
      <c r="B2436" s="7">
        <v>2018</v>
      </c>
      <c r="C2436" s="7" t="s">
        <v>1730</v>
      </c>
      <c r="D2436" s="7">
        <v>36</v>
      </c>
      <c r="E2436" s="8">
        <v>1871</v>
      </c>
      <c r="F2436" s="8">
        <v>7211</v>
      </c>
    </row>
    <row r="2437" spans="1:6" ht="16.5" x14ac:dyDescent="0.3">
      <c r="A2437" s="7" t="s">
        <v>1703</v>
      </c>
      <c r="B2437" s="7">
        <v>2018</v>
      </c>
      <c r="C2437" s="7" t="s">
        <v>1731</v>
      </c>
      <c r="D2437" s="7">
        <v>6</v>
      </c>
      <c r="E2437" s="7">
        <v>33</v>
      </c>
      <c r="F2437" s="7">
        <v>161</v>
      </c>
    </row>
    <row r="2438" spans="1:6" ht="16.5" x14ac:dyDescent="0.3">
      <c r="A2438" s="7" t="s">
        <v>1703</v>
      </c>
      <c r="B2438" s="7">
        <v>2018</v>
      </c>
      <c r="C2438" s="7" t="s">
        <v>1732</v>
      </c>
      <c r="D2438" s="7">
        <v>44</v>
      </c>
      <c r="E2438" s="8">
        <v>8384</v>
      </c>
      <c r="F2438" s="8">
        <v>25530</v>
      </c>
    </row>
    <row r="2439" spans="1:6" ht="16.5" x14ac:dyDescent="0.3">
      <c r="A2439" s="7" t="s">
        <v>1703</v>
      </c>
      <c r="B2439" s="7">
        <v>2018</v>
      </c>
      <c r="C2439" s="7" t="s">
        <v>1733</v>
      </c>
      <c r="D2439" s="7">
        <v>6</v>
      </c>
      <c r="E2439" s="7">
        <v>553</v>
      </c>
      <c r="F2439" s="8">
        <v>2765</v>
      </c>
    </row>
    <row r="2440" spans="1:6" ht="16.5" x14ac:dyDescent="0.3">
      <c r="A2440" s="7" t="s">
        <v>1703</v>
      </c>
      <c r="B2440" s="7">
        <v>2018</v>
      </c>
      <c r="C2440" s="7" t="s">
        <v>1734</v>
      </c>
      <c r="D2440" s="7">
        <v>8</v>
      </c>
      <c r="E2440" s="7">
        <v>467</v>
      </c>
      <c r="F2440" s="8">
        <v>2335</v>
      </c>
    </row>
    <row r="2441" spans="1:6" ht="16.5" x14ac:dyDescent="0.3">
      <c r="A2441" s="7" t="s">
        <v>1703</v>
      </c>
      <c r="B2441" s="7">
        <v>2018</v>
      </c>
      <c r="C2441" s="7" t="s">
        <v>916</v>
      </c>
      <c r="D2441" s="7">
        <v>43</v>
      </c>
      <c r="E2441" s="8">
        <v>5461</v>
      </c>
      <c r="F2441" s="8">
        <v>24607</v>
      </c>
    </row>
    <row r="2442" spans="1:6" ht="16.5" x14ac:dyDescent="0.3">
      <c r="A2442" s="7" t="s">
        <v>1703</v>
      </c>
      <c r="B2442" s="7">
        <v>2018</v>
      </c>
      <c r="C2442" s="7" t="s">
        <v>1735</v>
      </c>
      <c r="D2442" s="7">
        <v>39</v>
      </c>
      <c r="E2442" s="8">
        <v>2321</v>
      </c>
      <c r="F2442" s="8">
        <v>10713</v>
      </c>
    </row>
    <row r="2443" spans="1:6" ht="16.5" x14ac:dyDescent="0.3">
      <c r="A2443" s="7" t="s">
        <v>1703</v>
      </c>
      <c r="B2443" s="7">
        <v>2018</v>
      </c>
      <c r="C2443" s="7" t="s">
        <v>475</v>
      </c>
      <c r="D2443" s="7">
        <v>524</v>
      </c>
      <c r="E2443" s="8">
        <v>61834</v>
      </c>
      <c r="F2443" s="8">
        <v>251318</v>
      </c>
    </row>
    <row r="2444" spans="1:6" ht="16.5" x14ac:dyDescent="0.3">
      <c r="A2444" s="7" t="s">
        <v>1703</v>
      </c>
      <c r="B2444" s="7">
        <v>2018</v>
      </c>
      <c r="C2444" s="7" t="s">
        <v>479</v>
      </c>
      <c r="D2444" s="7">
        <v>49</v>
      </c>
      <c r="E2444" s="8">
        <v>16916</v>
      </c>
      <c r="F2444" s="8">
        <v>69363</v>
      </c>
    </row>
    <row r="2445" spans="1:6" ht="16.5" x14ac:dyDescent="0.3">
      <c r="A2445" s="7" t="s">
        <v>1703</v>
      </c>
      <c r="B2445" s="7">
        <v>2018</v>
      </c>
      <c r="C2445" s="7" t="s">
        <v>918</v>
      </c>
      <c r="D2445" s="7">
        <v>24</v>
      </c>
      <c r="E2445" s="8">
        <v>6850</v>
      </c>
      <c r="F2445" s="8">
        <v>34226</v>
      </c>
    </row>
    <row r="2446" spans="1:6" ht="16.5" x14ac:dyDescent="0.3">
      <c r="A2446" s="7" t="s">
        <v>1703</v>
      </c>
      <c r="B2446" s="7">
        <v>2018</v>
      </c>
      <c r="C2446" s="7" t="s">
        <v>476</v>
      </c>
      <c r="D2446" s="7">
        <v>47</v>
      </c>
      <c r="E2446" s="8">
        <v>1891</v>
      </c>
      <c r="F2446" s="8">
        <v>6513</v>
      </c>
    </row>
    <row r="2447" spans="1:6" ht="16.5" x14ac:dyDescent="0.3">
      <c r="A2447" s="7" t="s">
        <v>1703</v>
      </c>
      <c r="B2447" s="7">
        <v>2018</v>
      </c>
      <c r="C2447" s="7" t="s">
        <v>1736</v>
      </c>
      <c r="D2447" s="7">
        <v>10</v>
      </c>
      <c r="E2447" s="7">
        <v>529</v>
      </c>
      <c r="F2447" s="8">
        <v>2178</v>
      </c>
    </row>
    <row r="2448" spans="1:6" ht="16.5" x14ac:dyDescent="0.3">
      <c r="A2448" s="7" t="s">
        <v>1703</v>
      </c>
      <c r="B2448" s="7">
        <v>2018</v>
      </c>
      <c r="C2448" s="7" t="s">
        <v>919</v>
      </c>
      <c r="D2448" s="7">
        <v>31</v>
      </c>
      <c r="E2448" s="7">
        <v>377</v>
      </c>
      <c r="F2448" s="8">
        <v>1340</v>
      </c>
    </row>
    <row r="2449" spans="1:6" ht="16.5" x14ac:dyDescent="0.3">
      <c r="A2449" s="7" t="s">
        <v>1703</v>
      </c>
      <c r="B2449" s="7">
        <v>2018</v>
      </c>
      <c r="C2449" s="7" t="s">
        <v>920</v>
      </c>
      <c r="D2449" s="7">
        <v>31</v>
      </c>
      <c r="E2449" s="8">
        <v>2440</v>
      </c>
      <c r="F2449" s="8">
        <v>7049</v>
      </c>
    </row>
    <row r="2450" spans="1:6" ht="16.5" x14ac:dyDescent="0.3">
      <c r="A2450" s="7" t="s">
        <v>1703</v>
      </c>
      <c r="B2450" s="7">
        <v>2018</v>
      </c>
      <c r="C2450" s="7" t="s">
        <v>921</v>
      </c>
      <c r="D2450" s="7">
        <v>31</v>
      </c>
      <c r="E2450" s="8">
        <v>1769</v>
      </c>
      <c r="F2450" s="8">
        <v>6286</v>
      </c>
    </row>
    <row r="2451" spans="1:6" ht="16.5" x14ac:dyDescent="0.3">
      <c r="A2451" s="7" t="s">
        <v>1703</v>
      </c>
      <c r="B2451" s="7">
        <v>2018</v>
      </c>
      <c r="C2451" s="7" t="s">
        <v>986</v>
      </c>
      <c r="D2451" s="7">
        <v>11</v>
      </c>
      <c r="E2451" s="7">
        <v>155</v>
      </c>
      <c r="F2451" s="7">
        <v>544</v>
      </c>
    </row>
    <row r="2452" spans="1:6" ht="16.5" x14ac:dyDescent="0.3">
      <c r="A2452" s="7" t="s">
        <v>1703</v>
      </c>
      <c r="B2452" s="7">
        <v>2018</v>
      </c>
      <c r="C2452" s="7" t="s">
        <v>480</v>
      </c>
      <c r="D2452" s="7">
        <v>17</v>
      </c>
      <c r="E2452" s="8">
        <v>3393</v>
      </c>
      <c r="F2452" s="8">
        <v>9269</v>
      </c>
    </row>
    <row r="2453" spans="1:6" ht="16.5" x14ac:dyDescent="0.3">
      <c r="A2453" s="7" t="s">
        <v>1703</v>
      </c>
      <c r="B2453" s="7">
        <v>2018</v>
      </c>
      <c r="C2453" s="7" t="s">
        <v>458</v>
      </c>
      <c r="D2453" s="7">
        <v>40</v>
      </c>
      <c r="E2453" s="8">
        <v>5678</v>
      </c>
      <c r="F2453" s="8">
        <v>28420</v>
      </c>
    </row>
    <row r="2454" spans="1:6" ht="16.5" x14ac:dyDescent="0.3">
      <c r="A2454" s="7" t="s">
        <v>1703</v>
      </c>
      <c r="B2454" s="7">
        <v>2018</v>
      </c>
      <c r="C2454" s="7" t="s">
        <v>922</v>
      </c>
      <c r="D2454" s="7">
        <v>36</v>
      </c>
      <c r="E2454" s="8">
        <v>3468</v>
      </c>
      <c r="F2454" s="8">
        <v>17611</v>
      </c>
    </row>
    <row r="2455" spans="1:6" ht="16.5" x14ac:dyDescent="0.3">
      <c r="A2455" s="7" t="s">
        <v>1703</v>
      </c>
      <c r="B2455" s="7">
        <v>2018</v>
      </c>
      <c r="C2455" s="7" t="s">
        <v>936</v>
      </c>
      <c r="D2455" s="7">
        <v>13</v>
      </c>
      <c r="E2455" s="7">
        <v>445</v>
      </c>
      <c r="F2455" s="8">
        <v>1719</v>
      </c>
    </row>
    <row r="2456" spans="1:6" ht="16.5" x14ac:dyDescent="0.3">
      <c r="A2456" s="7" t="s">
        <v>1703</v>
      </c>
      <c r="B2456" s="7">
        <v>2018</v>
      </c>
      <c r="C2456" s="7" t="s">
        <v>152</v>
      </c>
      <c r="D2456" s="7">
        <v>20</v>
      </c>
      <c r="E2456" s="7">
        <v>448</v>
      </c>
      <c r="F2456" s="8">
        <v>1815</v>
      </c>
    </row>
    <row r="2457" spans="1:6" ht="16.5" x14ac:dyDescent="0.3">
      <c r="A2457" s="7" t="s">
        <v>1703</v>
      </c>
      <c r="B2457" s="7">
        <v>2018</v>
      </c>
      <c r="C2457" s="7" t="s">
        <v>1737</v>
      </c>
      <c r="D2457" s="7">
        <v>43</v>
      </c>
      <c r="E2457" s="8">
        <v>3130</v>
      </c>
      <c r="F2457" s="8">
        <v>11675</v>
      </c>
    </row>
    <row r="2458" spans="1:6" ht="16.5" x14ac:dyDescent="0.3">
      <c r="A2458" s="7" t="s">
        <v>1703</v>
      </c>
      <c r="B2458" s="7">
        <v>2018</v>
      </c>
      <c r="C2458" s="7" t="s">
        <v>924</v>
      </c>
      <c r="D2458" s="7">
        <v>15</v>
      </c>
      <c r="E2458" s="8">
        <v>3661</v>
      </c>
      <c r="F2458" s="8">
        <v>12553</v>
      </c>
    </row>
    <row r="2459" spans="1:6" ht="16.5" x14ac:dyDescent="0.3">
      <c r="A2459" s="7" t="s">
        <v>1703</v>
      </c>
      <c r="B2459" s="7">
        <v>2018</v>
      </c>
      <c r="C2459" s="7" t="s">
        <v>154</v>
      </c>
      <c r="D2459" s="7">
        <v>41</v>
      </c>
      <c r="E2459" s="8">
        <v>4641</v>
      </c>
      <c r="F2459" s="8">
        <v>16268</v>
      </c>
    </row>
    <row r="2460" spans="1:6" ht="16.5" x14ac:dyDescent="0.3">
      <c r="A2460" s="7" t="s">
        <v>1703</v>
      </c>
      <c r="B2460" s="7">
        <v>2018</v>
      </c>
      <c r="C2460" s="7" t="s">
        <v>481</v>
      </c>
      <c r="D2460" s="7">
        <v>11</v>
      </c>
      <c r="E2460" s="7">
        <v>932</v>
      </c>
      <c r="F2460" s="8">
        <v>4474</v>
      </c>
    </row>
    <row r="2461" spans="1:6" ht="16.5" x14ac:dyDescent="0.3">
      <c r="A2461" s="7" t="s">
        <v>1703</v>
      </c>
      <c r="B2461" s="7">
        <v>2018</v>
      </c>
      <c r="C2461" s="7" t="s">
        <v>925</v>
      </c>
      <c r="D2461" s="7">
        <v>24</v>
      </c>
      <c r="E2461" s="8">
        <v>4678</v>
      </c>
      <c r="F2461" s="8">
        <v>18369</v>
      </c>
    </row>
    <row r="2462" spans="1:6" ht="16.5" x14ac:dyDescent="0.3">
      <c r="A2462" s="7" t="s">
        <v>1703</v>
      </c>
      <c r="B2462" s="7">
        <v>2018</v>
      </c>
      <c r="C2462" s="7" t="s">
        <v>478</v>
      </c>
      <c r="D2462" s="7">
        <v>16</v>
      </c>
      <c r="E2462" s="7">
        <v>114</v>
      </c>
      <c r="F2462" s="7">
        <v>546</v>
      </c>
    </row>
    <row r="2463" spans="1:6" ht="16.5" x14ac:dyDescent="0.3">
      <c r="A2463" s="7" t="s">
        <v>1703</v>
      </c>
      <c r="B2463" s="7">
        <v>2018</v>
      </c>
      <c r="C2463" s="7" t="s">
        <v>1738</v>
      </c>
      <c r="D2463" s="7">
        <v>14</v>
      </c>
      <c r="E2463" s="7">
        <v>319</v>
      </c>
      <c r="F2463" s="8">
        <v>1100</v>
      </c>
    </row>
    <row r="2464" spans="1:6" ht="16.5" x14ac:dyDescent="0.3">
      <c r="A2464" s="7" t="s">
        <v>1703</v>
      </c>
      <c r="B2464" s="7">
        <v>2018</v>
      </c>
      <c r="C2464" s="7" t="s">
        <v>482</v>
      </c>
      <c r="D2464" s="7">
        <v>660</v>
      </c>
      <c r="E2464" s="8">
        <v>146007</v>
      </c>
      <c r="F2464" s="8">
        <v>588245</v>
      </c>
    </row>
    <row r="2465" spans="1:6" ht="16.5" x14ac:dyDescent="0.3">
      <c r="A2465" s="7" t="s">
        <v>1703</v>
      </c>
      <c r="B2465" s="7">
        <v>2018</v>
      </c>
      <c r="C2465" s="7" t="s">
        <v>1739</v>
      </c>
      <c r="D2465" s="7">
        <v>15</v>
      </c>
      <c r="E2465" s="7">
        <v>791</v>
      </c>
      <c r="F2465" s="8">
        <v>2648</v>
      </c>
    </row>
    <row r="2466" spans="1:6" ht="16.5" x14ac:dyDescent="0.3">
      <c r="A2466" s="7" t="s">
        <v>1703</v>
      </c>
      <c r="B2466" s="7">
        <v>2018</v>
      </c>
      <c r="C2466" s="7" t="s">
        <v>484</v>
      </c>
      <c r="D2466" s="7">
        <v>15</v>
      </c>
      <c r="E2466" s="8">
        <v>2306</v>
      </c>
      <c r="F2466" s="8">
        <v>11418</v>
      </c>
    </row>
    <row r="2467" spans="1:6" ht="16.5" x14ac:dyDescent="0.3">
      <c r="A2467" s="7" t="s">
        <v>1703</v>
      </c>
      <c r="B2467" s="7">
        <v>2018</v>
      </c>
      <c r="C2467" s="7" t="s">
        <v>1740</v>
      </c>
      <c r="D2467" s="7">
        <v>8</v>
      </c>
      <c r="E2467" s="7">
        <v>126</v>
      </c>
      <c r="F2467" s="7">
        <v>534</v>
      </c>
    </row>
    <row r="2468" spans="1:6" ht="16.5" x14ac:dyDescent="0.3">
      <c r="A2468" s="7" t="s">
        <v>1703</v>
      </c>
      <c r="B2468" s="7">
        <v>2018</v>
      </c>
      <c r="C2468" s="7" t="s">
        <v>515</v>
      </c>
      <c r="D2468" s="7">
        <v>21</v>
      </c>
      <c r="E2468" s="8">
        <v>2650</v>
      </c>
      <c r="F2468" s="8">
        <v>10600</v>
      </c>
    </row>
    <row r="2469" spans="1:6" ht="16.5" x14ac:dyDescent="0.3">
      <c r="A2469" s="7" t="s">
        <v>1703</v>
      </c>
      <c r="B2469" s="7">
        <v>2018</v>
      </c>
      <c r="C2469" s="7" t="s">
        <v>1183</v>
      </c>
      <c r="D2469" s="7">
        <v>8</v>
      </c>
      <c r="E2469" s="7">
        <v>147</v>
      </c>
      <c r="F2469" s="7">
        <v>539</v>
      </c>
    </row>
    <row r="2470" spans="1:6" ht="16.5" x14ac:dyDescent="0.3">
      <c r="A2470" s="7" t="s">
        <v>1703</v>
      </c>
      <c r="B2470" s="7">
        <v>2018</v>
      </c>
      <c r="C2470" s="7" t="s">
        <v>505</v>
      </c>
      <c r="D2470" s="7">
        <v>13</v>
      </c>
      <c r="E2470" s="8">
        <v>1305</v>
      </c>
      <c r="F2470" s="8">
        <v>6046</v>
      </c>
    </row>
    <row r="2471" spans="1:6" ht="16.5" x14ac:dyDescent="0.3">
      <c r="A2471" s="7" t="s">
        <v>1703</v>
      </c>
      <c r="B2471" s="7">
        <v>2018</v>
      </c>
      <c r="C2471" s="7" t="s">
        <v>506</v>
      </c>
      <c r="D2471" s="7">
        <v>15</v>
      </c>
      <c r="E2471" s="8">
        <v>1374</v>
      </c>
      <c r="F2471" s="8">
        <v>7782</v>
      </c>
    </row>
    <row r="2472" spans="1:6" ht="16.5" x14ac:dyDescent="0.3">
      <c r="A2472" s="7" t="s">
        <v>1703</v>
      </c>
      <c r="B2472" s="7">
        <v>2018</v>
      </c>
      <c r="C2472" s="7" t="s">
        <v>1741</v>
      </c>
      <c r="D2472" s="7">
        <v>15</v>
      </c>
      <c r="E2472" s="7">
        <v>206</v>
      </c>
      <c r="F2472" s="7">
        <v>710</v>
      </c>
    </row>
    <row r="2473" spans="1:6" ht="16.5" x14ac:dyDescent="0.3">
      <c r="A2473" s="7" t="s">
        <v>1703</v>
      </c>
      <c r="B2473" s="7">
        <v>2018</v>
      </c>
      <c r="C2473" s="7" t="s">
        <v>1742</v>
      </c>
      <c r="D2473" s="7">
        <v>13</v>
      </c>
      <c r="E2473" s="8">
        <v>10492</v>
      </c>
      <c r="F2473" s="8">
        <v>41968</v>
      </c>
    </row>
    <row r="2474" spans="1:6" ht="16.5" x14ac:dyDescent="0.3">
      <c r="A2474" s="7" t="s">
        <v>1703</v>
      </c>
      <c r="B2474" s="7">
        <v>2018</v>
      </c>
      <c r="C2474" s="7" t="s">
        <v>503</v>
      </c>
      <c r="D2474" s="7">
        <v>14</v>
      </c>
      <c r="E2474" s="8">
        <v>3095</v>
      </c>
      <c r="F2474" s="8">
        <v>11910</v>
      </c>
    </row>
    <row r="2475" spans="1:6" ht="16.5" x14ac:dyDescent="0.3">
      <c r="A2475" s="7" t="s">
        <v>1703</v>
      </c>
      <c r="B2475" s="7">
        <v>2018</v>
      </c>
      <c r="C2475" s="7" t="s">
        <v>488</v>
      </c>
      <c r="D2475" s="7">
        <v>9</v>
      </c>
      <c r="E2475" s="8">
        <v>1352</v>
      </c>
      <c r="F2475" s="8">
        <v>5762</v>
      </c>
    </row>
    <row r="2476" spans="1:6" ht="16.5" x14ac:dyDescent="0.3">
      <c r="A2476" s="7" t="s">
        <v>1703</v>
      </c>
      <c r="B2476" s="7">
        <v>2018</v>
      </c>
      <c r="C2476" s="7" t="s">
        <v>498</v>
      </c>
      <c r="D2476" s="7">
        <v>20</v>
      </c>
      <c r="E2476" s="8">
        <v>3830</v>
      </c>
      <c r="F2476" s="8">
        <v>22380</v>
      </c>
    </row>
    <row r="2477" spans="1:6" ht="16.5" x14ac:dyDescent="0.3">
      <c r="A2477" s="7" t="s">
        <v>1703</v>
      </c>
      <c r="B2477" s="7">
        <v>2018</v>
      </c>
      <c r="C2477" s="7" t="s">
        <v>1743</v>
      </c>
      <c r="D2477" s="7">
        <v>6</v>
      </c>
      <c r="E2477" s="7">
        <v>61</v>
      </c>
      <c r="F2477" s="7">
        <v>228</v>
      </c>
    </row>
    <row r="2478" spans="1:6" ht="16.5" x14ac:dyDescent="0.3">
      <c r="A2478" s="7" t="s">
        <v>1703</v>
      </c>
      <c r="B2478" s="7">
        <v>2018</v>
      </c>
      <c r="C2478" s="7" t="s">
        <v>31</v>
      </c>
      <c r="D2478" s="7">
        <v>6</v>
      </c>
      <c r="E2478" s="7">
        <v>384</v>
      </c>
      <c r="F2478" s="8">
        <v>1569</v>
      </c>
    </row>
    <row r="2479" spans="1:6" ht="16.5" x14ac:dyDescent="0.3">
      <c r="A2479" s="7" t="s">
        <v>1703</v>
      </c>
      <c r="B2479" s="7">
        <v>2018</v>
      </c>
      <c r="C2479" s="7" t="s">
        <v>487</v>
      </c>
      <c r="D2479" s="7">
        <v>7</v>
      </c>
      <c r="E2479" s="7">
        <v>249</v>
      </c>
      <c r="F2479" s="8">
        <v>1082</v>
      </c>
    </row>
    <row r="2480" spans="1:6" ht="16.5" x14ac:dyDescent="0.3">
      <c r="A2480" s="7" t="s">
        <v>1703</v>
      </c>
      <c r="B2480" s="7">
        <v>2018</v>
      </c>
      <c r="C2480" s="7" t="s">
        <v>1744</v>
      </c>
      <c r="D2480" s="7">
        <v>12</v>
      </c>
      <c r="E2480" s="7">
        <v>507</v>
      </c>
      <c r="F2480" s="8">
        <v>3146</v>
      </c>
    </row>
    <row r="2481" spans="1:6" ht="16.5" x14ac:dyDescent="0.3">
      <c r="A2481" s="7" t="s">
        <v>1703</v>
      </c>
      <c r="B2481" s="7">
        <v>2018</v>
      </c>
      <c r="C2481" s="7" t="s">
        <v>490</v>
      </c>
      <c r="D2481" s="7">
        <v>24</v>
      </c>
      <c r="E2481" s="8">
        <v>20431</v>
      </c>
      <c r="F2481" s="8">
        <v>40862</v>
      </c>
    </row>
    <row r="2482" spans="1:6" ht="16.5" x14ac:dyDescent="0.3">
      <c r="A2482" s="7" t="s">
        <v>1703</v>
      </c>
      <c r="B2482" s="7">
        <v>2018</v>
      </c>
      <c r="C2482" s="7" t="s">
        <v>494</v>
      </c>
      <c r="D2482" s="7">
        <v>31</v>
      </c>
      <c r="E2482" s="8">
        <v>23169</v>
      </c>
      <c r="F2482" s="8">
        <v>88003</v>
      </c>
    </row>
    <row r="2483" spans="1:6" ht="16.5" x14ac:dyDescent="0.3">
      <c r="A2483" s="7" t="s">
        <v>1703</v>
      </c>
      <c r="B2483" s="7">
        <v>2018</v>
      </c>
      <c r="C2483" s="7" t="s">
        <v>32</v>
      </c>
      <c r="D2483" s="7">
        <v>4</v>
      </c>
      <c r="E2483" s="7">
        <v>42</v>
      </c>
      <c r="F2483" s="7">
        <v>132</v>
      </c>
    </row>
    <row r="2484" spans="1:6" ht="16.5" x14ac:dyDescent="0.3">
      <c r="A2484" s="7" t="s">
        <v>1703</v>
      </c>
      <c r="B2484" s="7">
        <v>2018</v>
      </c>
      <c r="C2484" s="7" t="s">
        <v>33</v>
      </c>
      <c r="D2484" s="7">
        <v>10</v>
      </c>
      <c r="E2484" s="8">
        <v>1243</v>
      </c>
      <c r="F2484" s="8">
        <v>3396</v>
      </c>
    </row>
    <row r="2485" spans="1:6" ht="16.5" x14ac:dyDescent="0.3">
      <c r="A2485" s="7" t="s">
        <v>1703</v>
      </c>
      <c r="B2485" s="7">
        <v>2018</v>
      </c>
      <c r="C2485" s="7" t="s">
        <v>485</v>
      </c>
      <c r="D2485" s="7">
        <v>6</v>
      </c>
      <c r="E2485" s="7">
        <v>72</v>
      </c>
      <c r="F2485" s="7">
        <v>245</v>
      </c>
    </row>
    <row r="2486" spans="1:6" ht="16.5" x14ac:dyDescent="0.3">
      <c r="A2486" s="7" t="s">
        <v>1703</v>
      </c>
      <c r="B2486" s="7">
        <v>2018</v>
      </c>
      <c r="C2486" s="7" t="s">
        <v>499</v>
      </c>
      <c r="D2486" s="7">
        <v>20</v>
      </c>
      <c r="E2486" s="8">
        <v>3491</v>
      </c>
      <c r="F2486" s="8">
        <v>13167</v>
      </c>
    </row>
    <row r="2487" spans="1:6" ht="16.5" x14ac:dyDescent="0.3">
      <c r="A2487" s="7" t="s">
        <v>1703</v>
      </c>
      <c r="B2487" s="7">
        <v>2018</v>
      </c>
      <c r="C2487" s="7" t="s">
        <v>1745</v>
      </c>
      <c r="D2487" s="7">
        <v>32</v>
      </c>
      <c r="E2487" s="8">
        <v>1791</v>
      </c>
      <c r="F2487" s="8">
        <v>6903</v>
      </c>
    </row>
    <row r="2488" spans="1:6" ht="16.5" x14ac:dyDescent="0.3">
      <c r="A2488" s="7" t="s">
        <v>1703</v>
      </c>
      <c r="B2488" s="7">
        <v>2018</v>
      </c>
      <c r="C2488" s="7" t="s">
        <v>134</v>
      </c>
      <c r="D2488" s="7">
        <v>16</v>
      </c>
      <c r="E2488" s="8">
        <v>7769</v>
      </c>
      <c r="F2488" s="8">
        <v>29381</v>
      </c>
    </row>
    <row r="2489" spans="1:6" ht="16.5" x14ac:dyDescent="0.3">
      <c r="A2489" s="7" t="s">
        <v>1703</v>
      </c>
      <c r="B2489" s="7">
        <v>2018</v>
      </c>
      <c r="C2489" s="7" t="s">
        <v>492</v>
      </c>
      <c r="D2489" s="7">
        <v>5</v>
      </c>
      <c r="E2489" s="7">
        <v>75</v>
      </c>
      <c r="F2489" s="7">
        <v>338</v>
      </c>
    </row>
    <row r="2490" spans="1:6" ht="16.5" x14ac:dyDescent="0.3">
      <c r="A2490" s="7" t="s">
        <v>1703</v>
      </c>
      <c r="B2490" s="7">
        <v>2018</v>
      </c>
      <c r="C2490" s="7" t="s">
        <v>495</v>
      </c>
      <c r="D2490" s="7">
        <v>7</v>
      </c>
      <c r="E2490" s="7">
        <v>104</v>
      </c>
      <c r="F2490" s="7">
        <v>403</v>
      </c>
    </row>
    <row r="2491" spans="1:6" ht="16.5" x14ac:dyDescent="0.3">
      <c r="A2491" s="7" t="s">
        <v>1703</v>
      </c>
      <c r="B2491" s="7">
        <v>2018</v>
      </c>
      <c r="C2491" s="7" t="s">
        <v>496</v>
      </c>
      <c r="D2491" s="7">
        <v>30</v>
      </c>
      <c r="E2491" s="8">
        <v>16270</v>
      </c>
      <c r="F2491" s="8">
        <v>81395</v>
      </c>
    </row>
    <row r="2492" spans="1:6" ht="16.5" x14ac:dyDescent="0.3">
      <c r="A2492" s="7" t="s">
        <v>1703</v>
      </c>
      <c r="B2492" s="7">
        <v>2018</v>
      </c>
      <c r="C2492" s="7" t="s">
        <v>1746</v>
      </c>
      <c r="D2492" s="7">
        <v>57</v>
      </c>
      <c r="E2492" s="8">
        <v>10468</v>
      </c>
      <c r="F2492" s="8">
        <v>52333</v>
      </c>
    </row>
    <row r="2493" spans="1:6" ht="16.5" x14ac:dyDescent="0.3">
      <c r="A2493" s="7" t="s">
        <v>1703</v>
      </c>
      <c r="B2493" s="7">
        <v>2018</v>
      </c>
      <c r="C2493" s="7" t="s">
        <v>491</v>
      </c>
      <c r="D2493" s="7">
        <v>11</v>
      </c>
      <c r="E2493" s="7">
        <v>218</v>
      </c>
      <c r="F2493" s="7">
        <v>923</v>
      </c>
    </row>
    <row r="2494" spans="1:6" ht="16.5" x14ac:dyDescent="0.3">
      <c r="A2494" s="7" t="s">
        <v>1703</v>
      </c>
      <c r="B2494" s="7">
        <v>2018</v>
      </c>
      <c r="C2494" s="7" t="s">
        <v>507</v>
      </c>
      <c r="D2494" s="7">
        <v>10</v>
      </c>
      <c r="E2494" s="8">
        <v>1946</v>
      </c>
      <c r="F2494" s="8">
        <v>9716</v>
      </c>
    </row>
    <row r="2495" spans="1:6" ht="16.5" x14ac:dyDescent="0.3">
      <c r="A2495" s="7" t="s">
        <v>1703</v>
      </c>
      <c r="B2495" s="7">
        <v>2018</v>
      </c>
      <c r="C2495" s="7" t="s">
        <v>500</v>
      </c>
      <c r="D2495" s="7">
        <v>9</v>
      </c>
      <c r="E2495" s="7">
        <v>37</v>
      </c>
      <c r="F2495" s="7">
        <v>159</v>
      </c>
    </row>
    <row r="2496" spans="1:6" ht="16.5" x14ac:dyDescent="0.3">
      <c r="A2496" s="7" t="s">
        <v>1703</v>
      </c>
      <c r="B2496" s="7">
        <v>2018</v>
      </c>
      <c r="C2496" s="7" t="s">
        <v>508</v>
      </c>
      <c r="D2496" s="7">
        <v>19</v>
      </c>
      <c r="E2496" s="8">
        <v>3072</v>
      </c>
      <c r="F2496" s="8">
        <v>14690</v>
      </c>
    </row>
    <row r="2497" spans="1:6" ht="16.5" x14ac:dyDescent="0.3">
      <c r="A2497" s="7" t="s">
        <v>1703</v>
      </c>
      <c r="B2497" s="7">
        <v>2018</v>
      </c>
      <c r="C2497" s="7" t="s">
        <v>489</v>
      </c>
      <c r="D2497" s="7">
        <v>8</v>
      </c>
      <c r="E2497" s="7">
        <v>162</v>
      </c>
      <c r="F2497" s="7">
        <v>745</v>
      </c>
    </row>
    <row r="2498" spans="1:6" ht="16.5" x14ac:dyDescent="0.3">
      <c r="A2498" s="7" t="s">
        <v>1703</v>
      </c>
      <c r="B2498" s="7">
        <v>2018</v>
      </c>
      <c r="C2498" s="7" t="s">
        <v>497</v>
      </c>
      <c r="D2498" s="7">
        <v>27</v>
      </c>
      <c r="E2498" s="8">
        <v>10232</v>
      </c>
      <c r="F2498" s="8">
        <v>42574</v>
      </c>
    </row>
    <row r="2499" spans="1:6" ht="16.5" x14ac:dyDescent="0.3">
      <c r="A2499" s="7" t="s">
        <v>1703</v>
      </c>
      <c r="B2499" s="7">
        <v>2018</v>
      </c>
      <c r="C2499" s="7" t="s">
        <v>400</v>
      </c>
      <c r="D2499" s="7">
        <v>12</v>
      </c>
      <c r="E2499" s="7">
        <v>203</v>
      </c>
      <c r="F2499" s="7">
        <v>890</v>
      </c>
    </row>
    <row r="2500" spans="1:6" ht="16.5" x14ac:dyDescent="0.3">
      <c r="A2500" s="7" t="s">
        <v>1703</v>
      </c>
      <c r="B2500" s="7">
        <v>2018</v>
      </c>
      <c r="C2500" s="7" t="s">
        <v>509</v>
      </c>
      <c r="D2500" s="7">
        <v>11</v>
      </c>
      <c r="E2500" s="8">
        <v>1448</v>
      </c>
      <c r="F2500" s="8">
        <v>6683</v>
      </c>
    </row>
    <row r="2501" spans="1:6" ht="16.5" x14ac:dyDescent="0.3">
      <c r="A2501" s="7" t="s">
        <v>1703</v>
      </c>
      <c r="B2501" s="7">
        <v>2018</v>
      </c>
      <c r="C2501" s="7" t="s">
        <v>1747</v>
      </c>
      <c r="D2501" s="7">
        <v>9</v>
      </c>
      <c r="E2501" s="7">
        <v>303</v>
      </c>
      <c r="F2501" s="8">
        <v>1422</v>
      </c>
    </row>
    <row r="2502" spans="1:6" ht="16.5" x14ac:dyDescent="0.3">
      <c r="A2502" s="7" t="s">
        <v>1703</v>
      </c>
      <c r="B2502" s="7">
        <v>2018</v>
      </c>
      <c r="C2502" s="7" t="s">
        <v>510</v>
      </c>
      <c r="D2502" s="7">
        <v>6</v>
      </c>
      <c r="E2502" s="7">
        <v>133</v>
      </c>
      <c r="F2502" s="7">
        <v>559</v>
      </c>
    </row>
    <row r="2503" spans="1:6" ht="16.5" x14ac:dyDescent="0.3">
      <c r="A2503" s="7" t="s">
        <v>1703</v>
      </c>
      <c r="B2503" s="7">
        <v>2018</v>
      </c>
      <c r="C2503" s="7" t="s">
        <v>493</v>
      </c>
      <c r="D2503" s="7">
        <v>29</v>
      </c>
      <c r="E2503" s="8">
        <v>9066</v>
      </c>
      <c r="F2503" s="8">
        <v>41966</v>
      </c>
    </row>
    <row r="2504" spans="1:6" ht="16.5" x14ac:dyDescent="0.3">
      <c r="A2504" s="7" t="s">
        <v>1703</v>
      </c>
      <c r="B2504" s="7">
        <v>2018</v>
      </c>
      <c r="C2504" s="7" t="s">
        <v>1748</v>
      </c>
      <c r="D2504" s="7">
        <v>5</v>
      </c>
      <c r="E2504" s="7">
        <v>28</v>
      </c>
      <c r="F2504" s="7">
        <v>120</v>
      </c>
    </row>
    <row r="2505" spans="1:6" ht="16.5" x14ac:dyDescent="0.3">
      <c r="A2505" s="7" t="s">
        <v>1703</v>
      </c>
      <c r="B2505" s="7">
        <v>2018</v>
      </c>
      <c r="C2505" s="7" t="s">
        <v>504</v>
      </c>
      <c r="D2505" s="7">
        <v>7</v>
      </c>
      <c r="E2505" s="7">
        <v>37</v>
      </c>
      <c r="F2505" s="7">
        <v>133</v>
      </c>
    </row>
    <row r="2506" spans="1:6" ht="16.5" x14ac:dyDescent="0.3">
      <c r="A2506" s="7" t="s">
        <v>1703</v>
      </c>
      <c r="B2506" s="7">
        <v>2018</v>
      </c>
      <c r="C2506" s="7" t="s">
        <v>34</v>
      </c>
      <c r="D2506" s="7">
        <v>5</v>
      </c>
      <c r="E2506" s="7">
        <v>132</v>
      </c>
      <c r="F2506" s="7">
        <v>554</v>
      </c>
    </row>
    <row r="2507" spans="1:6" ht="16.5" x14ac:dyDescent="0.3">
      <c r="A2507" s="7" t="s">
        <v>1703</v>
      </c>
      <c r="B2507" s="7">
        <v>2018</v>
      </c>
      <c r="C2507" s="7" t="s">
        <v>511</v>
      </c>
      <c r="D2507" s="7">
        <v>21</v>
      </c>
      <c r="E2507" s="8">
        <v>2929</v>
      </c>
      <c r="F2507" s="8">
        <v>12974</v>
      </c>
    </row>
    <row r="2508" spans="1:6" ht="16.5" x14ac:dyDescent="0.3">
      <c r="A2508" s="7" t="s">
        <v>1703</v>
      </c>
      <c r="B2508" s="7">
        <v>2018</v>
      </c>
      <c r="C2508" s="7" t="s">
        <v>512</v>
      </c>
      <c r="D2508" s="7">
        <v>6</v>
      </c>
      <c r="E2508" s="7">
        <v>144</v>
      </c>
      <c r="F2508" s="7">
        <v>648</v>
      </c>
    </row>
    <row r="2509" spans="1:6" ht="16.5" x14ac:dyDescent="0.3">
      <c r="A2509" s="7" t="s">
        <v>1703</v>
      </c>
      <c r="B2509" s="7">
        <v>2018</v>
      </c>
      <c r="C2509" s="7" t="s">
        <v>486</v>
      </c>
      <c r="D2509" s="7">
        <v>1</v>
      </c>
      <c r="E2509" s="7">
        <v>4</v>
      </c>
      <c r="F2509" s="7">
        <v>13</v>
      </c>
    </row>
    <row r="2510" spans="1:6" ht="16.5" x14ac:dyDescent="0.3">
      <c r="A2510" s="7" t="s">
        <v>1703</v>
      </c>
      <c r="B2510" s="7">
        <v>2018</v>
      </c>
      <c r="C2510" s="7" t="s">
        <v>1749</v>
      </c>
      <c r="D2510" s="7">
        <v>10</v>
      </c>
      <c r="E2510" s="8">
        <v>1031</v>
      </c>
      <c r="F2510" s="8">
        <v>4246</v>
      </c>
    </row>
    <row r="2511" spans="1:6" ht="16.5" x14ac:dyDescent="0.3">
      <c r="A2511" s="7" t="s">
        <v>1703</v>
      </c>
      <c r="B2511" s="7">
        <v>2018</v>
      </c>
      <c r="C2511" s="7" t="s">
        <v>502</v>
      </c>
      <c r="D2511" s="7">
        <v>15</v>
      </c>
      <c r="E2511" s="8">
        <v>1082</v>
      </c>
      <c r="F2511" s="8">
        <v>4350</v>
      </c>
    </row>
    <row r="2512" spans="1:6" ht="16.5" x14ac:dyDescent="0.3">
      <c r="A2512" s="7" t="s">
        <v>1703</v>
      </c>
      <c r="B2512" s="7">
        <v>2018</v>
      </c>
      <c r="C2512" s="7" t="s">
        <v>948</v>
      </c>
      <c r="D2512" s="8">
        <v>1847</v>
      </c>
      <c r="E2512" s="8">
        <v>290927</v>
      </c>
      <c r="F2512" s="8">
        <v>1147264</v>
      </c>
    </row>
    <row r="2513" spans="1:6" ht="16.5" x14ac:dyDescent="0.3">
      <c r="A2513" s="7" t="s">
        <v>1703</v>
      </c>
      <c r="B2513" s="7">
        <v>2018</v>
      </c>
      <c r="C2513" s="7" t="s">
        <v>1654</v>
      </c>
      <c r="D2513" s="7">
        <v>6</v>
      </c>
      <c r="E2513" s="7">
        <v>26</v>
      </c>
      <c r="F2513" s="7">
        <v>69</v>
      </c>
    </row>
    <row r="2514" spans="1:6" ht="16.5" x14ac:dyDescent="0.3">
      <c r="A2514" s="7" t="s">
        <v>1703</v>
      </c>
      <c r="B2514" s="7">
        <v>2018</v>
      </c>
      <c r="C2514" s="7" t="s">
        <v>1693</v>
      </c>
      <c r="D2514" s="7">
        <v>4</v>
      </c>
      <c r="E2514" s="7">
        <v>9</v>
      </c>
      <c r="F2514" s="7">
        <v>47</v>
      </c>
    </row>
    <row r="2515" spans="1:6" ht="16.5" x14ac:dyDescent="0.3">
      <c r="A2515" s="7" t="s">
        <v>1703</v>
      </c>
      <c r="B2515" s="7">
        <v>2018</v>
      </c>
      <c r="C2515" s="7" t="s">
        <v>1695</v>
      </c>
      <c r="D2515" s="7">
        <v>1</v>
      </c>
      <c r="E2515" s="7" t="s">
        <v>1750</v>
      </c>
      <c r="F2515" s="7">
        <v>5</v>
      </c>
    </row>
    <row r="2516" spans="1:6" ht="16.5" x14ac:dyDescent="0.3">
      <c r="A2516" s="7" t="s">
        <v>1703</v>
      </c>
      <c r="B2516" s="7">
        <v>2018</v>
      </c>
      <c r="C2516" s="7" t="s">
        <v>1697</v>
      </c>
      <c r="D2516" s="7">
        <v>1</v>
      </c>
      <c r="E2516" s="7">
        <v>17</v>
      </c>
      <c r="F2516" s="7">
        <v>17</v>
      </c>
    </row>
    <row r="2517" spans="1:6" ht="16.5" x14ac:dyDescent="0.3">
      <c r="A2517" s="7" t="s">
        <v>1703</v>
      </c>
      <c r="B2517" s="7">
        <v>2018</v>
      </c>
      <c r="C2517" s="7" t="s">
        <v>1655</v>
      </c>
      <c r="D2517" s="7">
        <v>810</v>
      </c>
      <c r="E2517" s="8">
        <v>244003</v>
      </c>
      <c r="F2517" s="8">
        <v>960220</v>
      </c>
    </row>
    <row r="2518" spans="1:6" ht="16.5" x14ac:dyDescent="0.3">
      <c r="A2518" s="7" t="s">
        <v>1703</v>
      </c>
      <c r="B2518" s="7">
        <v>2018</v>
      </c>
      <c r="C2518" s="7" t="s">
        <v>1751</v>
      </c>
      <c r="D2518" s="7">
        <v>20</v>
      </c>
      <c r="E2518" s="8">
        <v>10607</v>
      </c>
      <c r="F2518" s="8">
        <v>34018</v>
      </c>
    </row>
    <row r="2519" spans="1:6" ht="16.5" x14ac:dyDescent="0.3">
      <c r="A2519" s="7" t="s">
        <v>1703</v>
      </c>
      <c r="B2519" s="7">
        <v>2018</v>
      </c>
      <c r="C2519" s="7" t="s">
        <v>515</v>
      </c>
      <c r="D2519" s="7">
        <v>23</v>
      </c>
      <c r="E2519" s="8">
        <v>9393</v>
      </c>
      <c r="F2519" s="8">
        <v>37572</v>
      </c>
    </row>
    <row r="2520" spans="1:6" ht="16.5" x14ac:dyDescent="0.3">
      <c r="A2520" s="7" t="s">
        <v>1703</v>
      </c>
      <c r="B2520" s="7">
        <v>2018</v>
      </c>
      <c r="C2520" s="7" t="s">
        <v>1752</v>
      </c>
      <c r="D2520" s="7">
        <v>27</v>
      </c>
      <c r="E2520" s="8">
        <v>6450</v>
      </c>
      <c r="F2520" s="8">
        <v>25130</v>
      </c>
    </row>
    <row r="2521" spans="1:6" ht="16.5" x14ac:dyDescent="0.3">
      <c r="A2521" s="7" t="s">
        <v>1703</v>
      </c>
      <c r="B2521" s="7">
        <v>2018</v>
      </c>
      <c r="C2521" s="7" t="s">
        <v>522</v>
      </c>
      <c r="D2521" s="7">
        <v>47</v>
      </c>
      <c r="E2521" s="8">
        <v>15520</v>
      </c>
      <c r="F2521" s="8">
        <v>54122</v>
      </c>
    </row>
    <row r="2522" spans="1:6" ht="16.5" x14ac:dyDescent="0.3">
      <c r="A2522" s="7" t="s">
        <v>1703</v>
      </c>
      <c r="B2522" s="7">
        <v>2018</v>
      </c>
      <c r="C2522" s="7" t="s">
        <v>516</v>
      </c>
      <c r="D2522" s="7">
        <v>42</v>
      </c>
      <c r="E2522" s="8">
        <v>15841</v>
      </c>
      <c r="F2522" s="8">
        <v>75804</v>
      </c>
    </row>
    <row r="2523" spans="1:6" ht="16.5" x14ac:dyDescent="0.3">
      <c r="A2523" s="7" t="s">
        <v>1703</v>
      </c>
      <c r="B2523" s="7">
        <v>2018</v>
      </c>
      <c r="C2523" s="7" t="s">
        <v>1753</v>
      </c>
      <c r="D2523" s="7">
        <v>48</v>
      </c>
      <c r="E2523" s="8">
        <v>21865</v>
      </c>
      <c r="F2523" s="8">
        <v>87818</v>
      </c>
    </row>
    <row r="2524" spans="1:6" ht="16.5" x14ac:dyDescent="0.3">
      <c r="A2524" s="7" t="s">
        <v>1703</v>
      </c>
      <c r="B2524" s="7">
        <v>2018</v>
      </c>
      <c r="C2524" s="7" t="s">
        <v>1754</v>
      </c>
      <c r="D2524" s="7">
        <v>19</v>
      </c>
      <c r="E2524" s="8">
        <v>6698</v>
      </c>
      <c r="F2524" s="8">
        <v>23408</v>
      </c>
    </row>
    <row r="2525" spans="1:6" ht="16.5" x14ac:dyDescent="0.3">
      <c r="A2525" s="7" t="s">
        <v>1703</v>
      </c>
      <c r="B2525" s="7">
        <v>2018</v>
      </c>
      <c r="C2525" s="7" t="s">
        <v>1755</v>
      </c>
      <c r="D2525" s="7">
        <v>25</v>
      </c>
      <c r="E2525" s="8">
        <v>5730</v>
      </c>
      <c r="F2525" s="8">
        <v>25224</v>
      </c>
    </row>
    <row r="2526" spans="1:6" ht="16.5" x14ac:dyDescent="0.3">
      <c r="A2526" s="7" t="s">
        <v>1703</v>
      </c>
      <c r="B2526" s="7">
        <v>2018</v>
      </c>
      <c r="C2526" s="7" t="s">
        <v>1756</v>
      </c>
      <c r="D2526" s="7">
        <v>12</v>
      </c>
      <c r="E2526" s="8">
        <v>1550</v>
      </c>
      <c r="F2526" s="8">
        <v>6173</v>
      </c>
    </row>
    <row r="2527" spans="1:6" ht="16.5" x14ac:dyDescent="0.3">
      <c r="A2527" s="7" t="s">
        <v>1703</v>
      </c>
      <c r="B2527" s="7">
        <v>2018</v>
      </c>
      <c r="C2527" s="7" t="s">
        <v>1757</v>
      </c>
      <c r="D2527" s="7">
        <v>27</v>
      </c>
      <c r="E2527" s="8">
        <v>4076</v>
      </c>
      <c r="F2527" s="8">
        <v>16317</v>
      </c>
    </row>
    <row r="2528" spans="1:6" ht="16.5" x14ac:dyDescent="0.3">
      <c r="A2528" s="7" t="s">
        <v>1703</v>
      </c>
      <c r="B2528" s="7">
        <v>2018</v>
      </c>
      <c r="C2528" s="7" t="s">
        <v>387</v>
      </c>
      <c r="D2528" s="7">
        <v>41</v>
      </c>
      <c r="E2528" s="8">
        <v>2573</v>
      </c>
      <c r="F2528" s="8">
        <v>10516</v>
      </c>
    </row>
    <row r="2529" spans="1:6" ht="16.5" x14ac:dyDescent="0.3">
      <c r="A2529" s="7" t="s">
        <v>1703</v>
      </c>
      <c r="B2529" s="7">
        <v>2018</v>
      </c>
      <c r="C2529" s="7" t="s">
        <v>1758</v>
      </c>
      <c r="D2529" s="7">
        <v>22</v>
      </c>
      <c r="E2529" s="8">
        <v>10421</v>
      </c>
      <c r="F2529" s="8">
        <v>38765</v>
      </c>
    </row>
    <row r="2530" spans="1:6" ht="16.5" x14ac:dyDescent="0.3">
      <c r="A2530" s="7" t="s">
        <v>1703</v>
      </c>
      <c r="B2530" s="7">
        <v>2018</v>
      </c>
      <c r="C2530" s="7" t="s">
        <v>1759</v>
      </c>
      <c r="D2530" s="7">
        <v>46</v>
      </c>
      <c r="E2530" s="8">
        <v>9890</v>
      </c>
      <c r="F2530" s="8">
        <v>52562</v>
      </c>
    </row>
    <row r="2531" spans="1:6" ht="16.5" x14ac:dyDescent="0.3">
      <c r="A2531" s="7" t="s">
        <v>1703</v>
      </c>
      <c r="B2531" s="7">
        <v>2018</v>
      </c>
      <c r="C2531" s="7" t="s">
        <v>517</v>
      </c>
      <c r="D2531" s="7">
        <v>25</v>
      </c>
      <c r="E2531" s="8">
        <v>7394</v>
      </c>
      <c r="F2531" s="8">
        <v>37061</v>
      </c>
    </row>
    <row r="2532" spans="1:6" ht="16.5" x14ac:dyDescent="0.3">
      <c r="A2532" s="7" t="s">
        <v>1703</v>
      </c>
      <c r="B2532" s="7">
        <v>2018</v>
      </c>
      <c r="C2532" s="7" t="s">
        <v>523</v>
      </c>
      <c r="D2532" s="7">
        <v>23</v>
      </c>
      <c r="E2532" s="8">
        <v>8175</v>
      </c>
      <c r="F2532" s="8">
        <v>32700</v>
      </c>
    </row>
    <row r="2533" spans="1:6" ht="16.5" x14ac:dyDescent="0.3">
      <c r="A2533" s="7" t="s">
        <v>1703</v>
      </c>
      <c r="B2533" s="7">
        <v>2018</v>
      </c>
      <c r="C2533" s="7" t="s">
        <v>1760</v>
      </c>
      <c r="D2533" s="7">
        <v>35</v>
      </c>
      <c r="E2533" s="8">
        <v>8076</v>
      </c>
      <c r="F2533" s="8">
        <v>29070</v>
      </c>
    </row>
    <row r="2534" spans="1:6" ht="16.5" x14ac:dyDescent="0.3">
      <c r="A2534" s="7" t="s">
        <v>1703</v>
      </c>
      <c r="B2534" s="7">
        <v>2018</v>
      </c>
      <c r="C2534" s="7" t="s">
        <v>518</v>
      </c>
      <c r="D2534" s="7">
        <v>30</v>
      </c>
      <c r="E2534" s="8">
        <v>7718</v>
      </c>
      <c r="F2534" s="8">
        <v>30045</v>
      </c>
    </row>
    <row r="2535" spans="1:6" ht="16.5" x14ac:dyDescent="0.3">
      <c r="A2535" s="7" t="s">
        <v>1703</v>
      </c>
      <c r="B2535" s="7">
        <v>2018</v>
      </c>
      <c r="C2535" s="7" t="s">
        <v>360</v>
      </c>
      <c r="D2535" s="7">
        <v>18</v>
      </c>
      <c r="E2535" s="8">
        <v>7025</v>
      </c>
      <c r="F2535" s="8">
        <v>26102</v>
      </c>
    </row>
    <row r="2536" spans="1:6" ht="16.5" x14ac:dyDescent="0.3">
      <c r="A2536" s="7" t="s">
        <v>1703</v>
      </c>
      <c r="B2536" s="7">
        <v>2018</v>
      </c>
      <c r="C2536" s="7" t="s">
        <v>1761</v>
      </c>
      <c r="D2536" s="7">
        <v>24</v>
      </c>
      <c r="E2536" s="8">
        <v>8486</v>
      </c>
      <c r="F2536" s="8">
        <v>34405</v>
      </c>
    </row>
    <row r="2537" spans="1:6" ht="16.5" x14ac:dyDescent="0.3">
      <c r="A2537" s="7" t="s">
        <v>1703</v>
      </c>
      <c r="B2537" s="7">
        <v>2018</v>
      </c>
      <c r="C2537" s="7" t="s">
        <v>519</v>
      </c>
      <c r="D2537" s="7">
        <v>18</v>
      </c>
      <c r="E2537" s="8">
        <v>5439</v>
      </c>
      <c r="F2537" s="8">
        <v>21756</v>
      </c>
    </row>
    <row r="2538" spans="1:6" ht="16.5" x14ac:dyDescent="0.3">
      <c r="A2538" s="7" t="s">
        <v>1703</v>
      </c>
      <c r="B2538" s="7">
        <v>2018</v>
      </c>
      <c r="C2538" s="7" t="s">
        <v>193</v>
      </c>
      <c r="D2538" s="7">
        <v>29</v>
      </c>
      <c r="E2538" s="8">
        <v>3936</v>
      </c>
      <c r="F2538" s="8">
        <v>14925</v>
      </c>
    </row>
    <row r="2539" spans="1:6" ht="16.5" x14ac:dyDescent="0.3">
      <c r="A2539" s="7" t="s">
        <v>1703</v>
      </c>
      <c r="B2539" s="7">
        <v>2018</v>
      </c>
      <c r="C2539" s="7" t="s">
        <v>1762</v>
      </c>
      <c r="D2539" s="7">
        <v>18</v>
      </c>
      <c r="E2539" s="8">
        <v>7504</v>
      </c>
      <c r="F2539" s="8">
        <v>26304</v>
      </c>
    </row>
    <row r="2540" spans="1:6" ht="16.5" x14ac:dyDescent="0.3">
      <c r="A2540" s="7" t="s">
        <v>1703</v>
      </c>
      <c r="B2540" s="7">
        <v>2018</v>
      </c>
      <c r="C2540" s="7" t="s">
        <v>1763</v>
      </c>
      <c r="D2540" s="7">
        <v>16</v>
      </c>
      <c r="E2540" s="8">
        <v>4632</v>
      </c>
      <c r="F2540" s="8">
        <v>18949</v>
      </c>
    </row>
    <row r="2541" spans="1:6" ht="16.5" x14ac:dyDescent="0.3">
      <c r="A2541" s="7" t="s">
        <v>1703</v>
      </c>
      <c r="B2541" s="7">
        <v>2018</v>
      </c>
      <c r="C2541" s="7" t="s">
        <v>520</v>
      </c>
      <c r="D2541" s="7">
        <v>10</v>
      </c>
      <c r="E2541" s="7">
        <v>561</v>
      </c>
      <c r="F2541" s="8">
        <v>2046</v>
      </c>
    </row>
    <row r="2542" spans="1:6" ht="16.5" x14ac:dyDescent="0.3">
      <c r="A2542" s="7" t="s">
        <v>1703</v>
      </c>
      <c r="B2542" s="7">
        <v>2018</v>
      </c>
      <c r="C2542" s="7" t="s">
        <v>1764</v>
      </c>
      <c r="D2542" s="7">
        <v>14</v>
      </c>
      <c r="E2542" s="8">
        <v>3224</v>
      </c>
      <c r="F2542" s="8">
        <v>13465</v>
      </c>
    </row>
    <row r="2543" spans="1:6" ht="16.5" x14ac:dyDescent="0.3">
      <c r="A2543" s="7" t="s">
        <v>1703</v>
      </c>
      <c r="B2543" s="7">
        <v>2018</v>
      </c>
      <c r="C2543" s="7" t="s">
        <v>521</v>
      </c>
      <c r="D2543" s="7">
        <v>31</v>
      </c>
      <c r="E2543" s="8">
        <v>8319</v>
      </c>
      <c r="F2543" s="8">
        <v>31469</v>
      </c>
    </row>
    <row r="2544" spans="1:6" ht="16.5" x14ac:dyDescent="0.3">
      <c r="A2544" s="7" t="s">
        <v>1703</v>
      </c>
      <c r="B2544" s="7">
        <v>2018</v>
      </c>
      <c r="C2544" s="7" t="s">
        <v>1765</v>
      </c>
      <c r="D2544" s="7">
        <v>38</v>
      </c>
      <c r="E2544" s="8">
        <v>9933</v>
      </c>
      <c r="F2544" s="8">
        <v>39732</v>
      </c>
    </row>
    <row r="2545" spans="1:6" ht="16.5" x14ac:dyDescent="0.3">
      <c r="A2545" s="7" t="s">
        <v>1703</v>
      </c>
      <c r="B2545" s="7">
        <v>2018</v>
      </c>
      <c r="C2545" s="7" t="s">
        <v>524</v>
      </c>
      <c r="D2545" s="7">
        <v>32</v>
      </c>
      <c r="E2545" s="8">
        <v>18241</v>
      </c>
      <c r="F2545" s="8">
        <v>63029</v>
      </c>
    </row>
    <row r="2546" spans="1:6" ht="16.5" x14ac:dyDescent="0.3">
      <c r="A2546" s="7" t="s">
        <v>1703</v>
      </c>
      <c r="B2546" s="7">
        <v>2018</v>
      </c>
      <c r="C2546" s="7" t="s">
        <v>1766</v>
      </c>
      <c r="D2546" s="7">
        <v>50</v>
      </c>
      <c r="E2546" s="8">
        <v>14726</v>
      </c>
      <c r="F2546" s="8">
        <v>51733</v>
      </c>
    </row>
    <row r="2547" spans="1:6" ht="16.5" x14ac:dyDescent="0.3">
      <c r="A2547" s="7" t="s">
        <v>1703</v>
      </c>
      <c r="B2547" s="7">
        <v>2018</v>
      </c>
      <c r="C2547" s="7" t="s">
        <v>571</v>
      </c>
      <c r="D2547" s="7">
        <v>769</v>
      </c>
      <c r="E2547" s="8">
        <v>39677</v>
      </c>
      <c r="F2547" s="8">
        <v>159288</v>
      </c>
    </row>
    <row r="2548" spans="1:6" ht="16.5" x14ac:dyDescent="0.3">
      <c r="A2548" s="7" t="s">
        <v>1703</v>
      </c>
      <c r="B2548" s="7">
        <v>2018</v>
      </c>
      <c r="C2548" s="7" t="s">
        <v>1182</v>
      </c>
      <c r="D2548" s="7">
        <v>34</v>
      </c>
      <c r="E2548" s="8">
        <v>1862</v>
      </c>
      <c r="F2548" s="8">
        <v>7833</v>
      </c>
    </row>
    <row r="2549" spans="1:6" ht="16.5" x14ac:dyDescent="0.3">
      <c r="A2549" s="7" t="s">
        <v>1703</v>
      </c>
      <c r="B2549" s="7">
        <v>2018</v>
      </c>
      <c r="C2549" s="7" t="s">
        <v>1767</v>
      </c>
      <c r="D2549" s="7">
        <v>39</v>
      </c>
      <c r="E2549" s="7">
        <v>787</v>
      </c>
      <c r="F2549" s="8">
        <v>2682</v>
      </c>
    </row>
    <row r="2550" spans="1:6" ht="16.5" x14ac:dyDescent="0.3">
      <c r="A2550" s="7" t="s">
        <v>1703</v>
      </c>
      <c r="B2550" s="7">
        <v>2018</v>
      </c>
      <c r="C2550" s="7" t="s">
        <v>937</v>
      </c>
      <c r="D2550" s="7">
        <v>25</v>
      </c>
      <c r="E2550" s="7">
        <v>588</v>
      </c>
      <c r="F2550" s="8">
        <v>2670</v>
      </c>
    </row>
    <row r="2551" spans="1:6" ht="16.5" x14ac:dyDescent="0.3">
      <c r="A2551" s="7" t="s">
        <v>1703</v>
      </c>
      <c r="B2551" s="7">
        <v>2018</v>
      </c>
      <c r="C2551" s="7" t="s">
        <v>1768</v>
      </c>
      <c r="D2551" s="7">
        <v>19</v>
      </c>
      <c r="E2551" s="7">
        <v>367</v>
      </c>
      <c r="F2551" s="8">
        <v>1462</v>
      </c>
    </row>
    <row r="2552" spans="1:6" ht="16.5" x14ac:dyDescent="0.3">
      <c r="A2552" s="7" t="s">
        <v>1703</v>
      </c>
      <c r="B2552" s="7">
        <v>2018</v>
      </c>
      <c r="C2552" s="7" t="s">
        <v>986</v>
      </c>
      <c r="D2552" s="7">
        <v>15</v>
      </c>
      <c r="E2552" s="7">
        <v>519</v>
      </c>
      <c r="F2552" s="8">
        <v>1914</v>
      </c>
    </row>
    <row r="2553" spans="1:6" ht="16.5" x14ac:dyDescent="0.3">
      <c r="A2553" s="7" t="s">
        <v>1703</v>
      </c>
      <c r="B2553" s="7">
        <v>2018</v>
      </c>
      <c r="C2553" s="7" t="s">
        <v>1769</v>
      </c>
      <c r="D2553" s="7">
        <v>26</v>
      </c>
      <c r="E2553" s="8">
        <v>2020</v>
      </c>
      <c r="F2553" s="8">
        <v>11931</v>
      </c>
    </row>
    <row r="2554" spans="1:6" ht="16.5" x14ac:dyDescent="0.3">
      <c r="A2554" s="7" t="s">
        <v>1703</v>
      </c>
      <c r="B2554" s="7">
        <v>2018</v>
      </c>
      <c r="C2554" s="7" t="s">
        <v>1124</v>
      </c>
      <c r="D2554" s="7">
        <v>22</v>
      </c>
      <c r="E2554" s="7">
        <v>490</v>
      </c>
      <c r="F2554" s="8">
        <v>1732</v>
      </c>
    </row>
    <row r="2555" spans="1:6" ht="16.5" x14ac:dyDescent="0.3">
      <c r="A2555" s="7" t="s">
        <v>1703</v>
      </c>
      <c r="B2555" s="7">
        <v>2018</v>
      </c>
      <c r="C2555" s="7" t="s">
        <v>1770</v>
      </c>
      <c r="D2555" s="7">
        <v>45</v>
      </c>
      <c r="E2555" s="7">
        <v>994</v>
      </c>
      <c r="F2555" s="8">
        <v>3677</v>
      </c>
    </row>
    <row r="2556" spans="1:6" ht="16.5" x14ac:dyDescent="0.3">
      <c r="A2556" s="7" t="s">
        <v>1703</v>
      </c>
      <c r="B2556" s="7">
        <v>2018</v>
      </c>
      <c r="C2556" s="7" t="s">
        <v>1771</v>
      </c>
      <c r="D2556" s="7">
        <v>5</v>
      </c>
      <c r="E2556" s="7">
        <v>125</v>
      </c>
      <c r="F2556" s="7">
        <v>344</v>
      </c>
    </row>
    <row r="2557" spans="1:6" ht="16.5" x14ac:dyDescent="0.3">
      <c r="A2557" s="7" t="s">
        <v>1703</v>
      </c>
      <c r="B2557" s="7">
        <v>2018</v>
      </c>
      <c r="C2557" s="7" t="s">
        <v>1772</v>
      </c>
      <c r="D2557" s="7">
        <v>29</v>
      </c>
      <c r="E2557" s="7">
        <v>687</v>
      </c>
      <c r="F2557" s="8">
        <v>3102</v>
      </c>
    </row>
    <row r="2558" spans="1:6" ht="16.5" x14ac:dyDescent="0.3">
      <c r="A2558" s="7" t="s">
        <v>1703</v>
      </c>
      <c r="B2558" s="7">
        <v>2018</v>
      </c>
      <c r="C2558" s="7" t="s">
        <v>1773</v>
      </c>
      <c r="D2558" s="7">
        <v>6</v>
      </c>
      <c r="E2558" s="7">
        <v>418</v>
      </c>
      <c r="F2558" s="8">
        <v>1295</v>
      </c>
    </row>
    <row r="2559" spans="1:6" ht="16.5" x14ac:dyDescent="0.3">
      <c r="A2559" s="7" t="s">
        <v>1703</v>
      </c>
      <c r="B2559" s="7">
        <v>2018</v>
      </c>
      <c r="C2559" s="7" t="s">
        <v>527</v>
      </c>
      <c r="D2559" s="7">
        <v>12</v>
      </c>
      <c r="E2559" s="8">
        <v>1581</v>
      </c>
      <c r="F2559" s="8">
        <v>6321</v>
      </c>
    </row>
    <row r="2560" spans="1:6" ht="16.5" x14ac:dyDescent="0.3">
      <c r="A2560" s="7" t="s">
        <v>1703</v>
      </c>
      <c r="B2560" s="7">
        <v>2018</v>
      </c>
      <c r="C2560" s="7" t="s">
        <v>1774</v>
      </c>
      <c r="D2560" s="7">
        <v>18</v>
      </c>
      <c r="E2560" s="7">
        <v>217</v>
      </c>
      <c r="F2560" s="7">
        <v>794</v>
      </c>
    </row>
    <row r="2561" spans="1:6" ht="16.5" x14ac:dyDescent="0.3">
      <c r="A2561" s="7" t="s">
        <v>1703</v>
      </c>
      <c r="B2561" s="7">
        <v>2018</v>
      </c>
      <c r="C2561" s="7" t="s">
        <v>1775</v>
      </c>
      <c r="D2561" s="7">
        <v>10</v>
      </c>
      <c r="E2561" s="7">
        <v>290</v>
      </c>
      <c r="F2561" s="7">
        <v>893</v>
      </c>
    </row>
    <row r="2562" spans="1:6" ht="16.5" x14ac:dyDescent="0.3">
      <c r="A2562" s="7" t="s">
        <v>1703</v>
      </c>
      <c r="B2562" s="7">
        <v>2018</v>
      </c>
      <c r="C2562" s="7" t="s">
        <v>1776</v>
      </c>
      <c r="D2562" s="7">
        <v>63</v>
      </c>
      <c r="E2562" s="8">
        <v>2686</v>
      </c>
      <c r="F2562" s="8">
        <v>9939</v>
      </c>
    </row>
    <row r="2563" spans="1:6" ht="16.5" x14ac:dyDescent="0.3">
      <c r="A2563" s="7" t="s">
        <v>1703</v>
      </c>
      <c r="B2563" s="7">
        <v>2018</v>
      </c>
      <c r="C2563" s="7" t="s">
        <v>1777</v>
      </c>
      <c r="D2563" s="7">
        <v>15</v>
      </c>
      <c r="E2563" s="7">
        <v>495</v>
      </c>
      <c r="F2563" s="8">
        <v>1685</v>
      </c>
    </row>
    <row r="2564" spans="1:6" ht="16.5" x14ac:dyDescent="0.3">
      <c r="A2564" s="7" t="s">
        <v>1703</v>
      </c>
      <c r="B2564" s="7">
        <v>2018</v>
      </c>
      <c r="C2564" s="7" t="s">
        <v>458</v>
      </c>
      <c r="D2564" s="7">
        <v>19</v>
      </c>
      <c r="E2564" s="7">
        <v>491</v>
      </c>
      <c r="F2564" s="8">
        <v>1639</v>
      </c>
    </row>
    <row r="2565" spans="1:6" ht="16.5" x14ac:dyDescent="0.3">
      <c r="A2565" s="7" t="s">
        <v>1703</v>
      </c>
      <c r="B2565" s="7">
        <v>2018</v>
      </c>
      <c r="C2565" s="7" t="s">
        <v>529</v>
      </c>
      <c r="D2565" s="7">
        <v>10</v>
      </c>
      <c r="E2565" s="7">
        <v>643</v>
      </c>
      <c r="F2565" s="8">
        <v>2052</v>
      </c>
    </row>
    <row r="2566" spans="1:6" ht="16.5" x14ac:dyDescent="0.3">
      <c r="A2566" s="7" t="s">
        <v>1703</v>
      </c>
      <c r="B2566" s="7">
        <v>2018</v>
      </c>
      <c r="C2566" s="7" t="s">
        <v>1778</v>
      </c>
      <c r="D2566" s="7">
        <v>18</v>
      </c>
      <c r="E2566" s="7">
        <v>693</v>
      </c>
      <c r="F2566" s="8">
        <v>2564</v>
      </c>
    </row>
    <row r="2567" spans="1:6" ht="16.5" x14ac:dyDescent="0.3">
      <c r="A2567" s="7" t="s">
        <v>1703</v>
      </c>
      <c r="B2567" s="7">
        <v>2018</v>
      </c>
      <c r="C2567" s="7" t="s">
        <v>922</v>
      </c>
      <c r="D2567" s="7">
        <v>19</v>
      </c>
      <c r="E2567" s="7">
        <v>375</v>
      </c>
      <c r="F2567" s="8">
        <v>1465</v>
      </c>
    </row>
    <row r="2568" spans="1:6" ht="16.5" x14ac:dyDescent="0.3">
      <c r="A2568" s="7" t="s">
        <v>1703</v>
      </c>
      <c r="B2568" s="7">
        <v>2018</v>
      </c>
      <c r="C2568" s="7" t="s">
        <v>530</v>
      </c>
      <c r="D2568" s="7">
        <v>17</v>
      </c>
      <c r="E2568" s="8">
        <v>4642</v>
      </c>
      <c r="F2568" s="8">
        <v>17624</v>
      </c>
    </row>
    <row r="2569" spans="1:6" ht="16.5" x14ac:dyDescent="0.3">
      <c r="A2569" s="7" t="s">
        <v>1703</v>
      </c>
      <c r="B2569" s="7">
        <v>2018</v>
      </c>
      <c r="C2569" s="7" t="s">
        <v>887</v>
      </c>
      <c r="D2569" s="7">
        <v>14</v>
      </c>
      <c r="E2569" s="7">
        <v>550</v>
      </c>
      <c r="F2569" s="8">
        <v>2052</v>
      </c>
    </row>
    <row r="2570" spans="1:6" ht="16.5" x14ac:dyDescent="0.3">
      <c r="A2570" s="7" t="s">
        <v>1703</v>
      </c>
      <c r="B2570" s="7">
        <v>2018</v>
      </c>
      <c r="C2570" s="7" t="s">
        <v>1657</v>
      </c>
      <c r="D2570" s="7">
        <v>8</v>
      </c>
      <c r="E2570" s="7">
        <v>270</v>
      </c>
      <c r="F2570" s="8">
        <v>1064</v>
      </c>
    </row>
    <row r="2571" spans="1:6" ht="16.5" x14ac:dyDescent="0.3">
      <c r="A2571" s="7" t="s">
        <v>1703</v>
      </c>
      <c r="B2571" s="7">
        <v>2018</v>
      </c>
      <c r="C2571" s="7" t="s">
        <v>1779</v>
      </c>
      <c r="D2571" s="7">
        <v>11</v>
      </c>
      <c r="E2571" s="7">
        <v>407</v>
      </c>
      <c r="F2571" s="8">
        <v>1924</v>
      </c>
    </row>
    <row r="2572" spans="1:6" ht="16.5" x14ac:dyDescent="0.3">
      <c r="A2572" s="7" t="s">
        <v>1703</v>
      </c>
      <c r="B2572" s="7">
        <v>2018</v>
      </c>
      <c r="C2572" s="7" t="s">
        <v>1780</v>
      </c>
      <c r="D2572" s="7">
        <v>20</v>
      </c>
      <c r="E2572" s="8">
        <v>1985</v>
      </c>
      <c r="F2572" s="8">
        <v>7238</v>
      </c>
    </row>
    <row r="2573" spans="1:6" ht="16.5" x14ac:dyDescent="0.3">
      <c r="A2573" s="7" t="s">
        <v>1703</v>
      </c>
      <c r="B2573" s="7">
        <v>2018</v>
      </c>
      <c r="C2573" s="7" t="s">
        <v>1033</v>
      </c>
      <c r="D2573" s="7">
        <v>26</v>
      </c>
      <c r="E2573" s="8">
        <v>1089</v>
      </c>
      <c r="F2573" s="8">
        <v>4543</v>
      </c>
    </row>
    <row r="2574" spans="1:6" ht="16.5" x14ac:dyDescent="0.3">
      <c r="A2574" s="7" t="s">
        <v>1703</v>
      </c>
      <c r="B2574" s="7">
        <v>2018</v>
      </c>
      <c r="C2574" s="7" t="s">
        <v>282</v>
      </c>
      <c r="D2574" s="7">
        <v>10</v>
      </c>
      <c r="E2574" s="7">
        <v>211</v>
      </c>
      <c r="F2574" s="7">
        <v>644</v>
      </c>
    </row>
    <row r="2575" spans="1:6" ht="16.5" x14ac:dyDescent="0.3">
      <c r="A2575" s="7" t="s">
        <v>1703</v>
      </c>
      <c r="B2575" s="7">
        <v>2018</v>
      </c>
      <c r="C2575" s="7" t="s">
        <v>1781</v>
      </c>
      <c r="D2575" s="7">
        <v>26</v>
      </c>
      <c r="E2575" s="7">
        <v>883</v>
      </c>
      <c r="F2575" s="8">
        <v>3186</v>
      </c>
    </row>
    <row r="2576" spans="1:6" ht="16.5" x14ac:dyDescent="0.3">
      <c r="A2576" s="7" t="s">
        <v>1703</v>
      </c>
      <c r="B2576" s="7">
        <v>2018</v>
      </c>
      <c r="C2576" s="7" t="s">
        <v>554</v>
      </c>
      <c r="D2576" s="7">
        <v>12</v>
      </c>
      <c r="E2576" s="7">
        <v>497</v>
      </c>
      <c r="F2576" s="8">
        <v>1782</v>
      </c>
    </row>
    <row r="2577" spans="1:6" ht="16.5" x14ac:dyDescent="0.3">
      <c r="A2577" s="7" t="s">
        <v>1703</v>
      </c>
      <c r="B2577" s="7">
        <v>2018</v>
      </c>
      <c r="C2577" s="7" t="s">
        <v>509</v>
      </c>
      <c r="D2577" s="7">
        <v>17</v>
      </c>
      <c r="E2577" s="7">
        <v>357</v>
      </c>
      <c r="F2577" s="8">
        <v>1327</v>
      </c>
    </row>
    <row r="2578" spans="1:6" ht="16.5" x14ac:dyDescent="0.3">
      <c r="A2578" s="7" t="s">
        <v>1703</v>
      </c>
      <c r="B2578" s="7">
        <v>2018</v>
      </c>
      <c r="C2578" s="7" t="s">
        <v>1782</v>
      </c>
      <c r="D2578" s="7">
        <v>36</v>
      </c>
      <c r="E2578" s="8">
        <v>2436</v>
      </c>
      <c r="F2578" s="8">
        <v>10366</v>
      </c>
    </row>
    <row r="2579" spans="1:6" ht="16.5" x14ac:dyDescent="0.3">
      <c r="A2579" s="7" t="s">
        <v>1703</v>
      </c>
      <c r="B2579" s="7">
        <v>2018</v>
      </c>
      <c r="C2579" s="7" t="s">
        <v>251</v>
      </c>
      <c r="D2579" s="7">
        <v>20</v>
      </c>
      <c r="E2579" s="7">
        <v>476</v>
      </c>
      <c r="F2579" s="8">
        <v>1612</v>
      </c>
    </row>
    <row r="2580" spans="1:6" ht="16.5" x14ac:dyDescent="0.3">
      <c r="A2580" s="7" t="s">
        <v>1703</v>
      </c>
      <c r="B2580" s="7">
        <v>2018</v>
      </c>
      <c r="C2580" s="7" t="s">
        <v>188</v>
      </c>
      <c r="D2580" s="7">
        <v>8</v>
      </c>
      <c r="E2580" s="7">
        <v>214</v>
      </c>
      <c r="F2580" s="7">
        <v>807</v>
      </c>
    </row>
    <row r="2581" spans="1:6" ht="16.5" x14ac:dyDescent="0.3">
      <c r="A2581" s="7" t="s">
        <v>1703</v>
      </c>
      <c r="B2581" s="7">
        <v>2018</v>
      </c>
      <c r="C2581" s="7" t="s">
        <v>531</v>
      </c>
      <c r="D2581" s="7">
        <v>21</v>
      </c>
      <c r="E2581" s="8">
        <v>7004</v>
      </c>
      <c r="F2581" s="8">
        <v>30066</v>
      </c>
    </row>
    <row r="2582" spans="1:6" ht="16.5" x14ac:dyDescent="0.3">
      <c r="A2582" s="7" t="s">
        <v>1703</v>
      </c>
      <c r="B2582" s="7">
        <v>2018</v>
      </c>
      <c r="C2582" s="7" t="s">
        <v>1783</v>
      </c>
      <c r="D2582" s="7">
        <v>26</v>
      </c>
      <c r="E2582" s="7">
        <v>970</v>
      </c>
      <c r="F2582" s="8">
        <v>3293</v>
      </c>
    </row>
    <row r="2583" spans="1:6" ht="16.5" x14ac:dyDescent="0.3">
      <c r="A2583" s="7" t="s">
        <v>1703</v>
      </c>
      <c r="B2583" s="7">
        <v>2018</v>
      </c>
      <c r="C2583" s="7" t="s">
        <v>481</v>
      </c>
      <c r="D2583" s="7">
        <v>23</v>
      </c>
      <c r="E2583" s="8">
        <v>1007</v>
      </c>
      <c r="F2583" s="8">
        <v>4437</v>
      </c>
    </row>
    <row r="2584" spans="1:6" ht="16.5" x14ac:dyDescent="0.3">
      <c r="A2584" s="7" t="s">
        <v>1703</v>
      </c>
      <c r="B2584" s="7">
        <v>2018</v>
      </c>
      <c r="C2584" s="7" t="s">
        <v>1784</v>
      </c>
      <c r="D2584" s="7">
        <v>25</v>
      </c>
      <c r="E2584" s="7">
        <v>351</v>
      </c>
      <c r="F2584" s="8">
        <v>1329</v>
      </c>
    </row>
    <row r="2585" spans="1:6" ht="16.5" x14ac:dyDescent="0.3">
      <c r="A2585" s="7" t="s">
        <v>1703</v>
      </c>
      <c r="B2585" s="7">
        <v>2018</v>
      </c>
      <c r="C2585" s="7"/>
      <c r="D2585" s="7">
        <v>178</v>
      </c>
      <c r="E2585" s="8">
        <v>3911</v>
      </c>
      <c r="F2585" s="8">
        <v>15881</v>
      </c>
    </row>
    <row r="2586" spans="1:6" ht="16.5" x14ac:dyDescent="0.3">
      <c r="A2586" s="7" t="s">
        <v>1703</v>
      </c>
      <c r="B2586" s="7">
        <v>2018</v>
      </c>
      <c r="C2586" s="7" t="s">
        <v>1785</v>
      </c>
      <c r="D2586" s="7">
        <v>7</v>
      </c>
      <c r="E2586" s="7">
        <v>199</v>
      </c>
      <c r="F2586" s="7">
        <v>721</v>
      </c>
    </row>
    <row r="2587" spans="1:6" ht="16.5" x14ac:dyDescent="0.3">
      <c r="A2587" s="7" t="s">
        <v>1703</v>
      </c>
      <c r="B2587" s="7">
        <v>2018</v>
      </c>
      <c r="C2587" s="7" t="s">
        <v>1786</v>
      </c>
      <c r="D2587" s="7">
        <v>7</v>
      </c>
      <c r="E2587" s="7">
        <v>202</v>
      </c>
      <c r="F2587" s="7">
        <v>946</v>
      </c>
    </row>
    <row r="2588" spans="1:6" ht="16.5" x14ac:dyDescent="0.3">
      <c r="A2588" s="7" t="s">
        <v>1703</v>
      </c>
      <c r="B2588" s="7">
        <v>2018</v>
      </c>
      <c r="C2588" s="7" t="s">
        <v>1787</v>
      </c>
      <c r="D2588" s="7">
        <v>19</v>
      </c>
      <c r="E2588" s="7">
        <v>327</v>
      </c>
      <c r="F2588" s="8">
        <v>1229</v>
      </c>
    </row>
    <row r="2589" spans="1:6" ht="16.5" x14ac:dyDescent="0.3">
      <c r="A2589" s="7" t="s">
        <v>1703</v>
      </c>
      <c r="B2589" s="7">
        <v>2018</v>
      </c>
      <c r="C2589" s="7" t="s">
        <v>1788</v>
      </c>
      <c r="D2589" s="7">
        <v>4</v>
      </c>
      <c r="E2589" s="7">
        <v>32</v>
      </c>
      <c r="F2589" s="7">
        <v>135</v>
      </c>
    </row>
    <row r="2590" spans="1:6" ht="16.5" x14ac:dyDescent="0.3">
      <c r="A2590" s="7" t="s">
        <v>1703</v>
      </c>
      <c r="B2590" s="7">
        <v>2018</v>
      </c>
      <c r="C2590" s="7" t="s">
        <v>1789</v>
      </c>
      <c r="D2590" s="7">
        <v>16</v>
      </c>
      <c r="E2590" s="7">
        <v>626</v>
      </c>
      <c r="F2590" s="8">
        <v>2600</v>
      </c>
    </row>
    <row r="2591" spans="1:6" ht="16.5" x14ac:dyDescent="0.3">
      <c r="A2591" s="7" t="s">
        <v>1703</v>
      </c>
      <c r="B2591" s="7">
        <v>2018</v>
      </c>
      <c r="C2591" s="7" t="s">
        <v>1790</v>
      </c>
      <c r="D2591" s="7">
        <v>23</v>
      </c>
      <c r="E2591" s="7">
        <v>787</v>
      </c>
      <c r="F2591" s="8">
        <v>3652</v>
      </c>
    </row>
    <row r="2592" spans="1:6" ht="16.5" x14ac:dyDescent="0.3">
      <c r="A2592" s="7" t="s">
        <v>1703</v>
      </c>
      <c r="B2592" s="7">
        <v>2018</v>
      </c>
      <c r="C2592" s="7" t="s">
        <v>1791</v>
      </c>
      <c r="D2592" s="7">
        <v>10</v>
      </c>
      <c r="E2592" s="7">
        <v>179</v>
      </c>
      <c r="F2592" s="7">
        <v>512</v>
      </c>
    </row>
    <row r="2593" spans="1:6" ht="16.5" x14ac:dyDescent="0.3">
      <c r="A2593" s="7" t="s">
        <v>1703</v>
      </c>
      <c r="B2593" s="7">
        <v>2018</v>
      </c>
      <c r="C2593" s="7" t="s">
        <v>1792</v>
      </c>
      <c r="D2593" s="7">
        <v>14</v>
      </c>
      <c r="E2593" s="7">
        <v>174</v>
      </c>
      <c r="F2593" s="7">
        <v>549</v>
      </c>
    </row>
    <row r="2594" spans="1:6" ht="16.5" x14ac:dyDescent="0.3">
      <c r="A2594" s="7" t="s">
        <v>1703</v>
      </c>
      <c r="B2594" s="7">
        <v>2018</v>
      </c>
      <c r="C2594" s="7" t="s">
        <v>1793</v>
      </c>
      <c r="D2594" s="7">
        <v>11</v>
      </c>
      <c r="E2594" s="7">
        <v>114</v>
      </c>
      <c r="F2594" s="7">
        <v>420</v>
      </c>
    </row>
    <row r="2595" spans="1:6" ht="16.5" x14ac:dyDescent="0.3">
      <c r="A2595" s="7" t="s">
        <v>1703</v>
      </c>
      <c r="B2595" s="7">
        <v>2018</v>
      </c>
      <c r="C2595" s="7" t="s">
        <v>1794</v>
      </c>
      <c r="D2595" s="7">
        <v>10</v>
      </c>
      <c r="E2595" s="7">
        <v>108</v>
      </c>
      <c r="F2595" s="7">
        <v>425</v>
      </c>
    </row>
    <row r="2596" spans="1:6" ht="16.5" x14ac:dyDescent="0.3">
      <c r="A2596" s="7" t="s">
        <v>1703</v>
      </c>
      <c r="B2596" s="7">
        <v>2018</v>
      </c>
      <c r="C2596" s="7" t="s">
        <v>535</v>
      </c>
      <c r="D2596" s="7">
        <v>25</v>
      </c>
      <c r="E2596" s="7">
        <v>301</v>
      </c>
      <c r="F2596" s="8">
        <v>1368</v>
      </c>
    </row>
    <row r="2597" spans="1:6" ht="16.5" x14ac:dyDescent="0.3">
      <c r="A2597" s="7" t="s">
        <v>1703</v>
      </c>
      <c r="B2597" s="7">
        <v>2018</v>
      </c>
      <c r="C2597" s="7" t="s">
        <v>1795</v>
      </c>
      <c r="D2597" s="7">
        <v>7</v>
      </c>
      <c r="E2597" s="7">
        <v>172</v>
      </c>
      <c r="F2597" s="7">
        <v>674</v>
      </c>
    </row>
    <row r="2598" spans="1:6" ht="16.5" x14ac:dyDescent="0.3">
      <c r="A2598" s="7" t="s">
        <v>1703</v>
      </c>
      <c r="B2598" s="7">
        <v>2018</v>
      </c>
      <c r="C2598" s="7" t="s">
        <v>536</v>
      </c>
      <c r="D2598" s="7">
        <v>8</v>
      </c>
      <c r="E2598" s="7">
        <v>299</v>
      </c>
      <c r="F2598" s="8">
        <v>1244</v>
      </c>
    </row>
    <row r="2599" spans="1:6" ht="16.5" x14ac:dyDescent="0.3">
      <c r="A2599" s="7" t="s">
        <v>1703</v>
      </c>
      <c r="B2599" s="7">
        <v>2018</v>
      </c>
      <c r="C2599" s="7" t="s">
        <v>1796</v>
      </c>
      <c r="D2599" s="7">
        <v>16</v>
      </c>
      <c r="E2599" s="7">
        <v>388</v>
      </c>
      <c r="F2599" s="8">
        <v>1395</v>
      </c>
    </row>
    <row r="2600" spans="1:6" ht="16.5" x14ac:dyDescent="0.3">
      <c r="A2600" s="7" t="s">
        <v>1703</v>
      </c>
      <c r="B2600" s="7">
        <v>2018</v>
      </c>
      <c r="C2600" s="7" t="s">
        <v>1797</v>
      </c>
      <c r="D2600" s="7">
        <v>1</v>
      </c>
      <c r="E2600" s="7">
        <v>3</v>
      </c>
      <c r="F2600" s="7">
        <v>11</v>
      </c>
    </row>
    <row r="2601" spans="1:6" ht="16.5" x14ac:dyDescent="0.3">
      <c r="A2601" s="7" t="s">
        <v>1703</v>
      </c>
      <c r="B2601" s="7">
        <v>2018</v>
      </c>
      <c r="C2601" s="7" t="s">
        <v>1657</v>
      </c>
      <c r="D2601" s="7">
        <v>84</v>
      </c>
      <c r="E2601" s="8">
        <v>3310</v>
      </c>
      <c r="F2601" s="8">
        <v>11806</v>
      </c>
    </row>
    <row r="2602" spans="1:6" ht="16.5" x14ac:dyDescent="0.3">
      <c r="A2602" s="7" t="s">
        <v>1703</v>
      </c>
      <c r="B2602" s="7">
        <v>2018</v>
      </c>
      <c r="C2602" s="7" t="s">
        <v>1798</v>
      </c>
      <c r="D2602" s="7">
        <v>15</v>
      </c>
      <c r="E2602" s="7">
        <v>328</v>
      </c>
      <c r="F2602" s="8">
        <v>1190</v>
      </c>
    </row>
    <row r="2603" spans="1:6" ht="16.5" x14ac:dyDescent="0.3">
      <c r="A2603" s="7" t="s">
        <v>1703</v>
      </c>
      <c r="B2603" s="7">
        <v>2018</v>
      </c>
      <c r="C2603" s="7" t="s">
        <v>1799</v>
      </c>
      <c r="D2603" s="7">
        <v>16</v>
      </c>
      <c r="E2603" s="7">
        <v>692</v>
      </c>
      <c r="F2603" s="8">
        <v>2102</v>
      </c>
    </row>
    <row r="2604" spans="1:6" ht="16.5" x14ac:dyDescent="0.3">
      <c r="A2604" s="7" t="s">
        <v>1703</v>
      </c>
      <c r="B2604" s="7">
        <v>2018</v>
      </c>
      <c r="C2604" s="7" t="s">
        <v>1800</v>
      </c>
      <c r="D2604" s="7">
        <v>8</v>
      </c>
      <c r="E2604" s="7">
        <v>144</v>
      </c>
      <c r="F2604" s="7">
        <v>625</v>
      </c>
    </row>
    <row r="2605" spans="1:6" ht="16.5" x14ac:dyDescent="0.3">
      <c r="A2605" s="7" t="s">
        <v>1703</v>
      </c>
      <c r="B2605" s="7">
        <v>2018</v>
      </c>
      <c r="C2605" s="7" t="s">
        <v>1801</v>
      </c>
      <c r="D2605" s="7">
        <v>27</v>
      </c>
      <c r="E2605" s="8">
        <v>1308</v>
      </c>
      <c r="F2605" s="8">
        <v>5010</v>
      </c>
    </row>
    <row r="2606" spans="1:6" ht="16.5" x14ac:dyDescent="0.3">
      <c r="A2606" s="7" t="s">
        <v>1703</v>
      </c>
      <c r="B2606" s="7">
        <v>2018</v>
      </c>
      <c r="C2606" s="7" t="s">
        <v>1802</v>
      </c>
      <c r="D2606" s="7">
        <v>13</v>
      </c>
      <c r="E2606" s="7">
        <v>692</v>
      </c>
      <c r="F2606" s="8">
        <v>2397</v>
      </c>
    </row>
    <row r="2607" spans="1:6" ht="16.5" x14ac:dyDescent="0.3">
      <c r="A2607" s="7" t="s">
        <v>1703</v>
      </c>
      <c r="B2607" s="7">
        <v>2018</v>
      </c>
      <c r="C2607" s="7" t="s">
        <v>1803</v>
      </c>
      <c r="D2607" s="7">
        <v>5</v>
      </c>
      <c r="E2607" s="7">
        <v>146</v>
      </c>
      <c r="F2607" s="7">
        <v>482</v>
      </c>
    </row>
    <row r="2608" spans="1:6" ht="16.5" x14ac:dyDescent="0.3">
      <c r="A2608" s="7" t="s">
        <v>1703</v>
      </c>
      <c r="B2608" s="7">
        <v>2018</v>
      </c>
      <c r="C2608" s="7" t="s">
        <v>37</v>
      </c>
      <c r="D2608" s="7">
        <v>863</v>
      </c>
      <c r="E2608" s="8">
        <v>145861</v>
      </c>
      <c r="F2608" s="8">
        <v>627289</v>
      </c>
    </row>
    <row r="2609" spans="1:6" ht="16.5" x14ac:dyDescent="0.3">
      <c r="A2609" s="7" t="s">
        <v>1703</v>
      </c>
      <c r="B2609" s="7">
        <v>2018</v>
      </c>
      <c r="C2609" s="7" t="s">
        <v>937</v>
      </c>
      <c r="D2609" s="7">
        <v>126</v>
      </c>
      <c r="E2609" s="8">
        <v>11489</v>
      </c>
      <c r="F2609" s="8">
        <v>41825</v>
      </c>
    </row>
    <row r="2610" spans="1:6" ht="16.5" x14ac:dyDescent="0.3">
      <c r="A2610" s="7" t="s">
        <v>1703</v>
      </c>
      <c r="B2610" s="7">
        <v>2018</v>
      </c>
      <c r="C2610" s="7" t="s">
        <v>938</v>
      </c>
      <c r="D2610" s="7">
        <v>10</v>
      </c>
      <c r="E2610" s="7">
        <v>970</v>
      </c>
      <c r="F2610" s="8">
        <v>4076</v>
      </c>
    </row>
    <row r="2611" spans="1:6" ht="16.5" x14ac:dyDescent="0.3">
      <c r="A2611" s="7" t="s">
        <v>1703</v>
      </c>
      <c r="B2611" s="7">
        <v>2018</v>
      </c>
      <c r="C2611" s="7" t="s">
        <v>310</v>
      </c>
      <c r="D2611" s="7">
        <v>21</v>
      </c>
      <c r="E2611" s="8">
        <v>2080</v>
      </c>
      <c r="F2611" s="8">
        <v>7695</v>
      </c>
    </row>
    <row r="2612" spans="1:6" ht="16.5" x14ac:dyDescent="0.3">
      <c r="A2612" s="7" t="s">
        <v>1703</v>
      </c>
      <c r="B2612" s="7">
        <v>2018</v>
      </c>
      <c r="C2612" s="7" t="s">
        <v>1804</v>
      </c>
      <c r="D2612" s="7">
        <v>8</v>
      </c>
      <c r="E2612" s="8">
        <v>2191</v>
      </c>
      <c r="F2612" s="8">
        <v>7744</v>
      </c>
    </row>
    <row r="2613" spans="1:6" ht="16.5" x14ac:dyDescent="0.3">
      <c r="A2613" s="7" t="s">
        <v>1703</v>
      </c>
      <c r="B2613" s="7">
        <v>2018</v>
      </c>
      <c r="C2613" s="7" t="s">
        <v>1805</v>
      </c>
      <c r="D2613" s="7">
        <v>10</v>
      </c>
      <c r="E2613" s="7">
        <v>814</v>
      </c>
      <c r="F2613" s="8">
        <v>3037</v>
      </c>
    </row>
    <row r="2614" spans="1:6" ht="16.5" x14ac:dyDescent="0.3">
      <c r="A2614" s="7" t="s">
        <v>1703</v>
      </c>
      <c r="B2614" s="7">
        <v>2018</v>
      </c>
      <c r="C2614" s="7" t="s">
        <v>39</v>
      </c>
      <c r="D2614" s="7">
        <v>11</v>
      </c>
      <c r="E2614" s="8">
        <v>2097</v>
      </c>
      <c r="F2614" s="8">
        <v>7109</v>
      </c>
    </row>
    <row r="2615" spans="1:6" ht="16.5" x14ac:dyDescent="0.3">
      <c r="A2615" s="7" t="s">
        <v>1703</v>
      </c>
      <c r="B2615" s="7">
        <v>2018</v>
      </c>
      <c r="C2615" s="7" t="s">
        <v>539</v>
      </c>
      <c r="D2615" s="7">
        <v>22</v>
      </c>
      <c r="E2615" s="8">
        <v>2105</v>
      </c>
      <c r="F2615" s="8">
        <v>7352</v>
      </c>
    </row>
    <row r="2616" spans="1:6" ht="16.5" x14ac:dyDescent="0.3">
      <c r="A2616" s="7" t="s">
        <v>1703</v>
      </c>
      <c r="B2616" s="7">
        <v>2018</v>
      </c>
      <c r="C2616" s="7" t="s">
        <v>1806</v>
      </c>
      <c r="D2616" s="7">
        <v>32</v>
      </c>
      <c r="E2616" s="7">
        <v>589</v>
      </c>
      <c r="F2616" s="8">
        <v>2269</v>
      </c>
    </row>
    <row r="2617" spans="1:6" ht="16.5" x14ac:dyDescent="0.3">
      <c r="A2617" s="7" t="s">
        <v>1703</v>
      </c>
      <c r="B2617" s="7">
        <v>2018</v>
      </c>
      <c r="C2617" s="7" t="s">
        <v>135</v>
      </c>
      <c r="D2617" s="7">
        <v>12</v>
      </c>
      <c r="E2617" s="7">
        <v>643</v>
      </c>
      <c r="F2617" s="8">
        <v>2543</v>
      </c>
    </row>
    <row r="2618" spans="1:6" ht="16.5" x14ac:dyDescent="0.3">
      <c r="A2618" s="7" t="s">
        <v>1703</v>
      </c>
      <c r="B2618" s="7">
        <v>2018</v>
      </c>
      <c r="C2618" s="7" t="s">
        <v>1658</v>
      </c>
      <c r="D2618" s="7">
        <v>42</v>
      </c>
      <c r="E2618" s="7">
        <v>540</v>
      </c>
      <c r="F2618" s="8">
        <v>2126</v>
      </c>
    </row>
    <row r="2619" spans="1:6" ht="16.5" x14ac:dyDescent="0.3">
      <c r="A2619" s="7" t="s">
        <v>1703</v>
      </c>
      <c r="B2619" s="7">
        <v>2018</v>
      </c>
      <c r="C2619" s="7" t="s">
        <v>41</v>
      </c>
      <c r="D2619" s="7">
        <v>1</v>
      </c>
      <c r="E2619" s="7">
        <v>46</v>
      </c>
      <c r="F2619" s="7">
        <v>143</v>
      </c>
    </row>
    <row r="2620" spans="1:6" ht="16.5" x14ac:dyDescent="0.3">
      <c r="A2620" s="7" t="s">
        <v>1703</v>
      </c>
      <c r="B2620" s="7">
        <v>2018</v>
      </c>
      <c r="C2620" s="7" t="s">
        <v>42</v>
      </c>
      <c r="D2620" s="7">
        <v>2</v>
      </c>
      <c r="E2620" s="7">
        <v>4</v>
      </c>
      <c r="F2620" s="7">
        <v>16</v>
      </c>
    </row>
    <row r="2621" spans="1:6" ht="16.5" x14ac:dyDescent="0.3">
      <c r="A2621" s="7" t="s">
        <v>1703</v>
      </c>
      <c r="B2621" s="7">
        <v>2018</v>
      </c>
      <c r="C2621" s="7" t="s">
        <v>44</v>
      </c>
      <c r="D2621" s="7">
        <v>5</v>
      </c>
      <c r="E2621" s="7">
        <v>26</v>
      </c>
      <c r="F2621" s="7">
        <v>111</v>
      </c>
    </row>
    <row r="2622" spans="1:6" ht="16.5" x14ac:dyDescent="0.3">
      <c r="A2622" s="7" t="s">
        <v>1703</v>
      </c>
      <c r="B2622" s="7">
        <v>2018</v>
      </c>
      <c r="C2622" s="7" t="s">
        <v>45</v>
      </c>
      <c r="D2622" s="7">
        <v>1</v>
      </c>
      <c r="E2622" s="7">
        <v>19</v>
      </c>
      <c r="F2622" s="7">
        <v>50</v>
      </c>
    </row>
    <row r="2623" spans="1:6" ht="16.5" x14ac:dyDescent="0.3">
      <c r="A2623" s="7" t="s">
        <v>1703</v>
      </c>
      <c r="B2623" s="7">
        <v>2018</v>
      </c>
      <c r="C2623" s="7" t="s">
        <v>46</v>
      </c>
      <c r="D2623" s="7">
        <v>7</v>
      </c>
      <c r="E2623" s="7">
        <v>140</v>
      </c>
      <c r="F2623" s="7">
        <v>566</v>
      </c>
    </row>
    <row r="2624" spans="1:6" ht="16.5" x14ac:dyDescent="0.3">
      <c r="A2624" s="7" t="s">
        <v>1703</v>
      </c>
      <c r="B2624" s="7">
        <v>2018</v>
      </c>
      <c r="C2624" s="7" t="s">
        <v>47</v>
      </c>
      <c r="D2624" s="7">
        <v>5</v>
      </c>
      <c r="E2624" s="7">
        <v>60</v>
      </c>
      <c r="F2624" s="7">
        <v>219</v>
      </c>
    </row>
    <row r="2625" spans="1:6" ht="16.5" x14ac:dyDescent="0.3">
      <c r="A2625" s="7" t="s">
        <v>1703</v>
      </c>
      <c r="B2625" s="7">
        <v>2018</v>
      </c>
      <c r="C2625" s="7" t="s">
        <v>48</v>
      </c>
      <c r="D2625" s="7">
        <v>2</v>
      </c>
      <c r="E2625" s="7">
        <v>10</v>
      </c>
      <c r="F2625" s="7">
        <v>52</v>
      </c>
    </row>
    <row r="2626" spans="1:6" ht="16.5" x14ac:dyDescent="0.3">
      <c r="A2626" s="7" t="s">
        <v>1703</v>
      </c>
      <c r="B2626" s="7">
        <v>2018</v>
      </c>
      <c r="C2626" s="7" t="s">
        <v>49</v>
      </c>
      <c r="D2626" s="7">
        <v>3</v>
      </c>
      <c r="E2626" s="7">
        <v>19</v>
      </c>
      <c r="F2626" s="7">
        <v>83</v>
      </c>
    </row>
    <row r="2627" spans="1:6" ht="16.5" x14ac:dyDescent="0.3">
      <c r="A2627" s="7" t="s">
        <v>1703</v>
      </c>
      <c r="B2627" s="7">
        <v>2018</v>
      </c>
      <c r="C2627" s="7" t="s">
        <v>50</v>
      </c>
      <c r="D2627" s="7">
        <v>9</v>
      </c>
      <c r="E2627" s="7">
        <v>167</v>
      </c>
      <c r="F2627" s="7">
        <v>649</v>
      </c>
    </row>
    <row r="2628" spans="1:6" ht="16.5" x14ac:dyDescent="0.3">
      <c r="A2628" s="7" t="s">
        <v>1703</v>
      </c>
      <c r="B2628" s="7">
        <v>2018</v>
      </c>
      <c r="C2628" s="7" t="s">
        <v>51</v>
      </c>
      <c r="D2628" s="7">
        <v>5</v>
      </c>
      <c r="E2628" s="7">
        <v>37</v>
      </c>
      <c r="F2628" s="7">
        <v>185</v>
      </c>
    </row>
    <row r="2629" spans="1:6" ht="16.5" x14ac:dyDescent="0.3">
      <c r="A2629" s="7" t="s">
        <v>1703</v>
      </c>
      <c r="B2629" s="7">
        <v>2018</v>
      </c>
      <c r="C2629" s="7" t="s">
        <v>52</v>
      </c>
      <c r="D2629" s="7">
        <v>2</v>
      </c>
      <c r="E2629" s="7">
        <v>12</v>
      </c>
      <c r="F2629" s="7">
        <v>52</v>
      </c>
    </row>
    <row r="2630" spans="1:6" ht="16.5" x14ac:dyDescent="0.3">
      <c r="A2630" s="7" t="s">
        <v>1703</v>
      </c>
      <c r="B2630" s="7">
        <v>2018</v>
      </c>
      <c r="C2630" s="7" t="s">
        <v>1659</v>
      </c>
      <c r="D2630" s="7">
        <v>115</v>
      </c>
      <c r="E2630" s="8">
        <v>36707</v>
      </c>
      <c r="F2630" s="8">
        <v>165026</v>
      </c>
    </row>
    <row r="2631" spans="1:6" ht="16.5" x14ac:dyDescent="0.3">
      <c r="A2631" s="7" t="s">
        <v>1703</v>
      </c>
      <c r="B2631" s="7">
        <v>2018</v>
      </c>
      <c r="C2631" s="7" t="s">
        <v>939</v>
      </c>
      <c r="D2631" s="7">
        <v>3</v>
      </c>
      <c r="E2631" s="7">
        <v>222</v>
      </c>
      <c r="F2631" s="7">
        <v>641</v>
      </c>
    </row>
    <row r="2632" spans="1:6" ht="16.5" x14ac:dyDescent="0.3">
      <c r="A2632" s="7" t="s">
        <v>1703</v>
      </c>
      <c r="B2632" s="7">
        <v>2018</v>
      </c>
      <c r="C2632" s="7" t="s">
        <v>57</v>
      </c>
      <c r="D2632" s="7">
        <v>2</v>
      </c>
      <c r="E2632" s="7">
        <v>70</v>
      </c>
      <c r="F2632" s="7">
        <v>170</v>
      </c>
    </row>
    <row r="2633" spans="1:6" ht="16.5" x14ac:dyDescent="0.3">
      <c r="A2633" s="7" t="s">
        <v>1703</v>
      </c>
      <c r="B2633" s="7">
        <v>2018</v>
      </c>
      <c r="C2633" s="7" t="s">
        <v>58</v>
      </c>
      <c r="D2633" s="7">
        <v>2</v>
      </c>
      <c r="E2633" s="7">
        <v>70</v>
      </c>
      <c r="F2633" s="7">
        <v>303</v>
      </c>
    </row>
    <row r="2634" spans="1:6" ht="16.5" x14ac:dyDescent="0.3">
      <c r="A2634" s="7" t="s">
        <v>1703</v>
      </c>
      <c r="B2634" s="7">
        <v>2018</v>
      </c>
      <c r="C2634" s="7" t="s">
        <v>1807</v>
      </c>
      <c r="D2634" s="7">
        <v>6</v>
      </c>
      <c r="E2634" s="7">
        <v>918</v>
      </c>
      <c r="F2634" s="8">
        <v>2522</v>
      </c>
    </row>
    <row r="2635" spans="1:6" ht="16.5" x14ac:dyDescent="0.3">
      <c r="A2635" s="7" t="s">
        <v>1703</v>
      </c>
      <c r="B2635" s="7">
        <v>2018</v>
      </c>
      <c r="C2635" s="7" t="s">
        <v>59</v>
      </c>
      <c r="D2635" s="7">
        <v>7</v>
      </c>
      <c r="E2635" s="8">
        <v>1176</v>
      </c>
      <c r="F2635" s="8">
        <v>5018</v>
      </c>
    </row>
    <row r="2636" spans="1:6" ht="16.5" x14ac:dyDescent="0.3">
      <c r="A2636" s="7" t="s">
        <v>1703</v>
      </c>
      <c r="B2636" s="7">
        <v>2018</v>
      </c>
      <c r="C2636" s="7" t="s">
        <v>60</v>
      </c>
      <c r="D2636" s="7">
        <v>29</v>
      </c>
      <c r="E2636" s="8">
        <v>23663</v>
      </c>
      <c r="F2636" s="8">
        <v>105605</v>
      </c>
    </row>
    <row r="2637" spans="1:6" ht="16.5" x14ac:dyDescent="0.3">
      <c r="A2637" s="7" t="s">
        <v>1703</v>
      </c>
      <c r="B2637" s="7">
        <v>2018</v>
      </c>
      <c r="C2637" s="7" t="s">
        <v>65</v>
      </c>
      <c r="D2637" s="7">
        <v>3</v>
      </c>
      <c r="E2637" s="7">
        <v>498</v>
      </c>
      <c r="F2637" s="8">
        <v>2415</v>
      </c>
    </row>
    <row r="2638" spans="1:6" ht="16.5" x14ac:dyDescent="0.3">
      <c r="A2638" s="7" t="s">
        <v>1703</v>
      </c>
      <c r="B2638" s="7">
        <v>2018</v>
      </c>
      <c r="C2638" s="7" t="s">
        <v>66</v>
      </c>
      <c r="D2638" s="7">
        <v>1</v>
      </c>
      <c r="E2638" s="7">
        <v>5</v>
      </c>
      <c r="F2638" s="7">
        <v>27</v>
      </c>
    </row>
    <row r="2639" spans="1:6" ht="16.5" x14ac:dyDescent="0.3">
      <c r="A2639" s="7" t="s">
        <v>1703</v>
      </c>
      <c r="B2639" s="7">
        <v>2018</v>
      </c>
      <c r="C2639" s="7" t="s">
        <v>1808</v>
      </c>
      <c r="D2639" s="7">
        <v>7</v>
      </c>
      <c r="E2639" s="7">
        <v>87</v>
      </c>
      <c r="F2639" s="7">
        <v>354</v>
      </c>
    </row>
    <row r="2640" spans="1:6" ht="16.5" x14ac:dyDescent="0.3">
      <c r="A2640" s="7" t="s">
        <v>1703</v>
      </c>
      <c r="B2640" s="7">
        <v>2018</v>
      </c>
      <c r="C2640" s="7" t="s">
        <v>67</v>
      </c>
      <c r="D2640" s="7">
        <v>4</v>
      </c>
      <c r="E2640" s="7">
        <v>51</v>
      </c>
      <c r="F2640" s="7">
        <v>110</v>
      </c>
    </row>
    <row r="2641" spans="1:6" ht="16.5" x14ac:dyDescent="0.3">
      <c r="A2641" s="7" t="s">
        <v>1703</v>
      </c>
      <c r="B2641" s="7">
        <v>2018</v>
      </c>
      <c r="C2641" s="7" t="s">
        <v>62</v>
      </c>
      <c r="D2641" s="7">
        <v>7</v>
      </c>
      <c r="E2641" s="7">
        <v>254</v>
      </c>
      <c r="F2641" s="7">
        <v>921</v>
      </c>
    </row>
    <row r="2642" spans="1:6" ht="16.5" x14ac:dyDescent="0.3">
      <c r="A2642" s="7" t="s">
        <v>1703</v>
      </c>
      <c r="B2642" s="7">
        <v>2018</v>
      </c>
      <c r="C2642" s="7" t="s">
        <v>68</v>
      </c>
      <c r="D2642" s="7">
        <v>5</v>
      </c>
      <c r="E2642" s="7">
        <v>700</v>
      </c>
      <c r="F2642" s="8">
        <v>3092</v>
      </c>
    </row>
    <row r="2643" spans="1:6" ht="16.5" x14ac:dyDescent="0.3">
      <c r="A2643" s="7" t="s">
        <v>1703</v>
      </c>
      <c r="B2643" s="7">
        <v>2018</v>
      </c>
      <c r="C2643" s="7" t="s">
        <v>69</v>
      </c>
      <c r="D2643" s="7">
        <v>8</v>
      </c>
      <c r="E2643" s="7">
        <v>287</v>
      </c>
      <c r="F2643" s="8">
        <v>1001</v>
      </c>
    </row>
    <row r="2644" spans="1:6" ht="16.5" x14ac:dyDescent="0.3">
      <c r="A2644" s="7" t="s">
        <v>1703</v>
      </c>
      <c r="B2644" s="7">
        <v>2018</v>
      </c>
      <c r="C2644" s="7" t="s">
        <v>71</v>
      </c>
      <c r="D2644" s="7">
        <v>2</v>
      </c>
      <c r="E2644" s="7">
        <v>23</v>
      </c>
      <c r="F2644" s="7">
        <v>65</v>
      </c>
    </row>
    <row r="2645" spans="1:6" ht="16.5" x14ac:dyDescent="0.3">
      <c r="A2645" s="7" t="s">
        <v>1703</v>
      </c>
      <c r="B2645" s="7">
        <v>2018</v>
      </c>
      <c r="C2645" s="7" t="s">
        <v>72</v>
      </c>
      <c r="D2645" s="7">
        <v>3</v>
      </c>
      <c r="E2645" s="7">
        <v>180</v>
      </c>
      <c r="F2645" s="7">
        <v>808</v>
      </c>
    </row>
    <row r="2646" spans="1:6" ht="16.5" x14ac:dyDescent="0.3">
      <c r="A2646" s="7" t="s">
        <v>1703</v>
      </c>
      <c r="B2646" s="7">
        <v>2018</v>
      </c>
      <c r="C2646" s="7" t="s">
        <v>73</v>
      </c>
      <c r="D2646" s="7">
        <v>1</v>
      </c>
      <c r="E2646" s="7">
        <v>70</v>
      </c>
      <c r="F2646" s="7">
        <v>281</v>
      </c>
    </row>
    <row r="2647" spans="1:6" ht="16.5" x14ac:dyDescent="0.3">
      <c r="A2647" s="7" t="s">
        <v>1703</v>
      </c>
      <c r="B2647" s="7">
        <v>2018</v>
      </c>
      <c r="C2647" s="7" t="s">
        <v>74</v>
      </c>
      <c r="D2647" s="7">
        <v>6</v>
      </c>
      <c r="E2647" s="7">
        <v>137</v>
      </c>
      <c r="F2647" s="7">
        <v>655</v>
      </c>
    </row>
    <row r="2648" spans="1:6" ht="16.5" x14ac:dyDescent="0.3">
      <c r="A2648" s="7" t="s">
        <v>1703</v>
      </c>
      <c r="B2648" s="7">
        <v>2018</v>
      </c>
      <c r="C2648" s="7" t="s">
        <v>63</v>
      </c>
      <c r="D2648" s="7">
        <v>5</v>
      </c>
      <c r="E2648" s="7">
        <v>9</v>
      </c>
      <c r="F2648" s="7">
        <v>51</v>
      </c>
    </row>
    <row r="2649" spans="1:6" ht="16.5" x14ac:dyDescent="0.3">
      <c r="A2649" s="7" t="s">
        <v>1703</v>
      </c>
      <c r="B2649" s="7">
        <v>2018</v>
      </c>
      <c r="C2649" s="7" t="s">
        <v>75</v>
      </c>
      <c r="D2649" s="7">
        <v>8</v>
      </c>
      <c r="E2649" s="8">
        <v>7925</v>
      </c>
      <c r="F2649" s="8">
        <v>39635</v>
      </c>
    </row>
    <row r="2650" spans="1:6" ht="16.5" x14ac:dyDescent="0.3">
      <c r="A2650" s="7" t="s">
        <v>1703</v>
      </c>
      <c r="B2650" s="7">
        <v>2018</v>
      </c>
      <c r="C2650" s="7" t="s">
        <v>76</v>
      </c>
      <c r="D2650" s="7">
        <v>3</v>
      </c>
      <c r="E2650" s="7">
        <v>26</v>
      </c>
      <c r="F2650" s="7">
        <v>127</v>
      </c>
    </row>
    <row r="2651" spans="1:6" ht="16.5" x14ac:dyDescent="0.3">
      <c r="A2651" s="7" t="s">
        <v>1703</v>
      </c>
      <c r="B2651" s="7">
        <v>2018</v>
      </c>
      <c r="C2651" s="7" t="s">
        <v>531</v>
      </c>
      <c r="D2651" s="7">
        <v>3</v>
      </c>
      <c r="E2651" s="7">
        <v>336</v>
      </c>
      <c r="F2651" s="8">
        <v>1225</v>
      </c>
    </row>
    <row r="2652" spans="1:6" ht="16.5" x14ac:dyDescent="0.3">
      <c r="A2652" s="7" t="s">
        <v>1703</v>
      </c>
      <c r="B2652" s="7">
        <v>2018</v>
      </c>
      <c r="C2652" s="7" t="s">
        <v>1660</v>
      </c>
      <c r="D2652" s="7">
        <v>270</v>
      </c>
      <c r="E2652" s="8">
        <v>27742</v>
      </c>
      <c r="F2652" s="8">
        <v>131658</v>
      </c>
    </row>
    <row r="2653" spans="1:6" ht="16.5" x14ac:dyDescent="0.3">
      <c r="A2653" s="7" t="s">
        <v>1703</v>
      </c>
      <c r="B2653" s="7">
        <v>2018</v>
      </c>
      <c r="C2653" s="7" t="s">
        <v>1809</v>
      </c>
      <c r="D2653" s="7">
        <v>5</v>
      </c>
      <c r="E2653" s="7">
        <v>704</v>
      </c>
      <c r="F2653" s="8">
        <v>4034</v>
      </c>
    </row>
    <row r="2654" spans="1:6" ht="16.5" x14ac:dyDescent="0.3">
      <c r="A2654" s="7" t="s">
        <v>1703</v>
      </c>
      <c r="B2654" s="7">
        <v>2018</v>
      </c>
      <c r="C2654" s="7" t="s">
        <v>940</v>
      </c>
      <c r="D2654" s="7">
        <v>12</v>
      </c>
      <c r="E2654" s="7">
        <v>974</v>
      </c>
      <c r="F2654" s="8">
        <v>4184</v>
      </c>
    </row>
    <row r="2655" spans="1:6" ht="16.5" x14ac:dyDescent="0.3">
      <c r="A2655" s="7" t="s">
        <v>1703</v>
      </c>
      <c r="B2655" s="7">
        <v>2018</v>
      </c>
      <c r="C2655" s="7" t="s">
        <v>548</v>
      </c>
      <c r="D2655" s="7">
        <v>19</v>
      </c>
      <c r="E2655" s="8">
        <v>5255</v>
      </c>
      <c r="F2655" s="8">
        <v>25106</v>
      </c>
    </row>
    <row r="2656" spans="1:6" ht="16.5" x14ac:dyDescent="0.3">
      <c r="A2656" s="7" t="s">
        <v>1703</v>
      </c>
      <c r="B2656" s="7">
        <v>2018</v>
      </c>
      <c r="C2656" s="7" t="s">
        <v>550</v>
      </c>
      <c r="D2656" s="7">
        <v>12</v>
      </c>
      <c r="E2656" s="8">
        <v>4338</v>
      </c>
      <c r="F2656" s="8">
        <v>24807</v>
      </c>
    </row>
    <row r="2657" spans="1:6" ht="16.5" x14ac:dyDescent="0.3">
      <c r="A2657" s="7" t="s">
        <v>1703</v>
      </c>
      <c r="B2657" s="7">
        <v>2018</v>
      </c>
      <c r="C2657" s="7" t="s">
        <v>1810</v>
      </c>
      <c r="D2657" s="7">
        <v>8</v>
      </c>
      <c r="E2657" s="7">
        <v>132</v>
      </c>
      <c r="F2657" s="7">
        <v>427</v>
      </c>
    </row>
    <row r="2658" spans="1:6" ht="16.5" x14ac:dyDescent="0.3">
      <c r="A2658" s="7" t="s">
        <v>1703</v>
      </c>
      <c r="B2658" s="7">
        <v>2018</v>
      </c>
      <c r="C2658" s="7" t="s">
        <v>551</v>
      </c>
      <c r="D2658" s="7">
        <v>4</v>
      </c>
      <c r="E2658" s="7">
        <v>329</v>
      </c>
      <c r="F2658" s="8">
        <v>1550</v>
      </c>
    </row>
    <row r="2659" spans="1:6" ht="16.5" x14ac:dyDescent="0.3">
      <c r="A2659" s="7" t="s">
        <v>1703</v>
      </c>
      <c r="B2659" s="7">
        <v>2018</v>
      </c>
      <c r="C2659" s="7" t="s">
        <v>543</v>
      </c>
      <c r="D2659" s="7">
        <v>13</v>
      </c>
      <c r="E2659" s="8">
        <v>3121</v>
      </c>
      <c r="F2659" s="8">
        <v>12524</v>
      </c>
    </row>
    <row r="2660" spans="1:6" ht="16.5" x14ac:dyDescent="0.3">
      <c r="A2660" s="7" t="s">
        <v>1703</v>
      </c>
      <c r="B2660" s="7">
        <v>2018</v>
      </c>
      <c r="C2660" s="7" t="s">
        <v>941</v>
      </c>
      <c r="D2660" s="7">
        <v>5</v>
      </c>
      <c r="E2660" s="7">
        <v>218</v>
      </c>
      <c r="F2660" s="8">
        <v>1021</v>
      </c>
    </row>
    <row r="2661" spans="1:6" ht="16.5" x14ac:dyDescent="0.3">
      <c r="A2661" s="7" t="s">
        <v>1703</v>
      </c>
      <c r="B2661" s="7">
        <v>2018</v>
      </c>
      <c r="C2661" s="7" t="s">
        <v>1811</v>
      </c>
      <c r="D2661" s="7">
        <v>20</v>
      </c>
      <c r="E2661" s="7">
        <v>656</v>
      </c>
      <c r="F2661" s="8">
        <v>3032</v>
      </c>
    </row>
    <row r="2662" spans="1:6" ht="16.5" x14ac:dyDescent="0.3">
      <c r="A2662" s="7" t="s">
        <v>1703</v>
      </c>
      <c r="B2662" s="7">
        <v>2018</v>
      </c>
      <c r="C2662" s="7" t="s">
        <v>552</v>
      </c>
      <c r="D2662" s="7">
        <v>2</v>
      </c>
      <c r="E2662" s="7">
        <v>137</v>
      </c>
      <c r="F2662" s="7">
        <v>566</v>
      </c>
    </row>
    <row r="2663" spans="1:6" ht="16.5" x14ac:dyDescent="0.3">
      <c r="A2663" s="7" t="s">
        <v>1703</v>
      </c>
      <c r="B2663" s="7">
        <v>2018</v>
      </c>
      <c r="C2663" s="7" t="s">
        <v>1812</v>
      </c>
      <c r="D2663" s="7">
        <v>30</v>
      </c>
      <c r="E2663" s="8">
        <v>2723</v>
      </c>
      <c r="F2663" s="8">
        <v>14448</v>
      </c>
    </row>
    <row r="2664" spans="1:6" ht="16.5" x14ac:dyDescent="0.3">
      <c r="A2664" s="7" t="s">
        <v>1703</v>
      </c>
      <c r="B2664" s="7">
        <v>2018</v>
      </c>
      <c r="C2664" s="7" t="s">
        <v>553</v>
      </c>
      <c r="D2664" s="7">
        <v>6</v>
      </c>
      <c r="E2664" s="7">
        <v>396</v>
      </c>
      <c r="F2664" s="8">
        <v>1565</v>
      </c>
    </row>
    <row r="2665" spans="1:6" ht="16.5" x14ac:dyDescent="0.3">
      <c r="A2665" s="7" t="s">
        <v>1703</v>
      </c>
      <c r="B2665" s="7">
        <v>2018</v>
      </c>
      <c r="C2665" s="7" t="s">
        <v>549</v>
      </c>
      <c r="D2665" s="7">
        <v>9</v>
      </c>
      <c r="E2665" s="7">
        <v>66</v>
      </c>
      <c r="F2665" s="7">
        <v>233</v>
      </c>
    </row>
    <row r="2666" spans="1:6" ht="16.5" x14ac:dyDescent="0.3">
      <c r="A2666" s="7" t="s">
        <v>1703</v>
      </c>
      <c r="B2666" s="7">
        <v>2018</v>
      </c>
      <c r="C2666" s="7" t="s">
        <v>544</v>
      </c>
      <c r="D2666" s="7">
        <v>9</v>
      </c>
      <c r="E2666" s="8">
        <v>3323</v>
      </c>
      <c r="F2666" s="8">
        <v>16635</v>
      </c>
    </row>
    <row r="2667" spans="1:6" ht="16.5" x14ac:dyDescent="0.3">
      <c r="A2667" s="7" t="s">
        <v>1703</v>
      </c>
      <c r="B2667" s="7">
        <v>2018</v>
      </c>
      <c r="C2667" s="7" t="s">
        <v>1813</v>
      </c>
      <c r="D2667" s="7">
        <v>12</v>
      </c>
      <c r="E2667" s="7">
        <v>259</v>
      </c>
      <c r="F2667" s="7">
        <v>963</v>
      </c>
    </row>
    <row r="2668" spans="1:6" ht="16.5" x14ac:dyDescent="0.3">
      <c r="A2668" s="7" t="s">
        <v>1703</v>
      </c>
      <c r="B2668" s="7">
        <v>2018</v>
      </c>
      <c r="C2668" s="7" t="s">
        <v>1814</v>
      </c>
      <c r="D2668" s="7">
        <v>1</v>
      </c>
      <c r="E2668" s="7">
        <v>8</v>
      </c>
      <c r="F2668" s="7">
        <v>34</v>
      </c>
    </row>
    <row r="2669" spans="1:6" ht="16.5" x14ac:dyDescent="0.3">
      <c r="A2669" s="7" t="s">
        <v>1703</v>
      </c>
      <c r="B2669" s="7">
        <v>2018</v>
      </c>
      <c r="C2669" s="7" t="s">
        <v>942</v>
      </c>
      <c r="D2669" s="7">
        <v>6</v>
      </c>
      <c r="E2669" s="7">
        <v>315</v>
      </c>
      <c r="F2669" s="8">
        <v>1231</v>
      </c>
    </row>
    <row r="2670" spans="1:6" ht="16.5" x14ac:dyDescent="0.3">
      <c r="A2670" s="7" t="s">
        <v>1703</v>
      </c>
      <c r="B2670" s="7">
        <v>2018</v>
      </c>
      <c r="C2670" s="7" t="s">
        <v>1815</v>
      </c>
      <c r="D2670" s="7">
        <v>10</v>
      </c>
      <c r="E2670" s="7">
        <v>631</v>
      </c>
      <c r="F2670" s="8">
        <v>2467</v>
      </c>
    </row>
    <row r="2671" spans="1:6" ht="16.5" x14ac:dyDescent="0.3">
      <c r="A2671" s="7" t="s">
        <v>1703</v>
      </c>
      <c r="B2671" s="7">
        <v>2018</v>
      </c>
      <c r="C2671" s="7" t="s">
        <v>1816</v>
      </c>
      <c r="D2671" s="7">
        <v>4</v>
      </c>
      <c r="E2671" s="7">
        <v>41</v>
      </c>
      <c r="F2671" s="7">
        <v>155</v>
      </c>
    </row>
    <row r="2672" spans="1:6" ht="16.5" x14ac:dyDescent="0.3">
      <c r="A2672" s="7" t="s">
        <v>1703</v>
      </c>
      <c r="B2672" s="7">
        <v>2018</v>
      </c>
      <c r="C2672" s="7" t="s">
        <v>887</v>
      </c>
      <c r="D2672" s="7">
        <v>5</v>
      </c>
      <c r="E2672" s="7">
        <v>223</v>
      </c>
      <c r="F2672" s="7">
        <v>937</v>
      </c>
    </row>
    <row r="2673" spans="1:6" ht="16.5" x14ac:dyDescent="0.3">
      <c r="A2673" s="7" t="s">
        <v>1703</v>
      </c>
      <c r="B2673" s="7">
        <v>2018</v>
      </c>
      <c r="C2673" s="7" t="s">
        <v>193</v>
      </c>
      <c r="D2673" s="7">
        <v>6</v>
      </c>
      <c r="E2673" s="7">
        <v>433</v>
      </c>
      <c r="F2673" s="8">
        <v>2310</v>
      </c>
    </row>
    <row r="2674" spans="1:6" ht="16.5" x14ac:dyDescent="0.3">
      <c r="A2674" s="7" t="s">
        <v>1703</v>
      </c>
      <c r="B2674" s="7">
        <v>2018</v>
      </c>
      <c r="C2674" s="7" t="s">
        <v>115</v>
      </c>
      <c r="D2674" s="7">
        <v>3</v>
      </c>
      <c r="E2674" s="7">
        <v>26</v>
      </c>
      <c r="F2674" s="7">
        <v>170</v>
      </c>
    </row>
    <row r="2675" spans="1:6" ht="16.5" x14ac:dyDescent="0.3">
      <c r="A2675" s="7" t="s">
        <v>1703</v>
      </c>
      <c r="B2675" s="7">
        <v>2018</v>
      </c>
      <c r="C2675" s="7" t="s">
        <v>554</v>
      </c>
      <c r="D2675" s="7">
        <v>5</v>
      </c>
      <c r="E2675" s="7">
        <v>397</v>
      </c>
      <c r="F2675" s="8">
        <v>1674</v>
      </c>
    </row>
    <row r="2676" spans="1:6" ht="16.5" x14ac:dyDescent="0.3">
      <c r="A2676" s="7" t="s">
        <v>1703</v>
      </c>
      <c r="B2676" s="7">
        <v>2018</v>
      </c>
      <c r="C2676" s="7" t="s">
        <v>943</v>
      </c>
      <c r="D2676" s="7">
        <v>9</v>
      </c>
      <c r="E2676" s="8">
        <v>1659</v>
      </c>
      <c r="F2676" s="8">
        <v>6091</v>
      </c>
    </row>
    <row r="2677" spans="1:6" ht="16.5" x14ac:dyDescent="0.3">
      <c r="A2677" s="7" t="s">
        <v>1703</v>
      </c>
      <c r="B2677" s="7">
        <v>2018</v>
      </c>
      <c r="C2677" s="7" t="s">
        <v>944</v>
      </c>
      <c r="D2677" s="7">
        <v>8</v>
      </c>
      <c r="E2677" s="7">
        <v>420</v>
      </c>
      <c r="F2677" s="8">
        <v>1520</v>
      </c>
    </row>
    <row r="2678" spans="1:6" ht="16.5" x14ac:dyDescent="0.3">
      <c r="A2678" s="7" t="s">
        <v>1703</v>
      </c>
      <c r="B2678" s="7">
        <v>2018</v>
      </c>
      <c r="C2678" s="7" t="s">
        <v>945</v>
      </c>
      <c r="D2678" s="7">
        <v>14</v>
      </c>
      <c r="E2678" s="7">
        <v>131</v>
      </c>
      <c r="F2678" s="7">
        <v>571</v>
      </c>
    </row>
    <row r="2679" spans="1:6" ht="16.5" x14ac:dyDescent="0.3">
      <c r="A2679" s="7" t="s">
        <v>1703</v>
      </c>
      <c r="B2679" s="7">
        <v>2018</v>
      </c>
      <c r="C2679" s="7" t="s">
        <v>1730</v>
      </c>
      <c r="D2679" s="7">
        <v>8</v>
      </c>
      <c r="E2679" s="7">
        <v>287</v>
      </c>
      <c r="F2679" s="8">
        <v>1251</v>
      </c>
    </row>
    <row r="2680" spans="1:6" ht="16.5" x14ac:dyDescent="0.3">
      <c r="A2680" s="7" t="s">
        <v>1703</v>
      </c>
      <c r="B2680" s="7">
        <v>2018</v>
      </c>
      <c r="C2680" s="7" t="s">
        <v>1817</v>
      </c>
      <c r="D2680" s="7">
        <v>4</v>
      </c>
      <c r="E2680" s="7">
        <v>30</v>
      </c>
      <c r="F2680" s="7">
        <v>128</v>
      </c>
    </row>
    <row r="2681" spans="1:6" ht="16.5" x14ac:dyDescent="0.3">
      <c r="A2681" s="7" t="s">
        <v>1703</v>
      </c>
      <c r="B2681" s="7">
        <v>2018</v>
      </c>
      <c r="C2681" s="7" t="s">
        <v>545</v>
      </c>
      <c r="D2681" s="7">
        <v>13</v>
      </c>
      <c r="E2681" s="7">
        <v>406</v>
      </c>
      <c r="F2681" s="8">
        <v>1610</v>
      </c>
    </row>
    <row r="2682" spans="1:6" ht="16.5" x14ac:dyDescent="0.3">
      <c r="A2682" s="7" t="s">
        <v>1703</v>
      </c>
      <c r="B2682" s="7">
        <v>2018</v>
      </c>
      <c r="C2682" s="7" t="s">
        <v>546</v>
      </c>
      <c r="D2682" s="7">
        <v>8</v>
      </c>
      <c r="E2682" s="7">
        <v>104</v>
      </c>
      <c r="F2682" s="7">
        <v>414</v>
      </c>
    </row>
    <row r="2683" spans="1:6" ht="16.5" x14ac:dyDescent="0.3">
      <c r="A2683" s="7" t="s">
        <v>1703</v>
      </c>
      <c r="B2683" s="7">
        <v>2018</v>
      </c>
      <c r="C2683" s="7" t="s">
        <v>1661</v>
      </c>
      <c r="D2683" s="7">
        <v>100</v>
      </c>
      <c r="E2683" s="8">
        <v>44743</v>
      </c>
      <c r="F2683" s="8">
        <v>189528</v>
      </c>
    </row>
    <row r="2684" spans="1:6" ht="16.5" x14ac:dyDescent="0.3">
      <c r="A2684" s="7" t="s">
        <v>1703</v>
      </c>
      <c r="B2684" s="7">
        <v>2018</v>
      </c>
      <c r="C2684" s="7" t="s">
        <v>79</v>
      </c>
      <c r="D2684" s="7">
        <v>1</v>
      </c>
      <c r="E2684" s="7">
        <v>17</v>
      </c>
      <c r="F2684" s="7">
        <v>90</v>
      </c>
    </row>
    <row r="2685" spans="1:6" ht="16.5" x14ac:dyDescent="0.3">
      <c r="A2685" s="7" t="s">
        <v>1703</v>
      </c>
      <c r="B2685" s="7">
        <v>2018</v>
      </c>
      <c r="C2685" s="7" t="s">
        <v>80</v>
      </c>
      <c r="D2685" s="7">
        <v>11</v>
      </c>
      <c r="E2685" s="8">
        <v>6140</v>
      </c>
      <c r="F2685" s="8">
        <v>27335</v>
      </c>
    </row>
    <row r="2686" spans="1:6" ht="16.5" x14ac:dyDescent="0.3">
      <c r="A2686" s="7" t="s">
        <v>1703</v>
      </c>
      <c r="B2686" s="7">
        <v>2018</v>
      </c>
      <c r="C2686" s="7" t="s">
        <v>81</v>
      </c>
      <c r="D2686" s="7">
        <v>11</v>
      </c>
      <c r="E2686" s="8">
        <v>2276</v>
      </c>
      <c r="F2686" s="8">
        <v>11041</v>
      </c>
    </row>
    <row r="2687" spans="1:6" ht="16.5" x14ac:dyDescent="0.3">
      <c r="A2687" s="7" t="s">
        <v>1703</v>
      </c>
      <c r="B2687" s="7">
        <v>2018</v>
      </c>
      <c r="C2687" s="7" t="s">
        <v>82</v>
      </c>
      <c r="D2687" s="7">
        <v>1</v>
      </c>
      <c r="E2687" s="7">
        <v>75</v>
      </c>
      <c r="F2687" s="7">
        <v>333</v>
      </c>
    </row>
    <row r="2688" spans="1:6" ht="16.5" x14ac:dyDescent="0.3">
      <c r="A2688" s="7" t="s">
        <v>1703</v>
      </c>
      <c r="B2688" s="7">
        <v>2018</v>
      </c>
      <c r="C2688" s="7" t="s">
        <v>83</v>
      </c>
      <c r="D2688" s="7">
        <v>1</v>
      </c>
      <c r="E2688" s="8">
        <v>8713</v>
      </c>
      <c r="F2688" s="8">
        <v>37632</v>
      </c>
    </row>
    <row r="2689" spans="1:6" ht="16.5" x14ac:dyDescent="0.3">
      <c r="A2689" s="7" t="s">
        <v>1703</v>
      </c>
      <c r="B2689" s="7">
        <v>2018</v>
      </c>
      <c r="C2689" s="7" t="s">
        <v>87</v>
      </c>
      <c r="D2689" s="7">
        <v>3</v>
      </c>
      <c r="E2689" s="7">
        <v>63</v>
      </c>
      <c r="F2689" s="7">
        <v>172</v>
      </c>
    </row>
    <row r="2690" spans="1:6" ht="16.5" x14ac:dyDescent="0.3">
      <c r="A2690" s="7" t="s">
        <v>1703</v>
      </c>
      <c r="B2690" s="7">
        <v>2018</v>
      </c>
      <c r="C2690" s="7" t="s">
        <v>88</v>
      </c>
      <c r="D2690" s="7">
        <v>3</v>
      </c>
      <c r="E2690" s="7">
        <v>89</v>
      </c>
      <c r="F2690" s="7">
        <v>332</v>
      </c>
    </row>
    <row r="2691" spans="1:6" ht="16.5" x14ac:dyDescent="0.3">
      <c r="A2691" s="7" t="s">
        <v>1703</v>
      </c>
      <c r="B2691" s="7">
        <v>2018</v>
      </c>
      <c r="C2691" s="7" t="s">
        <v>89</v>
      </c>
      <c r="D2691" s="7">
        <v>8</v>
      </c>
      <c r="E2691" s="8">
        <v>9756</v>
      </c>
      <c r="F2691" s="8">
        <v>38807</v>
      </c>
    </row>
    <row r="2692" spans="1:6" ht="16.5" x14ac:dyDescent="0.3">
      <c r="A2692" s="7" t="s">
        <v>1703</v>
      </c>
      <c r="B2692" s="7">
        <v>2018</v>
      </c>
      <c r="C2692" s="7" t="s">
        <v>90</v>
      </c>
      <c r="D2692" s="7">
        <v>2</v>
      </c>
      <c r="E2692" s="7">
        <v>115</v>
      </c>
      <c r="F2692" s="7">
        <v>491</v>
      </c>
    </row>
    <row r="2693" spans="1:6" ht="16.5" x14ac:dyDescent="0.3">
      <c r="A2693" s="7" t="s">
        <v>1703</v>
      </c>
      <c r="B2693" s="7">
        <v>2018</v>
      </c>
      <c r="C2693" s="7" t="s">
        <v>91</v>
      </c>
      <c r="D2693" s="7">
        <v>26</v>
      </c>
      <c r="E2693" s="8">
        <v>2932</v>
      </c>
      <c r="F2693" s="8">
        <v>14672</v>
      </c>
    </row>
    <row r="2694" spans="1:6" ht="16.5" x14ac:dyDescent="0.3">
      <c r="A2694" s="7" t="s">
        <v>1703</v>
      </c>
      <c r="B2694" s="7">
        <v>2018</v>
      </c>
      <c r="C2694" s="7" t="s">
        <v>92</v>
      </c>
      <c r="D2694" s="7">
        <v>5</v>
      </c>
      <c r="E2694" s="7">
        <v>507</v>
      </c>
      <c r="F2694" s="8">
        <v>2473</v>
      </c>
    </row>
    <row r="2695" spans="1:6" ht="16.5" x14ac:dyDescent="0.3">
      <c r="A2695" s="7" t="s">
        <v>1703</v>
      </c>
      <c r="B2695" s="7">
        <v>2018</v>
      </c>
      <c r="C2695" s="7" t="s">
        <v>93</v>
      </c>
      <c r="D2695" s="7">
        <v>4</v>
      </c>
      <c r="E2695" s="8">
        <v>1714</v>
      </c>
      <c r="F2695" s="8">
        <v>7176</v>
      </c>
    </row>
    <row r="2696" spans="1:6" ht="16.5" x14ac:dyDescent="0.3">
      <c r="A2696" s="7" t="s">
        <v>1703</v>
      </c>
      <c r="B2696" s="7">
        <v>2018</v>
      </c>
      <c r="C2696" s="7" t="s">
        <v>1818</v>
      </c>
      <c r="D2696" s="7">
        <v>6</v>
      </c>
      <c r="E2696" s="7">
        <v>75</v>
      </c>
      <c r="F2696" s="7">
        <v>264</v>
      </c>
    </row>
    <row r="2697" spans="1:6" ht="16.5" x14ac:dyDescent="0.3">
      <c r="A2697" s="7" t="s">
        <v>1703</v>
      </c>
      <c r="B2697" s="7">
        <v>2018</v>
      </c>
      <c r="C2697" s="7" t="s">
        <v>135</v>
      </c>
      <c r="D2697" s="7">
        <v>6</v>
      </c>
      <c r="E2697" s="8">
        <v>4815</v>
      </c>
      <c r="F2697" s="8">
        <v>20908</v>
      </c>
    </row>
    <row r="2698" spans="1:6" ht="16.5" x14ac:dyDescent="0.3">
      <c r="A2698" s="7" t="s">
        <v>1703</v>
      </c>
      <c r="B2698" s="7">
        <v>2018</v>
      </c>
      <c r="C2698" s="7" t="s">
        <v>96</v>
      </c>
      <c r="D2698" s="7">
        <v>4</v>
      </c>
      <c r="E2698" s="8">
        <v>7067</v>
      </c>
      <c r="F2698" s="8">
        <v>26277</v>
      </c>
    </row>
    <row r="2699" spans="1:6" ht="16.5" x14ac:dyDescent="0.3">
      <c r="A2699" s="7" t="s">
        <v>1703</v>
      </c>
      <c r="B2699" s="7">
        <v>2018</v>
      </c>
      <c r="C2699" s="7" t="s">
        <v>1819</v>
      </c>
      <c r="D2699" s="7">
        <v>1</v>
      </c>
      <c r="E2699" s="7">
        <v>4</v>
      </c>
      <c r="F2699" s="7">
        <v>28</v>
      </c>
    </row>
    <row r="2700" spans="1:6" ht="16.5" x14ac:dyDescent="0.3">
      <c r="A2700" s="7" t="s">
        <v>1703</v>
      </c>
      <c r="B2700" s="7">
        <v>2018</v>
      </c>
      <c r="C2700" s="7" t="s">
        <v>481</v>
      </c>
      <c r="D2700" s="7">
        <v>6</v>
      </c>
      <c r="E2700" s="7">
        <v>351</v>
      </c>
      <c r="F2700" s="8">
        <v>1348</v>
      </c>
    </row>
    <row r="2701" spans="1:6" ht="16.5" x14ac:dyDescent="0.3">
      <c r="A2701" s="7" t="s">
        <v>1703</v>
      </c>
      <c r="B2701" s="7">
        <v>2018</v>
      </c>
      <c r="C2701" s="7" t="s">
        <v>1820</v>
      </c>
      <c r="D2701" s="7">
        <v>1</v>
      </c>
      <c r="E2701" s="7">
        <v>34</v>
      </c>
      <c r="F2701" s="7">
        <v>149</v>
      </c>
    </row>
    <row r="2702" spans="1:6" ht="16.5" x14ac:dyDescent="0.3">
      <c r="A2702" s="7" t="s">
        <v>1703</v>
      </c>
      <c r="B2702" s="7">
        <v>2018</v>
      </c>
      <c r="C2702" s="7" t="s">
        <v>1662</v>
      </c>
      <c r="D2702" s="7">
        <v>130</v>
      </c>
      <c r="E2702" s="8">
        <v>21326</v>
      </c>
      <c r="F2702" s="8">
        <v>85896</v>
      </c>
    </row>
    <row r="2703" spans="1:6" ht="16.5" x14ac:dyDescent="0.3">
      <c r="A2703" s="7" t="s">
        <v>1703</v>
      </c>
      <c r="B2703" s="7">
        <v>2018</v>
      </c>
      <c r="C2703" s="7" t="s">
        <v>102</v>
      </c>
      <c r="D2703" s="7">
        <v>1</v>
      </c>
      <c r="E2703" s="7">
        <v>12</v>
      </c>
      <c r="F2703" s="7">
        <v>43</v>
      </c>
    </row>
    <row r="2704" spans="1:6" ht="16.5" x14ac:dyDescent="0.3">
      <c r="A2704" s="7" t="s">
        <v>1703</v>
      </c>
      <c r="B2704" s="7">
        <v>2018</v>
      </c>
      <c r="C2704" s="7" t="s">
        <v>103</v>
      </c>
      <c r="D2704" s="7">
        <v>2</v>
      </c>
      <c r="E2704" s="7">
        <v>67</v>
      </c>
      <c r="F2704" s="7">
        <v>294</v>
      </c>
    </row>
    <row r="2705" spans="1:6" ht="16.5" x14ac:dyDescent="0.3">
      <c r="A2705" s="7" t="s">
        <v>1703</v>
      </c>
      <c r="B2705" s="7">
        <v>2018</v>
      </c>
      <c r="C2705" s="7" t="s">
        <v>1821</v>
      </c>
      <c r="D2705" s="7">
        <v>38</v>
      </c>
      <c r="E2705" s="8">
        <v>9707</v>
      </c>
      <c r="F2705" s="8">
        <v>43124</v>
      </c>
    </row>
    <row r="2706" spans="1:6" ht="16.5" x14ac:dyDescent="0.3">
      <c r="A2706" s="7" t="s">
        <v>1703</v>
      </c>
      <c r="B2706" s="7">
        <v>2018</v>
      </c>
      <c r="C2706" s="7" t="s">
        <v>105</v>
      </c>
      <c r="D2706" s="7">
        <v>3</v>
      </c>
      <c r="E2706" s="7">
        <v>309</v>
      </c>
      <c r="F2706" s="8">
        <v>1524</v>
      </c>
    </row>
    <row r="2707" spans="1:6" ht="16.5" x14ac:dyDescent="0.3">
      <c r="A2707" s="7" t="s">
        <v>1703</v>
      </c>
      <c r="B2707" s="7">
        <v>2018</v>
      </c>
      <c r="C2707" s="7" t="s">
        <v>563</v>
      </c>
      <c r="D2707" s="7">
        <v>8</v>
      </c>
      <c r="E2707" s="7">
        <v>387</v>
      </c>
      <c r="F2707" s="8">
        <v>1591</v>
      </c>
    </row>
    <row r="2708" spans="1:6" ht="16.5" x14ac:dyDescent="0.3">
      <c r="A2708" s="7" t="s">
        <v>1703</v>
      </c>
      <c r="B2708" s="7">
        <v>2018</v>
      </c>
      <c r="C2708" s="7" t="s">
        <v>564</v>
      </c>
      <c r="D2708" s="7">
        <v>12</v>
      </c>
      <c r="E2708" s="8">
        <v>5537</v>
      </c>
      <c r="F2708" s="8">
        <v>19754</v>
      </c>
    </row>
    <row r="2709" spans="1:6" ht="16.5" x14ac:dyDescent="0.3">
      <c r="A2709" s="7" t="s">
        <v>1703</v>
      </c>
      <c r="B2709" s="7">
        <v>2018</v>
      </c>
      <c r="C2709" s="7" t="s">
        <v>557</v>
      </c>
      <c r="D2709" s="7">
        <v>7</v>
      </c>
      <c r="E2709" s="7">
        <v>657</v>
      </c>
      <c r="F2709" s="8">
        <v>2739</v>
      </c>
    </row>
    <row r="2710" spans="1:6" ht="16.5" x14ac:dyDescent="0.3">
      <c r="A2710" s="7" t="s">
        <v>1703</v>
      </c>
      <c r="B2710" s="7">
        <v>2018</v>
      </c>
      <c r="C2710" s="7" t="s">
        <v>558</v>
      </c>
      <c r="D2710" s="7">
        <v>21</v>
      </c>
      <c r="E2710" s="8">
        <v>2501</v>
      </c>
      <c r="F2710" s="8">
        <v>8311</v>
      </c>
    </row>
    <row r="2711" spans="1:6" ht="16.5" x14ac:dyDescent="0.3">
      <c r="A2711" s="7" t="s">
        <v>1703</v>
      </c>
      <c r="B2711" s="7">
        <v>2018</v>
      </c>
      <c r="C2711" s="7" t="s">
        <v>559</v>
      </c>
      <c r="D2711" s="7">
        <v>6</v>
      </c>
      <c r="E2711" s="7">
        <v>556</v>
      </c>
      <c r="F2711" s="8">
        <v>1685</v>
      </c>
    </row>
    <row r="2712" spans="1:6" ht="16.5" x14ac:dyDescent="0.3">
      <c r="A2712" s="7" t="s">
        <v>1703</v>
      </c>
      <c r="B2712" s="7">
        <v>2018</v>
      </c>
      <c r="C2712" s="7" t="s">
        <v>1822</v>
      </c>
      <c r="D2712" s="7">
        <v>7</v>
      </c>
      <c r="E2712" s="7">
        <v>348</v>
      </c>
      <c r="F2712" s="8">
        <v>1469</v>
      </c>
    </row>
    <row r="2713" spans="1:6" ht="16.5" x14ac:dyDescent="0.3">
      <c r="A2713" s="7" t="s">
        <v>1703</v>
      </c>
      <c r="B2713" s="7">
        <v>2018</v>
      </c>
      <c r="C2713" s="7" t="s">
        <v>560</v>
      </c>
      <c r="D2713" s="7">
        <v>9</v>
      </c>
      <c r="E2713" s="7">
        <v>649</v>
      </c>
      <c r="F2713" s="8">
        <v>2502</v>
      </c>
    </row>
    <row r="2714" spans="1:6" ht="16.5" x14ac:dyDescent="0.3">
      <c r="A2714" s="7" t="s">
        <v>1703</v>
      </c>
      <c r="B2714" s="7">
        <v>2018</v>
      </c>
      <c r="C2714" s="7" t="s">
        <v>509</v>
      </c>
      <c r="D2714" s="7">
        <v>15</v>
      </c>
      <c r="E2714" s="7">
        <v>589</v>
      </c>
      <c r="F2714" s="8">
        <v>2817</v>
      </c>
    </row>
    <row r="2715" spans="1:6" ht="16.5" x14ac:dyDescent="0.3">
      <c r="A2715" s="7" t="s">
        <v>1703</v>
      </c>
      <c r="B2715" s="7">
        <v>2018</v>
      </c>
      <c r="C2715" s="7" t="s">
        <v>194</v>
      </c>
      <c r="D2715" s="7">
        <v>1</v>
      </c>
      <c r="E2715" s="7">
        <v>7</v>
      </c>
      <c r="F2715" s="7">
        <v>43</v>
      </c>
    </row>
    <row r="2716" spans="1:6" ht="16.5" x14ac:dyDescent="0.3">
      <c r="A2716" s="7" t="s">
        <v>1703</v>
      </c>
      <c r="B2716" s="7">
        <v>2018</v>
      </c>
      <c r="C2716" s="7" t="s">
        <v>1663</v>
      </c>
      <c r="D2716" s="7">
        <v>80</v>
      </c>
      <c r="E2716" s="8">
        <v>3314</v>
      </c>
      <c r="F2716" s="8">
        <v>11230</v>
      </c>
    </row>
    <row r="2717" spans="1:6" ht="16.5" x14ac:dyDescent="0.3">
      <c r="A2717" s="7" t="s">
        <v>1703</v>
      </c>
      <c r="B2717" s="7">
        <v>2018</v>
      </c>
      <c r="C2717" s="7" t="s">
        <v>107</v>
      </c>
      <c r="D2717" s="7">
        <v>7</v>
      </c>
      <c r="E2717" s="7">
        <v>248</v>
      </c>
      <c r="F2717" s="7">
        <v>728</v>
      </c>
    </row>
    <row r="2718" spans="1:6" ht="16.5" x14ac:dyDescent="0.3">
      <c r="A2718" s="7" t="s">
        <v>1703</v>
      </c>
      <c r="B2718" s="7">
        <v>2018</v>
      </c>
      <c r="C2718" s="7" t="s">
        <v>108</v>
      </c>
      <c r="D2718" s="7">
        <v>1</v>
      </c>
      <c r="E2718" s="7">
        <v>25</v>
      </c>
      <c r="F2718" s="7">
        <v>129</v>
      </c>
    </row>
    <row r="2719" spans="1:6" ht="16.5" x14ac:dyDescent="0.3">
      <c r="A2719" s="7" t="s">
        <v>1703</v>
      </c>
      <c r="B2719" s="7">
        <v>2018</v>
      </c>
      <c r="C2719" s="7" t="s">
        <v>109</v>
      </c>
      <c r="D2719" s="7">
        <v>15</v>
      </c>
      <c r="E2719" s="7">
        <v>528</v>
      </c>
      <c r="F2719" s="8">
        <v>1839</v>
      </c>
    </row>
    <row r="2720" spans="1:6" ht="16.5" x14ac:dyDescent="0.3">
      <c r="A2720" s="7" t="s">
        <v>1703</v>
      </c>
      <c r="B2720" s="7">
        <v>2018</v>
      </c>
      <c r="C2720" s="7" t="s">
        <v>110</v>
      </c>
      <c r="D2720" s="7">
        <v>1</v>
      </c>
      <c r="E2720" s="7">
        <v>70</v>
      </c>
      <c r="F2720" s="7">
        <v>277</v>
      </c>
    </row>
    <row r="2721" spans="1:6" ht="16.5" x14ac:dyDescent="0.3">
      <c r="A2721" s="7" t="s">
        <v>1703</v>
      </c>
      <c r="B2721" s="7">
        <v>2018</v>
      </c>
      <c r="C2721" s="7" t="s">
        <v>1823</v>
      </c>
      <c r="D2721" s="7">
        <v>5</v>
      </c>
      <c r="E2721" s="7">
        <v>66</v>
      </c>
      <c r="F2721" s="7">
        <v>274</v>
      </c>
    </row>
    <row r="2722" spans="1:6" ht="16.5" x14ac:dyDescent="0.3">
      <c r="A2722" s="7" t="s">
        <v>1703</v>
      </c>
      <c r="B2722" s="7">
        <v>2018</v>
      </c>
      <c r="C2722" s="7" t="s">
        <v>112</v>
      </c>
      <c r="D2722" s="7">
        <v>9</v>
      </c>
      <c r="E2722" s="7">
        <v>814</v>
      </c>
      <c r="F2722" s="8">
        <v>2916</v>
      </c>
    </row>
    <row r="2723" spans="1:6" ht="16.5" x14ac:dyDescent="0.3">
      <c r="A2723" s="7" t="s">
        <v>1703</v>
      </c>
      <c r="B2723" s="7">
        <v>2018</v>
      </c>
      <c r="C2723" s="7" t="s">
        <v>113</v>
      </c>
      <c r="D2723" s="7">
        <v>7</v>
      </c>
      <c r="E2723" s="7">
        <v>77</v>
      </c>
      <c r="F2723" s="7">
        <v>269</v>
      </c>
    </row>
    <row r="2724" spans="1:6" ht="16.5" x14ac:dyDescent="0.3">
      <c r="A2724" s="7" t="s">
        <v>1703</v>
      </c>
      <c r="B2724" s="7">
        <v>2018</v>
      </c>
      <c r="C2724" s="7" t="s">
        <v>114</v>
      </c>
      <c r="D2724" s="7">
        <v>5</v>
      </c>
      <c r="E2724" s="7">
        <v>62</v>
      </c>
      <c r="F2724" s="7">
        <v>178</v>
      </c>
    </row>
    <row r="2725" spans="1:6" ht="16.5" x14ac:dyDescent="0.3">
      <c r="A2725" s="7" t="s">
        <v>1703</v>
      </c>
      <c r="B2725" s="7">
        <v>2018</v>
      </c>
      <c r="C2725" s="7" t="s">
        <v>1824</v>
      </c>
      <c r="D2725" s="7">
        <v>3</v>
      </c>
      <c r="E2725" s="7">
        <v>13</v>
      </c>
      <c r="F2725" s="7">
        <v>50</v>
      </c>
    </row>
    <row r="2726" spans="1:6" ht="16.5" x14ac:dyDescent="0.3">
      <c r="A2726" s="7" t="s">
        <v>1703</v>
      </c>
      <c r="B2726" s="7">
        <v>2018</v>
      </c>
      <c r="C2726" s="7" t="s">
        <v>116</v>
      </c>
      <c r="D2726" s="7">
        <v>1</v>
      </c>
      <c r="E2726" s="7">
        <v>13</v>
      </c>
      <c r="F2726" s="7">
        <v>54</v>
      </c>
    </row>
    <row r="2727" spans="1:6" ht="16.5" x14ac:dyDescent="0.3">
      <c r="A2727" s="7" t="s">
        <v>1703</v>
      </c>
      <c r="B2727" s="7">
        <v>2018</v>
      </c>
      <c r="C2727" s="7" t="s">
        <v>117</v>
      </c>
      <c r="D2727" s="7">
        <v>1</v>
      </c>
      <c r="E2727" s="7">
        <v>43</v>
      </c>
      <c r="F2727" s="7">
        <v>120</v>
      </c>
    </row>
    <row r="2728" spans="1:6" ht="16.5" x14ac:dyDescent="0.3">
      <c r="A2728" s="7" t="s">
        <v>1703</v>
      </c>
      <c r="B2728" s="7">
        <v>2018</v>
      </c>
      <c r="C2728" s="7" t="s">
        <v>118</v>
      </c>
      <c r="D2728" s="7">
        <v>2</v>
      </c>
      <c r="E2728" s="7">
        <v>7</v>
      </c>
      <c r="F2728" s="7">
        <v>24</v>
      </c>
    </row>
    <row r="2729" spans="1:6" ht="16.5" x14ac:dyDescent="0.3">
      <c r="A2729" s="7" t="s">
        <v>1703</v>
      </c>
      <c r="B2729" s="7">
        <v>2018</v>
      </c>
      <c r="C2729" s="7" t="s">
        <v>566</v>
      </c>
      <c r="D2729" s="7">
        <v>22</v>
      </c>
      <c r="E2729" s="8">
        <v>1343</v>
      </c>
      <c r="F2729" s="8">
        <v>4349</v>
      </c>
    </row>
    <row r="2730" spans="1:6" ht="16.5" x14ac:dyDescent="0.3">
      <c r="A2730" s="7" t="s">
        <v>1703</v>
      </c>
      <c r="B2730" s="7">
        <v>2018</v>
      </c>
      <c r="C2730" s="7" t="s">
        <v>120</v>
      </c>
      <c r="D2730" s="7">
        <v>1</v>
      </c>
      <c r="E2730" s="7">
        <v>5</v>
      </c>
      <c r="F2730" s="7">
        <v>23</v>
      </c>
    </row>
    <row r="2731" spans="1:6" ht="16.5" x14ac:dyDescent="0.3">
      <c r="A2731" s="7" t="s">
        <v>1703</v>
      </c>
      <c r="B2731" s="7">
        <v>2018</v>
      </c>
      <c r="C2731" s="7" t="s">
        <v>1682</v>
      </c>
      <c r="D2731" s="7">
        <v>198</v>
      </c>
      <c r="E2731" s="8">
        <v>8013</v>
      </c>
      <c r="F2731" s="8">
        <v>31676</v>
      </c>
    </row>
    <row r="2732" spans="1:6" ht="16.5" x14ac:dyDescent="0.3">
      <c r="A2732" s="7" t="s">
        <v>1703</v>
      </c>
      <c r="B2732" s="7">
        <v>2018</v>
      </c>
      <c r="C2732" s="7" t="s">
        <v>1664</v>
      </c>
      <c r="D2732" s="7">
        <v>30</v>
      </c>
      <c r="E2732" s="7">
        <v>374</v>
      </c>
      <c r="F2732" s="8">
        <v>1623</v>
      </c>
    </row>
    <row r="2733" spans="1:6" ht="16.5" x14ac:dyDescent="0.3">
      <c r="A2733" s="7" t="s">
        <v>1703</v>
      </c>
      <c r="B2733" s="7">
        <v>2018</v>
      </c>
      <c r="C2733" s="7" t="s">
        <v>1825</v>
      </c>
      <c r="D2733" s="7">
        <v>6</v>
      </c>
      <c r="E2733" s="7">
        <v>111</v>
      </c>
      <c r="F2733" s="7">
        <v>643</v>
      </c>
    </row>
    <row r="2734" spans="1:6" ht="16.5" x14ac:dyDescent="0.3">
      <c r="A2734" s="7" t="s">
        <v>1703</v>
      </c>
      <c r="B2734" s="7">
        <v>2018</v>
      </c>
      <c r="C2734" s="7" t="s">
        <v>132</v>
      </c>
      <c r="D2734" s="7">
        <v>6</v>
      </c>
      <c r="E2734" s="7">
        <v>93</v>
      </c>
      <c r="F2734" s="7">
        <v>292</v>
      </c>
    </row>
    <row r="2735" spans="1:6" ht="16.5" x14ac:dyDescent="0.3">
      <c r="A2735" s="7" t="s">
        <v>1703</v>
      </c>
      <c r="B2735" s="7">
        <v>2018</v>
      </c>
      <c r="C2735" s="7" t="s">
        <v>125</v>
      </c>
      <c r="D2735" s="7">
        <v>3</v>
      </c>
      <c r="E2735" s="7">
        <v>15</v>
      </c>
      <c r="F2735" s="7">
        <v>53</v>
      </c>
    </row>
    <row r="2736" spans="1:6" ht="16.5" x14ac:dyDescent="0.3">
      <c r="A2736" s="7" t="s">
        <v>1703</v>
      </c>
      <c r="B2736" s="7">
        <v>2018</v>
      </c>
      <c r="C2736" s="7" t="s">
        <v>142</v>
      </c>
      <c r="D2736" s="7">
        <v>2</v>
      </c>
      <c r="E2736" s="7">
        <v>11</v>
      </c>
      <c r="F2736" s="7">
        <v>54</v>
      </c>
    </row>
    <row r="2737" spans="1:6" ht="16.5" x14ac:dyDescent="0.3">
      <c r="A2737" s="7" t="s">
        <v>1703</v>
      </c>
      <c r="B2737" s="7">
        <v>2018</v>
      </c>
      <c r="C2737" s="7" t="s">
        <v>126</v>
      </c>
      <c r="D2737" s="7">
        <v>2</v>
      </c>
      <c r="E2737" s="7">
        <v>37</v>
      </c>
      <c r="F2737" s="7">
        <v>163</v>
      </c>
    </row>
    <row r="2738" spans="1:6" ht="16.5" x14ac:dyDescent="0.3">
      <c r="A2738" s="7" t="s">
        <v>1703</v>
      </c>
      <c r="B2738" s="7">
        <v>2018</v>
      </c>
      <c r="C2738" s="7" t="s">
        <v>144</v>
      </c>
      <c r="D2738" s="7">
        <v>1</v>
      </c>
      <c r="E2738" s="7">
        <v>3</v>
      </c>
      <c r="F2738" s="7">
        <v>14</v>
      </c>
    </row>
    <row r="2739" spans="1:6" ht="16.5" x14ac:dyDescent="0.3">
      <c r="A2739" s="7" t="s">
        <v>1703</v>
      </c>
      <c r="B2739" s="7">
        <v>2018</v>
      </c>
      <c r="C2739" s="7" t="s">
        <v>128</v>
      </c>
      <c r="D2739" s="7">
        <v>2</v>
      </c>
      <c r="E2739" s="7">
        <v>24</v>
      </c>
      <c r="F2739" s="7">
        <v>94</v>
      </c>
    </row>
    <row r="2740" spans="1:6" ht="16.5" x14ac:dyDescent="0.3">
      <c r="A2740" s="7" t="s">
        <v>1703</v>
      </c>
      <c r="B2740" s="7">
        <v>2018</v>
      </c>
      <c r="C2740" s="7" t="s">
        <v>151</v>
      </c>
      <c r="D2740" s="7">
        <v>1</v>
      </c>
      <c r="E2740" s="7">
        <v>1</v>
      </c>
      <c r="F2740" s="7">
        <v>8</v>
      </c>
    </row>
    <row r="2741" spans="1:6" ht="16.5" x14ac:dyDescent="0.3">
      <c r="A2741" s="7" t="s">
        <v>1703</v>
      </c>
      <c r="B2741" s="7">
        <v>2018</v>
      </c>
      <c r="C2741" s="7" t="s">
        <v>152</v>
      </c>
      <c r="D2741" s="7">
        <v>1</v>
      </c>
      <c r="E2741" s="7">
        <v>24</v>
      </c>
      <c r="F2741" s="7">
        <v>89</v>
      </c>
    </row>
    <row r="2742" spans="1:6" ht="16.5" x14ac:dyDescent="0.3">
      <c r="A2742" s="7" t="s">
        <v>1703</v>
      </c>
      <c r="B2742" s="7">
        <v>2018</v>
      </c>
      <c r="C2742" s="7" t="s">
        <v>135</v>
      </c>
      <c r="D2742" s="7">
        <v>1</v>
      </c>
      <c r="E2742" s="7">
        <v>11</v>
      </c>
      <c r="F2742" s="7">
        <v>47</v>
      </c>
    </row>
    <row r="2743" spans="1:6" ht="16.5" x14ac:dyDescent="0.3">
      <c r="A2743" s="7" t="s">
        <v>1703</v>
      </c>
      <c r="B2743" s="7">
        <v>2018</v>
      </c>
      <c r="C2743" s="7" t="s">
        <v>129</v>
      </c>
      <c r="D2743" s="7">
        <v>1</v>
      </c>
      <c r="E2743" s="7">
        <v>10</v>
      </c>
      <c r="F2743" s="7">
        <v>50</v>
      </c>
    </row>
    <row r="2744" spans="1:6" ht="16.5" x14ac:dyDescent="0.3">
      <c r="A2744" s="7" t="s">
        <v>1703</v>
      </c>
      <c r="B2744" s="7">
        <v>2018</v>
      </c>
      <c r="C2744" s="7" t="s">
        <v>137</v>
      </c>
      <c r="D2744" s="7">
        <v>4</v>
      </c>
      <c r="E2744" s="7">
        <v>34</v>
      </c>
      <c r="F2744" s="7">
        <v>116</v>
      </c>
    </row>
    <row r="2745" spans="1:6" ht="16.5" x14ac:dyDescent="0.3">
      <c r="A2745" s="7" t="s">
        <v>1703</v>
      </c>
      <c r="B2745" s="7">
        <v>2018</v>
      </c>
      <c r="C2745" s="7" t="s">
        <v>1665</v>
      </c>
      <c r="D2745" s="7">
        <v>29</v>
      </c>
      <c r="E2745" s="8">
        <v>2458</v>
      </c>
      <c r="F2745" s="8">
        <v>7058</v>
      </c>
    </row>
    <row r="2746" spans="1:6" ht="16.5" x14ac:dyDescent="0.3">
      <c r="A2746" s="7" t="s">
        <v>1703</v>
      </c>
      <c r="B2746" s="7">
        <v>2018</v>
      </c>
      <c r="C2746" s="7" t="s">
        <v>1826</v>
      </c>
      <c r="D2746" s="7">
        <v>5</v>
      </c>
      <c r="E2746" s="8">
        <v>1190</v>
      </c>
      <c r="F2746" s="8">
        <v>2063</v>
      </c>
    </row>
    <row r="2747" spans="1:6" ht="16.5" x14ac:dyDescent="0.3">
      <c r="A2747" s="7" t="s">
        <v>1703</v>
      </c>
      <c r="B2747" s="7">
        <v>2018</v>
      </c>
      <c r="C2747" s="7" t="s">
        <v>164</v>
      </c>
      <c r="D2747" s="7">
        <v>1</v>
      </c>
      <c r="E2747" s="7">
        <v>18</v>
      </c>
      <c r="F2747" s="7">
        <v>85</v>
      </c>
    </row>
    <row r="2748" spans="1:6" ht="16.5" x14ac:dyDescent="0.3">
      <c r="A2748" s="7" t="s">
        <v>1703</v>
      </c>
      <c r="B2748" s="7">
        <v>2018</v>
      </c>
      <c r="C2748" s="7" t="s">
        <v>157</v>
      </c>
      <c r="D2748" s="7">
        <v>14</v>
      </c>
      <c r="E2748" s="7">
        <v>814</v>
      </c>
      <c r="F2748" s="8">
        <v>2824</v>
      </c>
    </row>
    <row r="2749" spans="1:6" ht="16.5" x14ac:dyDescent="0.3">
      <c r="A2749" s="7" t="s">
        <v>1703</v>
      </c>
      <c r="B2749" s="7">
        <v>2018</v>
      </c>
      <c r="C2749" s="7" t="s">
        <v>174</v>
      </c>
      <c r="D2749" s="7">
        <v>1</v>
      </c>
      <c r="E2749" s="7">
        <v>13</v>
      </c>
      <c r="F2749" s="7">
        <v>35</v>
      </c>
    </row>
    <row r="2750" spans="1:6" ht="16.5" x14ac:dyDescent="0.3">
      <c r="A2750" s="7" t="s">
        <v>1703</v>
      </c>
      <c r="B2750" s="7">
        <v>2018</v>
      </c>
      <c r="C2750" s="7" t="s">
        <v>158</v>
      </c>
      <c r="D2750" s="7">
        <v>3</v>
      </c>
      <c r="E2750" s="7">
        <v>88</v>
      </c>
      <c r="F2750" s="7">
        <v>440</v>
      </c>
    </row>
    <row r="2751" spans="1:6" ht="16.5" x14ac:dyDescent="0.3">
      <c r="A2751" s="7" t="s">
        <v>1703</v>
      </c>
      <c r="B2751" s="7">
        <v>2018</v>
      </c>
      <c r="C2751" s="7" t="s">
        <v>178</v>
      </c>
      <c r="D2751" s="7">
        <v>1</v>
      </c>
      <c r="E2751" s="7">
        <v>1</v>
      </c>
      <c r="F2751" s="7">
        <v>5</v>
      </c>
    </row>
    <row r="2752" spans="1:6" ht="16.5" x14ac:dyDescent="0.3">
      <c r="A2752" s="7" t="s">
        <v>1703</v>
      </c>
      <c r="B2752" s="7">
        <v>2018</v>
      </c>
      <c r="C2752" s="7" t="s">
        <v>159</v>
      </c>
      <c r="D2752" s="7">
        <v>1</v>
      </c>
      <c r="E2752" s="7">
        <v>57</v>
      </c>
      <c r="F2752" s="7">
        <v>185</v>
      </c>
    </row>
    <row r="2753" spans="1:6" ht="16.5" x14ac:dyDescent="0.3">
      <c r="A2753" s="7" t="s">
        <v>1703</v>
      </c>
      <c r="B2753" s="7">
        <v>2018</v>
      </c>
      <c r="C2753" s="7" t="s">
        <v>152</v>
      </c>
      <c r="D2753" s="7">
        <v>1</v>
      </c>
      <c r="E2753" s="7">
        <v>95</v>
      </c>
      <c r="F2753" s="7">
        <v>622</v>
      </c>
    </row>
    <row r="2754" spans="1:6" ht="16.5" x14ac:dyDescent="0.3">
      <c r="A2754" s="7" t="s">
        <v>1703</v>
      </c>
      <c r="B2754" s="7">
        <v>2018</v>
      </c>
      <c r="C2754" s="7" t="s">
        <v>170</v>
      </c>
      <c r="D2754" s="7">
        <v>1</v>
      </c>
      <c r="E2754" s="7">
        <v>173</v>
      </c>
      <c r="F2754" s="7">
        <v>769</v>
      </c>
    </row>
    <row r="2755" spans="1:6" ht="16.5" x14ac:dyDescent="0.3">
      <c r="A2755" s="7" t="s">
        <v>1703</v>
      </c>
      <c r="B2755" s="7">
        <v>2018</v>
      </c>
      <c r="C2755" s="7" t="s">
        <v>179</v>
      </c>
      <c r="D2755" s="7">
        <v>1</v>
      </c>
      <c r="E2755" s="7">
        <v>9</v>
      </c>
      <c r="F2755" s="7">
        <v>30</v>
      </c>
    </row>
    <row r="2756" spans="1:6" ht="16.5" x14ac:dyDescent="0.3">
      <c r="A2756" s="7" t="s">
        <v>1703</v>
      </c>
      <c r="B2756" s="7">
        <v>2018</v>
      </c>
      <c r="C2756" s="7" t="s">
        <v>1666</v>
      </c>
      <c r="D2756" s="7">
        <v>31</v>
      </c>
      <c r="E2756" s="7">
        <v>634</v>
      </c>
      <c r="F2756" s="8">
        <v>2621</v>
      </c>
    </row>
    <row r="2757" spans="1:6" ht="16.5" x14ac:dyDescent="0.3">
      <c r="A2757" s="7" t="s">
        <v>1703</v>
      </c>
      <c r="B2757" s="7">
        <v>2018</v>
      </c>
      <c r="C2757" s="7" t="s">
        <v>1827</v>
      </c>
      <c r="D2757" s="7">
        <v>15</v>
      </c>
      <c r="E2757" s="7">
        <v>356</v>
      </c>
      <c r="F2757" s="8">
        <v>1466</v>
      </c>
    </row>
    <row r="2758" spans="1:6" ht="16.5" x14ac:dyDescent="0.3">
      <c r="A2758" s="7" t="s">
        <v>1703</v>
      </c>
      <c r="B2758" s="7">
        <v>2018</v>
      </c>
      <c r="C2758" s="7" t="s">
        <v>195</v>
      </c>
      <c r="D2758" s="7">
        <v>1</v>
      </c>
      <c r="E2758" s="7">
        <v>2</v>
      </c>
      <c r="F2758" s="7">
        <v>9</v>
      </c>
    </row>
    <row r="2759" spans="1:6" ht="16.5" x14ac:dyDescent="0.3">
      <c r="A2759" s="7" t="s">
        <v>1703</v>
      </c>
      <c r="B2759" s="7">
        <v>2018</v>
      </c>
      <c r="C2759" s="7" t="s">
        <v>1043</v>
      </c>
      <c r="D2759" s="7">
        <v>1</v>
      </c>
      <c r="E2759" s="7">
        <v>4</v>
      </c>
      <c r="F2759" s="7">
        <v>42</v>
      </c>
    </row>
    <row r="2760" spans="1:6" ht="16.5" x14ac:dyDescent="0.3">
      <c r="A2760" s="7" t="s">
        <v>1703</v>
      </c>
      <c r="B2760" s="7">
        <v>2018</v>
      </c>
      <c r="C2760" s="7" t="s">
        <v>187</v>
      </c>
      <c r="D2760" s="7">
        <v>7</v>
      </c>
      <c r="E2760" s="7">
        <v>98</v>
      </c>
      <c r="F2760" s="7">
        <v>361</v>
      </c>
    </row>
    <row r="2761" spans="1:6" ht="16.5" x14ac:dyDescent="0.3">
      <c r="A2761" s="7" t="s">
        <v>1703</v>
      </c>
      <c r="B2761" s="7">
        <v>2018</v>
      </c>
      <c r="C2761" s="7" t="s">
        <v>200</v>
      </c>
      <c r="D2761" s="7">
        <v>1</v>
      </c>
      <c r="E2761" s="7">
        <v>40</v>
      </c>
      <c r="F2761" s="7">
        <v>170</v>
      </c>
    </row>
    <row r="2762" spans="1:6" ht="16.5" x14ac:dyDescent="0.3">
      <c r="A2762" s="7" t="s">
        <v>1703</v>
      </c>
      <c r="B2762" s="7">
        <v>2018</v>
      </c>
      <c r="C2762" s="7" t="s">
        <v>1828</v>
      </c>
      <c r="D2762" s="7">
        <v>3</v>
      </c>
      <c r="E2762" s="7">
        <v>37</v>
      </c>
      <c r="F2762" s="7">
        <v>146</v>
      </c>
    </row>
    <row r="2763" spans="1:6" ht="16.5" x14ac:dyDescent="0.3">
      <c r="A2763" s="7" t="s">
        <v>1703</v>
      </c>
      <c r="B2763" s="7">
        <v>2018</v>
      </c>
      <c r="C2763" s="7" t="s">
        <v>531</v>
      </c>
      <c r="D2763" s="7">
        <v>2</v>
      </c>
      <c r="E2763" s="7">
        <v>47</v>
      </c>
      <c r="F2763" s="7">
        <v>190</v>
      </c>
    </row>
    <row r="2764" spans="1:6" ht="16.5" x14ac:dyDescent="0.3">
      <c r="A2764" s="7" t="s">
        <v>1703</v>
      </c>
      <c r="B2764" s="7">
        <v>2018</v>
      </c>
      <c r="C2764" s="7" t="s">
        <v>205</v>
      </c>
      <c r="D2764" s="7">
        <v>1</v>
      </c>
      <c r="E2764" s="7">
        <v>50</v>
      </c>
      <c r="F2764" s="7">
        <v>237</v>
      </c>
    </row>
    <row r="2765" spans="1:6" ht="16.5" x14ac:dyDescent="0.3">
      <c r="A2765" s="7" t="s">
        <v>1703</v>
      </c>
      <c r="B2765" s="7">
        <v>2018</v>
      </c>
      <c r="C2765" s="7" t="s">
        <v>887</v>
      </c>
      <c r="D2765" s="7">
        <v>82</v>
      </c>
      <c r="E2765" s="8">
        <v>1376</v>
      </c>
      <c r="F2765" s="8">
        <v>5418</v>
      </c>
    </row>
    <row r="2766" spans="1:6" ht="16.5" x14ac:dyDescent="0.3">
      <c r="A2766" s="7" t="s">
        <v>1703</v>
      </c>
      <c r="B2766" s="7">
        <v>2018</v>
      </c>
      <c r="C2766" s="7" t="s">
        <v>219</v>
      </c>
      <c r="D2766" s="7">
        <v>6</v>
      </c>
      <c r="E2766" s="7">
        <v>69</v>
      </c>
      <c r="F2766" s="7">
        <v>334</v>
      </c>
    </row>
    <row r="2767" spans="1:6" ht="16.5" x14ac:dyDescent="0.3">
      <c r="A2767" s="7" t="s">
        <v>1703</v>
      </c>
      <c r="B2767" s="7">
        <v>2018</v>
      </c>
      <c r="C2767" s="7" t="s">
        <v>231</v>
      </c>
      <c r="D2767" s="7">
        <v>7</v>
      </c>
      <c r="E2767" s="7">
        <v>40</v>
      </c>
      <c r="F2767" s="7">
        <v>172</v>
      </c>
    </row>
    <row r="2768" spans="1:6" ht="16.5" x14ac:dyDescent="0.3">
      <c r="A2768" s="7" t="s">
        <v>1703</v>
      </c>
      <c r="B2768" s="7">
        <v>2018</v>
      </c>
      <c r="C2768" s="7" t="s">
        <v>232</v>
      </c>
      <c r="D2768" s="7">
        <v>4</v>
      </c>
      <c r="E2768" s="7">
        <v>92</v>
      </c>
      <c r="F2768" s="7">
        <v>380</v>
      </c>
    </row>
    <row r="2769" spans="1:6" ht="16.5" x14ac:dyDescent="0.3">
      <c r="A2769" s="7" t="s">
        <v>1703</v>
      </c>
      <c r="B2769" s="7">
        <v>2018</v>
      </c>
      <c r="C2769" s="7" t="s">
        <v>109</v>
      </c>
      <c r="D2769" s="7">
        <v>1</v>
      </c>
      <c r="E2769" s="7">
        <v>12</v>
      </c>
      <c r="F2769" s="7">
        <v>60</v>
      </c>
    </row>
    <row r="2770" spans="1:6" ht="16.5" x14ac:dyDescent="0.3">
      <c r="A2770" s="7" t="s">
        <v>1703</v>
      </c>
      <c r="B2770" s="7">
        <v>2018</v>
      </c>
      <c r="C2770" s="7" t="s">
        <v>1829</v>
      </c>
      <c r="D2770" s="7">
        <v>1</v>
      </c>
      <c r="E2770" s="7">
        <v>60</v>
      </c>
      <c r="F2770" s="7">
        <v>289</v>
      </c>
    </row>
    <row r="2771" spans="1:6" ht="16.5" x14ac:dyDescent="0.3">
      <c r="A2771" s="7" t="s">
        <v>1703</v>
      </c>
      <c r="B2771" s="7">
        <v>2018</v>
      </c>
      <c r="C2771" s="7" t="s">
        <v>208</v>
      </c>
      <c r="D2771" s="7">
        <v>3</v>
      </c>
      <c r="E2771" s="7">
        <v>46</v>
      </c>
      <c r="F2771" s="7">
        <v>229</v>
      </c>
    </row>
    <row r="2772" spans="1:6" ht="16.5" x14ac:dyDescent="0.3">
      <c r="A2772" s="7" t="s">
        <v>1703</v>
      </c>
      <c r="B2772" s="7">
        <v>2018</v>
      </c>
      <c r="C2772" s="7" t="s">
        <v>234</v>
      </c>
      <c r="D2772" s="7">
        <v>1</v>
      </c>
      <c r="E2772" s="7">
        <v>16</v>
      </c>
      <c r="F2772" s="7">
        <v>68</v>
      </c>
    </row>
    <row r="2773" spans="1:6" ht="16.5" x14ac:dyDescent="0.3">
      <c r="A2773" s="7" t="s">
        <v>1703</v>
      </c>
      <c r="B2773" s="7">
        <v>2018</v>
      </c>
      <c r="C2773" s="7" t="s">
        <v>33</v>
      </c>
      <c r="D2773" s="7">
        <v>12</v>
      </c>
      <c r="E2773" s="7">
        <v>200</v>
      </c>
      <c r="F2773" s="7">
        <v>622</v>
      </c>
    </row>
    <row r="2774" spans="1:6" ht="16.5" x14ac:dyDescent="0.3">
      <c r="A2774" s="7" t="s">
        <v>1703</v>
      </c>
      <c r="B2774" s="7">
        <v>2018</v>
      </c>
      <c r="C2774" s="7" t="s">
        <v>1830</v>
      </c>
      <c r="D2774" s="7">
        <v>1</v>
      </c>
      <c r="E2774" s="7">
        <v>16</v>
      </c>
      <c r="F2774" s="7">
        <v>81</v>
      </c>
    </row>
    <row r="2775" spans="1:6" ht="16.5" x14ac:dyDescent="0.3">
      <c r="A2775" s="7" t="s">
        <v>1703</v>
      </c>
      <c r="B2775" s="7">
        <v>2018</v>
      </c>
      <c r="C2775" s="7" t="s">
        <v>224</v>
      </c>
      <c r="D2775" s="7">
        <v>1</v>
      </c>
      <c r="E2775" s="7">
        <v>16</v>
      </c>
      <c r="F2775" s="7">
        <v>63</v>
      </c>
    </row>
    <row r="2776" spans="1:6" ht="16.5" x14ac:dyDescent="0.3">
      <c r="A2776" s="7" t="s">
        <v>1703</v>
      </c>
      <c r="B2776" s="7">
        <v>2018</v>
      </c>
      <c r="C2776" s="7" t="s">
        <v>211</v>
      </c>
      <c r="D2776" s="7">
        <v>4</v>
      </c>
      <c r="E2776" s="7">
        <v>30</v>
      </c>
      <c r="F2776" s="7">
        <v>126</v>
      </c>
    </row>
    <row r="2777" spans="1:6" ht="16.5" x14ac:dyDescent="0.3">
      <c r="A2777" s="7" t="s">
        <v>1703</v>
      </c>
      <c r="B2777" s="7">
        <v>2018</v>
      </c>
      <c r="C2777" s="7" t="s">
        <v>1831</v>
      </c>
      <c r="D2777" s="7">
        <v>2</v>
      </c>
      <c r="E2777" s="7">
        <v>29</v>
      </c>
      <c r="F2777" s="7">
        <v>145</v>
      </c>
    </row>
    <row r="2778" spans="1:6" ht="16.5" x14ac:dyDescent="0.3">
      <c r="A2778" s="7" t="s">
        <v>1703</v>
      </c>
      <c r="B2778" s="7">
        <v>2018</v>
      </c>
      <c r="C2778" s="7" t="s">
        <v>1832</v>
      </c>
      <c r="D2778" s="7">
        <v>2</v>
      </c>
      <c r="E2778" s="7">
        <v>13</v>
      </c>
      <c r="F2778" s="7">
        <v>59</v>
      </c>
    </row>
    <row r="2779" spans="1:6" ht="16.5" x14ac:dyDescent="0.3">
      <c r="A2779" s="7" t="s">
        <v>1703</v>
      </c>
      <c r="B2779" s="7">
        <v>2018</v>
      </c>
      <c r="C2779" s="7" t="s">
        <v>236</v>
      </c>
      <c r="D2779" s="7">
        <v>6</v>
      </c>
      <c r="E2779" s="7">
        <v>48</v>
      </c>
      <c r="F2779" s="7">
        <v>132</v>
      </c>
    </row>
    <row r="2780" spans="1:6" ht="16.5" x14ac:dyDescent="0.3">
      <c r="A2780" s="7" t="s">
        <v>1703</v>
      </c>
      <c r="B2780" s="7">
        <v>2018</v>
      </c>
      <c r="C2780" s="7" t="s">
        <v>226</v>
      </c>
      <c r="D2780" s="7">
        <v>14</v>
      </c>
      <c r="E2780" s="7">
        <v>273</v>
      </c>
      <c r="F2780" s="7">
        <v>952</v>
      </c>
    </row>
    <row r="2781" spans="1:6" ht="16.5" x14ac:dyDescent="0.3">
      <c r="A2781" s="7" t="s">
        <v>1703</v>
      </c>
      <c r="B2781" s="7">
        <v>2018</v>
      </c>
      <c r="C2781" s="7" t="s">
        <v>1833</v>
      </c>
      <c r="D2781" s="7">
        <v>6</v>
      </c>
      <c r="E2781" s="7">
        <v>93</v>
      </c>
      <c r="F2781" s="7">
        <v>348</v>
      </c>
    </row>
    <row r="2782" spans="1:6" ht="16.5" x14ac:dyDescent="0.3">
      <c r="A2782" s="7" t="s">
        <v>1703</v>
      </c>
      <c r="B2782" s="7">
        <v>2018</v>
      </c>
      <c r="C2782" s="7" t="s">
        <v>887</v>
      </c>
      <c r="D2782" s="7">
        <v>2</v>
      </c>
      <c r="E2782" s="7">
        <v>52</v>
      </c>
      <c r="F2782" s="7">
        <v>111</v>
      </c>
    </row>
    <row r="2783" spans="1:6" ht="16.5" x14ac:dyDescent="0.3">
      <c r="A2783" s="7" t="s">
        <v>1703</v>
      </c>
      <c r="B2783" s="7">
        <v>2018</v>
      </c>
      <c r="C2783" s="7" t="s">
        <v>212</v>
      </c>
      <c r="D2783" s="7">
        <v>3</v>
      </c>
      <c r="E2783" s="7">
        <v>23</v>
      </c>
      <c r="F2783" s="7">
        <v>96</v>
      </c>
    </row>
    <row r="2784" spans="1:6" ht="16.5" x14ac:dyDescent="0.3">
      <c r="A2784" s="7" t="s">
        <v>1703</v>
      </c>
      <c r="B2784" s="7">
        <v>2018</v>
      </c>
      <c r="C2784" s="7" t="s">
        <v>1834</v>
      </c>
      <c r="D2784" s="7">
        <v>3</v>
      </c>
      <c r="E2784" s="7">
        <v>81</v>
      </c>
      <c r="F2784" s="7">
        <v>316</v>
      </c>
    </row>
    <row r="2785" spans="1:6" ht="16.5" x14ac:dyDescent="0.3">
      <c r="A2785" s="7" t="s">
        <v>1703</v>
      </c>
      <c r="B2785" s="7">
        <v>2018</v>
      </c>
      <c r="C2785" s="7" t="s">
        <v>217</v>
      </c>
      <c r="D2785" s="7">
        <v>3</v>
      </c>
      <c r="E2785" s="7">
        <v>167</v>
      </c>
      <c r="F2785" s="7">
        <v>835</v>
      </c>
    </row>
    <row r="2786" spans="1:6" ht="16.5" x14ac:dyDescent="0.3">
      <c r="A2786" s="7" t="s">
        <v>1703</v>
      </c>
      <c r="B2786" s="7">
        <v>2018</v>
      </c>
      <c r="C2786" s="7" t="s">
        <v>193</v>
      </c>
      <c r="D2786" s="7">
        <v>26</v>
      </c>
      <c r="E2786" s="8">
        <v>3171</v>
      </c>
      <c r="F2786" s="8">
        <v>14956</v>
      </c>
    </row>
    <row r="2787" spans="1:6" ht="16.5" x14ac:dyDescent="0.3">
      <c r="A2787" s="7" t="s">
        <v>1703</v>
      </c>
      <c r="B2787" s="7">
        <v>2018</v>
      </c>
      <c r="C2787" s="7" t="s">
        <v>243</v>
      </c>
      <c r="D2787" s="7">
        <v>4</v>
      </c>
      <c r="E2787" s="7">
        <v>49</v>
      </c>
      <c r="F2787" s="7">
        <v>183</v>
      </c>
    </row>
    <row r="2788" spans="1:6" ht="16.5" x14ac:dyDescent="0.3">
      <c r="A2788" s="7" t="s">
        <v>1703</v>
      </c>
      <c r="B2788" s="7">
        <v>2018</v>
      </c>
      <c r="C2788" s="7" t="s">
        <v>244</v>
      </c>
      <c r="D2788" s="7">
        <v>3</v>
      </c>
      <c r="E2788" s="7">
        <v>48</v>
      </c>
      <c r="F2788" s="7">
        <v>163</v>
      </c>
    </row>
    <row r="2789" spans="1:6" ht="16.5" x14ac:dyDescent="0.3">
      <c r="A2789" s="7" t="s">
        <v>1703</v>
      </c>
      <c r="B2789" s="7">
        <v>2018</v>
      </c>
      <c r="C2789" s="7" t="s">
        <v>1835</v>
      </c>
      <c r="D2789" s="7">
        <v>2</v>
      </c>
      <c r="E2789" s="7">
        <v>56</v>
      </c>
      <c r="F2789" s="7">
        <v>192</v>
      </c>
    </row>
    <row r="2790" spans="1:6" ht="16.5" x14ac:dyDescent="0.3">
      <c r="A2790" s="7" t="s">
        <v>1703</v>
      </c>
      <c r="B2790" s="7">
        <v>2018</v>
      </c>
      <c r="C2790" s="7" t="s">
        <v>48</v>
      </c>
      <c r="D2790" s="7">
        <v>1</v>
      </c>
      <c r="E2790" s="7">
        <v>1</v>
      </c>
      <c r="F2790" s="7">
        <v>6</v>
      </c>
    </row>
    <row r="2791" spans="1:6" ht="16.5" x14ac:dyDescent="0.3">
      <c r="A2791" s="7" t="s">
        <v>1703</v>
      </c>
      <c r="B2791" s="7">
        <v>2018</v>
      </c>
      <c r="C2791" s="7" t="s">
        <v>1836</v>
      </c>
      <c r="D2791" s="7">
        <v>5</v>
      </c>
      <c r="E2791" s="8">
        <v>1432</v>
      </c>
      <c r="F2791" s="8">
        <v>7004</v>
      </c>
    </row>
    <row r="2792" spans="1:6" ht="16.5" x14ac:dyDescent="0.3">
      <c r="A2792" s="7" t="s">
        <v>1703</v>
      </c>
      <c r="B2792" s="7">
        <v>2018</v>
      </c>
      <c r="C2792" s="7" t="s">
        <v>251</v>
      </c>
      <c r="D2792" s="7">
        <v>8</v>
      </c>
      <c r="E2792" s="8">
        <v>1498</v>
      </c>
      <c r="F2792" s="8">
        <v>6985</v>
      </c>
    </row>
    <row r="2793" spans="1:6" ht="16.5" x14ac:dyDescent="0.3">
      <c r="A2793" s="7" t="s">
        <v>1703</v>
      </c>
      <c r="B2793" s="7">
        <v>2018</v>
      </c>
      <c r="C2793" s="7" t="s">
        <v>252</v>
      </c>
      <c r="D2793" s="7">
        <v>2</v>
      </c>
      <c r="E2793" s="7">
        <v>16</v>
      </c>
      <c r="F2793" s="7">
        <v>47</v>
      </c>
    </row>
    <row r="2794" spans="1:6" ht="16.5" x14ac:dyDescent="0.3">
      <c r="A2794" s="7" t="s">
        <v>1703</v>
      </c>
      <c r="B2794" s="7">
        <v>2018</v>
      </c>
      <c r="C2794" s="7" t="s">
        <v>246</v>
      </c>
      <c r="D2794" s="7">
        <v>1</v>
      </c>
      <c r="E2794" s="7">
        <v>71</v>
      </c>
      <c r="F2794" s="7">
        <v>376</v>
      </c>
    </row>
    <row r="2795" spans="1:6" ht="16.5" x14ac:dyDescent="0.3">
      <c r="A2795" s="7" t="s">
        <v>1703</v>
      </c>
      <c r="B2795" s="7">
        <v>2018</v>
      </c>
      <c r="C2795" s="7" t="s">
        <v>1837</v>
      </c>
      <c r="D2795" s="7">
        <v>54</v>
      </c>
      <c r="E2795" s="8">
        <v>1923</v>
      </c>
      <c r="F2795" s="8">
        <v>7415</v>
      </c>
    </row>
    <row r="2796" spans="1:6" ht="16.5" x14ac:dyDescent="0.3">
      <c r="A2796" s="7" t="s">
        <v>1703</v>
      </c>
      <c r="B2796" s="7">
        <v>2018</v>
      </c>
      <c r="C2796" s="7" t="s">
        <v>1020</v>
      </c>
      <c r="D2796" s="7">
        <v>25</v>
      </c>
      <c r="E2796" s="7">
        <v>409</v>
      </c>
      <c r="F2796" s="8">
        <v>1434</v>
      </c>
    </row>
    <row r="2797" spans="1:6" ht="16.5" x14ac:dyDescent="0.3">
      <c r="A2797" s="7" t="s">
        <v>1703</v>
      </c>
      <c r="B2797" s="7">
        <v>2018</v>
      </c>
      <c r="C2797" s="7" t="s">
        <v>1838</v>
      </c>
      <c r="D2797" s="7">
        <v>8</v>
      </c>
      <c r="E2797" s="7">
        <v>196</v>
      </c>
      <c r="F2797" s="7">
        <v>720</v>
      </c>
    </row>
    <row r="2798" spans="1:6" ht="16.5" x14ac:dyDescent="0.3">
      <c r="A2798" s="7" t="s">
        <v>1703</v>
      </c>
      <c r="B2798" s="7">
        <v>2018</v>
      </c>
      <c r="C2798" s="7" t="s">
        <v>220</v>
      </c>
      <c r="D2798" s="7">
        <v>4</v>
      </c>
      <c r="E2798" s="7">
        <v>21</v>
      </c>
      <c r="F2798" s="7">
        <v>86</v>
      </c>
    </row>
    <row r="2799" spans="1:6" ht="16.5" x14ac:dyDescent="0.3">
      <c r="A2799" s="7" t="s">
        <v>1703</v>
      </c>
      <c r="B2799" s="7">
        <v>2018</v>
      </c>
      <c r="C2799" s="7" t="s">
        <v>256</v>
      </c>
      <c r="D2799" s="7">
        <v>4</v>
      </c>
      <c r="E2799" s="7">
        <v>36</v>
      </c>
      <c r="F2799" s="7">
        <v>120</v>
      </c>
    </row>
    <row r="2800" spans="1:6" ht="16.5" x14ac:dyDescent="0.3">
      <c r="A2800" s="7" t="s">
        <v>1703</v>
      </c>
      <c r="B2800" s="7">
        <v>2018</v>
      </c>
      <c r="C2800" s="7" t="s">
        <v>257</v>
      </c>
      <c r="D2800" s="7">
        <v>1</v>
      </c>
      <c r="E2800" s="7">
        <v>55</v>
      </c>
      <c r="F2800" s="7">
        <v>120</v>
      </c>
    </row>
    <row r="2801" spans="1:6" ht="16.5" x14ac:dyDescent="0.3">
      <c r="A2801" s="7" t="s">
        <v>1703</v>
      </c>
      <c r="B2801" s="7">
        <v>2018</v>
      </c>
      <c r="C2801" s="7" t="s">
        <v>566</v>
      </c>
      <c r="D2801" s="7">
        <v>3</v>
      </c>
      <c r="E2801" s="7">
        <v>24</v>
      </c>
      <c r="F2801" s="7">
        <v>95</v>
      </c>
    </row>
    <row r="2802" spans="1:6" ht="16.5" x14ac:dyDescent="0.3">
      <c r="A2802" s="7" t="s">
        <v>1703</v>
      </c>
      <c r="B2802" s="7">
        <v>2018</v>
      </c>
      <c r="C2802" s="7" t="s">
        <v>1022</v>
      </c>
      <c r="D2802" s="7">
        <v>5</v>
      </c>
      <c r="E2802" s="7">
        <v>77</v>
      </c>
      <c r="F2802" s="7">
        <v>293</v>
      </c>
    </row>
    <row r="2803" spans="1:6" ht="16.5" x14ac:dyDescent="0.3">
      <c r="A2803" s="7" t="s">
        <v>1703</v>
      </c>
      <c r="B2803" s="7">
        <v>2018</v>
      </c>
      <c r="C2803" s="7" t="s">
        <v>1023</v>
      </c>
      <c r="D2803" s="7">
        <v>19</v>
      </c>
      <c r="E2803" s="8">
        <v>1227</v>
      </c>
      <c r="F2803" s="8">
        <v>4869</v>
      </c>
    </row>
    <row r="2804" spans="1:6" ht="16.5" x14ac:dyDescent="0.3">
      <c r="A2804" s="7" t="s">
        <v>1703</v>
      </c>
      <c r="B2804" s="7">
        <v>2018</v>
      </c>
      <c r="C2804" s="7" t="s">
        <v>1024</v>
      </c>
      <c r="D2804" s="7">
        <v>3</v>
      </c>
      <c r="E2804" s="7">
        <v>387</v>
      </c>
      <c r="F2804" s="8">
        <v>1546</v>
      </c>
    </row>
    <row r="2805" spans="1:6" ht="16.5" x14ac:dyDescent="0.3">
      <c r="A2805" s="7" t="s">
        <v>1703</v>
      </c>
      <c r="B2805" s="7">
        <v>2018</v>
      </c>
      <c r="C2805" s="7" t="s">
        <v>267</v>
      </c>
      <c r="D2805" s="7">
        <v>1</v>
      </c>
      <c r="E2805" s="7">
        <v>43</v>
      </c>
      <c r="F2805" s="7">
        <v>157</v>
      </c>
    </row>
    <row r="2806" spans="1:6" ht="16.5" x14ac:dyDescent="0.3">
      <c r="A2806" s="7" t="s">
        <v>1703</v>
      </c>
      <c r="B2806" s="7">
        <v>2018</v>
      </c>
      <c r="C2806" s="7" t="s">
        <v>264</v>
      </c>
      <c r="D2806" s="7">
        <v>1</v>
      </c>
      <c r="E2806" s="7">
        <v>8</v>
      </c>
      <c r="F2806" s="7">
        <v>28</v>
      </c>
    </row>
    <row r="2807" spans="1:6" ht="16.5" x14ac:dyDescent="0.3">
      <c r="A2807" s="7" t="s">
        <v>1703</v>
      </c>
      <c r="B2807" s="7">
        <v>2018</v>
      </c>
      <c r="C2807" s="7" t="s">
        <v>263</v>
      </c>
      <c r="D2807" s="7">
        <v>3</v>
      </c>
      <c r="E2807" s="7">
        <v>98</v>
      </c>
      <c r="F2807" s="7">
        <v>442</v>
      </c>
    </row>
    <row r="2808" spans="1:6" ht="16.5" x14ac:dyDescent="0.3">
      <c r="A2808" s="7" t="s">
        <v>1703</v>
      </c>
      <c r="B2808" s="7">
        <v>2018</v>
      </c>
      <c r="C2808" s="7" t="s">
        <v>265</v>
      </c>
      <c r="D2808" s="7">
        <v>3</v>
      </c>
      <c r="E2808" s="7">
        <v>109</v>
      </c>
      <c r="F2808" s="7">
        <v>398</v>
      </c>
    </row>
    <row r="2809" spans="1:6" ht="16.5" x14ac:dyDescent="0.3">
      <c r="A2809" s="7" t="s">
        <v>1703</v>
      </c>
      <c r="B2809" s="7">
        <v>2018</v>
      </c>
      <c r="C2809" s="7" t="s">
        <v>1839</v>
      </c>
      <c r="D2809" s="7">
        <v>2</v>
      </c>
      <c r="E2809" s="7">
        <v>261</v>
      </c>
      <c r="F2809" s="8">
        <v>1127</v>
      </c>
    </row>
    <row r="2810" spans="1:6" ht="16.5" x14ac:dyDescent="0.3">
      <c r="A2810" s="7" t="s">
        <v>1703</v>
      </c>
      <c r="B2810" s="7">
        <v>2018</v>
      </c>
      <c r="C2810" s="7" t="s">
        <v>193</v>
      </c>
      <c r="D2810" s="7">
        <v>4</v>
      </c>
      <c r="E2810" s="7">
        <v>178</v>
      </c>
      <c r="F2810" s="7">
        <v>571</v>
      </c>
    </row>
    <row r="2811" spans="1:6" ht="16.5" x14ac:dyDescent="0.3">
      <c r="A2811" s="7" t="s">
        <v>1703</v>
      </c>
      <c r="B2811" s="7">
        <v>2018</v>
      </c>
      <c r="C2811" s="7" t="s">
        <v>153</v>
      </c>
      <c r="D2811" s="7">
        <v>2</v>
      </c>
      <c r="E2811" s="7">
        <v>143</v>
      </c>
      <c r="F2811" s="7">
        <v>600</v>
      </c>
    </row>
    <row r="2812" spans="1:6" ht="16.5" x14ac:dyDescent="0.3">
      <c r="A2812" s="7" t="s">
        <v>1703</v>
      </c>
      <c r="B2812" s="7">
        <v>2018</v>
      </c>
      <c r="C2812" s="7" t="s">
        <v>1025</v>
      </c>
      <c r="D2812" s="7">
        <v>9</v>
      </c>
      <c r="E2812" s="7">
        <v>258</v>
      </c>
      <c r="F2812" s="8">
        <v>1036</v>
      </c>
    </row>
    <row r="2813" spans="1:6" ht="16.5" x14ac:dyDescent="0.3">
      <c r="A2813" s="7" t="s">
        <v>1703</v>
      </c>
      <c r="B2813" s="7">
        <v>2018</v>
      </c>
      <c r="C2813" s="7" t="s">
        <v>273</v>
      </c>
      <c r="D2813" s="7">
        <v>1</v>
      </c>
      <c r="E2813" s="7">
        <v>14</v>
      </c>
      <c r="F2813" s="7">
        <v>40</v>
      </c>
    </row>
    <row r="2814" spans="1:6" ht="16.5" x14ac:dyDescent="0.3">
      <c r="A2814" s="7" t="s">
        <v>1703</v>
      </c>
      <c r="B2814" s="7">
        <v>2018</v>
      </c>
      <c r="C2814" s="7" t="s">
        <v>1030</v>
      </c>
      <c r="D2814" s="7">
        <v>4</v>
      </c>
      <c r="E2814" s="7">
        <v>203</v>
      </c>
      <c r="F2814" s="7">
        <v>833</v>
      </c>
    </row>
    <row r="2815" spans="1:6" ht="16.5" x14ac:dyDescent="0.3">
      <c r="A2815" s="7" t="s">
        <v>1703</v>
      </c>
      <c r="B2815" s="7">
        <v>2018</v>
      </c>
      <c r="C2815" s="7" t="s">
        <v>274</v>
      </c>
      <c r="D2815" s="7">
        <v>4</v>
      </c>
      <c r="E2815" s="7">
        <v>41</v>
      </c>
      <c r="F2815" s="7">
        <v>163</v>
      </c>
    </row>
    <row r="2816" spans="1:6" ht="16.5" x14ac:dyDescent="0.3">
      <c r="A2816" s="7" t="s">
        <v>1703</v>
      </c>
      <c r="B2816" s="7">
        <v>2018</v>
      </c>
      <c r="C2816" s="7" t="s">
        <v>932</v>
      </c>
      <c r="D2816" s="7">
        <v>1</v>
      </c>
      <c r="E2816" s="7">
        <v>29</v>
      </c>
      <c r="F2816" s="7">
        <v>76</v>
      </c>
    </row>
    <row r="2817" spans="1:6" ht="16.5" x14ac:dyDescent="0.3">
      <c r="A2817" s="7" t="s">
        <v>1703</v>
      </c>
      <c r="B2817" s="7">
        <v>2018</v>
      </c>
      <c r="C2817" s="7" t="s">
        <v>1040</v>
      </c>
      <c r="D2817" s="7">
        <v>1</v>
      </c>
      <c r="E2817" s="7">
        <v>29</v>
      </c>
      <c r="F2817" s="7">
        <v>76</v>
      </c>
    </row>
    <row r="2818" spans="1:6" ht="16.5" x14ac:dyDescent="0.3">
      <c r="A2818" s="7" t="s">
        <v>1703</v>
      </c>
      <c r="B2818" s="7">
        <v>2018</v>
      </c>
      <c r="C2818" s="7" t="s">
        <v>453</v>
      </c>
      <c r="D2818" s="8">
        <v>1016</v>
      </c>
      <c r="E2818" s="8">
        <v>115261</v>
      </c>
      <c r="F2818" s="8">
        <v>489189</v>
      </c>
    </row>
    <row r="2819" spans="1:6" ht="16.5" x14ac:dyDescent="0.3">
      <c r="A2819" s="7" t="s">
        <v>1703</v>
      </c>
      <c r="B2819" s="7">
        <v>2018</v>
      </c>
      <c r="C2819" s="7" t="s">
        <v>1669</v>
      </c>
      <c r="D2819" s="7">
        <v>303</v>
      </c>
      <c r="E2819" s="8">
        <v>44373</v>
      </c>
      <c r="F2819" s="8">
        <v>186105</v>
      </c>
    </row>
    <row r="2820" spans="1:6" ht="16.5" x14ac:dyDescent="0.3">
      <c r="A2820" s="7" t="s">
        <v>1703</v>
      </c>
      <c r="B2820" s="7">
        <v>2018</v>
      </c>
      <c r="C2820" s="7" t="s">
        <v>1840</v>
      </c>
      <c r="D2820" s="7">
        <v>31</v>
      </c>
      <c r="E2820" s="8">
        <v>4280</v>
      </c>
      <c r="F2820" s="8">
        <v>16886</v>
      </c>
    </row>
    <row r="2821" spans="1:6" ht="16.5" x14ac:dyDescent="0.3">
      <c r="A2821" s="7" t="s">
        <v>1703</v>
      </c>
      <c r="B2821" s="7">
        <v>2018</v>
      </c>
      <c r="C2821" s="7" t="s">
        <v>1841</v>
      </c>
      <c r="D2821" s="7">
        <v>8</v>
      </c>
      <c r="E2821" s="7">
        <v>285</v>
      </c>
      <c r="F2821" s="8">
        <v>1270</v>
      </c>
    </row>
    <row r="2822" spans="1:6" ht="16.5" x14ac:dyDescent="0.3">
      <c r="A2822" s="7" t="s">
        <v>1703</v>
      </c>
      <c r="B2822" s="7">
        <v>2018</v>
      </c>
      <c r="C2822" s="7" t="s">
        <v>1842</v>
      </c>
      <c r="D2822" s="7">
        <v>21</v>
      </c>
      <c r="E2822" s="8">
        <v>4400</v>
      </c>
      <c r="F2822" s="8">
        <v>16995</v>
      </c>
    </row>
    <row r="2823" spans="1:6" ht="16.5" x14ac:dyDescent="0.3">
      <c r="A2823" s="7" t="s">
        <v>1703</v>
      </c>
      <c r="B2823" s="7">
        <v>2018</v>
      </c>
      <c r="C2823" s="7" t="s">
        <v>1843</v>
      </c>
      <c r="D2823" s="7">
        <v>4</v>
      </c>
      <c r="E2823" s="7">
        <v>545</v>
      </c>
      <c r="F2823" s="8">
        <v>2685</v>
      </c>
    </row>
    <row r="2824" spans="1:6" ht="16.5" x14ac:dyDescent="0.3">
      <c r="A2824" s="7" t="s">
        <v>1703</v>
      </c>
      <c r="B2824" s="7">
        <v>2018</v>
      </c>
      <c r="C2824" s="7" t="s">
        <v>1844</v>
      </c>
      <c r="D2824" s="7">
        <v>4</v>
      </c>
      <c r="E2824" s="7">
        <v>426</v>
      </c>
      <c r="F2824" s="8">
        <v>2027</v>
      </c>
    </row>
    <row r="2825" spans="1:6" ht="16.5" x14ac:dyDescent="0.3">
      <c r="A2825" s="7" t="s">
        <v>1703</v>
      </c>
      <c r="B2825" s="7">
        <v>2018</v>
      </c>
      <c r="C2825" s="7" t="s">
        <v>1845</v>
      </c>
      <c r="D2825" s="7">
        <v>7</v>
      </c>
      <c r="E2825" s="8">
        <v>1204</v>
      </c>
      <c r="F2825" s="8">
        <v>3973</v>
      </c>
    </row>
    <row r="2826" spans="1:6" ht="16.5" x14ac:dyDescent="0.3">
      <c r="A2826" s="7" t="s">
        <v>1703</v>
      </c>
      <c r="B2826" s="7">
        <v>2018</v>
      </c>
      <c r="C2826" s="7" t="s">
        <v>215</v>
      </c>
      <c r="D2826" s="7">
        <v>15</v>
      </c>
      <c r="E2826" s="8">
        <v>2619</v>
      </c>
      <c r="F2826" s="8">
        <v>12121</v>
      </c>
    </row>
    <row r="2827" spans="1:6" ht="16.5" x14ac:dyDescent="0.3">
      <c r="A2827" s="7" t="s">
        <v>1703</v>
      </c>
      <c r="B2827" s="7">
        <v>2018</v>
      </c>
      <c r="C2827" s="7" t="s">
        <v>564</v>
      </c>
      <c r="D2827" s="7">
        <v>12</v>
      </c>
      <c r="E2827" s="8">
        <v>2245</v>
      </c>
      <c r="F2827" s="8">
        <v>7912</v>
      </c>
    </row>
    <row r="2828" spans="1:6" ht="16.5" x14ac:dyDescent="0.3">
      <c r="A2828" s="7" t="s">
        <v>1703</v>
      </c>
      <c r="B2828" s="7">
        <v>2018</v>
      </c>
      <c r="C2828" s="7" t="s">
        <v>1846</v>
      </c>
      <c r="D2828" s="7">
        <v>6</v>
      </c>
      <c r="E2828" s="7">
        <v>720</v>
      </c>
      <c r="F2828" s="8">
        <v>3523</v>
      </c>
    </row>
    <row r="2829" spans="1:6" ht="16.5" x14ac:dyDescent="0.3">
      <c r="A2829" s="7" t="s">
        <v>1703</v>
      </c>
      <c r="B2829" s="7">
        <v>2018</v>
      </c>
      <c r="C2829" s="7" t="s">
        <v>1847</v>
      </c>
      <c r="D2829" s="7">
        <v>17</v>
      </c>
      <c r="E2829" s="8">
        <v>1262</v>
      </c>
      <c r="F2829" s="8">
        <v>4442</v>
      </c>
    </row>
    <row r="2830" spans="1:6" ht="16.5" x14ac:dyDescent="0.3">
      <c r="A2830" s="7" t="s">
        <v>1703</v>
      </c>
      <c r="B2830" s="7">
        <v>2018</v>
      </c>
      <c r="C2830" s="7" t="s">
        <v>1848</v>
      </c>
      <c r="D2830" s="7">
        <v>5</v>
      </c>
      <c r="E2830" s="8">
        <v>1111</v>
      </c>
      <c r="F2830" s="8">
        <v>4471</v>
      </c>
    </row>
    <row r="2831" spans="1:6" ht="16.5" x14ac:dyDescent="0.3">
      <c r="A2831" s="7" t="s">
        <v>1703</v>
      </c>
      <c r="B2831" s="7">
        <v>2018</v>
      </c>
      <c r="C2831" s="7" t="s">
        <v>1849</v>
      </c>
      <c r="D2831" s="7">
        <v>6</v>
      </c>
      <c r="E2831" s="8">
        <v>1407</v>
      </c>
      <c r="F2831" s="8">
        <v>4221</v>
      </c>
    </row>
    <row r="2832" spans="1:6" ht="16.5" x14ac:dyDescent="0.3">
      <c r="A2832" s="7" t="s">
        <v>1703</v>
      </c>
      <c r="B2832" s="7">
        <v>2018</v>
      </c>
      <c r="C2832" s="7" t="s">
        <v>1850</v>
      </c>
      <c r="D2832" s="7">
        <v>11</v>
      </c>
      <c r="E2832" s="8">
        <v>1103</v>
      </c>
      <c r="F2832" s="8">
        <v>4839</v>
      </c>
    </row>
    <row r="2833" spans="1:6" ht="16.5" x14ac:dyDescent="0.3">
      <c r="A2833" s="7" t="s">
        <v>1703</v>
      </c>
      <c r="B2833" s="7">
        <v>2018</v>
      </c>
      <c r="C2833" s="7" t="s">
        <v>1851</v>
      </c>
      <c r="D2833" s="7">
        <v>8</v>
      </c>
      <c r="E2833" s="8">
        <v>1280</v>
      </c>
      <c r="F2833" s="8">
        <v>6098</v>
      </c>
    </row>
    <row r="2834" spans="1:6" ht="16.5" x14ac:dyDescent="0.3">
      <c r="A2834" s="7" t="s">
        <v>1703</v>
      </c>
      <c r="B2834" s="7">
        <v>2018</v>
      </c>
      <c r="C2834" s="7" t="s">
        <v>1852</v>
      </c>
      <c r="D2834" s="7">
        <v>12</v>
      </c>
      <c r="E2834" s="7">
        <v>897</v>
      </c>
      <c r="F2834" s="8">
        <v>3907</v>
      </c>
    </row>
    <row r="2835" spans="1:6" ht="16.5" x14ac:dyDescent="0.3">
      <c r="A2835" s="7" t="s">
        <v>1703</v>
      </c>
      <c r="B2835" s="7">
        <v>2018</v>
      </c>
      <c r="C2835" s="7" t="s">
        <v>1853</v>
      </c>
      <c r="D2835" s="7">
        <v>11</v>
      </c>
      <c r="E2835" s="8">
        <v>2756</v>
      </c>
      <c r="F2835" s="8">
        <v>13681</v>
      </c>
    </row>
    <row r="2836" spans="1:6" ht="16.5" x14ac:dyDescent="0.3">
      <c r="A2836" s="7" t="s">
        <v>1703</v>
      </c>
      <c r="B2836" s="7">
        <v>2018</v>
      </c>
      <c r="C2836" s="7" t="s">
        <v>1854</v>
      </c>
      <c r="D2836" s="7">
        <v>9</v>
      </c>
      <c r="E2836" s="8">
        <v>1381</v>
      </c>
      <c r="F2836" s="8">
        <v>5500</v>
      </c>
    </row>
    <row r="2837" spans="1:6" ht="16.5" x14ac:dyDescent="0.3">
      <c r="A2837" s="7" t="s">
        <v>1703</v>
      </c>
      <c r="B2837" s="7">
        <v>2018</v>
      </c>
      <c r="C2837" s="7" t="s">
        <v>1855</v>
      </c>
      <c r="D2837" s="7">
        <v>15</v>
      </c>
      <c r="E2837" s="8">
        <v>1736</v>
      </c>
      <c r="F2837" s="8">
        <v>8680</v>
      </c>
    </row>
    <row r="2838" spans="1:6" ht="16.5" x14ac:dyDescent="0.3">
      <c r="A2838" s="7" t="s">
        <v>1703</v>
      </c>
      <c r="B2838" s="7">
        <v>2018</v>
      </c>
      <c r="C2838" s="7" t="s">
        <v>51</v>
      </c>
      <c r="D2838" s="7">
        <v>19</v>
      </c>
      <c r="E2838" s="8">
        <v>1300</v>
      </c>
      <c r="F2838" s="8">
        <v>4448</v>
      </c>
    </row>
    <row r="2839" spans="1:6" ht="16.5" x14ac:dyDescent="0.3">
      <c r="A2839" s="7" t="s">
        <v>1703</v>
      </c>
      <c r="B2839" s="7">
        <v>2018</v>
      </c>
      <c r="C2839" s="7" t="s">
        <v>1856</v>
      </c>
      <c r="D2839" s="7">
        <v>9</v>
      </c>
      <c r="E2839" s="8">
        <v>1641</v>
      </c>
      <c r="F2839" s="8">
        <v>6630</v>
      </c>
    </row>
    <row r="2840" spans="1:6" ht="16.5" x14ac:dyDescent="0.3">
      <c r="A2840" s="7" t="s">
        <v>1703</v>
      </c>
      <c r="B2840" s="7">
        <v>2018</v>
      </c>
      <c r="C2840" s="7" t="s">
        <v>554</v>
      </c>
      <c r="D2840" s="7">
        <v>9</v>
      </c>
      <c r="E2840" s="7">
        <v>581</v>
      </c>
      <c r="F2840" s="8">
        <v>2738</v>
      </c>
    </row>
    <row r="2841" spans="1:6" ht="16.5" x14ac:dyDescent="0.3">
      <c r="A2841" s="7" t="s">
        <v>1703</v>
      </c>
      <c r="B2841" s="7">
        <v>2018</v>
      </c>
      <c r="C2841" s="7" t="s">
        <v>154</v>
      </c>
      <c r="D2841" s="7">
        <v>19</v>
      </c>
      <c r="E2841" s="8">
        <v>1033</v>
      </c>
      <c r="F2841" s="8">
        <v>4085</v>
      </c>
    </row>
    <row r="2842" spans="1:6" ht="16.5" x14ac:dyDescent="0.3">
      <c r="A2842" s="7" t="s">
        <v>1703</v>
      </c>
      <c r="B2842" s="7">
        <v>2018</v>
      </c>
      <c r="C2842" s="7" t="s">
        <v>510</v>
      </c>
      <c r="D2842" s="7">
        <v>6</v>
      </c>
      <c r="E2842" s="8">
        <v>1722</v>
      </c>
      <c r="F2842" s="8">
        <v>5497</v>
      </c>
    </row>
    <row r="2843" spans="1:6" ht="16.5" x14ac:dyDescent="0.3">
      <c r="A2843" s="7" t="s">
        <v>1703</v>
      </c>
      <c r="B2843" s="7">
        <v>2018</v>
      </c>
      <c r="C2843" s="7" t="s">
        <v>1857</v>
      </c>
      <c r="D2843" s="7">
        <v>11</v>
      </c>
      <c r="E2843" s="8">
        <v>4562</v>
      </c>
      <c r="F2843" s="8">
        <v>21804</v>
      </c>
    </row>
    <row r="2844" spans="1:6" ht="16.5" x14ac:dyDescent="0.3">
      <c r="A2844" s="7" t="s">
        <v>1703</v>
      </c>
      <c r="B2844" s="7">
        <v>2018</v>
      </c>
      <c r="C2844" s="7" t="s">
        <v>1858</v>
      </c>
      <c r="D2844" s="7">
        <v>10</v>
      </c>
      <c r="E2844" s="8">
        <v>1125</v>
      </c>
      <c r="F2844" s="8">
        <v>5646</v>
      </c>
    </row>
    <row r="2845" spans="1:6" ht="16.5" x14ac:dyDescent="0.3">
      <c r="A2845" s="7" t="s">
        <v>1703</v>
      </c>
      <c r="B2845" s="7">
        <v>2018</v>
      </c>
      <c r="C2845" s="7" t="s">
        <v>1859</v>
      </c>
      <c r="D2845" s="7">
        <v>10</v>
      </c>
      <c r="E2845" s="8">
        <v>1358</v>
      </c>
      <c r="F2845" s="8">
        <v>5860</v>
      </c>
    </row>
    <row r="2846" spans="1:6" ht="16.5" x14ac:dyDescent="0.3">
      <c r="A2846" s="7" t="s">
        <v>1703</v>
      </c>
      <c r="B2846" s="7">
        <v>2018</v>
      </c>
      <c r="C2846" s="7" t="s">
        <v>1860</v>
      </c>
      <c r="D2846" s="7">
        <v>8</v>
      </c>
      <c r="E2846" s="8">
        <v>1394</v>
      </c>
      <c r="F2846" s="8">
        <v>6166</v>
      </c>
    </row>
    <row r="2847" spans="1:6" ht="16.5" x14ac:dyDescent="0.3">
      <c r="A2847" s="7" t="s">
        <v>1703</v>
      </c>
      <c r="B2847" s="7">
        <v>2018</v>
      </c>
      <c r="C2847" s="7" t="s">
        <v>454</v>
      </c>
      <c r="D2847" s="7">
        <v>138</v>
      </c>
      <c r="E2847" s="8">
        <v>28775</v>
      </c>
      <c r="F2847" s="8">
        <v>114087</v>
      </c>
    </row>
    <row r="2848" spans="1:6" ht="16.5" x14ac:dyDescent="0.3">
      <c r="A2848" s="7" t="s">
        <v>1703</v>
      </c>
      <c r="B2848" s="7">
        <v>2018</v>
      </c>
      <c r="C2848" s="7" t="s">
        <v>1861</v>
      </c>
      <c r="D2848" s="7">
        <v>20</v>
      </c>
      <c r="E2848" s="8">
        <v>3279</v>
      </c>
      <c r="F2848" s="8">
        <v>12784</v>
      </c>
    </row>
    <row r="2849" spans="1:6" ht="16.5" x14ac:dyDescent="0.3">
      <c r="A2849" s="7" t="s">
        <v>1703</v>
      </c>
      <c r="B2849" s="7">
        <v>2018</v>
      </c>
      <c r="C2849" s="7" t="s">
        <v>455</v>
      </c>
      <c r="D2849" s="7">
        <v>22</v>
      </c>
      <c r="E2849" s="8">
        <v>4108</v>
      </c>
      <c r="F2849" s="8">
        <v>15981</v>
      </c>
    </row>
    <row r="2850" spans="1:6" ht="16.5" x14ac:dyDescent="0.3">
      <c r="A2850" s="7" t="s">
        <v>1703</v>
      </c>
      <c r="B2850" s="7">
        <v>2018</v>
      </c>
      <c r="C2850" s="7" t="s">
        <v>457</v>
      </c>
      <c r="D2850" s="7">
        <v>16</v>
      </c>
      <c r="E2850" s="8">
        <v>4350</v>
      </c>
      <c r="F2850" s="8">
        <v>17391</v>
      </c>
    </row>
    <row r="2851" spans="1:6" ht="16.5" x14ac:dyDescent="0.3">
      <c r="A2851" s="7" t="s">
        <v>1703</v>
      </c>
      <c r="B2851" s="7">
        <v>2018</v>
      </c>
      <c r="C2851" s="7" t="s">
        <v>1862</v>
      </c>
      <c r="D2851" s="7">
        <v>22</v>
      </c>
      <c r="E2851" s="8">
        <v>3536</v>
      </c>
      <c r="F2851" s="8">
        <v>14010</v>
      </c>
    </row>
    <row r="2852" spans="1:6" ht="16.5" x14ac:dyDescent="0.3">
      <c r="A2852" s="7" t="s">
        <v>1703</v>
      </c>
      <c r="B2852" s="7">
        <v>2018</v>
      </c>
      <c r="C2852" s="7" t="s">
        <v>458</v>
      </c>
      <c r="D2852" s="7">
        <v>23</v>
      </c>
      <c r="E2852" s="8">
        <v>5850</v>
      </c>
      <c r="F2852" s="8">
        <v>24406</v>
      </c>
    </row>
    <row r="2853" spans="1:6" ht="16.5" x14ac:dyDescent="0.3">
      <c r="A2853" s="7" t="s">
        <v>1703</v>
      </c>
      <c r="B2853" s="7">
        <v>2018</v>
      </c>
      <c r="C2853" s="7" t="s">
        <v>459</v>
      </c>
      <c r="D2853" s="7">
        <v>22</v>
      </c>
      <c r="E2853" s="8">
        <v>4051</v>
      </c>
      <c r="F2853" s="8">
        <v>15504</v>
      </c>
    </row>
    <row r="2854" spans="1:6" ht="16.5" x14ac:dyDescent="0.3">
      <c r="A2854" s="7" t="s">
        <v>1703</v>
      </c>
      <c r="B2854" s="7">
        <v>2018</v>
      </c>
      <c r="C2854" s="7" t="s">
        <v>460</v>
      </c>
      <c r="D2854" s="7">
        <v>13</v>
      </c>
      <c r="E2854" s="8">
        <v>3601</v>
      </c>
      <c r="F2854" s="8">
        <v>14011</v>
      </c>
    </row>
    <row r="2855" spans="1:6" ht="16.5" x14ac:dyDescent="0.3">
      <c r="A2855" s="7" t="s">
        <v>1703</v>
      </c>
      <c r="B2855" s="7">
        <v>2018</v>
      </c>
      <c r="C2855" s="7" t="s">
        <v>461</v>
      </c>
      <c r="D2855" s="7">
        <v>207</v>
      </c>
      <c r="E2855" s="8">
        <v>9626</v>
      </c>
      <c r="F2855" s="8">
        <v>41704</v>
      </c>
    </row>
    <row r="2856" spans="1:6" ht="16.5" x14ac:dyDescent="0.3">
      <c r="A2856" s="7" t="s">
        <v>1703</v>
      </c>
      <c r="B2856" s="7">
        <v>2018</v>
      </c>
      <c r="C2856" s="7" t="s">
        <v>1863</v>
      </c>
      <c r="D2856" s="7">
        <v>8</v>
      </c>
      <c r="E2856" s="7">
        <v>93</v>
      </c>
      <c r="F2856" s="7">
        <v>367</v>
      </c>
    </row>
    <row r="2857" spans="1:6" ht="16.5" x14ac:dyDescent="0.3">
      <c r="A2857" s="7" t="s">
        <v>1703</v>
      </c>
      <c r="B2857" s="7">
        <v>2018</v>
      </c>
      <c r="C2857" s="7" t="s">
        <v>1864</v>
      </c>
      <c r="D2857" s="7">
        <v>82</v>
      </c>
      <c r="E2857" s="8">
        <v>2080</v>
      </c>
      <c r="F2857" s="8">
        <v>9315</v>
      </c>
    </row>
    <row r="2858" spans="1:6" ht="16.5" x14ac:dyDescent="0.3">
      <c r="A2858" s="7" t="s">
        <v>1703</v>
      </c>
      <c r="B2858" s="7">
        <v>2018</v>
      </c>
      <c r="C2858" s="7" t="s">
        <v>1865</v>
      </c>
      <c r="D2858" s="7">
        <v>7</v>
      </c>
      <c r="E2858" s="7">
        <v>126</v>
      </c>
      <c r="F2858" s="7">
        <v>479</v>
      </c>
    </row>
    <row r="2859" spans="1:6" ht="16.5" x14ac:dyDescent="0.3">
      <c r="A2859" s="7" t="s">
        <v>1703</v>
      </c>
      <c r="B2859" s="7">
        <v>2018</v>
      </c>
      <c r="C2859" s="7" t="s">
        <v>1866</v>
      </c>
      <c r="D2859" s="7">
        <v>10</v>
      </c>
      <c r="E2859" s="7">
        <v>270</v>
      </c>
      <c r="F2859" s="8">
        <v>1199</v>
      </c>
    </row>
    <row r="2860" spans="1:6" ht="16.5" x14ac:dyDescent="0.3">
      <c r="A2860" s="7" t="s">
        <v>1703</v>
      </c>
      <c r="B2860" s="7">
        <v>2018</v>
      </c>
      <c r="C2860" s="7" t="s">
        <v>1867</v>
      </c>
      <c r="D2860" s="7">
        <v>14</v>
      </c>
      <c r="E2860" s="7">
        <v>395</v>
      </c>
      <c r="F2860" s="8">
        <v>1444</v>
      </c>
    </row>
    <row r="2861" spans="1:6" ht="16.5" x14ac:dyDescent="0.3">
      <c r="A2861" s="7" t="s">
        <v>1703</v>
      </c>
      <c r="B2861" s="7">
        <v>2018</v>
      </c>
      <c r="C2861" s="7" t="s">
        <v>462</v>
      </c>
      <c r="D2861" s="7">
        <v>9</v>
      </c>
      <c r="E2861" s="7">
        <v>691</v>
      </c>
      <c r="F2861" s="8">
        <v>2062</v>
      </c>
    </row>
    <row r="2862" spans="1:6" ht="16.5" x14ac:dyDescent="0.3">
      <c r="A2862" s="7" t="s">
        <v>1703</v>
      </c>
      <c r="B2862" s="7">
        <v>2018</v>
      </c>
      <c r="C2862" s="7" t="s">
        <v>1868</v>
      </c>
      <c r="D2862" s="7">
        <v>12</v>
      </c>
      <c r="E2862" s="7">
        <v>299</v>
      </c>
      <c r="F2862" s="8">
        <v>1205</v>
      </c>
    </row>
    <row r="2863" spans="1:6" ht="16.5" x14ac:dyDescent="0.3">
      <c r="A2863" s="7" t="s">
        <v>1703</v>
      </c>
      <c r="B2863" s="7">
        <v>2018</v>
      </c>
      <c r="C2863" s="7" t="s">
        <v>1869</v>
      </c>
      <c r="D2863" s="7">
        <v>12</v>
      </c>
      <c r="E2863" s="7">
        <v>307</v>
      </c>
      <c r="F2863" s="8">
        <v>1106</v>
      </c>
    </row>
    <row r="2864" spans="1:6" ht="16.5" x14ac:dyDescent="0.3">
      <c r="A2864" s="7" t="s">
        <v>1703</v>
      </c>
      <c r="B2864" s="7">
        <v>2018</v>
      </c>
      <c r="C2864" s="7" t="s">
        <v>1870</v>
      </c>
      <c r="D2864" s="7">
        <v>5</v>
      </c>
      <c r="E2864" s="7">
        <v>75</v>
      </c>
      <c r="F2864" s="7">
        <v>305</v>
      </c>
    </row>
    <row r="2865" spans="1:6" ht="16.5" x14ac:dyDescent="0.3">
      <c r="A2865" s="7" t="s">
        <v>1703</v>
      </c>
      <c r="B2865" s="7">
        <v>2018</v>
      </c>
      <c r="C2865" s="7" t="s">
        <v>1871</v>
      </c>
      <c r="D2865" s="7">
        <v>7</v>
      </c>
      <c r="E2865" s="7">
        <v>359</v>
      </c>
      <c r="F2865" s="8">
        <v>1261</v>
      </c>
    </row>
    <row r="2866" spans="1:6" ht="16.5" x14ac:dyDescent="0.3">
      <c r="A2866" s="7" t="s">
        <v>1703</v>
      </c>
      <c r="B2866" s="7">
        <v>2018</v>
      </c>
      <c r="C2866" s="7" t="s">
        <v>1872</v>
      </c>
      <c r="D2866" s="7">
        <v>12</v>
      </c>
      <c r="E2866" s="7">
        <v>168</v>
      </c>
      <c r="F2866" s="7">
        <v>871</v>
      </c>
    </row>
    <row r="2867" spans="1:6" ht="16.5" x14ac:dyDescent="0.3">
      <c r="A2867" s="7" t="s">
        <v>1703</v>
      </c>
      <c r="B2867" s="7">
        <v>2018</v>
      </c>
      <c r="C2867" s="7" t="s">
        <v>1873</v>
      </c>
      <c r="D2867" s="7">
        <v>8</v>
      </c>
      <c r="E2867" s="7">
        <v>86</v>
      </c>
      <c r="F2867" s="7">
        <v>304</v>
      </c>
    </row>
    <row r="2868" spans="1:6" ht="16.5" x14ac:dyDescent="0.3">
      <c r="A2868" s="7" t="s">
        <v>1703</v>
      </c>
      <c r="B2868" s="7">
        <v>2018</v>
      </c>
      <c r="C2868" s="7" t="s">
        <v>463</v>
      </c>
      <c r="D2868" s="7">
        <v>13</v>
      </c>
      <c r="E2868" s="7">
        <v>795</v>
      </c>
      <c r="F2868" s="8">
        <v>3114</v>
      </c>
    </row>
    <row r="2869" spans="1:6" ht="16.5" x14ac:dyDescent="0.3">
      <c r="A2869" s="7" t="s">
        <v>1703</v>
      </c>
      <c r="B2869" s="7">
        <v>2018</v>
      </c>
      <c r="C2869" s="7" t="s">
        <v>464</v>
      </c>
      <c r="D2869" s="7">
        <v>8</v>
      </c>
      <c r="E2869" s="8">
        <v>3882</v>
      </c>
      <c r="F2869" s="8">
        <v>18672</v>
      </c>
    </row>
    <row r="2870" spans="1:6" ht="16.5" x14ac:dyDescent="0.3">
      <c r="A2870" s="7" t="s">
        <v>1703</v>
      </c>
      <c r="B2870" s="7">
        <v>2018</v>
      </c>
      <c r="C2870" s="7" t="s">
        <v>1670</v>
      </c>
      <c r="D2870" s="7">
        <v>129</v>
      </c>
      <c r="E2870" s="8">
        <v>1535</v>
      </c>
      <c r="F2870" s="8">
        <v>6006</v>
      </c>
    </row>
    <row r="2871" spans="1:6" ht="16.5" x14ac:dyDescent="0.3">
      <c r="A2871" s="7" t="s">
        <v>1703</v>
      </c>
      <c r="B2871" s="7">
        <v>2018</v>
      </c>
      <c r="C2871" s="7" t="s">
        <v>1874</v>
      </c>
      <c r="D2871" s="7">
        <v>7</v>
      </c>
      <c r="E2871" s="7">
        <v>68</v>
      </c>
      <c r="F2871" s="7">
        <v>219</v>
      </c>
    </row>
    <row r="2872" spans="1:6" ht="16.5" x14ac:dyDescent="0.3">
      <c r="A2872" s="7" t="s">
        <v>1703</v>
      </c>
      <c r="B2872" s="7">
        <v>2018</v>
      </c>
      <c r="C2872" s="7" t="s">
        <v>1875</v>
      </c>
      <c r="D2872" s="7">
        <v>13</v>
      </c>
      <c r="E2872" s="7">
        <v>251</v>
      </c>
      <c r="F2872" s="8">
        <v>1006</v>
      </c>
    </row>
    <row r="2873" spans="1:6" ht="16.5" x14ac:dyDescent="0.3">
      <c r="A2873" s="7" t="s">
        <v>1703</v>
      </c>
      <c r="B2873" s="7">
        <v>2018</v>
      </c>
      <c r="C2873" s="7" t="s">
        <v>1876</v>
      </c>
      <c r="D2873" s="7">
        <v>14</v>
      </c>
      <c r="E2873" s="7">
        <v>120</v>
      </c>
      <c r="F2873" s="7">
        <v>502</v>
      </c>
    </row>
    <row r="2874" spans="1:6" ht="16.5" x14ac:dyDescent="0.3">
      <c r="A2874" s="7" t="s">
        <v>1703</v>
      </c>
      <c r="B2874" s="7">
        <v>2018</v>
      </c>
      <c r="C2874" s="7" t="s">
        <v>1877</v>
      </c>
      <c r="D2874" s="7">
        <v>16</v>
      </c>
      <c r="E2874" s="7">
        <v>327</v>
      </c>
      <c r="F2874" s="8">
        <v>1499</v>
      </c>
    </row>
    <row r="2875" spans="1:6" ht="16.5" x14ac:dyDescent="0.3">
      <c r="A2875" s="7" t="s">
        <v>1703</v>
      </c>
      <c r="B2875" s="7">
        <v>2018</v>
      </c>
      <c r="C2875" s="7" t="s">
        <v>1878</v>
      </c>
      <c r="D2875" s="7">
        <v>10</v>
      </c>
      <c r="E2875" s="7">
        <v>58</v>
      </c>
      <c r="F2875" s="7">
        <v>219</v>
      </c>
    </row>
    <row r="2876" spans="1:6" ht="16.5" x14ac:dyDescent="0.3">
      <c r="A2876" s="7" t="s">
        <v>1703</v>
      </c>
      <c r="B2876" s="7">
        <v>2018</v>
      </c>
      <c r="C2876" s="7" t="s">
        <v>1879</v>
      </c>
      <c r="D2876" s="7">
        <v>9</v>
      </c>
      <c r="E2876" s="7">
        <v>90</v>
      </c>
      <c r="F2876" s="7">
        <v>399</v>
      </c>
    </row>
    <row r="2877" spans="1:6" ht="16.5" x14ac:dyDescent="0.3">
      <c r="A2877" s="7" t="s">
        <v>1703</v>
      </c>
      <c r="B2877" s="7">
        <v>2018</v>
      </c>
      <c r="C2877" s="7" t="s">
        <v>1880</v>
      </c>
      <c r="D2877" s="7">
        <v>12</v>
      </c>
      <c r="E2877" s="7">
        <v>265</v>
      </c>
      <c r="F2877" s="7">
        <v>894</v>
      </c>
    </row>
    <row r="2878" spans="1:6" ht="16.5" x14ac:dyDescent="0.3">
      <c r="A2878" s="7" t="s">
        <v>1703</v>
      </c>
      <c r="B2878" s="7">
        <v>2018</v>
      </c>
      <c r="C2878" s="7" t="s">
        <v>1881</v>
      </c>
      <c r="D2878" s="7">
        <v>11</v>
      </c>
      <c r="E2878" s="7">
        <v>58</v>
      </c>
      <c r="F2878" s="7">
        <v>233</v>
      </c>
    </row>
    <row r="2879" spans="1:6" ht="16.5" x14ac:dyDescent="0.3">
      <c r="A2879" s="7" t="s">
        <v>1703</v>
      </c>
      <c r="B2879" s="7">
        <v>2018</v>
      </c>
      <c r="C2879" s="7" t="s">
        <v>1882</v>
      </c>
      <c r="D2879" s="7">
        <v>12</v>
      </c>
      <c r="E2879" s="7">
        <v>177</v>
      </c>
      <c r="F2879" s="7">
        <v>553</v>
      </c>
    </row>
    <row r="2880" spans="1:6" ht="16.5" x14ac:dyDescent="0.3">
      <c r="A2880" s="7" t="s">
        <v>1703</v>
      </c>
      <c r="B2880" s="7">
        <v>2018</v>
      </c>
      <c r="C2880" s="7" t="s">
        <v>1883</v>
      </c>
      <c r="D2880" s="7">
        <v>13</v>
      </c>
      <c r="E2880" s="7">
        <v>33</v>
      </c>
      <c r="F2880" s="7">
        <v>115</v>
      </c>
    </row>
    <row r="2881" spans="1:6" ht="16.5" x14ac:dyDescent="0.3">
      <c r="A2881" s="7" t="s">
        <v>1703</v>
      </c>
      <c r="B2881" s="7">
        <v>2018</v>
      </c>
      <c r="C2881" s="7" t="s">
        <v>1884</v>
      </c>
      <c r="D2881" s="7">
        <v>12</v>
      </c>
      <c r="E2881" s="7">
        <v>88</v>
      </c>
      <c r="F2881" s="7">
        <v>367</v>
      </c>
    </row>
    <row r="2882" spans="1:6" ht="16.5" x14ac:dyDescent="0.3">
      <c r="A2882" s="7" t="s">
        <v>1703</v>
      </c>
      <c r="B2882" s="7">
        <v>2018</v>
      </c>
      <c r="C2882" s="7" t="s">
        <v>929</v>
      </c>
      <c r="D2882" s="7">
        <v>140</v>
      </c>
      <c r="E2882" s="8">
        <v>29510</v>
      </c>
      <c r="F2882" s="8">
        <v>135515</v>
      </c>
    </row>
    <row r="2883" spans="1:6" ht="16.5" x14ac:dyDescent="0.3">
      <c r="A2883" s="7" t="s">
        <v>1703</v>
      </c>
      <c r="B2883" s="7">
        <v>2018</v>
      </c>
      <c r="C2883" s="7" t="s">
        <v>1885</v>
      </c>
      <c r="D2883" s="7">
        <v>14</v>
      </c>
      <c r="E2883" s="8">
        <v>2960</v>
      </c>
      <c r="F2883" s="8">
        <v>13341</v>
      </c>
    </row>
    <row r="2884" spans="1:6" ht="16.5" x14ac:dyDescent="0.3">
      <c r="A2884" s="7" t="s">
        <v>1703</v>
      </c>
      <c r="B2884" s="7">
        <v>2018</v>
      </c>
      <c r="C2884" s="7" t="s">
        <v>466</v>
      </c>
      <c r="D2884" s="7">
        <v>9</v>
      </c>
      <c r="E2884" s="7">
        <v>623</v>
      </c>
      <c r="F2884" s="8">
        <v>2062</v>
      </c>
    </row>
    <row r="2885" spans="1:6" ht="16.5" x14ac:dyDescent="0.3">
      <c r="A2885" s="7" t="s">
        <v>1703</v>
      </c>
      <c r="B2885" s="7">
        <v>2018</v>
      </c>
      <c r="C2885" s="7" t="s">
        <v>1886</v>
      </c>
      <c r="D2885" s="7">
        <v>14</v>
      </c>
      <c r="E2885" s="7">
        <v>413</v>
      </c>
      <c r="F2885" s="8">
        <v>1931</v>
      </c>
    </row>
    <row r="2886" spans="1:6" ht="16.5" x14ac:dyDescent="0.3">
      <c r="A2886" s="7" t="s">
        <v>1703</v>
      </c>
      <c r="B2886" s="7">
        <v>2018</v>
      </c>
      <c r="C2886" s="7" t="s">
        <v>467</v>
      </c>
      <c r="D2886" s="7">
        <v>23</v>
      </c>
      <c r="E2886" s="8">
        <v>8110</v>
      </c>
      <c r="F2886" s="8">
        <v>40953</v>
      </c>
    </row>
    <row r="2887" spans="1:6" ht="16.5" x14ac:dyDescent="0.3">
      <c r="A2887" s="7" t="s">
        <v>1703</v>
      </c>
      <c r="B2887" s="7">
        <v>2018</v>
      </c>
      <c r="C2887" s="7" t="s">
        <v>1887</v>
      </c>
      <c r="D2887" s="7">
        <v>9</v>
      </c>
      <c r="E2887" s="7">
        <v>40</v>
      </c>
      <c r="F2887" s="7">
        <v>179</v>
      </c>
    </row>
    <row r="2888" spans="1:6" ht="16.5" x14ac:dyDescent="0.3">
      <c r="A2888" s="7" t="s">
        <v>1703</v>
      </c>
      <c r="B2888" s="7">
        <v>2018</v>
      </c>
      <c r="C2888" s="7" t="s">
        <v>1888</v>
      </c>
      <c r="D2888" s="7">
        <v>13</v>
      </c>
      <c r="E2888" s="7">
        <v>40</v>
      </c>
      <c r="F2888" s="7">
        <v>188</v>
      </c>
    </row>
    <row r="2889" spans="1:6" ht="16.5" x14ac:dyDescent="0.3">
      <c r="A2889" s="7" t="s">
        <v>1703</v>
      </c>
      <c r="B2889" s="7">
        <v>2018</v>
      </c>
      <c r="C2889" s="7" t="s">
        <v>930</v>
      </c>
      <c r="D2889" s="7">
        <v>14</v>
      </c>
      <c r="E2889" s="8">
        <v>5219</v>
      </c>
      <c r="F2889" s="8">
        <v>18589</v>
      </c>
    </row>
    <row r="2890" spans="1:6" ht="16.5" x14ac:dyDescent="0.3">
      <c r="A2890" s="7" t="s">
        <v>1703</v>
      </c>
      <c r="B2890" s="7">
        <v>2018</v>
      </c>
      <c r="C2890" s="7" t="s">
        <v>1889</v>
      </c>
      <c r="D2890" s="7">
        <v>44</v>
      </c>
      <c r="E2890" s="8">
        <v>12105</v>
      </c>
      <c r="F2890" s="8">
        <v>58272</v>
      </c>
    </row>
    <row r="2891" spans="1:6" ht="16.5" x14ac:dyDescent="0.3">
      <c r="A2891" s="7" t="s">
        <v>1703</v>
      </c>
      <c r="B2891" s="7">
        <v>2018</v>
      </c>
      <c r="C2891" s="7" t="s">
        <v>1671</v>
      </c>
      <c r="D2891" s="7">
        <v>99</v>
      </c>
      <c r="E2891" s="8">
        <v>1442</v>
      </c>
      <c r="F2891" s="8">
        <v>5772</v>
      </c>
    </row>
    <row r="2892" spans="1:6" ht="16.5" x14ac:dyDescent="0.3">
      <c r="A2892" s="7" t="s">
        <v>1703</v>
      </c>
      <c r="B2892" s="7">
        <v>2018</v>
      </c>
      <c r="C2892" s="7" t="s">
        <v>1890</v>
      </c>
      <c r="D2892" s="7">
        <v>3</v>
      </c>
      <c r="E2892" s="7">
        <v>31</v>
      </c>
      <c r="F2892" s="7">
        <v>95</v>
      </c>
    </row>
    <row r="2893" spans="1:6" ht="16.5" x14ac:dyDescent="0.3">
      <c r="A2893" s="7" t="s">
        <v>1703</v>
      </c>
      <c r="B2893" s="7">
        <v>2018</v>
      </c>
      <c r="C2893" s="7" t="s">
        <v>1891</v>
      </c>
      <c r="D2893" s="7">
        <v>7</v>
      </c>
      <c r="E2893" s="7">
        <v>28</v>
      </c>
      <c r="F2893" s="7">
        <v>91</v>
      </c>
    </row>
    <row r="2894" spans="1:6" ht="16.5" x14ac:dyDescent="0.3">
      <c r="A2894" s="7" t="s">
        <v>1703</v>
      </c>
      <c r="B2894" s="7">
        <v>2018</v>
      </c>
      <c r="C2894" s="7" t="s">
        <v>1892</v>
      </c>
      <c r="D2894" s="7">
        <v>11</v>
      </c>
      <c r="E2894" s="7">
        <v>398</v>
      </c>
      <c r="F2894" s="8">
        <v>1384</v>
      </c>
    </row>
    <row r="2895" spans="1:6" ht="16.5" x14ac:dyDescent="0.3">
      <c r="A2895" s="7" t="s">
        <v>1703</v>
      </c>
      <c r="B2895" s="7">
        <v>2018</v>
      </c>
      <c r="C2895" s="7" t="s">
        <v>1893</v>
      </c>
      <c r="D2895" s="7">
        <v>8</v>
      </c>
      <c r="E2895" s="7">
        <v>145</v>
      </c>
      <c r="F2895" s="7">
        <v>654</v>
      </c>
    </row>
    <row r="2896" spans="1:6" ht="16.5" x14ac:dyDescent="0.3">
      <c r="A2896" s="7" t="s">
        <v>1703</v>
      </c>
      <c r="B2896" s="7">
        <v>2018</v>
      </c>
      <c r="C2896" s="7" t="s">
        <v>1894</v>
      </c>
      <c r="D2896" s="7">
        <v>8</v>
      </c>
      <c r="E2896" s="7">
        <v>113</v>
      </c>
      <c r="F2896" s="7">
        <v>524</v>
      </c>
    </row>
    <row r="2897" spans="1:6" ht="16.5" x14ac:dyDescent="0.3">
      <c r="A2897" s="7" t="s">
        <v>1703</v>
      </c>
      <c r="B2897" s="7">
        <v>2018</v>
      </c>
      <c r="C2897" s="7" t="s">
        <v>471</v>
      </c>
      <c r="D2897" s="7">
        <v>20</v>
      </c>
      <c r="E2897" s="7">
        <v>171</v>
      </c>
      <c r="F2897" s="7">
        <v>743</v>
      </c>
    </row>
    <row r="2898" spans="1:6" ht="16.5" x14ac:dyDescent="0.3">
      <c r="A2898" s="7" t="s">
        <v>1703</v>
      </c>
      <c r="B2898" s="7">
        <v>2018</v>
      </c>
      <c r="C2898" s="7" t="s">
        <v>1895</v>
      </c>
      <c r="D2898" s="7">
        <v>8</v>
      </c>
      <c r="E2898" s="7">
        <v>98</v>
      </c>
      <c r="F2898" s="7">
        <v>340</v>
      </c>
    </row>
    <row r="2899" spans="1:6" ht="16.5" x14ac:dyDescent="0.3">
      <c r="A2899" s="7" t="s">
        <v>1703</v>
      </c>
      <c r="B2899" s="7">
        <v>2018</v>
      </c>
      <c r="C2899" s="7" t="s">
        <v>1896</v>
      </c>
      <c r="D2899" s="7">
        <v>8</v>
      </c>
      <c r="E2899" s="7">
        <v>38</v>
      </c>
      <c r="F2899" s="7">
        <v>153</v>
      </c>
    </row>
    <row r="2900" spans="1:6" ht="16.5" x14ac:dyDescent="0.3">
      <c r="A2900" s="7" t="s">
        <v>1703</v>
      </c>
      <c r="B2900" s="7">
        <v>2018</v>
      </c>
      <c r="C2900" s="7" t="s">
        <v>1897</v>
      </c>
      <c r="D2900" s="7">
        <v>9</v>
      </c>
      <c r="E2900" s="7">
        <v>92</v>
      </c>
      <c r="F2900" s="7">
        <v>355</v>
      </c>
    </row>
    <row r="2901" spans="1:6" ht="16.5" x14ac:dyDescent="0.3">
      <c r="A2901" s="7" t="s">
        <v>1703</v>
      </c>
      <c r="B2901" s="7">
        <v>2018</v>
      </c>
      <c r="C2901" s="7" t="s">
        <v>1898</v>
      </c>
      <c r="D2901" s="7">
        <v>17</v>
      </c>
      <c r="E2901" s="7">
        <v>328</v>
      </c>
      <c r="F2901" s="8">
        <v>1433</v>
      </c>
    </row>
    <row r="2902" spans="1:6" ht="16.5" x14ac:dyDescent="0.3">
      <c r="A2902" s="7" t="s">
        <v>1899</v>
      </c>
      <c r="B2902" s="7">
        <v>2018</v>
      </c>
      <c r="C2902" s="7" t="s">
        <v>1678</v>
      </c>
      <c r="D2902" s="8">
        <v>1921</v>
      </c>
      <c r="E2902" s="8">
        <v>136273</v>
      </c>
      <c r="F2902" s="8">
        <v>567691</v>
      </c>
    </row>
    <row r="2903" spans="1:6" ht="16.5" x14ac:dyDescent="0.3">
      <c r="A2903" s="7" t="s">
        <v>1899</v>
      </c>
      <c r="B2903" s="7">
        <v>2018</v>
      </c>
      <c r="C2903" s="7" t="s">
        <v>29</v>
      </c>
      <c r="D2903" s="7">
        <v>164</v>
      </c>
      <c r="E2903" s="8">
        <v>9760</v>
      </c>
      <c r="F2903" s="8">
        <v>37229</v>
      </c>
    </row>
    <row r="2904" spans="1:6" ht="16.5" x14ac:dyDescent="0.3">
      <c r="A2904" s="7" t="s">
        <v>1899</v>
      </c>
      <c r="B2904" s="7">
        <v>2018</v>
      </c>
      <c r="C2904" s="7" t="s">
        <v>472</v>
      </c>
      <c r="D2904" s="7">
        <v>11</v>
      </c>
      <c r="E2904" s="7">
        <v>27</v>
      </c>
      <c r="F2904" s="7">
        <v>132</v>
      </c>
    </row>
    <row r="2905" spans="1:6" ht="16.5" x14ac:dyDescent="0.3">
      <c r="A2905" s="7" t="s">
        <v>1899</v>
      </c>
      <c r="B2905" s="7">
        <v>2018</v>
      </c>
      <c r="C2905" s="7" t="s">
        <v>1705</v>
      </c>
      <c r="D2905" s="7">
        <v>1</v>
      </c>
      <c r="E2905" s="7">
        <v>13</v>
      </c>
      <c r="F2905" s="7">
        <v>62</v>
      </c>
    </row>
    <row r="2906" spans="1:6" ht="16.5" x14ac:dyDescent="0.3">
      <c r="A2906" s="7" t="s">
        <v>1899</v>
      </c>
      <c r="B2906" s="7">
        <v>2018</v>
      </c>
      <c r="C2906" s="7" t="s">
        <v>902</v>
      </c>
      <c r="D2906" s="7">
        <v>10</v>
      </c>
      <c r="E2906" s="7">
        <v>14</v>
      </c>
      <c r="F2906" s="7">
        <v>70</v>
      </c>
    </row>
    <row r="2907" spans="1:6" ht="16.5" x14ac:dyDescent="0.3">
      <c r="A2907" s="7" t="s">
        <v>1899</v>
      </c>
      <c r="B2907" s="7">
        <v>2018</v>
      </c>
      <c r="C2907" s="7" t="s">
        <v>909</v>
      </c>
      <c r="D2907" s="7">
        <v>13</v>
      </c>
      <c r="E2907" s="7">
        <v>178</v>
      </c>
      <c r="F2907" s="7">
        <v>582</v>
      </c>
    </row>
    <row r="2908" spans="1:6" ht="16.5" x14ac:dyDescent="0.3">
      <c r="A2908" s="7" t="s">
        <v>1899</v>
      </c>
      <c r="B2908" s="7">
        <v>2018</v>
      </c>
      <c r="C2908" s="7" t="s">
        <v>1728</v>
      </c>
      <c r="D2908" s="7">
        <v>4</v>
      </c>
      <c r="E2908" s="7">
        <v>15</v>
      </c>
      <c r="F2908" s="7">
        <v>75</v>
      </c>
    </row>
    <row r="2909" spans="1:6" ht="16.5" x14ac:dyDescent="0.3">
      <c r="A2909" s="7" t="s">
        <v>1899</v>
      </c>
      <c r="B2909" s="7">
        <v>2018</v>
      </c>
      <c r="C2909" s="7" t="s">
        <v>1732</v>
      </c>
      <c r="D2909" s="7">
        <v>2</v>
      </c>
      <c r="E2909" s="7">
        <v>21</v>
      </c>
      <c r="F2909" s="7">
        <v>75</v>
      </c>
    </row>
    <row r="2910" spans="1:6" ht="16.5" x14ac:dyDescent="0.3">
      <c r="A2910" s="7" t="s">
        <v>1899</v>
      </c>
      <c r="B2910" s="7">
        <v>2018</v>
      </c>
      <c r="C2910" s="7" t="s">
        <v>1734</v>
      </c>
      <c r="D2910" s="7">
        <v>1</v>
      </c>
      <c r="E2910" s="7">
        <v>10</v>
      </c>
      <c r="F2910" s="7">
        <v>38</v>
      </c>
    </row>
    <row r="2911" spans="1:6" ht="16.5" x14ac:dyDescent="0.3">
      <c r="A2911" s="7" t="s">
        <v>1899</v>
      </c>
      <c r="B2911" s="7">
        <v>2018</v>
      </c>
      <c r="C2911" s="7" t="s">
        <v>916</v>
      </c>
      <c r="D2911" s="7">
        <v>6</v>
      </c>
      <c r="E2911" s="7">
        <v>132</v>
      </c>
      <c r="F2911" s="7">
        <v>394</v>
      </c>
    </row>
    <row r="2912" spans="1:6" ht="16.5" x14ac:dyDescent="0.3">
      <c r="A2912" s="7" t="s">
        <v>1899</v>
      </c>
      <c r="B2912" s="7">
        <v>2018</v>
      </c>
      <c r="C2912" s="7" t="s">
        <v>475</v>
      </c>
      <c r="D2912" s="7">
        <v>73</v>
      </c>
      <c r="E2912" s="8">
        <v>1581</v>
      </c>
      <c r="F2912" s="8">
        <v>4991</v>
      </c>
    </row>
    <row r="2913" spans="1:6" ht="16.5" x14ac:dyDescent="0.3">
      <c r="A2913" s="7" t="s">
        <v>1899</v>
      </c>
      <c r="B2913" s="7">
        <v>2018</v>
      </c>
      <c r="C2913" s="7" t="s">
        <v>479</v>
      </c>
      <c r="D2913" s="7">
        <v>5</v>
      </c>
      <c r="E2913" s="7">
        <v>12</v>
      </c>
      <c r="F2913" s="7">
        <v>47</v>
      </c>
    </row>
    <row r="2914" spans="1:6" ht="16.5" x14ac:dyDescent="0.3">
      <c r="A2914" s="7" t="s">
        <v>1899</v>
      </c>
      <c r="B2914" s="7">
        <v>2018</v>
      </c>
      <c r="C2914" s="7" t="s">
        <v>918</v>
      </c>
      <c r="D2914" s="7">
        <v>3</v>
      </c>
      <c r="E2914" s="7">
        <v>42</v>
      </c>
      <c r="F2914" s="7">
        <v>109</v>
      </c>
    </row>
    <row r="2915" spans="1:6" ht="16.5" x14ac:dyDescent="0.3">
      <c r="A2915" s="7" t="s">
        <v>1899</v>
      </c>
      <c r="B2915" s="7">
        <v>2018</v>
      </c>
      <c r="C2915" s="7" t="s">
        <v>476</v>
      </c>
      <c r="D2915" s="7">
        <v>1</v>
      </c>
      <c r="E2915" s="7">
        <v>1</v>
      </c>
      <c r="F2915" s="7">
        <v>6</v>
      </c>
    </row>
    <row r="2916" spans="1:6" ht="16.5" x14ac:dyDescent="0.3">
      <c r="A2916" s="7" t="s">
        <v>1899</v>
      </c>
      <c r="B2916" s="7">
        <v>2018</v>
      </c>
      <c r="C2916" s="7" t="s">
        <v>919</v>
      </c>
      <c r="D2916" s="7">
        <v>2</v>
      </c>
      <c r="E2916" s="7">
        <v>166</v>
      </c>
      <c r="F2916" s="7">
        <v>465</v>
      </c>
    </row>
    <row r="2917" spans="1:6" ht="16.5" x14ac:dyDescent="0.3">
      <c r="A2917" s="7" t="s">
        <v>1899</v>
      </c>
      <c r="B2917" s="7">
        <v>2018</v>
      </c>
      <c r="C2917" s="7" t="s">
        <v>920</v>
      </c>
      <c r="D2917" s="7">
        <v>3</v>
      </c>
      <c r="E2917" s="7">
        <v>137</v>
      </c>
      <c r="F2917" s="7">
        <v>369</v>
      </c>
    </row>
    <row r="2918" spans="1:6" ht="16.5" x14ac:dyDescent="0.3">
      <c r="A2918" s="7" t="s">
        <v>1899</v>
      </c>
      <c r="B2918" s="7">
        <v>2018</v>
      </c>
      <c r="C2918" s="7" t="s">
        <v>921</v>
      </c>
      <c r="D2918" s="7">
        <v>8</v>
      </c>
      <c r="E2918" s="7">
        <v>195</v>
      </c>
      <c r="F2918" s="7">
        <v>477</v>
      </c>
    </row>
    <row r="2919" spans="1:6" ht="16.5" x14ac:dyDescent="0.3">
      <c r="A2919" s="7" t="s">
        <v>1899</v>
      </c>
      <c r="B2919" s="7">
        <v>2018</v>
      </c>
      <c r="C2919" s="7" t="s">
        <v>480</v>
      </c>
      <c r="D2919" s="7">
        <v>2</v>
      </c>
      <c r="E2919" s="7">
        <v>74</v>
      </c>
      <c r="F2919" s="7">
        <v>201</v>
      </c>
    </row>
    <row r="2920" spans="1:6" ht="16.5" x14ac:dyDescent="0.3">
      <c r="A2920" s="7" t="s">
        <v>1899</v>
      </c>
      <c r="B2920" s="7">
        <v>2018</v>
      </c>
      <c r="C2920" s="7" t="s">
        <v>458</v>
      </c>
      <c r="D2920" s="7">
        <v>3</v>
      </c>
      <c r="E2920" s="7">
        <v>6</v>
      </c>
      <c r="F2920" s="7">
        <v>20</v>
      </c>
    </row>
    <row r="2921" spans="1:6" ht="16.5" x14ac:dyDescent="0.3">
      <c r="A2921" s="7" t="s">
        <v>1899</v>
      </c>
      <c r="B2921" s="7">
        <v>2018</v>
      </c>
      <c r="C2921" s="7" t="s">
        <v>922</v>
      </c>
      <c r="D2921" s="7">
        <v>8</v>
      </c>
      <c r="E2921" s="7">
        <v>31</v>
      </c>
      <c r="F2921" s="7">
        <v>128</v>
      </c>
    </row>
    <row r="2922" spans="1:6" ht="16.5" x14ac:dyDescent="0.3">
      <c r="A2922" s="7" t="s">
        <v>1899</v>
      </c>
      <c r="B2922" s="7">
        <v>2018</v>
      </c>
      <c r="C2922" s="7" t="s">
        <v>936</v>
      </c>
      <c r="D2922" s="7">
        <v>4</v>
      </c>
      <c r="E2922" s="7">
        <v>9</v>
      </c>
      <c r="F2922" s="7">
        <v>37</v>
      </c>
    </row>
    <row r="2923" spans="1:6" ht="16.5" x14ac:dyDescent="0.3">
      <c r="A2923" s="7" t="s">
        <v>1899</v>
      </c>
      <c r="B2923" s="7">
        <v>2018</v>
      </c>
      <c r="C2923" s="7" t="s">
        <v>152</v>
      </c>
      <c r="D2923" s="7">
        <v>2</v>
      </c>
      <c r="E2923" s="7">
        <v>100</v>
      </c>
      <c r="F2923" s="7">
        <v>379</v>
      </c>
    </row>
    <row r="2924" spans="1:6" ht="16.5" x14ac:dyDescent="0.3">
      <c r="A2924" s="7" t="s">
        <v>1899</v>
      </c>
      <c r="B2924" s="7">
        <v>2018</v>
      </c>
      <c r="C2924" s="7" t="s">
        <v>1737</v>
      </c>
      <c r="D2924" s="7">
        <v>20</v>
      </c>
      <c r="E2924" s="7">
        <v>487</v>
      </c>
      <c r="F2924" s="8">
        <v>1507</v>
      </c>
    </row>
    <row r="2925" spans="1:6" ht="16.5" x14ac:dyDescent="0.3">
      <c r="A2925" s="7" t="s">
        <v>1899</v>
      </c>
      <c r="B2925" s="7">
        <v>2018</v>
      </c>
      <c r="C2925" s="7" t="s">
        <v>154</v>
      </c>
      <c r="D2925" s="7">
        <v>6</v>
      </c>
      <c r="E2925" s="7">
        <v>9</v>
      </c>
      <c r="F2925" s="7">
        <v>48</v>
      </c>
    </row>
    <row r="2926" spans="1:6" ht="16.5" x14ac:dyDescent="0.3">
      <c r="A2926" s="7" t="s">
        <v>1899</v>
      </c>
      <c r="B2926" s="7">
        <v>2018</v>
      </c>
      <c r="C2926" s="7" t="s">
        <v>481</v>
      </c>
      <c r="D2926" s="7">
        <v>3</v>
      </c>
      <c r="E2926" s="7">
        <v>300</v>
      </c>
      <c r="F2926" s="8">
        <v>1139</v>
      </c>
    </row>
    <row r="2927" spans="1:6" ht="16.5" x14ac:dyDescent="0.3">
      <c r="A2927" s="7" t="s">
        <v>1899</v>
      </c>
      <c r="B2927" s="7">
        <v>2018</v>
      </c>
      <c r="C2927" s="7" t="s">
        <v>1738</v>
      </c>
      <c r="D2927" s="7">
        <v>3</v>
      </c>
      <c r="E2927" s="7">
        <v>12</v>
      </c>
      <c r="F2927" s="7">
        <v>59</v>
      </c>
    </row>
    <row r="2928" spans="1:6" ht="16.5" x14ac:dyDescent="0.3">
      <c r="A2928" s="7" t="s">
        <v>1899</v>
      </c>
      <c r="B2928" s="7">
        <v>2018</v>
      </c>
      <c r="C2928" s="7" t="s">
        <v>482</v>
      </c>
      <c r="D2928" s="7">
        <v>67</v>
      </c>
      <c r="E2928" s="8">
        <v>7974</v>
      </c>
      <c r="F2928" s="8">
        <v>31524</v>
      </c>
    </row>
    <row r="2929" spans="1:6" ht="16.5" x14ac:dyDescent="0.3">
      <c r="A2929" s="7" t="s">
        <v>1899</v>
      </c>
      <c r="B2929" s="7">
        <v>2018</v>
      </c>
      <c r="C2929" s="7" t="s">
        <v>1740</v>
      </c>
      <c r="D2929" s="7">
        <v>3</v>
      </c>
      <c r="E2929" s="7">
        <v>32</v>
      </c>
      <c r="F2929" s="7">
        <v>103</v>
      </c>
    </row>
    <row r="2930" spans="1:6" ht="16.5" x14ac:dyDescent="0.3">
      <c r="A2930" s="7" t="s">
        <v>1899</v>
      </c>
      <c r="B2930" s="7">
        <v>2018</v>
      </c>
      <c r="C2930" s="7" t="s">
        <v>515</v>
      </c>
      <c r="D2930" s="7">
        <v>2</v>
      </c>
      <c r="E2930" s="7">
        <v>3</v>
      </c>
      <c r="F2930" s="7">
        <v>11</v>
      </c>
    </row>
    <row r="2931" spans="1:6" ht="16.5" x14ac:dyDescent="0.3">
      <c r="A2931" s="7" t="s">
        <v>1899</v>
      </c>
      <c r="B2931" s="7">
        <v>2018</v>
      </c>
      <c r="C2931" s="7" t="s">
        <v>488</v>
      </c>
      <c r="D2931" s="7">
        <v>1</v>
      </c>
      <c r="E2931" s="7">
        <v>5</v>
      </c>
      <c r="F2931" s="7">
        <v>25</v>
      </c>
    </row>
    <row r="2932" spans="1:6" ht="16.5" x14ac:dyDescent="0.3">
      <c r="A2932" s="7" t="s">
        <v>1899</v>
      </c>
      <c r="B2932" s="7">
        <v>2018</v>
      </c>
      <c r="C2932" s="7" t="s">
        <v>498</v>
      </c>
      <c r="D2932" s="7">
        <v>1</v>
      </c>
      <c r="E2932" s="7">
        <v>3</v>
      </c>
      <c r="F2932" s="7">
        <v>16</v>
      </c>
    </row>
    <row r="2933" spans="1:6" ht="16.5" x14ac:dyDescent="0.3">
      <c r="A2933" s="7" t="s">
        <v>1899</v>
      </c>
      <c r="B2933" s="7">
        <v>2018</v>
      </c>
      <c r="C2933" s="7" t="s">
        <v>31</v>
      </c>
      <c r="D2933" s="7">
        <v>3</v>
      </c>
      <c r="E2933" s="7">
        <v>19</v>
      </c>
      <c r="F2933" s="7">
        <v>96</v>
      </c>
    </row>
    <row r="2934" spans="1:6" ht="16.5" x14ac:dyDescent="0.3">
      <c r="A2934" s="7" t="s">
        <v>1899</v>
      </c>
      <c r="B2934" s="7">
        <v>2018</v>
      </c>
      <c r="C2934" s="7" t="s">
        <v>487</v>
      </c>
      <c r="D2934" s="7">
        <v>1</v>
      </c>
      <c r="E2934" s="7">
        <v>2</v>
      </c>
      <c r="F2934" s="7">
        <v>9</v>
      </c>
    </row>
    <row r="2935" spans="1:6" ht="16.5" x14ac:dyDescent="0.3">
      <c r="A2935" s="7" t="s">
        <v>1899</v>
      </c>
      <c r="B2935" s="7">
        <v>2018</v>
      </c>
      <c r="C2935" s="7" t="s">
        <v>494</v>
      </c>
      <c r="D2935" s="7">
        <v>10</v>
      </c>
      <c r="E2935" s="7">
        <v>274</v>
      </c>
      <c r="F2935" s="7">
        <v>950</v>
      </c>
    </row>
    <row r="2936" spans="1:6" ht="16.5" x14ac:dyDescent="0.3">
      <c r="A2936" s="7" t="s">
        <v>1899</v>
      </c>
      <c r="B2936" s="7">
        <v>2018</v>
      </c>
      <c r="C2936" s="7" t="s">
        <v>1745</v>
      </c>
      <c r="D2936" s="7">
        <v>9</v>
      </c>
      <c r="E2936" s="7">
        <v>119</v>
      </c>
      <c r="F2936" s="7">
        <v>352</v>
      </c>
    </row>
    <row r="2937" spans="1:6" ht="16.5" x14ac:dyDescent="0.3">
      <c r="A2937" s="7" t="s">
        <v>1899</v>
      </c>
      <c r="B2937" s="7">
        <v>2018</v>
      </c>
      <c r="C2937" s="7" t="s">
        <v>134</v>
      </c>
      <c r="D2937" s="7">
        <v>16</v>
      </c>
      <c r="E2937" s="8">
        <v>7325</v>
      </c>
      <c r="F2937" s="8">
        <v>29169</v>
      </c>
    </row>
    <row r="2938" spans="1:6" ht="16.5" x14ac:dyDescent="0.3">
      <c r="A2938" s="7" t="s">
        <v>1899</v>
      </c>
      <c r="B2938" s="7">
        <v>2018</v>
      </c>
      <c r="C2938" s="7" t="s">
        <v>500</v>
      </c>
      <c r="D2938" s="7">
        <v>1</v>
      </c>
      <c r="E2938" s="7">
        <v>3</v>
      </c>
      <c r="F2938" s="7">
        <v>13</v>
      </c>
    </row>
    <row r="2939" spans="1:6" ht="16.5" x14ac:dyDescent="0.3">
      <c r="A2939" s="7" t="s">
        <v>1899</v>
      </c>
      <c r="B2939" s="7">
        <v>2018</v>
      </c>
      <c r="C2939" s="7" t="s">
        <v>497</v>
      </c>
      <c r="D2939" s="7">
        <v>4</v>
      </c>
      <c r="E2939" s="7">
        <v>94</v>
      </c>
      <c r="F2939" s="7">
        <v>339</v>
      </c>
    </row>
    <row r="2940" spans="1:6" ht="16.5" x14ac:dyDescent="0.3">
      <c r="A2940" s="7" t="s">
        <v>1899</v>
      </c>
      <c r="B2940" s="7">
        <v>2018</v>
      </c>
      <c r="C2940" s="7" t="s">
        <v>1747</v>
      </c>
      <c r="D2940" s="7">
        <v>1</v>
      </c>
      <c r="E2940" s="7">
        <v>6</v>
      </c>
      <c r="F2940" s="7">
        <v>18</v>
      </c>
    </row>
    <row r="2941" spans="1:6" ht="16.5" x14ac:dyDescent="0.3">
      <c r="A2941" s="7" t="s">
        <v>1899</v>
      </c>
      <c r="B2941" s="7">
        <v>2018</v>
      </c>
      <c r="C2941" s="7" t="s">
        <v>493</v>
      </c>
      <c r="D2941" s="7">
        <v>13</v>
      </c>
      <c r="E2941" s="7">
        <v>76</v>
      </c>
      <c r="F2941" s="7">
        <v>380</v>
      </c>
    </row>
    <row r="2942" spans="1:6" ht="16.5" x14ac:dyDescent="0.3">
      <c r="A2942" s="7" t="s">
        <v>1899</v>
      </c>
      <c r="B2942" s="7">
        <v>2018</v>
      </c>
      <c r="C2942" s="7" t="s">
        <v>504</v>
      </c>
      <c r="D2942" s="7">
        <v>1</v>
      </c>
      <c r="E2942" s="7">
        <v>10</v>
      </c>
      <c r="F2942" s="7">
        <v>29</v>
      </c>
    </row>
    <row r="2943" spans="1:6" ht="16.5" x14ac:dyDescent="0.3">
      <c r="A2943" s="7" t="s">
        <v>1899</v>
      </c>
      <c r="B2943" s="7">
        <v>2018</v>
      </c>
      <c r="C2943" s="7" t="s">
        <v>34</v>
      </c>
      <c r="D2943" s="7">
        <v>1</v>
      </c>
      <c r="E2943" s="7">
        <v>3</v>
      </c>
      <c r="F2943" s="7">
        <v>14</v>
      </c>
    </row>
    <row r="2944" spans="1:6" ht="16.5" x14ac:dyDescent="0.3">
      <c r="A2944" s="7" t="s">
        <v>1899</v>
      </c>
      <c r="B2944" s="7">
        <v>2018</v>
      </c>
      <c r="C2944" s="7" t="s">
        <v>948</v>
      </c>
      <c r="D2944" s="8">
        <v>1323</v>
      </c>
      <c r="E2944" s="8">
        <v>101859</v>
      </c>
      <c r="F2944" s="8">
        <v>432599</v>
      </c>
    </row>
    <row r="2945" spans="1:6" ht="16.5" x14ac:dyDescent="0.3">
      <c r="A2945" s="7" t="s">
        <v>1899</v>
      </c>
      <c r="B2945" s="7">
        <v>2018</v>
      </c>
      <c r="C2945" s="7" t="s">
        <v>1655</v>
      </c>
      <c r="D2945" s="7">
        <v>262</v>
      </c>
      <c r="E2945" s="8">
        <v>6314</v>
      </c>
      <c r="F2945" s="8">
        <v>21224</v>
      </c>
    </row>
    <row r="2946" spans="1:6" ht="16.5" x14ac:dyDescent="0.3">
      <c r="A2946" s="7" t="s">
        <v>1899</v>
      </c>
      <c r="B2946" s="7">
        <v>2018</v>
      </c>
      <c r="C2946" s="7" t="s">
        <v>1751</v>
      </c>
      <c r="D2946" s="7">
        <v>3</v>
      </c>
      <c r="E2946" s="7">
        <v>29</v>
      </c>
      <c r="F2946" s="7">
        <v>89</v>
      </c>
    </row>
    <row r="2947" spans="1:6" ht="16.5" x14ac:dyDescent="0.3">
      <c r="A2947" s="7" t="s">
        <v>1899</v>
      </c>
      <c r="B2947" s="7">
        <v>2018</v>
      </c>
      <c r="C2947" s="7" t="s">
        <v>515</v>
      </c>
      <c r="D2947" s="7">
        <v>6</v>
      </c>
      <c r="E2947" s="7">
        <v>37</v>
      </c>
      <c r="F2947" s="7">
        <v>141</v>
      </c>
    </row>
    <row r="2948" spans="1:6" ht="16.5" x14ac:dyDescent="0.3">
      <c r="A2948" s="7" t="s">
        <v>1899</v>
      </c>
      <c r="B2948" s="7">
        <v>2018</v>
      </c>
      <c r="C2948" s="7" t="s">
        <v>1752</v>
      </c>
      <c r="D2948" s="7">
        <v>12</v>
      </c>
      <c r="E2948" s="7">
        <v>147</v>
      </c>
      <c r="F2948" s="7">
        <v>372</v>
      </c>
    </row>
    <row r="2949" spans="1:6" ht="16.5" x14ac:dyDescent="0.3">
      <c r="A2949" s="7" t="s">
        <v>1899</v>
      </c>
      <c r="B2949" s="7">
        <v>2018</v>
      </c>
      <c r="C2949" s="7" t="s">
        <v>522</v>
      </c>
      <c r="D2949" s="7">
        <v>6</v>
      </c>
      <c r="E2949" s="7">
        <v>88</v>
      </c>
      <c r="F2949" s="7">
        <v>295</v>
      </c>
    </row>
    <row r="2950" spans="1:6" ht="16.5" x14ac:dyDescent="0.3">
      <c r="A2950" s="7" t="s">
        <v>1899</v>
      </c>
      <c r="B2950" s="7">
        <v>2018</v>
      </c>
      <c r="C2950" s="7" t="s">
        <v>516</v>
      </c>
      <c r="D2950" s="7">
        <v>4</v>
      </c>
      <c r="E2950" s="7">
        <v>52</v>
      </c>
      <c r="F2950" s="7">
        <v>207</v>
      </c>
    </row>
    <row r="2951" spans="1:6" ht="16.5" x14ac:dyDescent="0.3">
      <c r="A2951" s="7" t="s">
        <v>1899</v>
      </c>
      <c r="B2951" s="7">
        <v>2018</v>
      </c>
      <c r="C2951" s="7" t="s">
        <v>1753</v>
      </c>
      <c r="D2951" s="7">
        <v>42</v>
      </c>
      <c r="E2951" s="8">
        <v>2493</v>
      </c>
      <c r="F2951" s="8">
        <v>8234</v>
      </c>
    </row>
    <row r="2952" spans="1:6" ht="16.5" x14ac:dyDescent="0.3">
      <c r="A2952" s="7" t="s">
        <v>1899</v>
      </c>
      <c r="B2952" s="7">
        <v>2018</v>
      </c>
      <c r="C2952" s="7" t="s">
        <v>1757</v>
      </c>
      <c r="D2952" s="7">
        <v>7</v>
      </c>
      <c r="E2952" s="7">
        <v>13</v>
      </c>
      <c r="F2952" s="7">
        <v>45</v>
      </c>
    </row>
    <row r="2953" spans="1:6" ht="16.5" x14ac:dyDescent="0.3">
      <c r="A2953" s="7" t="s">
        <v>1899</v>
      </c>
      <c r="B2953" s="7">
        <v>2018</v>
      </c>
      <c r="C2953" s="7" t="s">
        <v>387</v>
      </c>
      <c r="D2953" s="7">
        <v>4</v>
      </c>
      <c r="E2953" s="7">
        <v>25</v>
      </c>
      <c r="F2953" s="7">
        <v>88</v>
      </c>
    </row>
    <row r="2954" spans="1:6" ht="16.5" x14ac:dyDescent="0.3">
      <c r="A2954" s="7" t="s">
        <v>1899</v>
      </c>
      <c r="B2954" s="7">
        <v>2018</v>
      </c>
      <c r="C2954" s="7" t="s">
        <v>1758</v>
      </c>
      <c r="D2954" s="7">
        <v>2</v>
      </c>
      <c r="E2954" s="7">
        <v>8</v>
      </c>
      <c r="F2954" s="7">
        <v>36</v>
      </c>
    </row>
    <row r="2955" spans="1:6" ht="16.5" x14ac:dyDescent="0.3">
      <c r="A2955" s="7" t="s">
        <v>1899</v>
      </c>
      <c r="B2955" s="7">
        <v>2018</v>
      </c>
      <c r="C2955" s="7" t="s">
        <v>1759</v>
      </c>
      <c r="D2955" s="7">
        <v>35</v>
      </c>
      <c r="E2955" s="8">
        <v>1215</v>
      </c>
      <c r="F2955" s="8">
        <v>4522</v>
      </c>
    </row>
    <row r="2956" spans="1:6" ht="16.5" x14ac:dyDescent="0.3">
      <c r="A2956" s="7" t="s">
        <v>1899</v>
      </c>
      <c r="B2956" s="7">
        <v>2018</v>
      </c>
      <c r="C2956" s="7" t="s">
        <v>517</v>
      </c>
      <c r="D2956" s="7">
        <v>11</v>
      </c>
      <c r="E2956" s="7">
        <v>175</v>
      </c>
      <c r="F2956" s="7">
        <v>565</v>
      </c>
    </row>
    <row r="2957" spans="1:6" ht="16.5" x14ac:dyDescent="0.3">
      <c r="A2957" s="7" t="s">
        <v>1899</v>
      </c>
      <c r="B2957" s="7">
        <v>2018</v>
      </c>
      <c r="C2957" s="7" t="s">
        <v>523</v>
      </c>
      <c r="D2957" s="7">
        <v>8</v>
      </c>
      <c r="E2957" s="7">
        <v>37</v>
      </c>
      <c r="F2957" s="7">
        <v>158</v>
      </c>
    </row>
    <row r="2958" spans="1:6" ht="16.5" x14ac:dyDescent="0.3">
      <c r="A2958" s="7" t="s">
        <v>1899</v>
      </c>
      <c r="B2958" s="7">
        <v>2018</v>
      </c>
      <c r="C2958" s="7" t="s">
        <v>1900</v>
      </c>
      <c r="D2958" s="7">
        <v>18</v>
      </c>
      <c r="E2958" s="7">
        <v>171</v>
      </c>
      <c r="F2958" s="7">
        <v>618</v>
      </c>
    </row>
    <row r="2959" spans="1:6" ht="16.5" x14ac:dyDescent="0.3">
      <c r="A2959" s="7" t="s">
        <v>1899</v>
      </c>
      <c r="B2959" s="7">
        <v>2018</v>
      </c>
      <c r="C2959" s="7" t="s">
        <v>518</v>
      </c>
      <c r="D2959" s="7">
        <v>11</v>
      </c>
      <c r="E2959" s="7">
        <v>154</v>
      </c>
      <c r="F2959" s="7">
        <v>487</v>
      </c>
    </row>
    <row r="2960" spans="1:6" ht="16.5" x14ac:dyDescent="0.3">
      <c r="A2960" s="7" t="s">
        <v>1899</v>
      </c>
      <c r="B2960" s="7">
        <v>2018</v>
      </c>
      <c r="C2960" s="7" t="s">
        <v>360</v>
      </c>
      <c r="D2960" s="7">
        <v>17</v>
      </c>
      <c r="E2960" s="7">
        <v>631</v>
      </c>
      <c r="F2960" s="8">
        <v>2025</v>
      </c>
    </row>
    <row r="2961" spans="1:6" ht="16.5" x14ac:dyDescent="0.3">
      <c r="A2961" s="7" t="s">
        <v>1899</v>
      </c>
      <c r="B2961" s="7">
        <v>2018</v>
      </c>
      <c r="C2961" s="7" t="s">
        <v>1761</v>
      </c>
      <c r="D2961" s="7">
        <v>7</v>
      </c>
      <c r="E2961" s="7">
        <v>69</v>
      </c>
      <c r="F2961" s="7">
        <v>232</v>
      </c>
    </row>
    <row r="2962" spans="1:6" ht="16.5" x14ac:dyDescent="0.3">
      <c r="A2962" s="7" t="s">
        <v>1899</v>
      </c>
      <c r="B2962" s="7">
        <v>2018</v>
      </c>
      <c r="C2962" s="7" t="s">
        <v>519</v>
      </c>
      <c r="D2962" s="7">
        <v>6</v>
      </c>
      <c r="E2962" s="7">
        <v>53</v>
      </c>
      <c r="F2962" s="7">
        <v>209</v>
      </c>
    </row>
    <row r="2963" spans="1:6" ht="16.5" x14ac:dyDescent="0.3">
      <c r="A2963" s="7" t="s">
        <v>1899</v>
      </c>
      <c r="B2963" s="7">
        <v>2018</v>
      </c>
      <c r="C2963" s="7" t="s">
        <v>193</v>
      </c>
      <c r="D2963" s="7">
        <v>19</v>
      </c>
      <c r="E2963" s="7">
        <v>422</v>
      </c>
      <c r="F2963" s="8">
        <v>1288</v>
      </c>
    </row>
    <row r="2964" spans="1:6" ht="16.5" x14ac:dyDescent="0.3">
      <c r="A2964" s="7" t="s">
        <v>1899</v>
      </c>
      <c r="B2964" s="7">
        <v>2018</v>
      </c>
      <c r="C2964" s="7" t="s">
        <v>1763</v>
      </c>
      <c r="D2964" s="7">
        <v>4</v>
      </c>
      <c r="E2964" s="7">
        <v>51</v>
      </c>
      <c r="F2964" s="7">
        <v>195</v>
      </c>
    </row>
    <row r="2965" spans="1:6" ht="16.5" x14ac:dyDescent="0.3">
      <c r="A2965" s="7" t="s">
        <v>1899</v>
      </c>
      <c r="B2965" s="7">
        <v>2018</v>
      </c>
      <c r="C2965" s="7" t="s">
        <v>520</v>
      </c>
      <c r="D2965" s="7">
        <v>8</v>
      </c>
      <c r="E2965" s="7">
        <v>63</v>
      </c>
      <c r="F2965" s="7">
        <v>224</v>
      </c>
    </row>
    <row r="2966" spans="1:6" ht="16.5" x14ac:dyDescent="0.3">
      <c r="A2966" s="7" t="s">
        <v>1899</v>
      </c>
      <c r="B2966" s="7">
        <v>2018</v>
      </c>
      <c r="C2966" s="7" t="s">
        <v>1764</v>
      </c>
      <c r="D2966" s="7">
        <v>4</v>
      </c>
      <c r="E2966" s="7">
        <v>23</v>
      </c>
      <c r="F2966" s="7">
        <v>83</v>
      </c>
    </row>
    <row r="2967" spans="1:6" ht="16.5" x14ac:dyDescent="0.3">
      <c r="A2967" s="7" t="s">
        <v>1899</v>
      </c>
      <c r="B2967" s="7">
        <v>2018</v>
      </c>
      <c r="C2967" s="7" t="s">
        <v>521</v>
      </c>
      <c r="D2967" s="7">
        <v>6</v>
      </c>
      <c r="E2967" s="7">
        <v>39</v>
      </c>
      <c r="F2967" s="7">
        <v>136</v>
      </c>
    </row>
    <row r="2968" spans="1:6" ht="16.5" x14ac:dyDescent="0.3">
      <c r="A2968" s="7" t="s">
        <v>1899</v>
      </c>
      <c r="B2968" s="7">
        <v>2018</v>
      </c>
      <c r="C2968" s="7" t="s">
        <v>1765</v>
      </c>
      <c r="D2968" s="7">
        <v>12</v>
      </c>
      <c r="E2968" s="7">
        <v>99</v>
      </c>
      <c r="F2968" s="7">
        <v>317</v>
      </c>
    </row>
    <row r="2969" spans="1:6" ht="16.5" x14ac:dyDescent="0.3">
      <c r="A2969" s="7" t="s">
        <v>1899</v>
      </c>
      <c r="B2969" s="7">
        <v>2018</v>
      </c>
      <c r="C2969" s="7" t="s">
        <v>524</v>
      </c>
      <c r="D2969" s="7">
        <v>7</v>
      </c>
      <c r="E2969" s="7">
        <v>148</v>
      </c>
      <c r="F2969" s="7">
        <v>340</v>
      </c>
    </row>
    <row r="2970" spans="1:6" ht="16.5" x14ac:dyDescent="0.3">
      <c r="A2970" s="7" t="s">
        <v>1899</v>
      </c>
      <c r="B2970" s="7">
        <v>2018</v>
      </c>
      <c r="C2970" s="7" t="s">
        <v>1766</v>
      </c>
      <c r="D2970" s="7">
        <v>3</v>
      </c>
      <c r="E2970" s="7">
        <v>72</v>
      </c>
      <c r="F2970" s="7">
        <v>318</v>
      </c>
    </row>
    <row r="2971" spans="1:6" ht="16.5" x14ac:dyDescent="0.3">
      <c r="A2971" s="7" t="s">
        <v>1899</v>
      </c>
      <c r="B2971" s="7">
        <v>2018</v>
      </c>
      <c r="C2971" s="7" t="s">
        <v>571</v>
      </c>
      <c r="D2971" s="7">
        <v>839</v>
      </c>
      <c r="E2971" s="8">
        <v>85469</v>
      </c>
      <c r="F2971" s="8">
        <v>366774</v>
      </c>
    </row>
    <row r="2972" spans="1:6" ht="16.5" x14ac:dyDescent="0.3">
      <c r="A2972" s="7" t="s">
        <v>1899</v>
      </c>
      <c r="B2972" s="7">
        <v>2018</v>
      </c>
      <c r="C2972" s="7" t="s">
        <v>1182</v>
      </c>
      <c r="D2972" s="7">
        <v>34</v>
      </c>
      <c r="E2972" s="8">
        <v>3781</v>
      </c>
      <c r="F2972" s="8">
        <v>17425</v>
      </c>
    </row>
    <row r="2973" spans="1:6" ht="16.5" x14ac:dyDescent="0.3">
      <c r="A2973" s="7" t="s">
        <v>1899</v>
      </c>
      <c r="B2973" s="7">
        <v>2018</v>
      </c>
      <c r="C2973" s="7" t="s">
        <v>1767</v>
      </c>
      <c r="D2973" s="7">
        <v>58</v>
      </c>
      <c r="E2973" s="8">
        <v>3926</v>
      </c>
      <c r="F2973" s="8">
        <v>17857</v>
      </c>
    </row>
    <row r="2974" spans="1:6" ht="16.5" x14ac:dyDescent="0.3">
      <c r="A2974" s="7" t="s">
        <v>1899</v>
      </c>
      <c r="B2974" s="7">
        <v>2018</v>
      </c>
      <c r="C2974" s="7" t="s">
        <v>937</v>
      </c>
      <c r="D2974" s="7">
        <v>33</v>
      </c>
      <c r="E2974" s="8">
        <v>4651</v>
      </c>
      <c r="F2974" s="8">
        <v>22310</v>
      </c>
    </row>
    <row r="2975" spans="1:6" ht="16.5" x14ac:dyDescent="0.3">
      <c r="A2975" s="7" t="s">
        <v>1899</v>
      </c>
      <c r="B2975" s="7">
        <v>2018</v>
      </c>
      <c r="C2975" s="7" t="s">
        <v>1768</v>
      </c>
      <c r="D2975" s="7">
        <v>25</v>
      </c>
      <c r="E2975" s="8">
        <v>3037</v>
      </c>
      <c r="F2975" s="8">
        <v>11018</v>
      </c>
    </row>
    <row r="2976" spans="1:6" ht="16.5" x14ac:dyDescent="0.3">
      <c r="A2976" s="7" t="s">
        <v>1899</v>
      </c>
      <c r="B2976" s="7">
        <v>2018</v>
      </c>
      <c r="C2976" s="7" t="s">
        <v>986</v>
      </c>
      <c r="D2976" s="7">
        <v>14</v>
      </c>
      <c r="E2976" s="7">
        <v>847</v>
      </c>
      <c r="F2976" s="8">
        <v>3188</v>
      </c>
    </row>
    <row r="2977" spans="1:6" ht="16.5" x14ac:dyDescent="0.3">
      <c r="A2977" s="7" t="s">
        <v>1899</v>
      </c>
      <c r="B2977" s="7">
        <v>2018</v>
      </c>
      <c r="C2977" s="7" t="s">
        <v>1769</v>
      </c>
      <c r="D2977" s="7">
        <v>6</v>
      </c>
      <c r="E2977" s="7">
        <v>101</v>
      </c>
      <c r="F2977" s="7">
        <v>356</v>
      </c>
    </row>
    <row r="2978" spans="1:6" ht="16.5" x14ac:dyDescent="0.3">
      <c r="A2978" s="7" t="s">
        <v>1899</v>
      </c>
      <c r="B2978" s="7">
        <v>2018</v>
      </c>
      <c r="C2978" s="7" t="s">
        <v>1124</v>
      </c>
      <c r="D2978" s="7">
        <v>21</v>
      </c>
      <c r="E2978" s="8">
        <v>2181</v>
      </c>
      <c r="F2978" s="8">
        <v>8725</v>
      </c>
    </row>
    <row r="2979" spans="1:6" ht="16.5" x14ac:dyDescent="0.3">
      <c r="A2979" s="7" t="s">
        <v>1899</v>
      </c>
      <c r="B2979" s="7">
        <v>2018</v>
      </c>
      <c r="C2979" s="7" t="s">
        <v>1770</v>
      </c>
      <c r="D2979" s="7">
        <v>63</v>
      </c>
      <c r="E2979" s="8">
        <v>9006</v>
      </c>
      <c r="F2979" s="8">
        <v>43075</v>
      </c>
    </row>
    <row r="2980" spans="1:6" ht="16.5" x14ac:dyDescent="0.3">
      <c r="A2980" s="7" t="s">
        <v>1899</v>
      </c>
      <c r="B2980" s="7">
        <v>2018</v>
      </c>
      <c r="C2980" s="7" t="s">
        <v>1771</v>
      </c>
      <c r="D2980" s="7">
        <v>24</v>
      </c>
      <c r="E2980" s="8">
        <v>6726</v>
      </c>
      <c r="F2980" s="8">
        <v>18009</v>
      </c>
    </row>
    <row r="2981" spans="1:6" ht="16.5" x14ac:dyDescent="0.3">
      <c r="A2981" s="7" t="s">
        <v>1899</v>
      </c>
      <c r="B2981" s="7">
        <v>2018</v>
      </c>
      <c r="C2981" s="7" t="s">
        <v>1772</v>
      </c>
      <c r="D2981" s="7">
        <v>10</v>
      </c>
      <c r="E2981" s="7">
        <v>344</v>
      </c>
      <c r="F2981" s="8">
        <v>1091</v>
      </c>
    </row>
    <row r="2982" spans="1:6" ht="16.5" x14ac:dyDescent="0.3">
      <c r="A2982" s="7" t="s">
        <v>1899</v>
      </c>
      <c r="B2982" s="7">
        <v>2018</v>
      </c>
      <c r="C2982" s="7" t="s">
        <v>1773</v>
      </c>
      <c r="D2982" s="7">
        <v>6</v>
      </c>
      <c r="E2982" s="7">
        <v>582</v>
      </c>
      <c r="F2982" s="8">
        <v>2910</v>
      </c>
    </row>
    <row r="2983" spans="1:6" ht="16.5" x14ac:dyDescent="0.3">
      <c r="A2983" s="7" t="s">
        <v>1899</v>
      </c>
      <c r="B2983" s="7">
        <v>2018</v>
      </c>
      <c r="C2983" s="7" t="s">
        <v>527</v>
      </c>
      <c r="D2983" s="7">
        <v>11</v>
      </c>
      <c r="E2983" s="7">
        <v>978</v>
      </c>
      <c r="F2983" s="8">
        <v>3501</v>
      </c>
    </row>
    <row r="2984" spans="1:6" ht="16.5" x14ac:dyDescent="0.3">
      <c r="A2984" s="7" t="s">
        <v>1899</v>
      </c>
      <c r="B2984" s="7">
        <v>2018</v>
      </c>
      <c r="C2984" s="7" t="s">
        <v>1774</v>
      </c>
      <c r="D2984" s="7">
        <v>64</v>
      </c>
      <c r="E2984" s="8">
        <v>6681</v>
      </c>
      <c r="F2984" s="8">
        <v>33127</v>
      </c>
    </row>
    <row r="2985" spans="1:6" ht="16.5" x14ac:dyDescent="0.3">
      <c r="A2985" s="7" t="s">
        <v>1899</v>
      </c>
      <c r="B2985" s="7">
        <v>2018</v>
      </c>
      <c r="C2985" s="7" t="s">
        <v>1775</v>
      </c>
      <c r="D2985" s="7">
        <v>13</v>
      </c>
      <c r="E2985" s="8">
        <v>1171</v>
      </c>
      <c r="F2985" s="8">
        <v>3717</v>
      </c>
    </row>
    <row r="2986" spans="1:6" ht="16.5" x14ac:dyDescent="0.3">
      <c r="A2986" s="7" t="s">
        <v>1899</v>
      </c>
      <c r="B2986" s="7">
        <v>2018</v>
      </c>
      <c r="C2986" s="7" t="s">
        <v>1776</v>
      </c>
      <c r="D2986" s="7">
        <v>51</v>
      </c>
      <c r="E2986" s="8">
        <v>2174</v>
      </c>
      <c r="F2986" s="8">
        <v>7898</v>
      </c>
    </row>
    <row r="2987" spans="1:6" ht="16.5" x14ac:dyDescent="0.3">
      <c r="A2987" s="7" t="s">
        <v>1899</v>
      </c>
      <c r="B2987" s="7">
        <v>2018</v>
      </c>
      <c r="C2987" s="7" t="s">
        <v>1777</v>
      </c>
      <c r="D2987" s="7">
        <v>39</v>
      </c>
      <c r="E2987" s="8">
        <v>1412</v>
      </c>
      <c r="F2987" s="8">
        <v>5441</v>
      </c>
    </row>
    <row r="2988" spans="1:6" ht="16.5" x14ac:dyDescent="0.3">
      <c r="A2988" s="7" t="s">
        <v>1899</v>
      </c>
      <c r="B2988" s="7">
        <v>2018</v>
      </c>
      <c r="C2988" s="7" t="s">
        <v>458</v>
      </c>
      <c r="D2988" s="7">
        <v>16</v>
      </c>
      <c r="E2988" s="7">
        <v>580</v>
      </c>
      <c r="F2988" s="8">
        <v>2635</v>
      </c>
    </row>
    <row r="2989" spans="1:6" ht="16.5" x14ac:dyDescent="0.3">
      <c r="A2989" s="7" t="s">
        <v>1899</v>
      </c>
      <c r="B2989" s="7">
        <v>2018</v>
      </c>
      <c r="C2989" s="7" t="s">
        <v>529</v>
      </c>
      <c r="D2989" s="7">
        <v>11</v>
      </c>
      <c r="E2989" s="7">
        <v>480</v>
      </c>
      <c r="F2989" s="8">
        <v>1419</v>
      </c>
    </row>
    <row r="2990" spans="1:6" ht="16.5" x14ac:dyDescent="0.3">
      <c r="A2990" s="7" t="s">
        <v>1899</v>
      </c>
      <c r="B2990" s="7">
        <v>2018</v>
      </c>
      <c r="C2990" s="7" t="s">
        <v>1778</v>
      </c>
      <c r="D2990" s="7">
        <v>10</v>
      </c>
      <c r="E2990" s="7">
        <v>235</v>
      </c>
      <c r="F2990" s="7">
        <v>764</v>
      </c>
    </row>
    <row r="2991" spans="1:6" ht="16.5" x14ac:dyDescent="0.3">
      <c r="A2991" s="7" t="s">
        <v>1899</v>
      </c>
      <c r="B2991" s="7">
        <v>2018</v>
      </c>
      <c r="C2991" s="7" t="s">
        <v>922</v>
      </c>
      <c r="D2991" s="7">
        <v>25</v>
      </c>
      <c r="E2991" s="8">
        <v>1228</v>
      </c>
      <c r="F2991" s="8">
        <v>4448</v>
      </c>
    </row>
    <row r="2992" spans="1:6" ht="16.5" x14ac:dyDescent="0.3">
      <c r="A2992" s="7" t="s">
        <v>1899</v>
      </c>
      <c r="B2992" s="7">
        <v>2018</v>
      </c>
      <c r="C2992" s="7" t="s">
        <v>530</v>
      </c>
      <c r="D2992" s="7">
        <v>15</v>
      </c>
      <c r="E2992" s="8">
        <v>2699</v>
      </c>
      <c r="F2992" s="8">
        <v>10557</v>
      </c>
    </row>
    <row r="2993" spans="1:6" ht="16.5" x14ac:dyDescent="0.3">
      <c r="A2993" s="7" t="s">
        <v>1899</v>
      </c>
      <c r="B2993" s="7">
        <v>2018</v>
      </c>
      <c r="C2993" s="7" t="s">
        <v>887</v>
      </c>
      <c r="D2993" s="7">
        <v>15</v>
      </c>
      <c r="E2993" s="7">
        <v>555</v>
      </c>
      <c r="F2993" s="8">
        <v>2476</v>
      </c>
    </row>
    <row r="2994" spans="1:6" ht="16.5" x14ac:dyDescent="0.3">
      <c r="A2994" s="7" t="s">
        <v>1899</v>
      </c>
      <c r="B2994" s="7">
        <v>2018</v>
      </c>
      <c r="C2994" s="7" t="s">
        <v>1657</v>
      </c>
      <c r="D2994" s="7">
        <v>17</v>
      </c>
      <c r="E2994" s="7">
        <v>351</v>
      </c>
      <c r="F2994" s="8">
        <v>1383</v>
      </c>
    </row>
    <row r="2995" spans="1:6" ht="16.5" x14ac:dyDescent="0.3">
      <c r="A2995" s="7" t="s">
        <v>1899</v>
      </c>
      <c r="B2995" s="7">
        <v>2018</v>
      </c>
      <c r="C2995" s="7" t="s">
        <v>1779</v>
      </c>
      <c r="D2995" s="7">
        <v>19</v>
      </c>
      <c r="E2995" s="8">
        <v>3629</v>
      </c>
      <c r="F2995" s="8">
        <v>16775</v>
      </c>
    </row>
    <row r="2996" spans="1:6" ht="16.5" x14ac:dyDescent="0.3">
      <c r="A2996" s="7" t="s">
        <v>1899</v>
      </c>
      <c r="B2996" s="7">
        <v>2018</v>
      </c>
      <c r="C2996" s="7" t="s">
        <v>1780</v>
      </c>
      <c r="D2996" s="7">
        <v>16</v>
      </c>
      <c r="E2996" s="8">
        <v>1701</v>
      </c>
      <c r="F2996" s="8">
        <v>5604</v>
      </c>
    </row>
    <row r="2997" spans="1:6" ht="16.5" x14ac:dyDescent="0.3">
      <c r="A2997" s="7" t="s">
        <v>1899</v>
      </c>
      <c r="B2997" s="7">
        <v>2018</v>
      </c>
      <c r="C2997" s="7" t="s">
        <v>1033</v>
      </c>
      <c r="D2997" s="7">
        <v>24</v>
      </c>
      <c r="E2997" s="8">
        <v>5267</v>
      </c>
      <c r="F2997" s="8">
        <v>25186</v>
      </c>
    </row>
    <row r="2998" spans="1:6" ht="16.5" x14ac:dyDescent="0.3">
      <c r="A2998" s="7" t="s">
        <v>1899</v>
      </c>
      <c r="B2998" s="7">
        <v>2018</v>
      </c>
      <c r="C2998" s="7" t="s">
        <v>282</v>
      </c>
      <c r="D2998" s="7">
        <v>22</v>
      </c>
      <c r="E2998" s="7">
        <v>962</v>
      </c>
      <c r="F2998" s="8">
        <v>2788</v>
      </c>
    </row>
    <row r="2999" spans="1:6" ht="16.5" x14ac:dyDescent="0.3">
      <c r="A2999" s="7" t="s">
        <v>1899</v>
      </c>
      <c r="B2999" s="7">
        <v>2018</v>
      </c>
      <c r="C2999" s="7" t="s">
        <v>1781</v>
      </c>
      <c r="D2999" s="7">
        <v>26</v>
      </c>
      <c r="E2999" s="8">
        <v>1058</v>
      </c>
      <c r="F2999" s="8">
        <v>4347</v>
      </c>
    </row>
    <row r="3000" spans="1:6" ht="16.5" x14ac:dyDescent="0.3">
      <c r="A3000" s="7" t="s">
        <v>1899</v>
      </c>
      <c r="B3000" s="7">
        <v>2018</v>
      </c>
      <c r="C3000" s="7" t="s">
        <v>554</v>
      </c>
      <c r="D3000" s="7">
        <v>14</v>
      </c>
      <c r="E3000" s="8">
        <v>2307</v>
      </c>
      <c r="F3000" s="8">
        <v>11150</v>
      </c>
    </row>
    <row r="3001" spans="1:6" ht="16.5" x14ac:dyDescent="0.3">
      <c r="A3001" s="7" t="s">
        <v>1899</v>
      </c>
      <c r="B3001" s="7">
        <v>2018</v>
      </c>
      <c r="C3001" s="7" t="s">
        <v>509</v>
      </c>
      <c r="D3001" s="7">
        <v>19</v>
      </c>
      <c r="E3001" s="8">
        <v>1374</v>
      </c>
      <c r="F3001" s="8">
        <v>6505</v>
      </c>
    </row>
    <row r="3002" spans="1:6" ht="16.5" x14ac:dyDescent="0.3">
      <c r="A3002" s="7" t="s">
        <v>1899</v>
      </c>
      <c r="B3002" s="7">
        <v>2018</v>
      </c>
      <c r="C3002" s="7" t="s">
        <v>1782</v>
      </c>
      <c r="D3002" s="7">
        <v>31</v>
      </c>
      <c r="E3002" s="7">
        <v>722</v>
      </c>
      <c r="F3002" s="8">
        <v>3213</v>
      </c>
    </row>
    <row r="3003" spans="1:6" ht="16.5" x14ac:dyDescent="0.3">
      <c r="A3003" s="7" t="s">
        <v>1899</v>
      </c>
      <c r="B3003" s="7">
        <v>2018</v>
      </c>
      <c r="C3003" s="7" t="s">
        <v>251</v>
      </c>
      <c r="D3003" s="7">
        <v>26</v>
      </c>
      <c r="E3003" s="8">
        <v>1411</v>
      </c>
      <c r="F3003" s="8">
        <v>5711</v>
      </c>
    </row>
    <row r="3004" spans="1:6" ht="16.5" x14ac:dyDescent="0.3">
      <c r="A3004" s="7" t="s">
        <v>1899</v>
      </c>
      <c r="B3004" s="7">
        <v>2018</v>
      </c>
      <c r="C3004" s="7" t="s">
        <v>188</v>
      </c>
      <c r="D3004" s="7">
        <v>1</v>
      </c>
      <c r="E3004" s="7">
        <v>4</v>
      </c>
      <c r="F3004" s="7">
        <v>19</v>
      </c>
    </row>
    <row r="3005" spans="1:6" ht="16.5" x14ac:dyDescent="0.3">
      <c r="A3005" s="7" t="s">
        <v>1899</v>
      </c>
      <c r="B3005" s="7">
        <v>2018</v>
      </c>
      <c r="C3005" s="7" t="s">
        <v>531</v>
      </c>
      <c r="D3005" s="7">
        <v>10</v>
      </c>
      <c r="E3005" s="8">
        <v>1600</v>
      </c>
      <c r="F3005" s="8">
        <v>6930</v>
      </c>
    </row>
    <row r="3006" spans="1:6" ht="16.5" x14ac:dyDescent="0.3">
      <c r="A3006" s="7" t="s">
        <v>1899</v>
      </c>
      <c r="B3006" s="7">
        <v>2018</v>
      </c>
      <c r="C3006" s="7" t="s">
        <v>1783</v>
      </c>
      <c r="D3006" s="7">
        <v>33</v>
      </c>
      <c r="E3006" s="8">
        <v>11381</v>
      </c>
      <c r="F3006" s="8">
        <v>54068</v>
      </c>
    </row>
    <row r="3007" spans="1:6" ht="16.5" x14ac:dyDescent="0.3">
      <c r="A3007" s="7" t="s">
        <v>1899</v>
      </c>
      <c r="B3007" s="7">
        <v>2018</v>
      </c>
      <c r="C3007" s="7" t="s">
        <v>481</v>
      </c>
      <c r="D3007" s="7">
        <v>17</v>
      </c>
      <c r="E3007" s="7">
        <v>327</v>
      </c>
      <c r="F3007" s="8">
        <v>1148</v>
      </c>
    </row>
    <row r="3008" spans="1:6" ht="16.5" x14ac:dyDescent="0.3">
      <c r="A3008" s="7" t="s">
        <v>1899</v>
      </c>
      <c r="B3008" s="7">
        <v>2018</v>
      </c>
      <c r="C3008" s="7" t="s">
        <v>1656</v>
      </c>
      <c r="D3008" s="7">
        <v>129</v>
      </c>
      <c r="E3008" s="8">
        <v>3221</v>
      </c>
      <c r="F3008" s="8">
        <v>13075</v>
      </c>
    </row>
    <row r="3009" spans="1:6" ht="16.5" x14ac:dyDescent="0.3">
      <c r="A3009" s="7" t="s">
        <v>1899</v>
      </c>
      <c r="B3009" s="7">
        <v>2018</v>
      </c>
      <c r="C3009" s="7" t="s">
        <v>1786</v>
      </c>
      <c r="D3009" s="7">
        <v>8</v>
      </c>
      <c r="E3009" s="7">
        <v>156</v>
      </c>
      <c r="F3009" s="7">
        <v>701</v>
      </c>
    </row>
    <row r="3010" spans="1:6" ht="16.5" x14ac:dyDescent="0.3">
      <c r="A3010" s="7" t="s">
        <v>1899</v>
      </c>
      <c r="B3010" s="7">
        <v>2018</v>
      </c>
      <c r="C3010" s="7" t="s">
        <v>1787</v>
      </c>
      <c r="D3010" s="7">
        <v>4</v>
      </c>
      <c r="E3010" s="7">
        <v>25</v>
      </c>
      <c r="F3010" s="7">
        <v>84</v>
      </c>
    </row>
    <row r="3011" spans="1:6" ht="16.5" x14ac:dyDescent="0.3">
      <c r="A3011" s="7" t="s">
        <v>1899</v>
      </c>
      <c r="B3011" s="7">
        <v>2018</v>
      </c>
      <c r="C3011" s="7" t="s">
        <v>1788</v>
      </c>
      <c r="D3011" s="7">
        <v>5</v>
      </c>
      <c r="E3011" s="7">
        <v>72</v>
      </c>
      <c r="F3011" s="7">
        <v>257</v>
      </c>
    </row>
    <row r="3012" spans="1:6" ht="16.5" x14ac:dyDescent="0.3">
      <c r="A3012" s="7" t="s">
        <v>1899</v>
      </c>
      <c r="B3012" s="7">
        <v>2018</v>
      </c>
      <c r="C3012" s="7" t="s">
        <v>1789</v>
      </c>
      <c r="D3012" s="7">
        <v>15</v>
      </c>
      <c r="E3012" s="7">
        <v>781</v>
      </c>
      <c r="F3012" s="8">
        <v>2862</v>
      </c>
    </row>
    <row r="3013" spans="1:6" ht="16.5" x14ac:dyDescent="0.3">
      <c r="A3013" s="7" t="s">
        <v>1899</v>
      </c>
      <c r="B3013" s="7">
        <v>2018</v>
      </c>
      <c r="C3013" s="7" t="s">
        <v>1790</v>
      </c>
      <c r="D3013" s="7">
        <v>19</v>
      </c>
      <c r="E3013" s="7">
        <v>394</v>
      </c>
      <c r="F3013" s="8">
        <v>1927</v>
      </c>
    </row>
    <row r="3014" spans="1:6" ht="16.5" x14ac:dyDescent="0.3">
      <c r="A3014" s="7" t="s">
        <v>1899</v>
      </c>
      <c r="B3014" s="7">
        <v>2018</v>
      </c>
      <c r="C3014" s="7" t="s">
        <v>1791</v>
      </c>
      <c r="D3014" s="7">
        <v>7</v>
      </c>
      <c r="E3014" s="7">
        <v>452</v>
      </c>
      <c r="F3014" s="8">
        <v>1805</v>
      </c>
    </row>
    <row r="3015" spans="1:6" ht="16.5" x14ac:dyDescent="0.3">
      <c r="A3015" s="7" t="s">
        <v>1899</v>
      </c>
      <c r="B3015" s="7">
        <v>2018</v>
      </c>
      <c r="C3015" s="7" t="s">
        <v>1792</v>
      </c>
      <c r="D3015" s="7">
        <v>8</v>
      </c>
      <c r="E3015" s="7">
        <v>253</v>
      </c>
      <c r="F3015" s="8">
        <v>1075</v>
      </c>
    </row>
    <row r="3016" spans="1:6" ht="16.5" x14ac:dyDescent="0.3">
      <c r="A3016" s="7" t="s">
        <v>1899</v>
      </c>
      <c r="B3016" s="7">
        <v>2018</v>
      </c>
      <c r="C3016" s="7" t="s">
        <v>1793</v>
      </c>
      <c r="D3016" s="7">
        <v>1</v>
      </c>
      <c r="E3016" s="7">
        <v>2</v>
      </c>
      <c r="F3016" s="7">
        <v>4</v>
      </c>
    </row>
    <row r="3017" spans="1:6" ht="16.5" x14ac:dyDescent="0.3">
      <c r="A3017" s="7" t="s">
        <v>1899</v>
      </c>
      <c r="B3017" s="7">
        <v>2018</v>
      </c>
      <c r="C3017" s="7" t="s">
        <v>1794</v>
      </c>
      <c r="D3017" s="7">
        <v>12</v>
      </c>
      <c r="E3017" s="7">
        <v>158</v>
      </c>
      <c r="F3017" s="7">
        <v>590</v>
      </c>
    </row>
    <row r="3018" spans="1:6" ht="16.5" x14ac:dyDescent="0.3">
      <c r="A3018" s="7" t="s">
        <v>1899</v>
      </c>
      <c r="B3018" s="7">
        <v>2018</v>
      </c>
      <c r="C3018" s="7" t="s">
        <v>535</v>
      </c>
      <c r="D3018" s="7">
        <v>14</v>
      </c>
      <c r="E3018" s="7">
        <v>113</v>
      </c>
      <c r="F3018" s="7">
        <v>461</v>
      </c>
    </row>
    <row r="3019" spans="1:6" ht="16.5" x14ac:dyDescent="0.3">
      <c r="A3019" s="7" t="s">
        <v>1899</v>
      </c>
      <c r="B3019" s="7">
        <v>2018</v>
      </c>
      <c r="C3019" s="7" t="s">
        <v>1795</v>
      </c>
      <c r="D3019" s="7">
        <v>6</v>
      </c>
      <c r="E3019" s="7">
        <v>163</v>
      </c>
      <c r="F3019" s="7">
        <v>671</v>
      </c>
    </row>
    <row r="3020" spans="1:6" ht="16.5" x14ac:dyDescent="0.3">
      <c r="A3020" s="7" t="s">
        <v>1899</v>
      </c>
      <c r="B3020" s="7">
        <v>2018</v>
      </c>
      <c r="C3020" s="7" t="s">
        <v>536</v>
      </c>
      <c r="D3020" s="7">
        <v>5</v>
      </c>
      <c r="E3020" s="7">
        <v>40</v>
      </c>
      <c r="F3020" s="7">
        <v>146</v>
      </c>
    </row>
    <row r="3021" spans="1:6" ht="16.5" x14ac:dyDescent="0.3">
      <c r="A3021" s="7" t="s">
        <v>1899</v>
      </c>
      <c r="B3021" s="7">
        <v>2018</v>
      </c>
      <c r="C3021" s="7" t="s">
        <v>1796</v>
      </c>
      <c r="D3021" s="7">
        <v>21</v>
      </c>
      <c r="E3021" s="7">
        <v>538</v>
      </c>
      <c r="F3021" s="8">
        <v>2197</v>
      </c>
    </row>
    <row r="3022" spans="1:6" ht="16.5" x14ac:dyDescent="0.3">
      <c r="A3022" s="7" t="s">
        <v>1899</v>
      </c>
      <c r="B3022" s="7">
        <v>2018</v>
      </c>
      <c r="C3022" s="7" t="s">
        <v>1797</v>
      </c>
      <c r="D3022" s="7">
        <v>4</v>
      </c>
      <c r="E3022" s="7">
        <v>74</v>
      </c>
      <c r="F3022" s="7">
        <v>295</v>
      </c>
    </row>
    <row r="3023" spans="1:6" ht="16.5" x14ac:dyDescent="0.3">
      <c r="A3023" s="7" t="s">
        <v>1899</v>
      </c>
      <c r="B3023" s="7">
        <v>2018</v>
      </c>
      <c r="C3023" s="7" t="s">
        <v>1657</v>
      </c>
      <c r="D3023" s="7">
        <v>93</v>
      </c>
      <c r="E3023" s="8">
        <v>6855</v>
      </c>
      <c r="F3023" s="8">
        <v>31526</v>
      </c>
    </row>
    <row r="3024" spans="1:6" ht="16.5" x14ac:dyDescent="0.3">
      <c r="A3024" s="7" t="s">
        <v>1899</v>
      </c>
      <c r="B3024" s="7">
        <v>2018</v>
      </c>
      <c r="C3024" s="7" t="s">
        <v>1798</v>
      </c>
      <c r="D3024" s="7">
        <v>23</v>
      </c>
      <c r="E3024" s="7">
        <v>889</v>
      </c>
      <c r="F3024" s="8">
        <v>4384</v>
      </c>
    </row>
    <row r="3025" spans="1:6" ht="16.5" x14ac:dyDescent="0.3">
      <c r="A3025" s="7" t="s">
        <v>1899</v>
      </c>
      <c r="B3025" s="7">
        <v>2018</v>
      </c>
      <c r="C3025" s="7" t="s">
        <v>1799</v>
      </c>
      <c r="D3025" s="7">
        <v>15</v>
      </c>
      <c r="E3025" s="7">
        <v>778</v>
      </c>
      <c r="F3025" s="8">
        <v>3029</v>
      </c>
    </row>
    <row r="3026" spans="1:6" ht="16.5" x14ac:dyDescent="0.3">
      <c r="A3026" s="7" t="s">
        <v>1899</v>
      </c>
      <c r="B3026" s="7">
        <v>2018</v>
      </c>
      <c r="C3026" s="7" t="s">
        <v>1800</v>
      </c>
      <c r="D3026" s="7">
        <v>25</v>
      </c>
      <c r="E3026" s="8">
        <v>2642</v>
      </c>
      <c r="F3026" s="8">
        <v>12439</v>
      </c>
    </row>
    <row r="3027" spans="1:6" ht="16.5" x14ac:dyDescent="0.3">
      <c r="A3027" s="7" t="s">
        <v>1899</v>
      </c>
      <c r="B3027" s="7">
        <v>2018</v>
      </c>
      <c r="C3027" s="7" t="s">
        <v>1801</v>
      </c>
      <c r="D3027" s="7">
        <v>16</v>
      </c>
      <c r="E3027" s="7">
        <v>662</v>
      </c>
      <c r="F3027" s="8">
        <v>2614</v>
      </c>
    </row>
    <row r="3028" spans="1:6" ht="16.5" x14ac:dyDescent="0.3">
      <c r="A3028" s="7" t="s">
        <v>1899</v>
      </c>
      <c r="B3028" s="7">
        <v>2018</v>
      </c>
      <c r="C3028" s="7" t="s">
        <v>1802</v>
      </c>
      <c r="D3028" s="7">
        <v>5</v>
      </c>
      <c r="E3028" s="7">
        <v>224</v>
      </c>
      <c r="F3028" s="7">
        <v>973</v>
      </c>
    </row>
    <row r="3029" spans="1:6" ht="16.5" x14ac:dyDescent="0.3">
      <c r="A3029" s="7" t="s">
        <v>1899</v>
      </c>
      <c r="B3029" s="7">
        <v>2018</v>
      </c>
      <c r="C3029" s="7" t="s">
        <v>1803</v>
      </c>
      <c r="D3029" s="7">
        <v>9</v>
      </c>
      <c r="E3029" s="8">
        <v>1660</v>
      </c>
      <c r="F3029" s="8">
        <v>8087</v>
      </c>
    </row>
    <row r="3030" spans="1:6" ht="16.5" x14ac:dyDescent="0.3">
      <c r="A3030" s="7" t="s">
        <v>1899</v>
      </c>
      <c r="B3030" s="7">
        <v>2018</v>
      </c>
      <c r="C3030" s="7" t="s">
        <v>37</v>
      </c>
      <c r="D3030" s="7">
        <v>70</v>
      </c>
      <c r="E3030" s="8">
        <v>6888</v>
      </c>
      <c r="F3030" s="8">
        <v>21808</v>
      </c>
    </row>
    <row r="3031" spans="1:6" ht="16.5" x14ac:dyDescent="0.3">
      <c r="A3031" s="7" t="s">
        <v>1899</v>
      </c>
      <c r="B3031" s="7">
        <v>2018</v>
      </c>
      <c r="C3031" s="7" t="s">
        <v>937</v>
      </c>
      <c r="D3031" s="7">
        <v>67</v>
      </c>
      <c r="E3031" s="8">
        <v>6825</v>
      </c>
      <c r="F3031" s="8">
        <v>21493</v>
      </c>
    </row>
    <row r="3032" spans="1:6" ht="16.5" x14ac:dyDescent="0.3">
      <c r="A3032" s="7" t="s">
        <v>1899</v>
      </c>
      <c r="B3032" s="7">
        <v>2018</v>
      </c>
      <c r="C3032" s="7" t="s">
        <v>938</v>
      </c>
      <c r="D3032" s="7">
        <v>5</v>
      </c>
      <c r="E3032" s="7">
        <v>72</v>
      </c>
      <c r="F3032" s="7">
        <v>313</v>
      </c>
    </row>
    <row r="3033" spans="1:6" ht="16.5" x14ac:dyDescent="0.3">
      <c r="A3033" s="7" t="s">
        <v>1899</v>
      </c>
      <c r="B3033" s="7">
        <v>2018</v>
      </c>
      <c r="C3033" s="7" t="s">
        <v>310</v>
      </c>
      <c r="D3033" s="7">
        <v>20</v>
      </c>
      <c r="E3033" s="8">
        <v>1946</v>
      </c>
      <c r="F3033" s="8">
        <v>6946</v>
      </c>
    </row>
    <row r="3034" spans="1:6" ht="16.5" x14ac:dyDescent="0.3">
      <c r="A3034" s="7" t="s">
        <v>1899</v>
      </c>
      <c r="B3034" s="7">
        <v>2018</v>
      </c>
      <c r="C3034" s="7" t="s">
        <v>1804</v>
      </c>
      <c r="D3034" s="7">
        <v>11</v>
      </c>
      <c r="E3034" s="8">
        <v>3096</v>
      </c>
      <c r="F3034" s="8">
        <v>9543</v>
      </c>
    </row>
    <row r="3035" spans="1:6" ht="16.5" x14ac:dyDescent="0.3">
      <c r="A3035" s="7" t="s">
        <v>1899</v>
      </c>
      <c r="B3035" s="7">
        <v>2018</v>
      </c>
      <c r="C3035" s="7" t="s">
        <v>1805</v>
      </c>
      <c r="D3035" s="7">
        <v>8</v>
      </c>
      <c r="E3035" s="7">
        <v>931</v>
      </c>
      <c r="F3035" s="8">
        <v>2064</v>
      </c>
    </row>
    <row r="3036" spans="1:6" ht="16.5" x14ac:dyDescent="0.3">
      <c r="A3036" s="7" t="s">
        <v>1899</v>
      </c>
      <c r="B3036" s="7">
        <v>2018</v>
      </c>
      <c r="C3036" s="7" t="s">
        <v>39</v>
      </c>
      <c r="D3036" s="7">
        <v>8</v>
      </c>
      <c r="E3036" s="7">
        <v>337</v>
      </c>
      <c r="F3036" s="8">
        <v>1227</v>
      </c>
    </row>
    <row r="3037" spans="1:6" ht="16.5" x14ac:dyDescent="0.3">
      <c r="A3037" s="7" t="s">
        <v>1899</v>
      </c>
      <c r="B3037" s="7">
        <v>2018</v>
      </c>
      <c r="C3037" s="7" t="s">
        <v>539</v>
      </c>
      <c r="D3037" s="7">
        <v>15</v>
      </c>
      <c r="E3037" s="7">
        <v>443</v>
      </c>
      <c r="F3037" s="8">
        <v>1400</v>
      </c>
    </row>
    <row r="3038" spans="1:6" ht="16.5" x14ac:dyDescent="0.3">
      <c r="A3038" s="7" t="s">
        <v>1899</v>
      </c>
      <c r="B3038" s="7">
        <v>2018</v>
      </c>
      <c r="C3038" s="7" t="s">
        <v>1660</v>
      </c>
      <c r="D3038" s="7">
        <v>1</v>
      </c>
      <c r="E3038" s="7">
        <v>56</v>
      </c>
      <c r="F3038" s="7">
        <v>280</v>
      </c>
    </row>
    <row r="3039" spans="1:6" ht="16.5" x14ac:dyDescent="0.3">
      <c r="A3039" s="7" t="s">
        <v>1899</v>
      </c>
      <c r="B3039" s="7">
        <v>2018</v>
      </c>
      <c r="C3039" s="7" t="s">
        <v>1815</v>
      </c>
      <c r="D3039" s="7">
        <v>1</v>
      </c>
      <c r="E3039" s="7">
        <v>56</v>
      </c>
      <c r="F3039" s="7">
        <v>280</v>
      </c>
    </row>
    <row r="3040" spans="1:6" ht="16.5" x14ac:dyDescent="0.3">
      <c r="A3040" s="7" t="s">
        <v>1899</v>
      </c>
      <c r="B3040" s="7">
        <v>2018</v>
      </c>
      <c r="C3040" s="7" t="s">
        <v>1662</v>
      </c>
      <c r="D3040" s="7">
        <v>1</v>
      </c>
      <c r="E3040" s="7">
        <v>4</v>
      </c>
      <c r="F3040" s="7">
        <v>25</v>
      </c>
    </row>
    <row r="3041" spans="1:6" ht="16.5" x14ac:dyDescent="0.3">
      <c r="A3041" s="7" t="s">
        <v>1899</v>
      </c>
      <c r="B3041" s="7">
        <v>2018</v>
      </c>
      <c r="C3041" s="7" t="s">
        <v>558</v>
      </c>
      <c r="D3041" s="7">
        <v>1</v>
      </c>
      <c r="E3041" s="7">
        <v>4</v>
      </c>
      <c r="F3041" s="7">
        <v>25</v>
      </c>
    </row>
    <row r="3042" spans="1:6" ht="16.5" x14ac:dyDescent="0.3">
      <c r="A3042" s="7" t="s">
        <v>1899</v>
      </c>
      <c r="B3042" s="7">
        <v>2018</v>
      </c>
      <c r="C3042" s="7" t="s">
        <v>1663</v>
      </c>
      <c r="D3042" s="7">
        <v>1</v>
      </c>
      <c r="E3042" s="7">
        <v>3</v>
      </c>
      <c r="F3042" s="7">
        <v>10</v>
      </c>
    </row>
    <row r="3043" spans="1:6" ht="16.5" x14ac:dyDescent="0.3">
      <c r="A3043" s="7" t="s">
        <v>1899</v>
      </c>
      <c r="B3043" s="7">
        <v>2018</v>
      </c>
      <c r="C3043" s="7" t="s">
        <v>566</v>
      </c>
      <c r="D3043" s="7">
        <v>1</v>
      </c>
      <c r="E3043" s="7">
        <v>3</v>
      </c>
      <c r="F3043" s="7">
        <v>10</v>
      </c>
    </row>
    <row r="3044" spans="1:6" ht="16.5" x14ac:dyDescent="0.3">
      <c r="A3044" s="7" t="s">
        <v>1899</v>
      </c>
      <c r="B3044" s="7">
        <v>2018</v>
      </c>
      <c r="C3044" s="7" t="s">
        <v>403</v>
      </c>
      <c r="D3044" s="7">
        <v>9</v>
      </c>
      <c r="E3044" s="7">
        <v>298</v>
      </c>
      <c r="F3044" s="8">
        <v>1338</v>
      </c>
    </row>
    <row r="3045" spans="1:6" ht="16.5" x14ac:dyDescent="0.3">
      <c r="A3045" s="7" t="s">
        <v>1899</v>
      </c>
      <c r="B3045" s="7">
        <v>2018</v>
      </c>
      <c r="C3045" s="7" t="s">
        <v>896</v>
      </c>
      <c r="D3045" s="7">
        <v>9</v>
      </c>
      <c r="E3045" s="7">
        <v>298</v>
      </c>
      <c r="F3045" s="8">
        <v>1338</v>
      </c>
    </row>
    <row r="3046" spans="1:6" ht="16.5" x14ac:dyDescent="0.3">
      <c r="A3046" s="7" t="s">
        <v>1899</v>
      </c>
      <c r="B3046" s="7">
        <v>2018</v>
      </c>
      <c r="C3046" s="7" t="s">
        <v>1901</v>
      </c>
      <c r="D3046" s="7">
        <v>3</v>
      </c>
      <c r="E3046" s="7">
        <v>155</v>
      </c>
      <c r="F3046" s="7">
        <v>620</v>
      </c>
    </row>
    <row r="3047" spans="1:6" ht="16.5" x14ac:dyDescent="0.3">
      <c r="A3047" s="7" t="s">
        <v>1899</v>
      </c>
      <c r="B3047" s="7">
        <v>2018</v>
      </c>
      <c r="C3047" s="7" t="s">
        <v>418</v>
      </c>
      <c r="D3047" s="7">
        <v>1</v>
      </c>
      <c r="E3047" s="7">
        <v>12</v>
      </c>
      <c r="F3047" s="7">
        <v>64</v>
      </c>
    </row>
    <row r="3048" spans="1:6" ht="16.5" x14ac:dyDescent="0.3">
      <c r="A3048" s="7" t="s">
        <v>1899</v>
      </c>
      <c r="B3048" s="7">
        <v>2018</v>
      </c>
      <c r="C3048" s="7" t="s">
        <v>421</v>
      </c>
      <c r="D3048" s="7">
        <v>5</v>
      </c>
      <c r="E3048" s="7">
        <v>131</v>
      </c>
      <c r="F3048" s="7">
        <v>654</v>
      </c>
    </row>
    <row r="3049" spans="1:6" ht="16.5" x14ac:dyDescent="0.3">
      <c r="A3049" s="7" t="s">
        <v>1899</v>
      </c>
      <c r="B3049" s="7">
        <v>2018</v>
      </c>
      <c r="C3049" s="7" t="s">
        <v>453</v>
      </c>
      <c r="D3049" s="7">
        <v>355</v>
      </c>
      <c r="E3049" s="8">
        <v>17468</v>
      </c>
      <c r="F3049" s="8">
        <v>74717</v>
      </c>
    </row>
    <row r="3050" spans="1:6" ht="16.5" x14ac:dyDescent="0.3">
      <c r="A3050" s="7" t="s">
        <v>1899</v>
      </c>
      <c r="B3050" s="7">
        <v>2018</v>
      </c>
      <c r="C3050" s="7" t="s">
        <v>1669</v>
      </c>
      <c r="D3050" s="7">
        <v>24</v>
      </c>
      <c r="E3050" s="8">
        <v>3343</v>
      </c>
      <c r="F3050" s="8">
        <v>15121</v>
      </c>
    </row>
    <row r="3051" spans="1:6" ht="16.5" x14ac:dyDescent="0.3">
      <c r="A3051" s="7" t="s">
        <v>1899</v>
      </c>
      <c r="B3051" s="7">
        <v>2018</v>
      </c>
      <c r="C3051" s="7" t="s">
        <v>215</v>
      </c>
      <c r="D3051" s="7">
        <v>3</v>
      </c>
      <c r="E3051" s="7">
        <v>64</v>
      </c>
      <c r="F3051" s="7">
        <v>149</v>
      </c>
    </row>
    <row r="3052" spans="1:6" ht="16.5" x14ac:dyDescent="0.3">
      <c r="A3052" s="7" t="s">
        <v>1899</v>
      </c>
      <c r="B3052" s="7">
        <v>2018</v>
      </c>
      <c r="C3052" s="7" t="s">
        <v>1848</v>
      </c>
      <c r="D3052" s="7">
        <v>5</v>
      </c>
      <c r="E3052" s="8">
        <v>1301</v>
      </c>
      <c r="F3052" s="8">
        <v>5370</v>
      </c>
    </row>
    <row r="3053" spans="1:6" ht="16.5" x14ac:dyDescent="0.3">
      <c r="A3053" s="7" t="s">
        <v>1899</v>
      </c>
      <c r="B3053" s="7">
        <v>2018</v>
      </c>
      <c r="C3053" s="7" t="s">
        <v>1902</v>
      </c>
      <c r="D3053" s="7">
        <v>1</v>
      </c>
      <c r="E3053" s="7">
        <v>2</v>
      </c>
      <c r="F3053" s="7">
        <v>68</v>
      </c>
    </row>
    <row r="3054" spans="1:6" ht="16.5" x14ac:dyDescent="0.3">
      <c r="A3054" s="7" t="s">
        <v>1899</v>
      </c>
      <c r="B3054" s="7">
        <v>2018</v>
      </c>
      <c r="C3054" s="7" t="s">
        <v>1852</v>
      </c>
      <c r="D3054" s="7">
        <v>3</v>
      </c>
      <c r="E3054" s="7">
        <v>5</v>
      </c>
      <c r="F3054" s="7">
        <v>16</v>
      </c>
    </row>
    <row r="3055" spans="1:6" ht="16.5" x14ac:dyDescent="0.3">
      <c r="A3055" s="7" t="s">
        <v>1899</v>
      </c>
      <c r="B3055" s="7">
        <v>2018</v>
      </c>
      <c r="C3055" s="7" t="s">
        <v>1853</v>
      </c>
      <c r="D3055" s="7">
        <v>8</v>
      </c>
      <c r="E3055" s="8">
        <v>1953</v>
      </c>
      <c r="F3055" s="8">
        <v>9450</v>
      </c>
    </row>
    <row r="3056" spans="1:6" ht="16.5" x14ac:dyDescent="0.3">
      <c r="A3056" s="7" t="s">
        <v>1899</v>
      </c>
      <c r="B3056" s="7">
        <v>2018</v>
      </c>
      <c r="C3056" s="7" t="s">
        <v>1856</v>
      </c>
      <c r="D3056" s="7">
        <v>2</v>
      </c>
      <c r="E3056" s="7">
        <v>10</v>
      </c>
      <c r="F3056" s="7">
        <v>31</v>
      </c>
    </row>
    <row r="3057" spans="1:6" ht="16.5" x14ac:dyDescent="0.3">
      <c r="A3057" s="7" t="s">
        <v>1899</v>
      </c>
      <c r="B3057" s="7">
        <v>2018</v>
      </c>
      <c r="C3057" s="7" t="s">
        <v>154</v>
      </c>
      <c r="D3057" s="7">
        <v>2</v>
      </c>
      <c r="E3057" s="7">
        <v>8</v>
      </c>
      <c r="F3057" s="7">
        <v>37</v>
      </c>
    </row>
    <row r="3058" spans="1:6" ht="16.5" x14ac:dyDescent="0.3">
      <c r="A3058" s="7" t="s">
        <v>1899</v>
      </c>
      <c r="B3058" s="7">
        <v>2018</v>
      </c>
      <c r="C3058" s="7" t="s">
        <v>454</v>
      </c>
      <c r="D3058" s="7">
        <v>38</v>
      </c>
      <c r="E3058" s="7">
        <v>494</v>
      </c>
      <c r="F3058" s="8">
        <v>1887</v>
      </c>
    </row>
    <row r="3059" spans="1:6" ht="16.5" x14ac:dyDescent="0.3">
      <c r="A3059" s="7" t="s">
        <v>1899</v>
      </c>
      <c r="B3059" s="7">
        <v>2018</v>
      </c>
      <c r="C3059" s="7" t="s">
        <v>455</v>
      </c>
      <c r="D3059" s="7">
        <v>9</v>
      </c>
      <c r="E3059" s="7">
        <v>202</v>
      </c>
      <c r="F3059" s="7">
        <v>930</v>
      </c>
    </row>
    <row r="3060" spans="1:6" ht="16.5" x14ac:dyDescent="0.3">
      <c r="A3060" s="7" t="s">
        <v>1899</v>
      </c>
      <c r="B3060" s="7">
        <v>2018</v>
      </c>
      <c r="C3060" s="7" t="s">
        <v>457</v>
      </c>
      <c r="D3060" s="7">
        <v>3</v>
      </c>
      <c r="E3060" s="7">
        <v>13</v>
      </c>
      <c r="F3060" s="7">
        <v>49</v>
      </c>
    </row>
    <row r="3061" spans="1:6" ht="16.5" x14ac:dyDescent="0.3">
      <c r="A3061" s="7" t="s">
        <v>1899</v>
      </c>
      <c r="B3061" s="7">
        <v>2018</v>
      </c>
      <c r="C3061" s="7" t="s">
        <v>1862</v>
      </c>
      <c r="D3061" s="7">
        <v>2</v>
      </c>
      <c r="E3061" s="7">
        <v>22</v>
      </c>
      <c r="F3061" s="7">
        <v>105</v>
      </c>
    </row>
    <row r="3062" spans="1:6" ht="16.5" x14ac:dyDescent="0.3">
      <c r="A3062" s="7" t="s">
        <v>1899</v>
      </c>
      <c r="B3062" s="7">
        <v>2018</v>
      </c>
      <c r="C3062" s="7" t="s">
        <v>458</v>
      </c>
      <c r="D3062" s="7">
        <v>4</v>
      </c>
      <c r="E3062" s="7">
        <v>46</v>
      </c>
      <c r="F3062" s="7">
        <v>116</v>
      </c>
    </row>
    <row r="3063" spans="1:6" ht="16.5" x14ac:dyDescent="0.3">
      <c r="A3063" s="7" t="s">
        <v>1899</v>
      </c>
      <c r="B3063" s="7">
        <v>2018</v>
      </c>
      <c r="C3063" s="7" t="s">
        <v>459</v>
      </c>
      <c r="D3063" s="7">
        <v>8</v>
      </c>
      <c r="E3063" s="7">
        <v>39</v>
      </c>
      <c r="F3063" s="7">
        <v>139</v>
      </c>
    </row>
    <row r="3064" spans="1:6" ht="16.5" x14ac:dyDescent="0.3">
      <c r="A3064" s="7" t="s">
        <v>1899</v>
      </c>
      <c r="B3064" s="7">
        <v>2018</v>
      </c>
      <c r="C3064" s="7" t="s">
        <v>460</v>
      </c>
      <c r="D3064" s="7">
        <v>12</v>
      </c>
      <c r="E3064" s="7">
        <v>172</v>
      </c>
      <c r="F3064" s="7">
        <v>548</v>
      </c>
    </row>
    <row r="3065" spans="1:6" ht="16.5" x14ac:dyDescent="0.3">
      <c r="A3065" s="7" t="s">
        <v>1899</v>
      </c>
      <c r="B3065" s="7">
        <v>2018</v>
      </c>
      <c r="C3065" s="7" t="s">
        <v>461</v>
      </c>
      <c r="D3065" s="7">
        <v>53</v>
      </c>
      <c r="E3065" s="8">
        <v>1534</v>
      </c>
      <c r="F3065" s="8">
        <v>5316</v>
      </c>
    </row>
    <row r="3066" spans="1:6" ht="16.5" x14ac:dyDescent="0.3">
      <c r="A3066" s="7" t="s">
        <v>1899</v>
      </c>
      <c r="B3066" s="7">
        <v>2018</v>
      </c>
      <c r="C3066" s="7" t="s">
        <v>1863</v>
      </c>
      <c r="D3066" s="7">
        <v>1</v>
      </c>
      <c r="E3066" s="7">
        <v>1</v>
      </c>
      <c r="F3066" s="7">
        <v>2</v>
      </c>
    </row>
    <row r="3067" spans="1:6" ht="16.5" x14ac:dyDescent="0.3">
      <c r="A3067" s="7" t="s">
        <v>1899</v>
      </c>
      <c r="B3067" s="7">
        <v>2018</v>
      </c>
      <c r="C3067" s="7" t="s">
        <v>1864</v>
      </c>
      <c r="D3067" s="7">
        <v>15</v>
      </c>
      <c r="E3067" s="7">
        <v>172</v>
      </c>
      <c r="F3067" s="7">
        <v>728</v>
      </c>
    </row>
    <row r="3068" spans="1:6" ht="16.5" x14ac:dyDescent="0.3">
      <c r="A3068" s="7" t="s">
        <v>1899</v>
      </c>
      <c r="B3068" s="7">
        <v>2018</v>
      </c>
      <c r="C3068" s="7" t="s">
        <v>1865</v>
      </c>
      <c r="D3068" s="7">
        <v>3</v>
      </c>
      <c r="E3068" s="7">
        <v>122</v>
      </c>
      <c r="F3068" s="7">
        <v>465</v>
      </c>
    </row>
    <row r="3069" spans="1:6" ht="16.5" x14ac:dyDescent="0.3">
      <c r="A3069" s="7" t="s">
        <v>1899</v>
      </c>
      <c r="B3069" s="7">
        <v>2018</v>
      </c>
      <c r="C3069" s="7" t="s">
        <v>1866</v>
      </c>
      <c r="D3069" s="7">
        <v>4</v>
      </c>
      <c r="E3069" s="7">
        <v>9</v>
      </c>
      <c r="F3069" s="7">
        <v>24</v>
      </c>
    </row>
    <row r="3070" spans="1:6" ht="16.5" x14ac:dyDescent="0.3">
      <c r="A3070" s="7" t="s">
        <v>1899</v>
      </c>
      <c r="B3070" s="7">
        <v>2018</v>
      </c>
      <c r="C3070" s="7" t="s">
        <v>1867</v>
      </c>
      <c r="D3070" s="7">
        <v>4</v>
      </c>
      <c r="E3070" s="7">
        <v>27</v>
      </c>
      <c r="F3070" s="7">
        <v>88</v>
      </c>
    </row>
    <row r="3071" spans="1:6" ht="16.5" x14ac:dyDescent="0.3">
      <c r="A3071" s="7" t="s">
        <v>1899</v>
      </c>
      <c r="B3071" s="7">
        <v>2018</v>
      </c>
      <c r="C3071" s="7" t="s">
        <v>462</v>
      </c>
      <c r="D3071" s="7">
        <v>9</v>
      </c>
      <c r="E3071" s="7">
        <v>814</v>
      </c>
      <c r="F3071" s="8">
        <v>2582</v>
      </c>
    </row>
    <row r="3072" spans="1:6" ht="16.5" x14ac:dyDescent="0.3">
      <c r="A3072" s="7" t="s">
        <v>1899</v>
      </c>
      <c r="B3072" s="7">
        <v>2018</v>
      </c>
      <c r="C3072" s="7" t="s">
        <v>1868</v>
      </c>
      <c r="D3072" s="7">
        <v>1</v>
      </c>
      <c r="E3072" s="7">
        <v>4</v>
      </c>
      <c r="F3072" s="7">
        <v>8</v>
      </c>
    </row>
    <row r="3073" spans="1:6" ht="16.5" x14ac:dyDescent="0.3">
      <c r="A3073" s="7" t="s">
        <v>1899</v>
      </c>
      <c r="B3073" s="7">
        <v>2018</v>
      </c>
      <c r="C3073" s="7" t="s">
        <v>1869</v>
      </c>
      <c r="D3073" s="7">
        <v>1</v>
      </c>
      <c r="E3073" s="7">
        <v>3</v>
      </c>
      <c r="F3073" s="7">
        <v>15</v>
      </c>
    </row>
    <row r="3074" spans="1:6" ht="16.5" x14ac:dyDescent="0.3">
      <c r="A3074" s="7" t="s">
        <v>1899</v>
      </c>
      <c r="B3074" s="7">
        <v>2018</v>
      </c>
      <c r="C3074" s="7" t="s">
        <v>1870</v>
      </c>
      <c r="D3074" s="7">
        <v>3</v>
      </c>
      <c r="E3074" s="7">
        <v>94</v>
      </c>
      <c r="F3074" s="7">
        <v>264</v>
      </c>
    </row>
    <row r="3075" spans="1:6" ht="16.5" x14ac:dyDescent="0.3">
      <c r="A3075" s="7" t="s">
        <v>1899</v>
      </c>
      <c r="B3075" s="7">
        <v>2018</v>
      </c>
      <c r="C3075" s="7" t="s">
        <v>1871</v>
      </c>
      <c r="D3075" s="7">
        <v>4</v>
      </c>
      <c r="E3075" s="7">
        <v>14</v>
      </c>
      <c r="F3075" s="7">
        <v>62</v>
      </c>
    </row>
    <row r="3076" spans="1:6" ht="16.5" x14ac:dyDescent="0.3">
      <c r="A3076" s="7" t="s">
        <v>1899</v>
      </c>
      <c r="B3076" s="7">
        <v>2018</v>
      </c>
      <c r="C3076" s="7" t="s">
        <v>1873</v>
      </c>
      <c r="D3076" s="7">
        <v>1</v>
      </c>
      <c r="E3076" s="7">
        <v>13</v>
      </c>
      <c r="F3076" s="7">
        <v>45</v>
      </c>
    </row>
    <row r="3077" spans="1:6" ht="16.5" x14ac:dyDescent="0.3">
      <c r="A3077" s="7" t="s">
        <v>1899</v>
      </c>
      <c r="B3077" s="7">
        <v>2018</v>
      </c>
      <c r="C3077" s="7" t="s">
        <v>463</v>
      </c>
      <c r="D3077" s="7">
        <v>6</v>
      </c>
      <c r="E3077" s="7">
        <v>246</v>
      </c>
      <c r="F3077" s="7">
        <v>976</v>
      </c>
    </row>
    <row r="3078" spans="1:6" ht="16.5" x14ac:dyDescent="0.3">
      <c r="A3078" s="7" t="s">
        <v>1899</v>
      </c>
      <c r="B3078" s="7">
        <v>2018</v>
      </c>
      <c r="C3078" s="7" t="s">
        <v>464</v>
      </c>
      <c r="D3078" s="7">
        <v>1</v>
      </c>
      <c r="E3078" s="7">
        <v>15</v>
      </c>
      <c r="F3078" s="7">
        <v>57</v>
      </c>
    </row>
    <row r="3079" spans="1:6" ht="16.5" x14ac:dyDescent="0.3">
      <c r="A3079" s="7" t="s">
        <v>1899</v>
      </c>
      <c r="B3079" s="7">
        <v>2018</v>
      </c>
      <c r="C3079" s="7" t="s">
        <v>1670</v>
      </c>
      <c r="D3079" s="7">
        <v>125</v>
      </c>
      <c r="E3079" s="8">
        <v>2652</v>
      </c>
      <c r="F3079" s="8">
        <v>10359</v>
      </c>
    </row>
    <row r="3080" spans="1:6" ht="16.5" x14ac:dyDescent="0.3">
      <c r="A3080" s="7" t="s">
        <v>1899</v>
      </c>
      <c r="B3080" s="7">
        <v>2018</v>
      </c>
      <c r="C3080" s="7" t="s">
        <v>1874</v>
      </c>
      <c r="D3080" s="7">
        <v>2</v>
      </c>
      <c r="E3080" s="7">
        <v>9</v>
      </c>
      <c r="F3080" s="7">
        <v>47</v>
      </c>
    </row>
    <row r="3081" spans="1:6" ht="16.5" x14ac:dyDescent="0.3">
      <c r="A3081" s="7" t="s">
        <v>1899</v>
      </c>
      <c r="B3081" s="7">
        <v>2018</v>
      </c>
      <c r="C3081" s="7" t="s">
        <v>1875</v>
      </c>
      <c r="D3081" s="7">
        <v>20</v>
      </c>
      <c r="E3081" s="8">
        <v>1524</v>
      </c>
      <c r="F3081" s="8">
        <v>5804</v>
      </c>
    </row>
    <row r="3082" spans="1:6" ht="16.5" x14ac:dyDescent="0.3">
      <c r="A3082" s="7" t="s">
        <v>1899</v>
      </c>
      <c r="B3082" s="7">
        <v>2018</v>
      </c>
      <c r="C3082" s="7" t="s">
        <v>1876</v>
      </c>
      <c r="D3082" s="7">
        <v>11</v>
      </c>
      <c r="E3082" s="7">
        <v>123</v>
      </c>
      <c r="F3082" s="7">
        <v>435</v>
      </c>
    </row>
    <row r="3083" spans="1:6" ht="16.5" x14ac:dyDescent="0.3">
      <c r="A3083" s="7" t="s">
        <v>1899</v>
      </c>
      <c r="B3083" s="7">
        <v>2018</v>
      </c>
      <c r="C3083" s="7" t="s">
        <v>1877</v>
      </c>
      <c r="D3083" s="7">
        <v>14</v>
      </c>
      <c r="E3083" s="7">
        <v>156</v>
      </c>
      <c r="F3083" s="7">
        <v>606</v>
      </c>
    </row>
    <row r="3084" spans="1:6" ht="16.5" x14ac:dyDescent="0.3">
      <c r="A3084" s="7" t="s">
        <v>1899</v>
      </c>
      <c r="B3084" s="7">
        <v>2018</v>
      </c>
      <c r="C3084" s="7" t="s">
        <v>1878</v>
      </c>
      <c r="D3084" s="7">
        <v>8</v>
      </c>
      <c r="E3084" s="7">
        <v>83</v>
      </c>
      <c r="F3084" s="7">
        <v>404</v>
      </c>
    </row>
    <row r="3085" spans="1:6" ht="16.5" x14ac:dyDescent="0.3">
      <c r="A3085" s="7" t="s">
        <v>1899</v>
      </c>
      <c r="B3085" s="7">
        <v>2018</v>
      </c>
      <c r="C3085" s="7" t="s">
        <v>1879</v>
      </c>
      <c r="D3085" s="7">
        <v>3</v>
      </c>
      <c r="E3085" s="7">
        <v>8</v>
      </c>
      <c r="F3085" s="7">
        <v>35</v>
      </c>
    </row>
    <row r="3086" spans="1:6" ht="16.5" x14ac:dyDescent="0.3">
      <c r="A3086" s="7" t="s">
        <v>1899</v>
      </c>
      <c r="B3086" s="7">
        <v>2018</v>
      </c>
      <c r="C3086" s="7" t="s">
        <v>1880</v>
      </c>
      <c r="D3086" s="7">
        <v>10</v>
      </c>
      <c r="E3086" s="7">
        <v>173</v>
      </c>
      <c r="F3086" s="7">
        <v>666</v>
      </c>
    </row>
    <row r="3087" spans="1:6" ht="16.5" x14ac:dyDescent="0.3">
      <c r="A3087" s="7" t="s">
        <v>1899</v>
      </c>
      <c r="B3087" s="7">
        <v>2018</v>
      </c>
      <c r="C3087" s="7" t="s">
        <v>1881</v>
      </c>
      <c r="D3087" s="7">
        <v>12</v>
      </c>
      <c r="E3087" s="7">
        <v>73</v>
      </c>
      <c r="F3087" s="7">
        <v>286</v>
      </c>
    </row>
    <row r="3088" spans="1:6" ht="16.5" x14ac:dyDescent="0.3">
      <c r="A3088" s="7" t="s">
        <v>1899</v>
      </c>
      <c r="B3088" s="7">
        <v>2018</v>
      </c>
      <c r="C3088" s="7" t="s">
        <v>1882</v>
      </c>
      <c r="D3088" s="7">
        <v>16</v>
      </c>
      <c r="E3088" s="7">
        <v>191</v>
      </c>
      <c r="F3088" s="7">
        <v>692</v>
      </c>
    </row>
    <row r="3089" spans="1:6" ht="16.5" x14ac:dyDescent="0.3">
      <c r="A3089" s="7" t="s">
        <v>1899</v>
      </c>
      <c r="B3089" s="7">
        <v>2018</v>
      </c>
      <c r="C3089" s="7" t="s">
        <v>1883</v>
      </c>
      <c r="D3089" s="7">
        <v>25</v>
      </c>
      <c r="E3089" s="7">
        <v>308</v>
      </c>
      <c r="F3089" s="8">
        <v>1359</v>
      </c>
    </row>
    <row r="3090" spans="1:6" ht="16.5" x14ac:dyDescent="0.3">
      <c r="A3090" s="7" t="s">
        <v>1899</v>
      </c>
      <c r="B3090" s="7">
        <v>2018</v>
      </c>
      <c r="C3090" s="7" t="s">
        <v>1884</v>
      </c>
      <c r="D3090" s="7">
        <v>4</v>
      </c>
      <c r="E3090" s="7">
        <v>4</v>
      </c>
      <c r="F3090" s="7">
        <v>25</v>
      </c>
    </row>
    <row r="3091" spans="1:6" ht="16.5" x14ac:dyDescent="0.3">
      <c r="A3091" s="7" t="s">
        <v>1899</v>
      </c>
      <c r="B3091" s="7">
        <v>2018</v>
      </c>
      <c r="C3091" s="7" t="s">
        <v>929</v>
      </c>
      <c r="D3091" s="7">
        <v>61</v>
      </c>
      <c r="E3091" s="8">
        <v>1824</v>
      </c>
      <c r="F3091" s="8">
        <v>7511</v>
      </c>
    </row>
    <row r="3092" spans="1:6" ht="16.5" x14ac:dyDescent="0.3">
      <c r="A3092" s="7" t="s">
        <v>1899</v>
      </c>
      <c r="B3092" s="7">
        <v>2018</v>
      </c>
      <c r="C3092" s="7" t="s">
        <v>1885</v>
      </c>
      <c r="D3092" s="7">
        <v>5</v>
      </c>
      <c r="E3092" s="7">
        <v>104</v>
      </c>
      <c r="F3092" s="7">
        <v>799</v>
      </c>
    </row>
    <row r="3093" spans="1:6" ht="16.5" x14ac:dyDescent="0.3">
      <c r="A3093" s="7" t="s">
        <v>1899</v>
      </c>
      <c r="B3093" s="7">
        <v>2018</v>
      </c>
      <c r="C3093" s="7" t="s">
        <v>466</v>
      </c>
      <c r="D3093" s="7">
        <v>9</v>
      </c>
      <c r="E3093" s="7">
        <v>609</v>
      </c>
      <c r="F3093" s="8">
        <v>2593</v>
      </c>
    </row>
    <row r="3094" spans="1:6" ht="16.5" x14ac:dyDescent="0.3">
      <c r="A3094" s="7" t="s">
        <v>1899</v>
      </c>
      <c r="B3094" s="7">
        <v>2018</v>
      </c>
      <c r="C3094" s="7" t="s">
        <v>1886</v>
      </c>
      <c r="D3094" s="7">
        <v>6</v>
      </c>
      <c r="E3094" s="7">
        <v>43</v>
      </c>
      <c r="F3094" s="7">
        <v>191</v>
      </c>
    </row>
    <row r="3095" spans="1:6" ht="16.5" x14ac:dyDescent="0.3">
      <c r="A3095" s="7" t="s">
        <v>1899</v>
      </c>
      <c r="B3095" s="7">
        <v>2018</v>
      </c>
      <c r="C3095" s="7" t="s">
        <v>467</v>
      </c>
      <c r="D3095" s="7">
        <v>5</v>
      </c>
      <c r="E3095" s="7">
        <v>220</v>
      </c>
      <c r="F3095" s="7">
        <v>809</v>
      </c>
    </row>
    <row r="3096" spans="1:6" ht="16.5" x14ac:dyDescent="0.3">
      <c r="A3096" s="7" t="s">
        <v>1899</v>
      </c>
      <c r="B3096" s="7">
        <v>2018</v>
      </c>
      <c r="C3096" s="7" t="s">
        <v>1887</v>
      </c>
      <c r="D3096" s="7">
        <v>7</v>
      </c>
      <c r="E3096" s="7">
        <v>161</v>
      </c>
      <c r="F3096" s="7">
        <v>764</v>
      </c>
    </row>
    <row r="3097" spans="1:6" ht="16.5" x14ac:dyDescent="0.3">
      <c r="A3097" s="7" t="s">
        <v>1899</v>
      </c>
      <c r="B3097" s="7">
        <v>2018</v>
      </c>
      <c r="C3097" s="7" t="s">
        <v>1888</v>
      </c>
      <c r="D3097" s="7">
        <v>8</v>
      </c>
      <c r="E3097" s="7">
        <v>61</v>
      </c>
      <c r="F3097" s="7">
        <v>316</v>
      </c>
    </row>
    <row r="3098" spans="1:6" ht="16.5" x14ac:dyDescent="0.3">
      <c r="A3098" s="7" t="s">
        <v>1899</v>
      </c>
      <c r="B3098" s="7">
        <v>2018</v>
      </c>
      <c r="C3098" s="7" t="s">
        <v>930</v>
      </c>
      <c r="D3098" s="7">
        <v>3</v>
      </c>
      <c r="E3098" s="7">
        <v>13</v>
      </c>
      <c r="F3098" s="7">
        <v>51</v>
      </c>
    </row>
    <row r="3099" spans="1:6" ht="16.5" x14ac:dyDescent="0.3">
      <c r="A3099" s="7" t="s">
        <v>1899</v>
      </c>
      <c r="B3099" s="7">
        <v>2018</v>
      </c>
      <c r="C3099" s="7" t="s">
        <v>1889</v>
      </c>
      <c r="D3099" s="7">
        <v>18</v>
      </c>
      <c r="E3099" s="7">
        <v>613</v>
      </c>
      <c r="F3099" s="8">
        <v>1988</v>
      </c>
    </row>
    <row r="3100" spans="1:6" ht="16.5" x14ac:dyDescent="0.3">
      <c r="A3100" s="7" t="s">
        <v>1899</v>
      </c>
      <c r="B3100" s="7">
        <v>2018</v>
      </c>
      <c r="C3100" s="7" t="s">
        <v>1671</v>
      </c>
      <c r="D3100" s="7">
        <v>54</v>
      </c>
      <c r="E3100" s="8">
        <v>7621</v>
      </c>
      <c r="F3100" s="8">
        <v>34523</v>
      </c>
    </row>
    <row r="3101" spans="1:6" ht="16.5" x14ac:dyDescent="0.3">
      <c r="A3101" s="7" t="s">
        <v>1899</v>
      </c>
      <c r="B3101" s="7">
        <v>2018</v>
      </c>
      <c r="C3101" s="7" t="s">
        <v>1890</v>
      </c>
      <c r="D3101" s="7">
        <v>5</v>
      </c>
      <c r="E3101" s="7">
        <v>53</v>
      </c>
      <c r="F3101" s="7">
        <v>185</v>
      </c>
    </row>
    <row r="3102" spans="1:6" ht="16.5" x14ac:dyDescent="0.3">
      <c r="A3102" s="7" t="s">
        <v>1899</v>
      </c>
      <c r="B3102" s="7">
        <v>2018</v>
      </c>
      <c r="C3102" s="7" t="s">
        <v>1891</v>
      </c>
      <c r="D3102" s="7">
        <v>2</v>
      </c>
      <c r="E3102" s="7">
        <v>9</v>
      </c>
      <c r="F3102" s="7">
        <v>30</v>
      </c>
    </row>
    <row r="3103" spans="1:6" ht="16.5" x14ac:dyDescent="0.3">
      <c r="A3103" s="7" t="s">
        <v>1899</v>
      </c>
      <c r="B3103" s="7">
        <v>2018</v>
      </c>
      <c r="C3103" s="7" t="s">
        <v>1892</v>
      </c>
      <c r="D3103" s="7">
        <v>11</v>
      </c>
      <c r="E3103" s="8">
        <v>2488</v>
      </c>
      <c r="F3103" s="8">
        <v>10327</v>
      </c>
    </row>
    <row r="3104" spans="1:6" ht="16.5" x14ac:dyDescent="0.3">
      <c r="A3104" s="7" t="s">
        <v>1899</v>
      </c>
      <c r="B3104" s="7">
        <v>2018</v>
      </c>
      <c r="C3104" s="7" t="s">
        <v>1893</v>
      </c>
      <c r="D3104" s="7">
        <v>9</v>
      </c>
      <c r="E3104" s="8">
        <v>4839</v>
      </c>
      <c r="F3104" s="8">
        <v>22999</v>
      </c>
    </row>
    <row r="3105" spans="1:6" ht="16.5" x14ac:dyDescent="0.3">
      <c r="A3105" s="7" t="s">
        <v>1899</v>
      </c>
      <c r="B3105" s="7">
        <v>2018</v>
      </c>
      <c r="C3105" s="7" t="s">
        <v>1894</v>
      </c>
      <c r="D3105" s="7">
        <v>6</v>
      </c>
      <c r="E3105" s="7">
        <v>33</v>
      </c>
      <c r="F3105" s="7">
        <v>131</v>
      </c>
    </row>
    <row r="3106" spans="1:6" ht="16.5" x14ac:dyDescent="0.3">
      <c r="A3106" s="7" t="s">
        <v>1899</v>
      </c>
      <c r="B3106" s="7">
        <v>2018</v>
      </c>
      <c r="C3106" s="7" t="s">
        <v>471</v>
      </c>
      <c r="D3106" s="7">
        <v>7</v>
      </c>
      <c r="E3106" s="7">
        <v>51</v>
      </c>
      <c r="F3106" s="7">
        <v>272</v>
      </c>
    </row>
    <row r="3107" spans="1:6" ht="16.5" x14ac:dyDescent="0.3">
      <c r="A3107" s="7" t="s">
        <v>1899</v>
      </c>
      <c r="B3107" s="7">
        <v>2018</v>
      </c>
      <c r="C3107" s="7" t="s">
        <v>1895</v>
      </c>
      <c r="D3107" s="7">
        <v>2</v>
      </c>
      <c r="E3107" s="7">
        <v>44</v>
      </c>
      <c r="F3107" s="7">
        <v>131</v>
      </c>
    </row>
    <row r="3108" spans="1:6" ht="16.5" x14ac:dyDescent="0.3">
      <c r="A3108" s="7" t="s">
        <v>1899</v>
      </c>
      <c r="B3108" s="7">
        <v>2018</v>
      </c>
      <c r="C3108" s="7" t="s">
        <v>1896</v>
      </c>
      <c r="D3108" s="7">
        <v>2</v>
      </c>
      <c r="E3108" s="7">
        <v>19</v>
      </c>
      <c r="F3108" s="7">
        <v>87</v>
      </c>
    </row>
    <row r="3109" spans="1:6" ht="16.5" x14ac:dyDescent="0.3">
      <c r="A3109" s="7" t="s">
        <v>1899</v>
      </c>
      <c r="B3109" s="7">
        <v>2018</v>
      </c>
      <c r="C3109" s="7" t="s">
        <v>1897</v>
      </c>
      <c r="D3109" s="7">
        <v>6</v>
      </c>
      <c r="E3109" s="7">
        <v>67</v>
      </c>
      <c r="F3109" s="7">
        <v>311</v>
      </c>
    </row>
    <row r="3110" spans="1:6" ht="16.5" x14ac:dyDescent="0.3">
      <c r="A3110" s="7" t="s">
        <v>1899</v>
      </c>
      <c r="B3110" s="7">
        <v>2018</v>
      </c>
      <c r="C3110" s="7" t="s">
        <v>1898</v>
      </c>
      <c r="D3110" s="7">
        <v>4</v>
      </c>
      <c r="E3110" s="7">
        <v>18</v>
      </c>
      <c r="F3110" s="7">
        <v>50</v>
      </c>
    </row>
    <row r="3111" spans="1:6" ht="16.5" x14ac:dyDescent="0.3">
      <c r="A3111" s="7" t="s">
        <v>1903</v>
      </c>
      <c r="B3111" s="7">
        <v>2019</v>
      </c>
      <c r="C3111" s="7" t="s">
        <v>1678</v>
      </c>
      <c r="D3111" s="7">
        <v>13</v>
      </c>
      <c r="E3111" s="7">
        <v>335</v>
      </c>
      <c r="F3111" s="8">
        <v>1016</v>
      </c>
    </row>
    <row r="3112" spans="1:6" ht="16.5" x14ac:dyDescent="0.3">
      <c r="A3112" s="7" t="s">
        <v>1903</v>
      </c>
      <c r="B3112" s="7">
        <v>2019</v>
      </c>
      <c r="C3112" s="7" t="s">
        <v>1684</v>
      </c>
      <c r="D3112" s="7">
        <v>13</v>
      </c>
      <c r="E3112" s="7">
        <v>335</v>
      </c>
      <c r="F3112" s="8">
        <v>1016</v>
      </c>
    </row>
    <row r="3113" spans="1:6" ht="16.5" x14ac:dyDescent="0.3">
      <c r="A3113" s="7" t="s">
        <v>1903</v>
      </c>
      <c r="B3113" s="7">
        <v>2019</v>
      </c>
      <c r="C3113" s="7" t="s">
        <v>1023</v>
      </c>
      <c r="D3113" s="7">
        <v>13</v>
      </c>
      <c r="E3113" s="7">
        <v>335</v>
      </c>
      <c r="F3113" s="8">
        <v>1016</v>
      </c>
    </row>
    <row r="3114" spans="1:6" ht="16.5" x14ac:dyDescent="0.3">
      <c r="A3114" s="7" t="s">
        <v>1903</v>
      </c>
      <c r="B3114" s="7">
        <v>2019</v>
      </c>
      <c r="C3114" s="7" t="s">
        <v>263</v>
      </c>
      <c r="D3114" s="7">
        <v>1</v>
      </c>
      <c r="E3114" s="7">
        <v>24</v>
      </c>
      <c r="F3114" s="7">
        <v>85</v>
      </c>
    </row>
    <row r="3115" spans="1:6" ht="16.5" x14ac:dyDescent="0.3">
      <c r="A3115" s="7" t="s">
        <v>1903</v>
      </c>
      <c r="B3115" s="7">
        <v>2019</v>
      </c>
      <c r="C3115" s="7" t="s">
        <v>266</v>
      </c>
      <c r="D3115" s="7">
        <v>4</v>
      </c>
      <c r="E3115" s="7">
        <v>65</v>
      </c>
      <c r="F3115" s="7">
        <v>240</v>
      </c>
    </row>
    <row r="3116" spans="1:6" ht="16.5" x14ac:dyDescent="0.3">
      <c r="A3116" s="7" t="s">
        <v>1903</v>
      </c>
      <c r="B3116" s="7">
        <v>2019</v>
      </c>
      <c r="C3116" s="7" t="s">
        <v>193</v>
      </c>
      <c r="D3116" s="7">
        <v>2</v>
      </c>
      <c r="E3116" s="7">
        <v>69</v>
      </c>
      <c r="F3116" s="7">
        <v>171</v>
      </c>
    </row>
    <row r="3117" spans="1:6" ht="16.5" x14ac:dyDescent="0.3">
      <c r="A3117" s="7" t="s">
        <v>1903</v>
      </c>
      <c r="B3117" s="7">
        <v>2019</v>
      </c>
      <c r="C3117" s="7" t="s">
        <v>262</v>
      </c>
      <c r="D3117" s="7">
        <v>3</v>
      </c>
      <c r="E3117" s="7">
        <v>55</v>
      </c>
      <c r="F3117" s="7">
        <v>183</v>
      </c>
    </row>
    <row r="3118" spans="1:6" ht="16.5" x14ac:dyDescent="0.3">
      <c r="A3118" s="7" t="s">
        <v>1903</v>
      </c>
      <c r="B3118" s="7">
        <v>2019</v>
      </c>
      <c r="C3118" s="7" t="s">
        <v>1904</v>
      </c>
      <c r="D3118" s="7">
        <v>3</v>
      </c>
      <c r="E3118" s="7">
        <v>122</v>
      </c>
      <c r="F3118" s="7">
        <v>337</v>
      </c>
    </row>
    <row r="3119" spans="1:6" ht="16.5" x14ac:dyDescent="0.3">
      <c r="A3119" s="7" t="s">
        <v>1905</v>
      </c>
      <c r="B3119" s="7">
        <v>2019</v>
      </c>
      <c r="C3119" s="7" t="s">
        <v>1678</v>
      </c>
      <c r="D3119" s="7">
        <v>5575</v>
      </c>
      <c r="E3119" s="7">
        <v>828707</v>
      </c>
      <c r="F3119" s="7">
        <v>3450156</v>
      </c>
    </row>
    <row r="3120" spans="1:6" ht="16.5" x14ac:dyDescent="0.3">
      <c r="A3120" s="7" t="s">
        <v>1905</v>
      </c>
      <c r="B3120" s="7">
        <v>2019</v>
      </c>
      <c r="C3120" s="7" t="s">
        <v>948</v>
      </c>
      <c r="D3120" s="7">
        <v>657</v>
      </c>
      <c r="E3120" s="7">
        <v>159603</v>
      </c>
      <c r="F3120" s="7">
        <v>589122</v>
      </c>
    </row>
    <row r="3121" spans="1:6" ht="16.5" x14ac:dyDescent="0.3">
      <c r="A3121" s="7" t="s">
        <v>1905</v>
      </c>
      <c r="B3121" s="7">
        <v>2019</v>
      </c>
      <c r="C3121" s="7" t="s">
        <v>1655</v>
      </c>
      <c r="D3121" s="7">
        <v>407</v>
      </c>
      <c r="E3121" s="7">
        <v>92805</v>
      </c>
      <c r="F3121" s="7">
        <v>347073</v>
      </c>
    </row>
    <row r="3122" spans="1:6" ht="16.5" x14ac:dyDescent="0.3">
      <c r="A3122" s="7" t="s">
        <v>1905</v>
      </c>
      <c r="B3122" s="7">
        <v>2019</v>
      </c>
      <c r="C3122" s="7" t="s">
        <v>1751</v>
      </c>
      <c r="D3122" s="7">
        <v>14</v>
      </c>
      <c r="E3122" s="7">
        <v>3147</v>
      </c>
      <c r="F3122" s="7">
        <v>15970</v>
      </c>
    </row>
    <row r="3123" spans="1:6" ht="16.5" x14ac:dyDescent="0.3">
      <c r="A3123" s="7" t="s">
        <v>1905</v>
      </c>
      <c r="B3123" s="7">
        <v>2019</v>
      </c>
      <c r="C3123" s="7" t="s">
        <v>515</v>
      </c>
      <c r="D3123" s="7">
        <v>23</v>
      </c>
      <c r="E3123" s="7">
        <v>3963</v>
      </c>
      <c r="F3123" s="7">
        <v>13598</v>
      </c>
    </row>
    <row r="3124" spans="1:6" ht="16.5" x14ac:dyDescent="0.3">
      <c r="A3124" s="7" t="s">
        <v>1905</v>
      </c>
      <c r="B3124" s="7">
        <v>2019</v>
      </c>
      <c r="C3124" s="7" t="s">
        <v>1752</v>
      </c>
      <c r="D3124" s="7">
        <v>3</v>
      </c>
      <c r="E3124" s="7">
        <v>43</v>
      </c>
      <c r="F3124" s="7">
        <v>156</v>
      </c>
    </row>
    <row r="3125" spans="1:6" ht="16.5" x14ac:dyDescent="0.3">
      <c r="A3125" s="7" t="s">
        <v>1905</v>
      </c>
      <c r="B3125" s="7">
        <v>2019</v>
      </c>
      <c r="C3125" s="7" t="s">
        <v>522</v>
      </c>
      <c r="D3125" s="7">
        <v>37</v>
      </c>
      <c r="E3125" s="7">
        <v>5880</v>
      </c>
      <c r="F3125" s="7">
        <v>27453</v>
      </c>
    </row>
    <row r="3126" spans="1:6" ht="16.5" x14ac:dyDescent="0.3">
      <c r="A3126" s="7" t="s">
        <v>1905</v>
      </c>
      <c r="B3126" s="7">
        <v>2019</v>
      </c>
      <c r="C3126" s="7" t="s">
        <v>516</v>
      </c>
      <c r="D3126" s="7">
        <v>22</v>
      </c>
      <c r="E3126" s="7">
        <v>6168</v>
      </c>
      <c r="F3126" s="7">
        <v>22650</v>
      </c>
    </row>
    <row r="3127" spans="1:6" ht="16.5" x14ac:dyDescent="0.3">
      <c r="A3127" s="7" t="s">
        <v>1905</v>
      </c>
      <c r="B3127" s="7">
        <v>2019</v>
      </c>
      <c r="C3127" s="7" t="s">
        <v>1753</v>
      </c>
      <c r="D3127" s="7">
        <v>19</v>
      </c>
      <c r="E3127" s="7">
        <v>607</v>
      </c>
      <c r="F3127" s="7">
        <v>2168</v>
      </c>
    </row>
    <row r="3128" spans="1:6" ht="16.5" x14ac:dyDescent="0.3">
      <c r="A3128" s="7" t="s">
        <v>1905</v>
      </c>
      <c r="B3128" s="7">
        <v>2019</v>
      </c>
      <c r="C3128" s="7" t="s">
        <v>1754</v>
      </c>
      <c r="D3128" s="7">
        <v>16</v>
      </c>
      <c r="E3128" s="7">
        <v>4440</v>
      </c>
      <c r="F3128" s="7">
        <v>16703</v>
      </c>
    </row>
    <row r="3129" spans="1:6" ht="16.5" x14ac:dyDescent="0.3">
      <c r="A3129" s="7" t="s">
        <v>1905</v>
      </c>
      <c r="B3129" s="7">
        <v>2019</v>
      </c>
      <c r="C3129" s="7" t="s">
        <v>1757</v>
      </c>
      <c r="D3129" s="7">
        <v>22</v>
      </c>
      <c r="E3129" s="7">
        <v>1495</v>
      </c>
      <c r="F3129" s="7">
        <v>5449</v>
      </c>
    </row>
    <row r="3130" spans="1:6" ht="16.5" x14ac:dyDescent="0.3">
      <c r="A3130" s="7" t="s">
        <v>1905</v>
      </c>
      <c r="B3130" s="7">
        <v>2019</v>
      </c>
      <c r="C3130" s="7" t="s">
        <v>387</v>
      </c>
      <c r="D3130" s="7">
        <v>14</v>
      </c>
      <c r="E3130" s="7">
        <v>424</v>
      </c>
      <c r="F3130" s="7">
        <v>1033</v>
      </c>
    </row>
    <row r="3131" spans="1:6" ht="16.5" x14ac:dyDescent="0.3">
      <c r="A3131" s="7" t="s">
        <v>1905</v>
      </c>
      <c r="B3131" s="7">
        <v>2019</v>
      </c>
      <c r="C3131" s="7" t="s">
        <v>1758</v>
      </c>
      <c r="D3131" s="7">
        <v>17</v>
      </c>
      <c r="E3131" s="7">
        <v>7170</v>
      </c>
      <c r="F3131" s="7">
        <v>29485</v>
      </c>
    </row>
    <row r="3132" spans="1:6" ht="16.5" x14ac:dyDescent="0.3">
      <c r="A3132" s="7" t="s">
        <v>1905</v>
      </c>
      <c r="B3132" s="7">
        <v>2019</v>
      </c>
      <c r="C3132" s="7" t="s">
        <v>1759</v>
      </c>
      <c r="D3132" s="7">
        <v>14</v>
      </c>
      <c r="E3132" s="7">
        <v>539</v>
      </c>
      <c r="F3132" s="7">
        <v>1942</v>
      </c>
    </row>
    <row r="3133" spans="1:6" ht="16.5" x14ac:dyDescent="0.3">
      <c r="A3133" s="7" t="s">
        <v>1905</v>
      </c>
      <c r="B3133" s="7">
        <v>2019</v>
      </c>
      <c r="C3133" s="7" t="s">
        <v>523</v>
      </c>
      <c r="D3133" s="7">
        <v>12</v>
      </c>
      <c r="E3133" s="7">
        <v>398</v>
      </c>
      <c r="F3133" s="7">
        <v>1695</v>
      </c>
    </row>
    <row r="3134" spans="1:6" ht="16.5" x14ac:dyDescent="0.3">
      <c r="A3134" s="7" t="s">
        <v>1905</v>
      </c>
      <c r="B3134" s="7">
        <v>2019</v>
      </c>
      <c r="C3134" s="7" t="s">
        <v>1900</v>
      </c>
      <c r="D3134" s="7">
        <v>23</v>
      </c>
      <c r="E3134" s="7">
        <v>2636</v>
      </c>
      <c r="F3134" s="7">
        <v>11258</v>
      </c>
    </row>
    <row r="3135" spans="1:6" ht="16.5" x14ac:dyDescent="0.3">
      <c r="A3135" s="7" t="s">
        <v>1905</v>
      </c>
      <c r="B3135" s="7">
        <v>2019</v>
      </c>
      <c r="C3135" s="7" t="s">
        <v>518</v>
      </c>
      <c r="D3135" s="7">
        <v>11</v>
      </c>
      <c r="E3135" s="7">
        <v>752</v>
      </c>
      <c r="F3135" s="7">
        <v>3204</v>
      </c>
    </row>
    <row r="3136" spans="1:6" ht="16.5" x14ac:dyDescent="0.3">
      <c r="A3136" s="7" t="s">
        <v>1905</v>
      </c>
      <c r="B3136" s="7">
        <v>2019</v>
      </c>
      <c r="C3136" s="7" t="s">
        <v>360</v>
      </c>
      <c r="D3136" s="7">
        <v>17</v>
      </c>
      <c r="E3136" s="7">
        <v>7577</v>
      </c>
      <c r="F3136" s="7">
        <v>30308</v>
      </c>
    </row>
    <row r="3137" spans="1:6" ht="16.5" x14ac:dyDescent="0.3">
      <c r="A3137" s="7" t="s">
        <v>1905</v>
      </c>
      <c r="B3137" s="7">
        <v>2019</v>
      </c>
      <c r="C3137" s="7" t="s">
        <v>519</v>
      </c>
      <c r="D3137" s="7">
        <v>1</v>
      </c>
      <c r="E3137" s="7">
        <v>102</v>
      </c>
      <c r="F3137" s="7">
        <v>381</v>
      </c>
    </row>
    <row r="3138" spans="1:6" ht="16.5" x14ac:dyDescent="0.3">
      <c r="A3138" s="7" t="s">
        <v>1905</v>
      </c>
      <c r="B3138" s="7">
        <v>2019</v>
      </c>
      <c r="C3138" s="7" t="s">
        <v>193</v>
      </c>
      <c r="D3138" s="7">
        <v>15</v>
      </c>
      <c r="E3138" s="7">
        <v>911</v>
      </c>
      <c r="F3138" s="7">
        <v>3296</v>
      </c>
    </row>
    <row r="3139" spans="1:6" ht="16.5" x14ac:dyDescent="0.3">
      <c r="A3139" s="7" t="s">
        <v>1905</v>
      </c>
      <c r="B3139" s="7">
        <v>2019</v>
      </c>
      <c r="C3139" s="7" t="s">
        <v>1906</v>
      </c>
      <c r="D3139" s="7">
        <v>13</v>
      </c>
      <c r="E3139" s="7">
        <v>4283</v>
      </c>
      <c r="F3139" s="7">
        <v>13719</v>
      </c>
    </row>
    <row r="3140" spans="1:6" ht="16.5" x14ac:dyDescent="0.3">
      <c r="A3140" s="7" t="s">
        <v>1905</v>
      </c>
      <c r="B3140" s="7">
        <v>2019</v>
      </c>
      <c r="C3140" s="7" t="s">
        <v>1763</v>
      </c>
      <c r="D3140" s="7">
        <v>1</v>
      </c>
      <c r="E3140" s="7">
        <v>7</v>
      </c>
      <c r="F3140" s="7">
        <v>23</v>
      </c>
    </row>
    <row r="3141" spans="1:6" ht="16.5" x14ac:dyDescent="0.3">
      <c r="A3141" s="7" t="s">
        <v>1905</v>
      </c>
      <c r="B3141" s="7">
        <v>2019</v>
      </c>
      <c r="C3141" s="7" t="s">
        <v>520</v>
      </c>
      <c r="D3141" s="7">
        <v>10</v>
      </c>
      <c r="E3141" s="7">
        <v>339</v>
      </c>
      <c r="F3141" s="7">
        <v>1338</v>
      </c>
    </row>
    <row r="3142" spans="1:6" ht="16.5" x14ac:dyDescent="0.3">
      <c r="A3142" s="7" t="s">
        <v>1905</v>
      </c>
      <c r="B3142" s="7">
        <v>2019</v>
      </c>
      <c r="C3142" s="7" t="s">
        <v>521</v>
      </c>
      <c r="D3142" s="7">
        <v>13</v>
      </c>
      <c r="E3142" s="7">
        <v>2039</v>
      </c>
      <c r="F3142" s="7">
        <v>7004</v>
      </c>
    </row>
    <row r="3143" spans="1:6" ht="16.5" x14ac:dyDescent="0.3">
      <c r="A3143" s="7" t="s">
        <v>1905</v>
      </c>
      <c r="B3143" s="7">
        <v>2019</v>
      </c>
      <c r="C3143" s="7" t="s">
        <v>1765</v>
      </c>
      <c r="D3143" s="7">
        <v>20</v>
      </c>
      <c r="E3143" s="7">
        <v>4716</v>
      </c>
      <c r="F3143" s="7">
        <v>18824</v>
      </c>
    </row>
    <row r="3144" spans="1:6" ht="16.5" x14ac:dyDescent="0.3">
      <c r="A3144" s="7" t="s">
        <v>1905</v>
      </c>
      <c r="B3144" s="7">
        <v>2019</v>
      </c>
      <c r="C3144" s="7" t="s">
        <v>524</v>
      </c>
      <c r="D3144" s="7">
        <v>32</v>
      </c>
      <c r="E3144" s="7">
        <v>18241</v>
      </c>
      <c r="F3144" s="7">
        <v>63029</v>
      </c>
    </row>
    <row r="3145" spans="1:6" ht="16.5" x14ac:dyDescent="0.3">
      <c r="A3145" s="7" t="s">
        <v>1905</v>
      </c>
      <c r="B3145" s="7">
        <v>2019</v>
      </c>
      <c r="C3145" s="7" t="s">
        <v>1766</v>
      </c>
      <c r="D3145" s="7">
        <v>38</v>
      </c>
      <c r="E3145" s="7">
        <v>16928</v>
      </c>
      <c r="F3145" s="7">
        <v>56387</v>
      </c>
    </row>
    <row r="3146" spans="1:6" ht="16.5" x14ac:dyDescent="0.3">
      <c r="A3146" s="7" t="s">
        <v>1905</v>
      </c>
      <c r="B3146" s="7">
        <v>2019</v>
      </c>
      <c r="C3146" s="7" t="s">
        <v>571</v>
      </c>
      <c r="D3146" s="7">
        <v>248</v>
      </c>
      <c r="E3146" s="7">
        <v>66795</v>
      </c>
      <c r="F3146" s="7">
        <v>242035</v>
      </c>
    </row>
    <row r="3147" spans="1:6" ht="16.5" x14ac:dyDescent="0.3">
      <c r="A3147" s="7" t="s">
        <v>1905</v>
      </c>
      <c r="B3147" s="7">
        <v>2019</v>
      </c>
      <c r="C3147" s="7" t="s">
        <v>1182</v>
      </c>
      <c r="D3147" s="7">
        <v>7</v>
      </c>
      <c r="E3147" s="7">
        <v>344</v>
      </c>
      <c r="F3147" s="7">
        <v>1478</v>
      </c>
    </row>
    <row r="3148" spans="1:6" ht="16.5" x14ac:dyDescent="0.3">
      <c r="A3148" s="7" t="s">
        <v>1905</v>
      </c>
      <c r="B3148" s="7">
        <v>2019</v>
      </c>
      <c r="C3148" s="7" t="s">
        <v>937</v>
      </c>
      <c r="D3148" s="7">
        <v>9</v>
      </c>
      <c r="E3148" s="7">
        <v>740</v>
      </c>
      <c r="F3148" s="7">
        <v>3914</v>
      </c>
    </row>
    <row r="3149" spans="1:6" ht="16.5" x14ac:dyDescent="0.3">
      <c r="A3149" s="7" t="s">
        <v>1905</v>
      </c>
      <c r="B3149" s="7">
        <v>2019</v>
      </c>
      <c r="C3149" s="7" t="s">
        <v>1768</v>
      </c>
      <c r="D3149" s="7">
        <v>3</v>
      </c>
      <c r="E3149" s="7">
        <v>497</v>
      </c>
      <c r="F3149" s="7">
        <v>1295</v>
      </c>
    </row>
    <row r="3150" spans="1:6" ht="16.5" x14ac:dyDescent="0.3">
      <c r="A3150" s="7" t="s">
        <v>1905</v>
      </c>
      <c r="B3150" s="7">
        <v>2019</v>
      </c>
      <c r="C3150" s="7" t="s">
        <v>1769</v>
      </c>
      <c r="D3150" s="7">
        <v>17</v>
      </c>
      <c r="E3150" s="7">
        <v>6338</v>
      </c>
      <c r="F3150" s="7">
        <v>29691</v>
      </c>
    </row>
    <row r="3151" spans="1:6" ht="16.5" x14ac:dyDescent="0.3">
      <c r="A3151" s="7" t="s">
        <v>1905</v>
      </c>
      <c r="B3151" s="7">
        <v>2019</v>
      </c>
      <c r="C3151" s="7" t="s">
        <v>1124</v>
      </c>
      <c r="D3151" s="7">
        <v>14</v>
      </c>
      <c r="E3151" s="7">
        <v>1587</v>
      </c>
      <c r="F3151" s="7">
        <v>6057</v>
      </c>
    </row>
    <row r="3152" spans="1:6" ht="16.5" x14ac:dyDescent="0.3">
      <c r="A3152" s="7" t="s">
        <v>1905</v>
      </c>
      <c r="B3152" s="7">
        <v>2019</v>
      </c>
      <c r="C3152" s="7" t="s">
        <v>1770</v>
      </c>
      <c r="D3152" s="7">
        <v>8</v>
      </c>
      <c r="E3152" s="7">
        <v>415</v>
      </c>
      <c r="F3152" s="7">
        <v>1499</v>
      </c>
    </row>
    <row r="3153" spans="1:6" ht="16.5" x14ac:dyDescent="0.3">
      <c r="A3153" s="7" t="s">
        <v>1905</v>
      </c>
      <c r="B3153" s="7">
        <v>2019</v>
      </c>
      <c r="C3153" s="7" t="s">
        <v>1772</v>
      </c>
      <c r="D3153" s="7">
        <v>10</v>
      </c>
      <c r="E3153" s="7">
        <v>1717</v>
      </c>
      <c r="F3153" s="7">
        <v>6631</v>
      </c>
    </row>
    <row r="3154" spans="1:6" ht="16.5" x14ac:dyDescent="0.3">
      <c r="A3154" s="7" t="s">
        <v>1905</v>
      </c>
      <c r="B3154" s="7">
        <v>2019</v>
      </c>
      <c r="C3154" s="7" t="s">
        <v>527</v>
      </c>
      <c r="D3154" s="7">
        <v>1</v>
      </c>
      <c r="E3154" s="7">
        <v>64</v>
      </c>
      <c r="F3154" s="7">
        <v>257</v>
      </c>
    </row>
    <row r="3155" spans="1:6" ht="16.5" x14ac:dyDescent="0.3">
      <c r="A3155" s="7" t="s">
        <v>1905</v>
      </c>
      <c r="B3155" s="7">
        <v>2019</v>
      </c>
      <c r="C3155" s="7" t="s">
        <v>1776</v>
      </c>
      <c r="D3155" s="7">
        <v>91</v>
      </c>
      <c r="E3155" s="7">
        <v>35829</v>
      </c>
      <c r="F3155" s="7">
        <v>113342</v>
      </c>
    </row>
    <row r="3156" spans="1:6" ht="16.5" x14ac:dyDescent="0.3">
      <c r="A3156" s="7" t="s">
        <v>1905</v>
      </c>
      <c r="B3156" s="7">
        <v>2019</v>
      </c>
      <c r="C3156" s="7" t="s">
        <v>458</v>
      </c>
      <c r="D3156" s="7">
        <v>1</v>
      </c>
      <c r="E3156" s="7">
        <v>27</v>
      </c>
      <c r="F3156" s="7">
        <v>104</v>
      </c>
    </row>
    <row r="3157" spans="1:6" ht="16.5" x14ac:dyDescent="0.3">
      <c r="A3157" s="7" t="s">
        <v>1905</v>
      </c>
      <c r="B3157" s="7">
        <v>2019</v>
      </c>
      <c r="C3157" s="7" t="s">
        <v>1657</v>
      </c>
      <c r="D3157" s="7">
        <v>1</v>
      </c>
      <c r="E3157" s="7">
        <v>96</v>
      </c>
      <c r="F3157" s="7">
        <v>328</v>
      </c>
    </row>
    <row r="3158" spans="1:6" ht="16.5" x14ac:dyDescent="0.3">
      <c r="A3158" s="7" t="s">
        <v>1905</v>
      </c>
      <c r="B3158" s="7">
        <v>2019</v>
      </c>
      <c r="C3158" s="7" t="s">
        <v>1033</v>
      </c>
      <c r="D3158" s="7">
        <v>3</v>
      </c>
      <c r="E3158" s="7">
        <v>933</v>
      </c>
      <c r="F3158" s="7">
        <v>4640</v>
      </c>
    </row>
    <row r="3159" spans="1:6" ht="16.5" x14ac:dyDescent="0.3">
      <c r="A3159" s="7" t="s">
        <v>1905</v>
      </c>
      <c r="B3159" s="7">
        <v>2019</v>
      </c>
      <c r="C3159" s="7" t="s">
        <v>554</v>
      </c>
      <c r="D3159" s="7">
        <v>3</v>
      </c>
      <c r="E3159" s="7">
        <v>40</v>
      </c>
      <c r="F3159" s="7">
        <v>162</v>
      </c>
    </row>
    <row r="3160" spans="1:6" ht="16.5" x14ac:dyDescent="0.3">
      <c r="A3160" s="7" t="s">
        <v>1905</v>
      </c>
      <c r="B3160" s="7">
        <v>2019</v>
      </c>
      <c r="C3160" s="7" t="s">
        <v>1782</v>
      </c>
      <c r="D3160" s="7">
        <v>36</v>
      </c>
      <c r="E3160" s="7">
        <v>7330</v>
      </c>
      <c r="F3160" s="7">
        <v>27288</v>
      </c>
    </row>
    <row r="3161" spans="1:6" ht="16.5" x14ac:dyDescent="0.3">
      <c r="A3161" s="7" t="s">
        <v>1905</v>
      </c>
      <c r="B3161" s="7">
        <v>2019</v>
      </c>
      <c r="C3161" s="7" t="s">
        <v>188</v>
      </c>
      <c r="D3161" s="7">
        <v>8</v>
      </c>
      <c r="E3161" s="7">
        <v>2329</v>
      </c>
      <c r="F3161" s="7">
        <v>10226</v>
      </c>
    </row>
    <row r="3162" spans="1:6" ht="16.5" x14ac:dyDescent="0.3">
      <c r="A3162" s="7" t="s">
        <v>1905</v>
      </c>
      <c r="B3162" s="7">
        <v>2019</v>
      </c>
      <c r="C3162" s="7" t="s">
        <v>531</v>
      </c>
      <c r="D3162" s="7">
        <v>8</v>
      </c>
      <c r="E3162" s="7">
        <v>1806</v>
      </c>
      <c r="F3162" s="7">
        <v>8129</v>
      </c>
    </row>
    <row r="3163" spans="1:6" ht="16.5" x14ac:dyDescent="0.3">
      <c r="A3163" s="7" t="s">
        <v>1905</v>
      </c>
      <c r="B3163" s="7">
        <v>2019</v>
      </c>
      <c r="C3163" s="7" t="s">
        <v>481</v>
      </c>
      <c r="D3163" s="7">
        <v>12</v>
      </c>
      <c r="E3163" s="7">
        <v>1633</v>
      </c>
      <c r="F3163" s="7">
        <v>5211</v>
      </c>
    </row>
    <row r="3164" spans="1:6" ht="16.5" x14ac:dyDescent="0.3">
      <c r="A3164" s="7" t="s">
        <v>1905</v>
      </c>
      <c r="B3164" s="7">
        <v>2019</v>
      </c>
      <c r="C3164" s="7" t="s">
        <v>1784</v>
      </c>
      <c r="D3164" s="7">
        <v>16</v>
      </c>
      <c r="E3164" s="7">
        <v>5070</v>
      </c>
      <c r="F3164" s="7">
        <v>21783</v>
      </c>
    </row>
    <row r="3165" spans="1:6" ht="16.5" x14ac:dyDescent="0.3">
      <c r="A3165" s="7" t="s">
        <v>1905</v>
      </c>
      <c r="B3165" s="7">
        <v>2019</v>
      </c>
      <c r="C3165" s="7" t="s">
        <v>1656</v>
      </c>
      <c r="D3165" s="7">
        <v>1</v>
      </c>
      <c r="E3165" s="7">
        <v>2</v>
      </c>
      <c r="F3165" s="7">
        <v>10</v>
      </c>
    </row>
    <row r="3166" spans="1:6" ht="16.5" x14ac:dyDescent="0.3">
      <c r="A3166" s="7" t="s">
        <v>1905</v>
      </c>
      <c r="B3166" s="7">
        <v>2019</v>
      </c>
      <c r="C3166" s="7" t="s">
        <v>536</v>
      </c>
      <c r="D3166" s="7">
        <v>1</v>
      </c>
      <c r="E3166" s="7">
        <v>2</v>
      </c>
      <c r="F3166" s="7">
        <v>10</v>
      </c>
    </row>
    <row r="3167" spans="1:6" ht="16.5" x14ac:dyDescent="0.3">
      <c r="A3167" s="7" t="s">
        <v>1905</v>
      </c>
      <c r="B3167" s="7">
        <v>2019</v>
      </c>
      <c r="C3167" s="7" t="s">
        <v>1657</v>
      </c>
      <c r="D3167" s="7">
        <v>1</v>
      </c>
      <c r="E3167" s="7">
        <v>1</v>
      </c>
      <c r="F3167" s="7">
        <v>4</v>
      </c>
    </row>
    <row r="3168" spans="1:6" ht="16.5" x14ac:dyDescent="0.3">
      <c r="A3168" s="7" t="s">
        <v>1905</v>
      </c>
      <c r="B3168" s="7">
        <v>2019</v>
      </c>
      <c r="C3168" s="7" t="s">
        <v>1803</v>
      </c>
      <c r="D3168" s="7">
        <v>1</v>
      </c>
      <c r="E3168" s="7">
        <v>1</v>
      </c>
      <c r="F3168" s="7">
        <v>4</v>
      </c>
    </row>
    <row r="3169" spans="1:6" ht="16.5" x14ac:dyDescent="0.3">
      <c r="A3169" s="7" t="s">
        <v>1905</v>
      </c>
      <c r="B3169" s="7">
        <v>2019</v>
      </c>
      <c r="C3169" s="7" t="s">
        <v>37</v>
      </c>
      <c r="D3169" s="7">
        <v>67</v>
      </c>
      <c r="E3169" s="7">
        <v>2520</v>
      </c>
      <c r="F3169" s="7">
        <v>21993</v>
      </c>
    </row>
    <row r="3170" spans="1:6" ht="16.5" x14ac:dyDescent="0.3">
      <c r="A3170" s="7" t="s">
        <v>1905</v>
      </c>
      <c r="B3170" s="7">
        <v>2019</v>
      </c>
      <c r="C3170" s="7" t="s">
        <v>937</v>
      </c>
      <c r="D3170" s="7">
        <v>23</v>
      </c>
      <c r="E3170" s="7">
        <v>1599</v>
      </c>
      <c r="F3170" s="7">
        <v>5407</v>
      </c>
    </row>
    <row r="3171" spans="1:6" ht="16.5" x14ac:dyDescent="0.3">
      <c r="A3171" s="7" t="s">
        <v>1905</v>
      </c>
      <c r="B3171" s="7">
        <v>2019</v>
      </c>
      <c r="C3171" s="7" t="s">
        <v>938</v>
      </c>
      <c r="D3171" s="7">
        <v>1</v>
      </c>
      <c r="E3171" s="7">
        <v>1</v>
      </c>
      <c r="F3171" s="7">
        <v>8</v>
      </c>
    </row>
    <row r="3172" spans="1:6" ht="16.5" x14ac:dyDescent="0.3">
      <c r="A3172" s="7" t="s">
        <v>1905</v>
      </c>
      <c r="B3172" s="7">
        <v>2019</v>
      </c>
      <c r="C3172" s="7" t="s">
        <v>310</v>
      </c>
      <c r="D3172" s="7">
        <v>5</v>
      </c>
      <c r="E3172" s="7">
        <v>784</v>
      </c>
      <c r="F3172" s="7">
        <v>2496</v>
      </c>
    </row>
    <row r="3173" spans="1:6" ht="16.5" x14ac:dyDescent="0.3">
      <c r="A3173" s="7" t="s">
        <v>1905</v>
      </c>
      <c r="B3173" s="7">
        <v>2019</v>
      </c>
      <c r="C3173" s="7" t="s">
        <v>1804</v>
      </c>
      <c r="D3173" s="7">
        <v>1</v>
      </c>
      <c r="E3173" s="7">
        <v>10</v>
      </c>
      <c r="F3173" s="7">
        <v>29</v>
      </c>
    </row>
    <row r="3174" spans="1:6" ht="16.5" x14ac:dyDescent="0.3">
      <c r="A3174" s="7" t="s">
        <v>1905</v>
      </c>
      <c r="B3174" s="7">
        <v>2019</v>
      </c>
      <c r="C3174" s="7" t="s">
        <v>1805</v>
      </c>
      <c r="D3174" s="7">
        <v>1</v>
      </c>
      <c r="E3174" s="7">
        <v>18</v>
      </c>
      <c r="F3174" s="7">
        <v>66</v>
      </c>
    </row>
    <row r="3175" spans="1:6" ht="16.5" x14ac:dyDescent="0.3">
      <c r="A3175" s="7" t="s">
        <v>1905</v>
      </c>
      <c r="B3175" s="7">
        <v>2019</v>
      </c>
      <c r="C3175" s="7" t="s">
        <v>39</v>
      </c>
      <c r="D3175" s="7">
        <v>10</v>
      </c>
      <c r="E3175" s="7">
        <v>761</v>
      </c>
      <c r="F3175" s="7">
        <v>2666</v>
      </c>
    </row>
    <row r="3176" spans="1:6" ht="16.5" x14ac:dyDescent="0.3">
      <c r="A3176" s="7" t="s">
        <v>1905</v>
      </c>
      <c r="B3176" s="7">
        <v>2019</v>
      </c>
      <c r="C3176" s="7" t="s">
        <v>539</v>
      </c>
      <c r="D3176" s="7">
        <v>1</v>
      </c>
      <c r="E3176" s="7">
        <v>16</v>
      </c>
      <c r="F3176" s="7">
        <v>93</v>
      </c>
    </row>
    <row r="3177" spans="1:6" ht="16.5" x14ac:dyDescent="0.3">
      <c r="A3177" s="7" t="s">
        <v>1905</v>
      </c>
      <c r="B3177" s="7">
        <v>2019</v>
      </c>
      <c r="C3177" s="7" t="s">
        <v>1806</v>
      </c>
      <c r="D3177" s="7">
        <v>1</v>
      </c>
      <c r="E3177" s="7">
        <v>1</v>
      </c>
      <c r="F3177" s="7">
        <v>4</v>
      </c>
    </row>
    <row r="3178" spans="1:6" ht="16.5" x14ac:dyDescent="0.3">
      <c r="A3178" s="7" t="s">
        <v>1905</v>
      </c>
      <c r="B3178" s="7">
        <v>2019</v>
      </c>
      <c r="C3178" s="7" t="s">
        <v>135</v>
      </c>
      <c r="D3178" s="7">
        <v>3</v>
      </c>
      <c r="E3178" s="7">
        <v>8</v>
      </c>
      <c r="F3178" s="7">
        <v>45</v>
      </c>
    </row>
    <row r="3179" spans="1:6" ht="16.5" x14ac:dyDescent="0.3">
      <c r="A3179" s="7" t="s">
        <v>1905</v>
      </c>
      <c r="B3179" s="7">
        <v>2019</v>
      </c>
      <c r="C3179" s="7" t="s">
        <v>1658</v>
      </c>
      <c r="D3179" s="7">
        <v>25</v>
      </c>
      <c r="E3179" s="7">
        <v>699</v>
      </c>
      <c r="F3179" s="7">
        <v>3085</v>
      </c>
    </row>
    <row r="3180" spans="1:6" ht="16.5" x14ac:dyDescent="0.3">
      <c r="A3180" s="7" t="s">
        <v>1905</v>
      </c>
      <c r="B3180" s="7">
        <v>2019</v>
      </c>
      <c r="C3180" s="7" t="s">
        <v>41</v>
      </c>
      <c r="D3180" s="7">
        <v>2</v>
      </c>
      <c r="E3180" s="7">
        <v>51</v>
      </c>
      <c r="F3180" s="7">
        <v>158</v>
      </c>
    </row>
    <row r="3181" spans="1:6" ht="16.5" x14ac:dyDescent="0.3">
      <c r="A3181" s="7" t="s">
        <v>1905</v>
      </c>
      <c r="B3181" s="7">
        <v>2019</v>
      </c>
      <c r="C3181" s="7" t="s">
        <v>1907</v>
      </c>
      <c r="D3181" s="7">
        <v>1</v>
      </c>
      <c r="E3181" s="7">
        <v>7</v>
      </c>
      <c r="F3181" s="7">
        <v>25</v>
      </c>
    </row>
    <row r="3182" spans="1:6" ht="16.5" x14ac:dyDescent="0.3">
      <c r="A3182" s="7" t="s">
        <v>1905</v>
      </c>
      <c r="B3182" s="7">
        <v>2019</v>
      </c>
      <c r="C3182" s="7" t="s">
        <v>44</v>
      </c>
      <c r="D3182" s="7">
        <v>1</v>
      </c>
      <c r="E3182" s="7">
        <v>7</v>
      </c>
      <c r="F3182" s="7">
        <v>28</v>
      </c>
    </row>
    <row r="3183" spans="1:6" ht="16.5" x14ac:dyDescent="0.3">
      <c r="A3183" s="7" t="s">
        <v>1905</v>
      </c>
      <c r="B3183" s="7">
        <v>2019</v>
      </c>
      <c r="C3183" s="7" t="s">
        <v>45</v>
      </c>
      <c r="D3183" s="7">
        <v>1</v>
      </c>
      <c r="E3183" s="7">
        <v>20</v>
      </c>
      <c r="F3183" s="7">
        <v>70</v>
      </c>
    </row>
    <row r="3184" spans="1:6" ht="16.5" x14ac:dyDescent="0.3">
      <c r="A3184" s="7" t="s">
        <v>1905</v>
      </c>
      <c r="B3184" s="7">
        <v>2019</v>
      </c>
      <c r="C3184" s="7" t="s">
        <v>46</v>
      </c>
      <c r="D3184" s="7">
        <v>2</v>
      </c>
      <c r="E3184" s="7">
        <v>20</v>
      </c>
      <c r="F3184" s="7">
        <v>110</v>
      </c>
    </row>
    <row r="3185" spans="1:6" ht="16.5" x14ac:dyDescent="0.3">
      <c r="A3185" s="7" t="s">
        <v>1905</v>
      </c>
      <c r="B3185" s="7">
        <v>2019</v>
      </c>
      <c r="C3185" s="7" t="s">
        <v>47</v>
      </c>
      <c r="D3185" s="7">
        <v>5</v>
      </c>
      <c r="E3185" s="7">
        <v>278</v>
      </c>
      <c r="F3185" s="7">
        <v>1159</v>
      </c>
    </row>
    <row r="3186" spans="1:6" ht="16.5" x14ac:dyDescent="0.3">
      <c r="A3186" s="7" t="s">
        <v>1905</v>
      </c>
      <c r="B3186" s="7">
        <v>2019</v>
      </c>
      <c r="C3186" s="7" t="s">
        <v>49</v>
      </c>
      <c r="D3186" s="7">
        <v>1</v>
      </c>
      <c r="E3186" s="7">
        <v>25</v>
      </c>
      <c r="F3186" s="7">
        <v>108</v>
      </c>
    </row>
    <row r="3187" spans="1:6" ht="16.5" x14ac:dyDescent="0.3">
      <c r="A3187" s="7" t="s">
        <v>1905</v>
      </c>
      <c r="B3187" s="7">
        <v>2019</v>
      </c>
      <c r="C3187" s="7" t="s">
        <v>50</v>
      </c>
      <c r="D3187" s="7">
        <v>9</v>
      </c>
      <c r="E3187" s="7">
        <v>260</v>
      </c>
      <c r="F3187" s="7">
        <v>1305</v>
      </c>
    </row>
    <row r="3188" spans="1:6" ht="16.5" x14ac:dyDescent="0.3">
      <c r="A3188" s="7" t="s">
        <v>1905</v>
      </c>
      <c r="B3188" s="7">
        <v>2019</v>
      </c>
      <c r="C3188" s="7" t="s">
        <v>51</v>
      </c>
      <c r="D3188" s="7">
        <v>3</v>
      </c>
      <c r="E3188" s="7">
        <v>31</v>
      </c>
      <c r="F3188" s="7">
        <v>122</v>
      </c>
    </row>
    <row r="3189" spans="1:6" ht="16.5" x14ac:dyDescent="0.3">
      <c r="A3189" s="7" t="s">
        <v>1905</v>
      </c>
      <c r="B3189" s="7">
        <v>2019</v>
      </c>
      <c r="C3189" s="7" t="s">
        <v>1659</v>
      </c>
      <c r="D3189" s="7">
        <v>5</v>
      </c>
      <c r="E3189" s="7">
        <v>69</v>
      </c>
      <c r="F3189" s="7">
        <v>224</v>
      </c>
    </row>
    <row r="3190" spans="1:6" ht="16.5" x14ac:dyDescent="0.3">
      <c r="A3190" s="7" t="s">
        <v>1905</v>
      </c>
      <c r="B3190" s="7">
        <v>2019</v>
      </c>
      <c r="C3190" s="7" t="s">
        <v>1807</v>
      </c>
      <c r="D3190" s="7">
        <v>2</v>
      </c>
      <c r="E3190" s="7">
        <v>16</v>
      </c>
      <c r="F3190" s="7">
        <v>48</v>
      </c>
    </row>
    <row r="3191" spans="1:6" ht="16.5" x14ac:dyDescent="0.3">
      <c r="A3191" s="7" t="s">
        <v>1905</v>
      </c>
      <c r="B3191" s="7">
        <v>2019</v>
      </c>
      <c r="C3191" s="7" t="s">
        <v>69</v>
      </c>
      <c r="D3191" s="7">
        <v>2</v>
      </c>
      <c r="E3191" s="7">
        <v>44</v>
      </c>
      <c r="F3191" s="7">
        <v>144</v>
      </c>
    </row>
    <row r="3192" spans="1:6" ht="16.5" x14ac:dyDescent="0.3">
      <c r="A3192" s="7" t="s">
        <v>1905</v>
      </c>
      <c r="B3192" s="7">
        <v>2019</v>
      </c>
      <c r="C3192" s="7" t="s">
        <v>531</v>
      </c>
      <c r="D3192" s="7">
        <v>1</v>
      </c>
      <c r="E3192" s="7">
        <v>9</v>
      </c>
      <c r="F3192" s="7">
        <v>32</v>
      </c>
    </row>
    <row r="3193" spans="1:6" ht="16.5" x14ac:dyDescent="0.3">
      <c r="A3193" s="7" t="s">
        <v>1905</v>
      </c>
      <c r="B3193" s="7">
        <v>2019</v>
      </c>
      <c r="C3193" s="7" t="s">
        <v>1661</v>
      </c>
      <c r="D3193" s="7">
        <v>6</v>
      </c>
      <c r="E3193" s="7">
        <v>153</v>
      </c>
      <c r="F3193" s="7">
        <v>416</v>
      </c>
    </row>
    <row r="3194" spans="1:6" ht="16.5" x14ac:dyDescent="0.3">
      <c r="A3194" s="7" t="s">
        <v>1905</v>
      </c>
      <c r="B3194" s="7">
        <v>2019</v>
      </c>
      <c r="C3194" s="7" t="s">
        <v>81</v>
      </c>
      <c r="D3194" s="7">
        <v>1</v>
      </c>
      <c r="E3194" s="7">
        <v>17</v>
      </c>
      <c r="F3194" s="7">
        <v>82</v>
      </c>
    </row>
    <row r="3195" spans="1:6" ht="16.5" x14ac:dyDescent="0.3">
      <c r="A3195" s="7" t="s">
        <v>1905</v>
      </c>
      <c r="B3195" s="7">
        <v>2019</v>
      </c>
      <c r="C3195" s="7" t="s">
        <v>87</v>
      </c>
      <c r="D3195" s="7">
        <v>2</v>
      </c>
      <c r="E3195" s="7">
        <v>39</v>
      </c>
      <c r="F3195" s="7">
        <v>113</v>
      </c>
    </row>
    <row r="3196" spans="1:6" ht="16.5" x14ac:dyDescent="0.3">
      <c r="A3196" s="7" t="s">
        <v>1905</v>
      </c>
      <c r="B3196" s="7">
        <v>2019</v>
      </c>
      <c r="C3196" s="7" t="s">
        <v>94</v>
      </c>
      <c r="D3196" s="7">
        <v>2</v>
      </c>
      <c r="E3196" s="7">
        <v>90</v>
      </c>
      <c r="F3196" s="7">
        <v>200</v>
      </c>
    </row>
    <row r="3197" spans="1:6" ht="16.5" x14ac:dyDescent="0.3">
      <c r="A3197" s="7" t="s">
        <v>1905</v>
      </c>
      <c r="B3197" s="7">
        <v>2019</v>
      </c>
      <c r="C3197" s="7" t="s">
        <v>135</v>
      </c>
      <c r="D3197" s="7">
        <v>1</v>
      </c>
      <c r="E3197" s="7">
        <v>7</v>
      </c>
      <c r="F3197" s="7">
        <v>21</v>
      </c>
    </row>
    <row r="3198" spans="1:6" ht="16.5" x14ac:dyDescent="0.3">
      <c r="A3198" s="7" t="s">
        <v>1905</v>
      </c>
      <c r="B3198" s="7">
        <v>2019</v>
      </c>
      <c r="C3198" s="7" t="s">
        <v>1663</v>
      </c>
      <c r="D3198" s="7">
        <v>8</v>
      </c>
      <c r="E3198" s="7" t="s">
        <v>1908</v>
      </c>
      <c r="F3198" s="7">
        <v>12861</v>
      </c>
    </row>
    <row r="3199" spans="1:6" ht="16.5" x14ac:dyDescent="0.3">
      <c r="A3199" s="7" t="s">
        <v>1905</v>
      </c>
      <c r="B3199" s="7">
        <v>2019</v>
      </c>
      <c r="C3199" s="7" t="s">
        <v>107</v>
      </c>
      <c r="D3199" s="7">
        <v>3</v>
      </c>
      <c r="E3199" s="7" t="s">
        <v>1750</v>
      </c>
      <c r="F3199" s="7">
        <v>10611</v>
      </c>
    </row>
    <row r="3200" spans="1:6" ht="16.5" x14ac:dyDescent="0.3">
      <c r="A3200" s="7" t="s">
        <v>1905</v>
      </c>
      <c r="B3200" s="7">
        <v>2019</v>
      </c>
      <c r="C3200" s="7" t="s">
        <v>1823</v>
      </c>
      <c r="D3200" s="7">
        <v>5</v>
      </c>
      <c r="E3200" s="7" t="s">
        <v>1750</v>
      </c>
      <c r="F3200" s="7">
        <v>2250</v>
      </c>
    </row>
    <row r="3201" spans="1:6" ht="16.5" x14ac:dyDescent="0.3">
      <c r="A3201" s="7" t="s">
        <v>1905</v>
      </c>
      <c r="B3201" s="7">
        <v>2019</v>
      </c>
      <c r="C3201" s="7" t="s">
        <v>1682</v>
      </c>
      <c r="D3201" s="7">
        <v>971</v>
      </c>
      <c r="E3201" s="7">
        <v>27088</v>
      </c>
      <c r="F3201" s="7">
        <v>125489</v>
      </c>
    </row>
    <row r="3202" spans="1:6" ht="16.5" x14ac:dyDescent="0.3">
      <c r="A3202" s="7" t="s">
        <v>1905</v>
      </c>
      <c r="B3202" s="7">
        <v>2019</v>
      </c>
      <c r="C3202" s="7" t="s">
        <v>1664</v>
      </c>
      <c r="D3202" s="7">
        <v>103</v>
      </c>
      <c r="E3202" s="7">
        <v>1031</v>
      </c>
      <c r="F3202" s="7">
        <v>4802</v>
      </c>
    </row>
    <row r="3203" spans="1:6" ht="16.5" x14ac:dyDescent="0.3">
      <c r="A3203" s="7" t="s">
        <v>1905</v>
      </c>
      <c r="B3203" s="7">
        <v>2019</v>
      </c>
      <c r="C3203" s="7" t="s">
        <v>139</v>
      </c>
      <c r="D3203" s="7">
        <v>1</v>
      </c>
      <c r="E3203" s="7">
        <v>3</v>
      </c>
      <c r="F3203" s="7">
        <v>18</v>
      </c>
    </row>
    <row r="3204" spans="1:6" ht="16.5" x14ac:dyDescent="0.3">
      <c r="A3204" s="7" t="s">
        <v>1905</v>
      </c>
      <c r="B3204" s="7">
        <v>2019</v>
      </c>
      <c r="C3204" s="7" t="s">
        <v>1825</v>
      </c>
      <c r="D3204" s="7">
        <v>42</v>
      </c>
      <c r="E3204" s="7">
        <v>406</v>
      </c>
      <c r="F3204" s="7">
        <v>1940</v>
      </c>
    </row>
    <row r="3205" spans="1:6" ht="16.5" x14ac:dyDescent="0.3">
      <c r="A3205" s="7" t="s">
        <v>1905</v>
      </c>
      <c r="B3205" s="7">
        <v>2019</v>
      </c>
      <c r="C3205" s="7" t="s">
        <v>125</v>
      </c>
      <c r="D3205" s="7">
        <v>1</v>
      </c>
      <c r="E3205" s="7">
        <v>6</v>
      </c>
      <c r="F3205" s="7">
        <v>25</v>
      </c>
    </row>
    <row r="3206" spans="1:6" ht="16.5" x14ac:dyDescent="0.3">
      <c r="A3206" s="7" t="s">
        <v>1905</v>
      </c>
      <c r="B3206" s="7">
        <v>2019</v>
      </c>
      <c r="C3206" s="7" t="s">
        <v>150</v>
      </c>
      <c r="D3206" s="7">
        <v>1</v>
      </c>
      <c r="E3206" s="7">
        <v>5</v>
      </c>
      <c r="F3206" s="7">
        <v>32</v>
      </c>
    </row>
    <row r="3207" spans="1:6" ht="16.5" x14ac:dyDescent="0.3">
      <c r="A3207" s="7" t="s">
        <v>1905</v>
      </c>
      <c r="B3207" s="7">
        <v>2019</v>
      </c>
      <c r="C3207" s="7" t="s">
        <v>126</v>
      </c>
      <c r="D3207" s="7">
        <v>13</v>
      </c>
      <c r="E3207" s="7">
        <v>100</v>
      </c>
      <c r="F3207" s="7">
        <v>421</v>
      </c>
    </row>
    <row r="3208" spans="1:6" ht="16.5" x14ac:dyDescent="0.3">
      <c r="A3208" s="7" t="s">
        <v>1905</v>
      </c>
      <c r="B3208" s="7">
        <v>2019</v>
      </c>
      <c r="C3208" s="7" t="s">
        <v>1909</v>
      </c>
      <c r="D3208" s="7">
        <v>1</v>
      </c>
      <c r="E3208" s="7">
        <v>1</v>
      </c>
      <c r="F3208" s="7">
        <v>6</v>
      </c>
    </row>
    <row r="3209" spans="1:6" ht="16.5" x14ac:dyDescent="0.3">
      <c r="A3209" s="7" t="s">
        <v>1905</v>
      </c>
      <c r="B3209" s="7">
        <v>2019</v>
      </c>
      <c r="C3209" s="7" t="s">
        <v>152</v>
      </c>
      <c r="D3209" s="7">
        <v>1</v>
      </c>
      <c r="E3209" s="7">
        <v>110</v>
      </c>
      <c r="F3209" s="7">
        <v>507</v>
      </c>
    </row>
    <row r="3210" spans="1:6" ht="16.5" x14ac:dyDescent="0.3">
      <c r="A3210" s="7" t="s">
        <v>1905</v>
      </c>
      <c r="B3210" s="7">
        <v>2019</v>
      </c>
      <c r="C3210" s="7" t="s">
        <v>154</v>
      </c>
      <c r="D3210" s="7">
        <v>15</v>
      </c>
      <c r="E3210" s="7">
        <v>58</v>
      </c>
      <c r="F3210" s="7">
        <v>276</v>
      </c>
    </row>
    <row r="3211" spans="1:6" ht="16.5" x14ac:dyDescent="0.3">
      <c r="A3211" s="7" t="s">
        <v>1905</v>
      </c>
      <c r="B3211" s="7">
        <v>2019</v>
      </c>
      <c r="C3211" s="7" t="s">
        <v>135</v>
      </c>
      <c r="D3211" s="7">
        <v>1</v>
      </c>
      <c r="E3211" s="7">
        <v>1</v>
      </c>
      <c r="F3211" s="7">
        <v>6</v>
      </c>
    </row>
    <row r="3212" spans="1:6" ht="16.5" x14ac:dyDescent="0.3">
      <c r="A3212" s="7" t="s">
        <v>1905</v>
      </c>
      <c r="B3212" s="7">
        <v>2019</v>
      </c>
      <c r="C3212" s="7" t="s">
        <v>146</v>
      </c>
      <c r="D3212" s="7">
        <v>1</v>
      </c>
      <c r="E3212" s="7">
        <v>6</v>
      </c>
      <c r="F3212" s="7">
        <v>32</v>
      </c>
    </row>
    <row r="3213" spans="1:6" ht="16.5" x14ac:dyDescent="0.3">
      <c r="A3213" s="7" t="s">
        <v>1905</v>
      </c>
      <c r="B3213" s="7">
        <v>2019</v>
      </c>
      <c r="C3213" s="7" t="s">
        <v>136</v>
      </c>
      <c r="D3213" s="7">
        <v>1</v>
      </c>
      <c r="E3213" s="7">
        <v>10</v>
      </c>
      <c r="F3213" s="7">
        <v>56</v>
      </c>
    </row>
    <row r="3214" spans="1:6" ht="16.5" x14ac:dyDescent="0.3">
      <c r="A3214" s="7" t="s">
        <v>1905</v>
      </c>
      <c r="B3214" s="7">
        <v>2019</v>
      </c>
      <c r="C3214" s="7" t="s">
        <v>1764</v>
      </c>
      <c r="D3214" s="7">
        <v>1</v>
      </c>
      <c r="E3214" s="7">
        <v>3</v>
      </c>
      <c r="F3214" s="7">
        <v>17</v>
      </c>
    </row>
    <row r="3215" spans="1:6" ht="16.5" x14ac:dyDescent="0.3">
      <c r="A3215" s="7" t="s">
        <v>1905</v>
      </c>
      <c r="B3215" s="7">
        <v>2019</v>
      </c>
      <c r="C3215" s="7" t="s">
        <v>481</v>
      </c>
      <c r="D3215" s="7">
        <v>1</v>
      </c>
      <c r="E3215" s="7">
        <v>11</v>
      </c>
      <c r="F3215" s="7">
        <v>39</v>
      </c>
    </row>
    <row r="3216" spans="1:6" ht="16.5" x14ac:dyDescent="0.3">
      <c r="A3216" s="7" t="s">
        <v>1905</v>
      </c>
      <c r="B3216" s="7">
        <v>2019</v>
      </c>
      <c r="C3216" s="7" t="s">
        <v>1910</v>
      </c>
      <c r="D3216" s="7">
        <v>5</v>
      </c>
      <c r="E3216" s="7">
        <v>34</v>
      </c>
      <c r="F3216" s="7">
        <v>165</v>
      </c>
    </row>
    <row r="3217" spans="1:6" ht="16.5" x14ac:dyDescent="0.3">
      <c r="A3217" s="7" t="s">
        <v>1905</v>
      </c>
      <c r="B3217" s="7">
        <v>2019</v>
      </c>
      <c r="C3217" s="7" t="s">
        <v>155</v>
      </c>
      <c r="D3217" s="7">
        <v>2</v>
      </c>
      <c r="E3217" s="7">
        <v>62</v>
      </c>
      <c r="F3217" s="7">
        <v>314</v>
      </c>
    </row>
    <row r="3218" spans="1:6" ht="16.5" x14ac:dyDescent="0.3">
      <c r="A3218" s="7" t="s">
        <v>1905</v>
      </c>
      <c r="B3218" s="7">
        <v>2019</v>
      </c>
      <c r="C3218" s="7" t="s">
        <v>137</v>
      </c>
      <c r="D3218" s="7">
        <v>15</v>
      </c>
      <c r="E3218" s="7">
        <v>214</v>
      </c>
      <c r="F3218" s="7">
        <v>941</v>
      </c>
    </row>
    <row r="3219" spans="1:6" ht="16.5" x14ac:dyDescent="0.3">
      <c r="A3219" s="7" t="s">
        <v>1905</v>
      </c>
      <c r="B3219" s="7">
        <v>2019</v>
      </c>
      <c r="C3219" s="7" t="s">
        <v>130</v>
      </c>
      <c r="D3219" s="7">
        <v>1</v>
      </c>
      <c r="E3219" s="7">
        <v>1</v>
      </c>
      <c r="F3219" s="7">
        <v>7</v>
      </c>
    </row>
    <row r="3220" spans="1:6" ht="16.5" x14ac:dyDescent="0.3">
      <c r="A3220" s="7" t="s">
        <v>1905</v>
      </c>
      <c r="B3220" s="7">
        <v>2019</v>
      </c>
      <c r="C3220" s="7" t="s">
        <v>1665</v>
      </c>
      <c r="D3220" s="7">
        <v>1</v>
      </c>
      <c r="E3220" s="7">
        <v>8</v>
      </c>
      <c r="F3220" s="7">
        <v>32</v>
      </c>
    </row>
    <row r="3221" spans="1:6" ht="16.5" x14ac:dyDescent="0.3">
      <c r="A3221" s="7" t="s">
        <v>1905</v>
      </c>
      <c r="B3221" s="7">
        <v>2019</v>
      </c>
      <c r="C3221" s="7" t="s">
        <v>179</v>
      </c>
      <c r="D3221" s="7">
        <v>1</v>
      </c>
      <c r="E3221" s="7">
        <v>8</v>
      </c>
      <c r="F3221" s="7">
        <v>32</v>
      </c>
    </row>
    <row r="3222" spans="1:6" ht="16.5" x14ac:dyDescent="0.3">
      <c r="A3222" s="7" t="s">
        <v>1905</v>
      </c>
      <c r="B3222" s="7">
        <v>2019</v>
      </c>
      <c r="C3222" s="7" t="s">
        <v>1666</v>
      </c>
      <c r="D3222" s="7">
        <v>98</v>
      </c>
      <c r="E3222" s="7">
        <v>478</v>
      </c>
      <c r="F3222" s="7">
        <v>2062</v>
      </c>
    </row>
    <row r="3223" spans="1:6" ht="16.5" x14ac:dyDescent="0.3">
      <c r="A3223" s="7" t="s">
        <v>1905</v>
      </c>
      <c r="B3223" s="7">
        <v>2019</v>
      </c>
      <c r="C3223" s="7" t="s">
        <v>189</v>
      </c>
      <c r="D3223" s="7">
        <v>1</v>
      </c>
      <c r="E3223" s="7">
        <v>5</v>
      </c>
      <c r="F3223" s="7">
        <v>22</v>
      </c>
    </row>
    <row r="3224" spans="1:6" ht="16.5" x14ac:dyDescent="0.3">
      <c r="A3224" s="7" t="s">
        <v>1905</v>
      </c>
      <c r="B3224" s="7">
        <v>2019</v>
      </c>
      <c r="C3224" s="7" t="s">
        <v>186</v>
      </c>
      <c r="D3224" s="7">
        <v>2</v>
      </c>
      <c r="E3224" s="7">
        <v>2</v>
      </c>
      <c r="F3224" s="7">
        <v>9</v>
      </c>
    </row>
    <row r="3225" spans="1:6" ht="16.5" x14ac:dyDescent="0.3">
      <c r="A3225" s="7" t="s">
        <v>1905</v>
      </c>
      <c r="B3225" s="7">
        <v>2019</v>
      </c>
      <c r="C3225" s="7" t="s">
        <v>1827</v>
      </c>
      <c r="D3225" s="7">
        <v>12</v>
      </c>
      <c r="E3225" s="7">
        <v>15</v>
      </c>
      <c r="F3225" s="7">
        <v>75</v>
      </c>
    </row>
    <row r="3226" spans="1:6" ht="16.5" x14ac:dyDescent="0.3">
      <c r="A3226" s="7" t="s">
        <v>1905</v>
      </c>
      <c r="B3226" s="7">
        <v>2019</v>
      </c>
      <c r="C3226" s="7" t="s">
        <v>1911</v>
      </c>
      <c r="D3226" s="7">
        <v>14</v>
      </c>
      <c r="E3226" s="7">
        <v>185</v>
      </c>
      <c r="F3226" s="7">
        <v>805</v>
      </c>
    </row>
    <row r="3227" spans="1:6" ht="16.5" x14ac:dyDescent="0.3">
      <c r="A3227" s="7" t="s">
        <v>1905</v>
      </c>
      <c r="B3227" s="7">
        <v>2019</v>
      </c>
      <c r="C3227" s="7" t="s">
        <v>195</v>
      </c>
      <c r="D3227" s="7">
        <v>20</v>
      </c>
      <c r="E3227" s="7">
        <v>57</v>
      </c>
      <c r="F3227" s="7">
        <v>319</v>
      </c>
    </row>
    <row r="3228" spans="1:6" ht="16.5" x14ac:dyDescent="0.3">
      <c r="A3228" s="7" t="s">
        <v>1905</v>
      </c>
      <c r="B3228" s="7">
        <v>2019</v>
      </c>
      <c r="C3228" s="7" t="s">
        <v>1043</v>
      </c>
      <c r="D3228" s="7">
        <v>3</v>
      </c>
      <c r="E3228" s="7">
        <v>10</v>
      </c>
      <c r="F3228" s="7">
        <v>55</v>
      </c>
    </row>
    <row r="3229" spans="1:6" ht="16.5" x14ac:dyDescent="0.3">
      <c r="A3229" s="7" t="s">
        <v>1905</v>
      </c>
      <c r="B3229" s="7">
        <v>2019</v>
      </c>
      <c r="C3229" s="7" t="s">
        <v>191</v>
      </c>
      <c r="D3229" s="7">
        <v>6</v>
      </c>
      <c r="E3229" s="7">
        <v>6</v>
      </c>
      <c r="F3229" s="7">
        <v>21</v>
      </c>
    </row>
    <row r="3230" spans="1:6" ht="16.5" x14ac:dyDescent="0.3">
      <c r="A3230" s="7" t="s">
        <v>1905</v>
      </c>
      <c r="B3230" s="7">
        <v>2019</v>
      </c>
      <c r="C3230" s="7" t="s">
        <v>196</v>
      </c>
      <c r="D3230" s="7">
        <v>13</v>
      </c>
      <c r="E3230" s="7">
        <v>76</v>
      </c>
      <c r="F3230" s="7">
        <v>272</v>
      </c>
    </row>
    <row r="3231" spans="1:6" ht="16.5" x14ac:dyDescent="0.3">
      <c r="A3231" s="7" t="s">
        <v>1905</v>
      </c>
      <c r="B3231" s="7">
        <v>2019</v>
      </c>
      <c r="C3231" s="7" t="s">
        <v>198</v>
      </c>
      <c r="D3231" s="7">
        <v>19</v>
      </c>
      <c r="E3231" s="7">
        <v>68</v>
      </c>
      <c r="F3231" s="7">
        <v>263</v>
      </c>
    </row>
    <row r="3232" spans="1:6" ht="16.5" x14ac:dyDescent="0.3">
      <c r="A3232" s="7" t="s">
        <v>1905</v>
      </c>
      <c r="B3232" s="7">
        <v>2019</v>
      </c>
      <c r="C3232" s="7" t="s">
        <v>203</v>
      </c>
      <c r="D3232" s="7">
        <v>2</v>
      </c>
      <c r="E3232" s="7">
        <v>32</v>
      </c>
      <c r="F3232" s="7">
        <v>138</v>
      </c>
    </row>
    <row r="3233" spans="1:6" ht="16.5" x14ac:dyDescent="0.3">
      <c r="A3233" s="7" t="s">
        <v>1905</v>
      </c>
      <c r="B3233" s="7">
        <v>2019</v>
      </c>
      <c r="C3233" s="7" t="s">
        <v>1828</v>
      </c>
      <c r="D3233" s="7">
        <v>1</v>
      </c>
      <c r="E3233" s="7">
        <v>7</v>
      </c>
      <c r="F3233" s="7">
        <v>31</v>
      </c>
    </row>
    <row r="3234" spans="1:6" ht="16.5" x14ac:dyDescent="0.3">
      <c r="A3234" s="7" t="s">
        <v>1905</v>
      </c>
      <c r="B3234" s="7">
        <v>2019</v>
      </c>
      <c r="C3234" s="7" t="s">
        <v>531</v>
      </c>
      <c r="D3234" s="7">
        <v>5</v>
      </c>
      <c r="E3234" s="7">
        <v>15</v>
      </c>
      <c r="F3234" s="7">
        <v>52</v>
      </c>
    </row>
    <row r="3235" spans="1:6" ht="16.5" x14ac:dyDescent="0.3">
      <c r="A3235" s="7" t="s">
        <v>1905</v>
      </c>
      <c r="B3235" s="7">
        <v>2019</v>
      </c>
      <c r="C3235" s="7" t="s">
        <v>887</v>
      </c>
      <c r="D3235" s="7">
        <v>769</v>
      </c>
      <c r="E3235" s="7">
        <v>25571</v>
      </c>
      <c r="F3235" s="7">
        <v>118593</v>
      </c>
    </row>
    <row r="3236" spans="1:6" ht="16.5" x14ac:dyDescent="0.3">
      <c r="A3236" s="7" t="s">
        <v>1905</v>
      </c>
      <c r="B3236" s="7">
        <v>2019</v>
      </c>
      <c r="C3236" s="7" t="s">
        <v>219</v>
      </c>
      <c r="D3236" s="7">
        <v>12</v>
      </c>
      <c r="E3236" s="7">
        <v>655</v>
      </c>
      <c r="F3236" s="7">
        <v>2245</v>
      </c>
    </row>
    <row r="3237" spans="1:6" ht="16.5" x14ac:dyDescent="0.3">
      <c r="A3237" s="7" t="s">
        <v>1905</v>
      </c>
      <c r="B3237" s="7">
        <v>2019</v>
      </c>
      <c r="C3237" s="7" t="s">
        <v>230</v>
      </c>
      <c r="D3237" s="7">
        <v>19</v>
      </c>
      <c r="E3237" s="7">
        <v>74</v>
      </c>
      <c r="F3237" s="7">
        <v>259</v>
      </c>
    </row>
    <row r="3238" spans="1:6" ht="16.5" x14ac:dyDescent="0.3">
      <c r="A3238" s="7" t="s">
        <v>1905</v>
      </c>
      <c r="B3238" s="7">
        <v>2019</v>
      </c>
      <c r="C3238" s="7" t="s">
        <v>231</v>
      </c>
      <c r="D3238" s="7">
        <v>48</v>
      </c>
      <c r="E3238" s="7">
        <v>1659</v>
      </c>
      <c r="F3238" s="7">
        <v>6378</v>
      </c>
    </row>
    <row r="3239" spans="1:6" ht="16.5" x14ac:dyDescent="0.3">
      <c r="A3239" s="7" t="s">
        <v>1905</v>
      </c>
      <c r="B3239" s="7">
        <v>2019</v>
      </c>
      <c r="C3239" s="7" t="s">
        <v>220</v>
      </c>
      <c r="D3239" s="7">
        <v>37</v>
      </c>
      <c r="E3239" s="7">
        <v>1681</v>
      </c>
      <c r="F3239" s="7">
        <v>8405</v>
      </c>
    </row>
    <row r="3240" spans="1:6" ht="16.5" x14ac:dyDescent="0.3">
      <c r="A3240" s="7" t="s">
        <v>1905</v>
      </c>
      <c r="B3240" s="7">
        <v>2019</v>
      </c>
      <c r="C3240" s="7" t="s">
        <v>232</v>
      </c>
      <c r="D3240" s="7">
        <v>52</v>
      </c>
      <c r="E3240" s="7">
        <v>1720</v>
      </c>
      <c r="F3240" s="7">
        <v>7013</v>
      </c>
    </row>
    <row r="3241" spans="1:6" ht="16.5" x14ac:dyDescent="0.3">
      <c r="A3241" s="7" t="s">
        <v>1905</v>
      </c>
      <c r="B3241" s="7">
        <v>2019</v>
      </c>
      <c r="C3241" s="7" t="s">
        <v>109</v>
      </c>
      <c r="D3241" s="7">
        <v>3</v>
      </c>
      <c r="E3241" s="7">
        <v>18</v>
      </c>
      <c r="F3241" s="7">
        <v>73</v>
      </c>
    </row>
    <row r="3242" spans="1:6" ht="16.5" x14ac:dyDescent="0.3">
      <c r="A3242" s="7" t="s">
        <v>1905</v>
      </c>
      <c r="B3242" s="7">
        <v>2019</v>
      </c>
      <c r="C3242" s="7" t="s">
        <v>1829</v>
      </c>
      <c r="D3242" s="7">
        <v>46</v>
      </c>
      <c r="E3242" s="7">
        <v>2736</v>
      </c>
      <c r="F3242" s="7">
        <v>13680</v>
      </c>
    </row>
    <row r="3243" spans="1:6" ht="16.5" x14ac:dyDescent="0.3">
      <c r="A3243" s="7" t="s">
        <v>1905</v>
      </c>
      <c r="B3243" s="7">
        <v>2019</v>
      </c>
      <c r="C3243" s="7" t="s">
        <v>215</v>
      </c>
      <c r="D3243" s="7">
        <v>16</v>
      </c>
      <c r="E3243" s="7">
        <v>913</v>
      </c>
      <c r="F3243" s="7">
        <v>3547</v>
      </c>
    </row>
    <row r="3244" spans="1:6" ht="16.5" x14ac:dyDescent="0.3">
      <c r="A3244" s="7" t="s">
        <v>1905</v>
      </c>
      <c r="B3244" s="7">
        <v>2019</v>
      </c>
      <c r="C3244" s="7" t="s">
        <v>222</v>
      </c>
      <c r="D3244" s="7">
        <v>27</v>
      </c>
      <c r="E3244" s="7">
        <v>481</v>
      </c>
      <c r="F3244" s="7">
        <v>1954</v>
      </c>
    </row>
    <row r="3245" spans="1:6" ht="16.5" x14ac:dyDescent="0.3">
      <c r="A3245" s="7" t="s">
        <v>1905</v>
      </c>
      <c r="B3245" s="7">
        <v>2019</v>
      </c>
      <c r="C3245" s="7" t="s">
        <v>233</v>
      </c>
      <c r="D3245" s="7">
        <v>37</v>
      </c>
      <c r="E3245" s="7">
        <v>257</v>
      </c>
      <c r="F3245" s="7">
        <v>856</v>
      </c>
    </row>
    <row r="3246" spans="1:6" ht="16.5" x14ac:dyDescent="0.3">
      <c r="A3246" s="7" t="s">
        <v>1905</v>
      </c>
      <c r="B3246" s="7">
        <v>2019</v>
      </c>
      <c r="C3246" s="7" t="s">
        <v>234</v>
      </c>
      <c r="D3246" s="7">
        <v>55</v>
      </c>
      <c r="E3246" s="7">
        <v>283</v>
      </c>
      <c r="F3246" s="7">
        <v>1097</v>
      </c>
    </row>
    <row r="3247" spans="1:6" ht="16.5" x14ac:dyDescent="0.3">
      <c r="A3247" s="7" t="s">
        <v>1905</v>
      </c>
      <c r="B3247" s="7">
        <v>2019</v>
      </c>
      <c r="C3247" s="7" t="s">
        <v>33</v>
      </c>
      <c r="D3247" s="7">
        <v>8</v>
      </c>
      <c r="E3247" s="7">
        <v>425</v>
      </c>
      <c r="F3247" s="7">
        <v>2125</v>
      </c>
    </row>
    <row r="3248" spans="1:6" ht="16.5" x14ac:dyDescent="0.3">
      <c r="A3248" s="7" t="s">
        <v>1905</v>
      </c>
      <c r="B3248" s="7">
        <v>2019</v>
      </c>
      <c r="C3248" s="7" t="s">
        <v>1830</v>
      </c>
      <c r="D3248" s="7">
        <v>5</v>
      </c>
      <c r="E3248" s="7">
        <v>350</v>
      </c>
      <c r="F3248" s="7">
        <v>1424</v>
      </c>
    </row>
    <row r="3249" spans="1:6" ht="16.5" x14ac:dyDescent="0.3">
      <c r="A3249" s="7" t="s">
        <v>1905</v>
      </c>
      <c r="B3249" s="7">
        <v>2019</v>
      </c>
      <c r="C3249" s="7" t="s">
        <v>235</v>
      </c>
      <c r="D3249" s="7">
        <v>49</v>
      </c>
      <c r="E3249" s="7">
        <v>572</v>
      </c>
      <c r="F3249" s="7">
        <v>3146</v>
      </c>
    </row>
    <row r="3250" spans="1:6" ht="16.5" x14ac:dyDescent="0.3">
      <c r="A3250" s="7" t="s">
        <v>1905</v>
      </c>
      <c r="B3250" s="7">
        <v>2019</v>
      </c>
      <c r="C3250" s="7" t="s">
        <v>209</v>
      </c>
      <c r="D3250" s="7">
        <v>6</v>
      </c>
      <c r="E3250" s="7">
        <v>37</v>
      </c>
      <c r="F3250" s="7">
        <v>169</v>
      </c>
    </row>
    <row r="3251" spans="1:6" ht="16.5" x14ac:dyDescent="0.3">
      <c r="A3251" s="7" t="s">
        <v>1905</v>
      </c>
      <c r="B3251" s="7">
        <v>2019</v>
      </c>
      <c r="C3251" s="7" t="s">
        <v>223</v>
      </c>
      <c r="D3251" s="7">
        <v>30</v>
      </c>
      <c r="E3251" s="7">
        <v>996</v>
      </c>
      <c r="F3251" s="7">
        <v>5478</v>
      </c>
    </row>
    <row r="3252" spans="1:6" ht="16.5" x14ac:dyDescent="0.3">
      <c r="A3252" s="7" t="s">
        <v>1905</v>
      </c>
      <c r="B3252" s="7">
        <v>2019</v>
      </c>
      <c r="C3252" s="7" t="s">
        <v>210</v>
      </c>
      <c r="D3252" s="7">
        <v>40</v>
      </c>
      <c r="E3252" s="7">
        <v>860</v>
      </c>
      <c r="F3252" s="7">
        <v>3387</v>
      </c>
    </row>
    <row r="3253" spans="1:6" ht="16.5" x14ac:dyDescent="0.3">
      <c r="A3253" s="7" t="s">
        <v>1905</v>
      </c>
      <c r="B3253" s="7">
        <v>2019</v>
      </c>
      <c r="C3253" s="7" t="s">
        <v>224</v>
      </c>
      <c r="D3253" s="7">
        <v>28</v>
      </c>
      <c r="E3253" s="7">
        <v>385</v>
      </c>
      <c r="F3253" s="7">
        <v>2378</v>
      </c>
    </row>
    <row r="3254" spans="1:6" ht="16.5" x14ac:dyDescent="0.3">
      <c r="A3254" s="7" t="s">
        <v>1905</v>
      </c>
      <c r="B3254" s="7">
        <v>2019</v>
      </c>
      <c r="C3254" s="7" t="s">
        <v>225</v>
      </c>
      <c r="D3254" s="7">
        <v>22</v>
      </c>
      <c r="E3254" s="7">
        <v>825</v>
      </c>
      <c r="F3254" s="7">
        <v>4376</v>
      </c>
    </row>
    <row r="3255" spans="1:6" ht="16.5" x14ac:dyDescent="0.3">
      <c r="A3255" s="7" t="s">
        <v>1905</v>
      </c>
      <c r="B3255" s="7">
        <v>2019</v>
      </c>
      <c r="C3255" s="7" t="s">
        <v>211</v>
      </c>
      <c r="D3255" s="7">
        <v>27</v>
      </c>
      <c r="E3255" s="7">
        <v>227</v>
      </c>
      <c r="F3255" s="7">
        <v>913</v>
      </c>
    </row>
    <row r="3256" spans="1:6" ht="16.5" x14ac:dyDescent="0.3">
      <c r="A3256" s="7" t="s">
        <v>1905</v>
      </c>
      <c r="B3256" s="7">
        <v>2019</v>
      </c>
      <c r="C3256" s="7" t="s">
        <v>236</v>
      </c>
      <c r="D3256" s="7">
        <v>14</v>
      </c>
      <c r="E3256" s="7">
        <v>263</v>
      </c>
      <c r="F3256" s="7">
        <v>978</v>
      </c>
    </row>
    <row r="3257" spans="1:6" ht="16.5" x14ac:dyDescent="0.3">
      <c r="A3257" s="7" t="s">
        <v>1905</v>
      </c>
      <c r="B3257" s="7">
        <v>2019</v>
      </c>
      <c r="C3257" s="7" t="s">
        <v>226</v>
      </c>
      <c r="D3257" s="7">
        <v>39</v>
      </c>
      <c r="E3257" s="7">
        <v>601</v>
      </c>
      <c r="F3257" s="7">
        <v>2181</v>
      </c>
    </row>
    <row r="3258" spans="1:6" ht="16.5" x14ac:dyDescent="0.3">
      <c r="A3258" s="7" t="s">
        <v>1905</v>
      </c>
      <c r="B3258" s="7">
        <v>2019</v>
      </c>
      <c r="C3258" s="7" t="s">
        <v>72</v>
      </c>
      <c r="D3258" s="7">
        <v>9</v>
      </c>
      <c r="E3258" s="7">
        <v>796</v>
      </c>
      <c r="F3258" s="7">
        <v>3582</v>
      </c>
    </row>
    <row r="3259" spans="1:6" ht="16.5" x14ac:dyDescent="0.3">
      <c r="A3259" s="7" t="s">
        <v>1905</v>
      </c>
      <c r="B3259" s="7">
        <v>2019</v>
      </c>
      <c r="C3259" s="7" t="s">
        <v>887</v>
      </c>
      <c r="D3259" s="7">
        <v>23</v>
      </c>
      <c r="E3259" s="7">
        <v>186</v>
      </c>
      <c r="F3259" s="7">
        <v>837</v>
      </c>
    </row>
    <row r="3260" spans="1:6" ht="16.5" x14ac:dyDescent="0.3">
      <c r="A3260" s="7" t="s">
        <v>1905</v>
      </c>
      <c r="B3260" s="7">
        <v>2019</v>
      </c>
      <c r="C3260" s="7" t="s">
        <v>212</v>
      </c>
      <c r="D3260" s="7">
        <v>5</v>
      </c>
      <c r="E3260" s="7">
        <v>284</v>
      </c>
      <c r="F3260" s="7">
        <v>1420</v>
      </c>
    </row>
    <row r="3261" spans="1:6" ht="16.5" x14ac:dyDescent="0.3">
      <c r="A3261" s="7" t="s">
        <v>1905</v>
      </c>
      <c r="B3261" s="7">
        <v>2019</v>
      </c>
      <c r="C3261" s="7" t="s">
        <v>213</v>
      </c>
      <c r="D3261" s="7">
        <v>12</v>
      </c>
      <c r="E3261" s="7">
        <v>329</v>
      </c>
      <c r="F3261" s="7">
        <v>1481</v>
      </c>
    </row>
    <row r="3262" spans="1:6" ht="16.5" x14ac:dyDescent="0.3">
      <c r="A3262" s="7" t="s">
        <v>1905</v>
      </c>
      <c r="B3262" s="7">
        <v>2019</v>
      </c>
      <c r="C3262" s="7" t="s">
        <v>227</v>
      </c>
      <c r="D3262" s="7">
        <v>7</v>
      </c>
      <c r="E3262" s="7">
        <v>2819</v>
      </c>
      <c r="F3262" s="7">
        <v>15504</v>
      </c>
    </row>
    <row r="3263" spans="1:6" ht="16.5" x14ac:dyDescent="0.3">
      <c r="A3263" s="7" t="s">
        <v>1905</v>
      </c>
      <c r="B3263" s="7">
        <v>2019</v>
      </c>
      <c r="C3263" s="7" t="s">
        <v>115</v>
      </c>
      <c r="D3263" s="7">
        <v>20</v>
      </c>
      <c r="E3263" s="7">
        <v>125</v>
      </c>
      <c r="F3263" s="7">
        <v>488</v>
      </c>
    </row>
    <row r="3264" spans="1:6" ht="16.5" x14ac:dyDescent="0.3">
      <c r="A3264" s="7" t="s">
        <v>1905</v>
      </c>
      <c r="B3264" s="7">
        <v>2019</v>
      </c>
      <c r="C3264" s="7" t="s">
        <v>1834</v>
      </c>
      <c r="D3264" s="7">
        <v>16</v>
      </c>
      <c r="E3264" s="7">
        <v>2224</v>
      </c>
      <c r="F3264" s="7">
        <v>12232</v>
      </c>
    </row>
    <row r="3265" spans="1:6" ht="16.5" x14ac:dyDescent="0.3">
      <c r="A3265" s="7" t="s">
        <v>1905</v>
      </c>
      <c r="B3265" s="7">
        <v>2019</v>
      </c>
      <c r="C3265" s="7" t="s">
        <v>239</v>
      </c>
      <c r="D3265" s="7">
        <v>41</v>
      </c>
      <c r="E3265" s="7">
        <v>1979</v>
      </c>
      <c r="F3265" s="7">
        <v>7223</v>
      </c>
    </row>
    <row r="3266" spans="1:6" ht="16.5" x14ac:dyDescent="0.3">
      <c r="A3266" s="7" t="s">
        <v>1905</v>
      </c>
      <c r="B3266" s="7">
        <v>2019</v>
      </c>
      <c r="C3266" s="7" t="s">
        <v>218</v>
      </c>
      <c r="D3266" s="7">
        <v>12</v>
      </c>
      <c r="E3266" s="7">
        <v>418</v>
      </c>
      <c r="F3266" s="7">
        <v>1995</v>
      </c>
    </row>
    <row r="3267" spans="1:6" ht="16.5" x14ac:dyDescent="0.3">
      <c r="A3267" s="7" t="s">
        <v>1905</v>
      </c>
      <c r="B3267" s="7">
        <v>2019</v>
      </c>
      <c r="C3267" s="7" t="s">
        <v>229</v>
      </c>
      <c r="D3267" s="7">
        <v>4</v>
      </c>
      <c r="E3267" s="7">
        <v>393</v>
      </c>
      <c r="F3267" s="7">
        <v>1769</v>
      </c>
    </row>
    <row r="3268" spans="1:6" ht="16.5" x14ac:dyDescent="0.3">
      <c r="A3268" s="7" t="s">
        <v>1905</v>
      </c>
      <c r="B3268" s="7">
        <v>2019</v>
      </c>
      <c r="C3268" s="7" t="s">
        <v>1837</v>
      </c>
      <c r="D3268" s="7">
        <v>637</v>
      </c>
      <c r="E3268" s="7">
        <v>98080</v>
      </c>
      <c r="F3268" s="7">
        <v>449423</v>
      </c>
    </row>
    <row r="3269" spans="1:6" ht="16.5" x14ac:dyDescent="0.3">
      <c r="A3269" s="7" t="s">
        <v>1905</v>
      </c>
      <c r="B3269" s="7">
        <v>2019</v>
      </c>
      <c r="C3269" s="7" t="s">
        <v>1020</v>
      </c>
      <c r="D3269" s="7">
        <v>135</v>
      </c>
      <c r="E3269" s="7">
        <v>19327</v>
      </c>
      <c r="F3269" s="7">
        <v>90806</v>
      </c>
    </row>
    <row r="3270" spans="1:6" ht="16.5" x14ac:dyDescent="0.3">
      <c r="A3270" s="7" t="s">
        <v>1905</v>
      </c>
      <c r="B3270" s="7">
        <v>2019</v>
      </c>
      <c r="C3270" s="7" t="s">
        <v>1838</v>
      </c>
      <c r="D3270" s="7">
        <v>41</v>
      </c>
      <c r="E3270" s="7">
        <v>7366</v>
      </c>
      <c r="F3270" s="7">
        <v>35215</v>
      </c>
    </row>
    <row r="3271" spans="1:6" ht="16.5" x14ac:dyDescent="0.3">
      <c r="A3271" s="7" t="s">
        <v>1905</v>
      </c>
      <c r="B3271" s="7">
        <v>2019</v>
      </c>
      <c r="C3271" s="7" t="s">
        <v>220</v>
      </c>
      <c r="D3271" s="7">
        <v>14</v>
      </c>
      <c r="E3271" s="7">
        <v>992</v>
      </c>
      <c r="F3271" s="7">
        <v>4420</v>
      </c>
    </row>
    <row r="3272" spans="1:6" ht="16.5" x14ac:dyDescent="0.3">
      <c r="A3272" s="7" t="s">
        <v>1905</v>
      </c>
      <c r="B3272" s="7">
        <v>2019</v>
      </c>
      <c r="C3272" s="7" t="s">
        <v>256</v>
      </c>
      <c r="D3272" s="7">
        <v>20</v>
      </c>
      <c r="E3272" s="7">
        <v>2778</v>
      </c>
      <c r="F3272" s="7">
        <v>12702</v>
      </c>
    </row>
    <row r="3273" spans="1:6" ht="16.5" x14ac:dyDescent="0.3">
      <c r="A3273" s="7" t="s">
        <v>1905</v>
      </c>
      <c r="B3273" s="7">
        <v>2019</v>
      </c>
      <c r="C3273" s="7" t="s">
        <v>257</v>
      </c>
      <c r="D3273" s="7">
        <v>12</v>
      </c>
      <c r="E3273" s="7">
        <v>557</v>
      </c>
      <c r="F3273" s="7">
        <v>2388</v>
      </c>
    </row>
    <row r="3274" spans="1:6" ht="16.5" x14ac:dyDescent="0.3">
      <c r="A3274" s="7" t="s">
        <v>1905</v>
      </c>
      <c r="B3274" s="7">
        <v>2019</v>
      </c>
      <c r="C3274" s="7" t="s">
        <v>566</v>
      </c>
      <c r="D3274" s="7">
        <v>22</v>
      </c>
      <c r="E3274" s="7">
        <v>1600</v>
      </c>
      <c r="F3274" s="7">
        <v>7322</v>
      </c>
    </row>
    <row r="3275" spans="1:6" ht="16.5" x14ac:dyDescent="0.3">
      <c r="A3275" s="7" t="s">
        <v>1905</v>
      </c>
      <c r="B3275" s="7">
        <v>2019</v>
      </c>
      <c r="C3275" s="7" t="s">
        <v>1022</v>
      </c>
      <c r="D3275" s="7">
        <v>26</v>
      </c>
      <c r="E3275" s="7">
        <v>6034</v>
      </c>
      <c r="F3275" s="7">
        <v>28759</v>
      </c>
    </row>
    <row r="3276" spans="1:6" ht="16.5" x14ac:dyDescent="0.3">
      <c r="A3276" s="7" t="s">
        <v>1905</v>
      </c>
      <c r="B3276" s="7">
        <v>2019</v>
      </c>
      <c r="C3276" s="7" t="s">
        <v>1023</v>
      </c>
      <c r="D3276" s="7">
        <v>115</v>
      </c>
      <c r="E3276" s="7">
        <v>14216</v>
      </c>
      <c r="F3276" s="7">
        <v>55756</v>
      </c>
    </row>
    <row r="3277" spans="1:6" ht="16.5" x14ac:dyDescent="0.3">
      <c r="A3277" s="7" t="s">
        <v>1905</v>
      </c>
      <c r="B3277" s="7">
        <v>2019</v>
      </c>
      <c r="C3277" s="7" t="s">
        <v>1024</v>
      </c>
      <c r="D3277" s="7">
        <v>10</v>
      </c>
      <c r="E3277" s="7">
        <v>1192</v>
      </c>
      <c r="F3277" s="7">
        <v>5207</v>
      </c>
    </row>
    <row r="3278" spans="1:6" ht="16.5" x14ac:dyDescent="0.3">
      <c r="A3278" s="7" t="s">
        <v>1905</v>
      </c>
      <c r="B3278" s="7">
        <v>2019</v>
      </c>
      <c r="C3278" s="7" t="s">
        <v>267</v>
      </c>
      <c r="D3278" s="7">
        <v>3</v>
      </c>
      <c r="E3278" s="7">
        <v>820</v>
      </c>
      <c r="F3278" s="7">
        <v>3993</v>
      </c>
    </row>
    <row r="3279" spans="1:6" ht="16.5" x14ac:dyDescent="0.3">
      <c r="A3279" s="7" t="s">
        <v>1905</v>
      </c>
      <c r="B3279" s="7">
        <v>2019</v>
      </c>
      <c r="C3279" s="7" t="s">
        <v>264</v>
      </c>
      <c r="D3279" s="7">
        <v>9</v>
      </c>
      <c r="E3279" s="7">
        <v>254</v>
      </c>
      <c r="F3279" s="7">
        <v>941</v>
      </c>
    </row>
    <row r="3280" spans="1:6" ht="16.5" x14ac:dyDescent="0.3">
      <c r="A3280" s="7" t="s">
        <v>1905</v>
      </c>
      <c r="B3280" s="7">
        <v>2019</v>
      </c>
      <c r="C3280" s="7" t="s">
        <v>263</v>
      </c>
      <c r="D3280" s="7">
        <v>12</v>
      </c>
      <c r="E3280" s="7">
        <v>1137</v>
      </c>
      <c r="F3280" s="7">
        <v>3453</v>
      </c>
    </row>
    <row r="3281" spans="1:6" ht="16.5" x14ac:dyDescent="0.3">
      <c r="A3281" s="7" t="s">
        <v>1905</v>
      </c>
      <c r="B3281" s="7">
        <v>2019</v>
      </c>
      <c r="C3281" s="7" t="s">
        <v>265</v>
      </c>
      <c r="D3281" s="7">
        <v>11</v>
      </c>
      <c r="E3281" s="7">
        <v>972</v>
      </c>
      <c r="F3281" s="7">
        <v>3823</v>
      </c>
    </row>
    <row r="3282" spans="1:6" ht="16.5" x14ac:dyDescent="0.3">
      <c r="A3282" s="7" t="s">
        <v>1905</v>
      </c>
      <c r="B3282" s="7">
        <v>2019</v>
      </c>
      <c r="C3282" s="7" t="s">
        <v>1839</v>
      </c>
      <c r="D3282" s="7">
        <v>14</v>
      </c>
      <c r="E3282" s="7">
        <v>901</v>
      </c>
      <c r="F3282" s="7">
        <v>3146</v>
      </c>
    </row>
    <row r="3283" spans="1:6" ht="16.5" x14ac:dyDescent="0.3">
      <c r="A3283" s="7" t="s">
        <v>1905</v>
      </c>
      <c r="B3283" s="7">
        <v>2019</v>
      </c>
      <c r="C3283" s="7" t="s">
        <v>266</v>
      </c>
      <c r="D3283" s="7">
        <v>7</v>
      </c>
      <c r="E3283" s="7">
        <v>302</v>
      </c>
      <c r="F3283" s="7">
        <v>1210</v>
      </c>
    </row>
    <row r="3284" spans="1:6" ht="16.5" x14ac:dyDescent="0.3">
      <c r="A3284" s="7" t="s">
        <v>1905</v>
      </c>
      <c r="B3284" s="7">
        <v>2019</v>
      </c>
      <c r="C3284" s="7" t="s">
        <v>193</v>
      </c>
      <c r="D3284" s="7">
        <v>11</v>
      </c>
      <c r="E3284" s="7">
        <v>732</v>
      </c>
      <c r="F3284" s="7">
        <v>2858</v>
      </c>
    </row>
    <row r="3285" spans="1:6" ht="16.5" x14ac:dyDescent="0.3">
      <c r="A3285" s="7" t="s">
        <v>1905</v>
      </c>
      <c r="B3285" s="7">
        <v>2019</v>
      </c>
      <c r="C3285" s="7" t="s">
        <v>262</v>
      </c>
      <c r="D3285" s="7">
        <v>21</v>
      </c>
      <c r="E3285" s="7">
        <v>5920</v>
      </c>
      <c r="F3285" s="7">
        <v>22605</v>
      </c>
    </row>
    <row r="3286" spans="1:6" ht="16.5" x14ac:dyDescent="0.3">
      <c r="A3286" s="7" t="s">
        <v>1905</v>
      </c>
      <c r="B3286" s="7">
        <v>2019</v>
      </c>
      <c r="C3286" s="7" t="s">
        <v>153</v>
      </c>
      <c r="D3286" s="7">
        <v>11</v>
      </c>
      <c r="E3286" s="7">
        <v>880</v>
      </c>
      <c r="F3286" s="7">
        <v>3229</v>
      </c>
    </row>
    <row r="3287" spans="1:6" ht="16.5" x14ac:dyDescent="0.3">
      <c r="A3287" s="7" t="s">
        <v>1905</v>
      </c>
      <c r="B3287" s="7">
        <v>2019</v>
      </c>
      <c r="C3287" s="7" t="s">
        <v>1904</v>
      </c>
      <c r="D3287" s="7">
        <v>6</v>
      </c>
      <c r="E3287" s="7">
        <v>1106</v>
      </c>
      <c r="F3287" s="7">
        <v>5291</v>
      </c>
    </row>
    <row r="3288" spans="1:6" ht="16.5" x14ac:dyDescent="0.3">
      <c r="A3288" s="7" t="s">
        <v>1905</v>
      </c>
      <c r="B3288" s="7">
        <v>2019</v>
      </c>
      <c r="C3288" s="7" t="s">
        <v>1025</v>
      </c>
      <c r="D3288" s="7">
        <v>242</v>
      </c>
      <c r="E3288" s="7">
        <v>43624</v>
      </c>
      <c r="F3288" s="7">
        <v>202787</v>
      </c>
    </row>
    <row r="3289" spans="1:6" ht="16.5" x14ac:dyDescent="0.3">
      <c r="A3289" s="7" t="s">
        <v>1905</v>
      </c>
      <c r="B3289" s="7">
        <v>2019</v>
      </c>
      <c r="C3289" s="7" t="s">
        <v>273</v>
      </c>
      <c r="D3289" s="7">
        <v>27</v>
      </c>
      <c r="E3289" s="7">
        <v>2401</v>
      </c>
      <c r="F3289" s="7">
        <v>11632</v>
      </c>
    </row>
    <row r="3290" spans="1:6" ht="16.5" x14ac:dyDescent="0.3">
      <c r="A3290" s="7" t="s">
        <v>1905</v>
      </c>
      <c r="B3290" s="7">
        <v>2019</v>
      </c>
      <c r="C3290" s="7" t="s">
        <v>1028</v>
      </c>
      <c r="D3290" s="7">
        <v>10</v>
      </c>
      <c r="E3290" s="7">
        <v>4409</v>
      </c>
      <c r="F3290" s="7">
        <v>17909</v>
      </c>
    </row>
    <row r="3291" spans="1:6" ht="16.5" x14ac:dyDescent="0.3">
      <c r="A3291" s="7" t="s">
        <v>1905</v>
      </c>
      <c r="B3291" s="7">
        <v>2019</v>
      </c>
      <c r="C3291" s="7" t="s">
        <v>1029</v>
      </c>
      <c r="D3291" s="7">
        <v>17</v>
      </c>
      <c r="E3291" s="7">
        <v>1575</v>
      </c>
      <c r="F3291" s="7">
        <v>6948</v>
      </c>
    </row>
    <row r="3292" spans="1:6" ht="16.5" x14ac:dyDescent="0.3">
      <c r="A3292" s="7" t="s">
        <v>1905</v>
      </c>
      <c r="B3292" s="7">
        <v>2019</v>
      </c>
      <c r="C3292" s="7" t="s">
        <v>1030</v>
      </c>
      <c r="D3292" s="7">
        <v>11</v>
      </c>
      <c r="E3292" s="7">
        <v>999</v>
      </c>
      <c r="F3292" s="7">
        <v>3348</v>
      </c>
    </row>
    <row r="3293" spans="1:6" ht="16.5" x14ac:dyDescent="0.3">
      <c r="A3293" s="7" t="s">
        <v>1905</v>
      </c>
      <c r="B3293" s="7">
        <v>2019</v>
      </c>
      <c r="C3293" s="7" t="s">
        <v>1685</v>
      </c>
      <c r="D3293" s="7">
        <v>45</v>
      </c>
      <c r="E3293" s="7">
        <v>1687</v>
      </c>
      <c r="F3293" s="7">
        <v>6001</v>
      </c>
    </row>
    <row r="3294" spans="1:6" ht="16.5" x14ac:dyDescent="0.3">
      <c r="A3294" s="7" t="s">
        <v>1905</v>
      </c>
      <c r="B3294" s="7">
        <v>2019</v>
      </c>
      <c r="C3294" s="7" t="s">
        <v>1031</v>
      </c>
      <c r="D3294" s="7">
        <v>15</v>
      </c>
      <c r="E3294" s="7">
        <v>8997</v>
      </c>
      <c r="F3294" s="7">
        <v>44761</v>
      </c>
    </row>
    <row r="3295" spans="1:6" ht="16.5" x14ac:dyDescent="0.3">
      <c r="A3295" s="7" t="s">
        <v>1905</v>
      </c>
      <c r="B3295" s="7">
        <v>2019</v>
      </c>
      <c r="C3295" s="7" t="s">
        <v>272</v>
      </c>
      <c r="D3295" s="7">
        <v>13</v>
      </c>
      <c r="E3295" s="7">
        <v>859</v>
      </c>
      <c r="F3295" s="7">
        <v>3682</v>
      </c>
    </row>
    <row r="3296" spans="1:6" ht="16.5" x14ac:dyDescent="0.3">
      <c r="A3296" s="7" t="s">
        <v>1905</v>
      </c>
      <c r="B3296" s="7">
        <v>2019</v>
      </c>
      <c r="C3296" s="7" t="s">
        <v>1026</v>
      </c>
      <c r="D3296" s="7">
        <v>25</v>
      </c>
      <c r="E3296" s="7">
        <v>4947</v>
      </c>
      <c r="F3296" s="7">
        <v>23587</v>
      </c>
    </row>
    <row r="3297" spans="1:6" ht="16.5" x14ac:dyDescent="0.3">
      <c r="A3297" s="7" t="s">
        <v>1905</v>
      </c>
      <c r="B3297" s="7">
        <v>2019</v>
      </c>
      <c r="C3297" s="7" t="s">
        <v>1032</v>
      </c>
      <c r="D3297" s="7">
        <v>13</v>
      </c>
      <c r="E3297" s="7">
        <v>7989</v>
      </c>
      <c r="F3297" s="7">
        <v>39615</v>
      </c>
    </row>
    <row r="3298" spans="1:6" ht="16.5" x14ac:dyDescent="0.3">
      <c r="A3298" s="7" t="s">
        <v>1905</v>
      </c>
      <c r="B3298" s="7">
        <v>2019</v>
      </c>
      <c r="C3298" s="7" t="s">
        <v>1027</v>
      </c>
      <c r="D3298" s="7">
        <v>3</v>
      </c>
      <c r="E3298" s="7">
        <v>842</v>
      </c>
      <c r="F3298" s="7">
        <v>4210</v>
      </c>
    </row>
    <row r="3299" spans="1:6" ht="16.5" x14ac:dyDescent="0.3">
      <c r="A3299" s="7" t="s">
        <v>1905</v>
      </c>
      <c r="B3299" s="7">
        <v>2019</v>
      </c>
      <c r="C3299" s="7" t="s">
        <v>274</v>
      </c>
      <c r="D3299" s="7">
        <v>14</v>
      </c>
      <c r="E3299" s="7">
        <v>1225</v>
      </c>
      <c r="F3299" s="7">
        <v>4700</v>
      </c>
    </row>
    <row r="3300" spans="1:6" ht="16.5" x14ac:dyDescent="0.3">
      <c r="A3300" s="7" t="s">
        <v>1905</v>
      </c>
      <c r="B3300" s="7">
        <v>2019</v>
      </c>
      <c r="C3300" s="7" t="s">
        <v>1033</v>
      </c>
      <c r="D3300" s="7">
        <v>16</v>
      </c>
      <c r="E3300" s="7">
        <v>1014</v>
      </c>
      <c r="F3300" s="7">
        <v>3948</v>
      </c>
    </row>
    <row r="3301" spans="1:6" ht="16.5" x14ac:dyDescent="0.3">
      <c r="A3301" s="7" t="s">
        <v>1905</v>
      </c>
      <c r="B3301" s="7">
        <v>2019</v>
      </c>
      <c r="C3301" s="7" t="s">
        <v>271</v>
      </c>
      <c r="D3301" s="7">
        <v>6</v>
      </c>
      <c r="E3301" s="7">
        <v>832</v>
      </c>
      <c r="F3301" s="7">
        <v>3889</v>
      </c>
    </row>
    <row r="3302" spans="1:6" ht="16.5" x14ac:dyDescent="0.3">
      <c r="A3302" s="7" t="s">
        <v>1905</v>
      </c>
      <c r="B3302" s="7">
        <v>2019</v>
      </c>
      <c r="C3302" s="7" t="s">
        <v>996</v>
      </c>
      <c r="D3302" s="7">
        <v>10</v>
      </c>
      <c r="E3302" s="7">
        <v>4289</v>
      </c>
      <c r="F3302" s="7">
        <v>21137</v>
      </c>
    </row>
    <row r="3303" spans="1:6" ht="16.5" x14ac:dyDescent="0.3">
      <c r="A3303" s="7" t="s">
        <v>1905</v>
      </c>
      <c r="B3303" s="7">
        <v>2019</v>
      </c>
      <c r="C3303" s="7" t="s">
        <v>194</v>
      </c>
      <c r="D3303" s="7">
        <v>17</v>
      </c>
      <c r="E3303" s="7">
        <v>1559</v>
      </c>
      <c r="F3303" s="7">
        <v>7420</v>
      </c>
    </row>
    <row r="3304" spans="1:6" ht="16.5" x14ac:dyDescent="0.3">
      <c r="A3304" s="7" t="s">
        <v>1905</v>
      </c>
      <c r="B3304" s="7">
        <v>2019</v>
      </c>
      <c r="C3304" s="7" t="s">
        <v>932</v>
      </c>
      <c r="D3304" s="7">
        <v>28</v>
      </c>
      <c r="E3304" s="7">
        <v>1114</v>
      </c>
      <c r="F3304" s="7">
        <v>4654</v>
      </c>
    </row>
    <row r="3305" spans="1:6" ht="16.5" x14ac:dyDescent="0.3">
      <c r="A3305" s="7" t="s">
        <v>1905</v>
      </c>
      <c r="B3305" s="7">
        <v>2019</v>
      </c>
      <c r="C3305" s="7" t="s">
        <v>1036</v>
      </c>
      <c r="D3305" s="7">
        <v>11</v>
      </c>
      <c r="E3305" s="7">
        <v>338</v>
      </c>
      <c r="F3305" s="7">
        <v>1150</v>
      </c>
    </row>
    <row r="3306" spans="1:6" ht="16.5" x14ac:dyDescent="0.3">
      <c r="A3306" s="7" t="s">
        <v>1905</v>
      </c>
      <c r="B3306" s="7">
        <v>2019</v>
      </c>
      <c r="C3306" s="7" t="s">
        <v>1038</v>
      </c>
      <c r="D3306" s="7">
        <v>7</v>
      </c>
      <c r="E3306" s="7">
        <v>320</v>
      </c>
      <c r="F3306" s="7">
        <v>1595</v>
      </c>
    </row>
    <row r="3307" spans="1:6" ht="16.5" x14ac:dyDescent="0.3">
      <c r="A3307" s="7" t="s">
        <v>1905</v>
      </c>
      <c r="B3307" s="7">
        <v>2019</v>
      </c>
      <c r="C3307" s="7" t="s">
        <v>1039</v>
      </c>
      <c r="D3307" s="7">
        <v>5</v>
      </c>
      <c r="E3307" s="7">
        <v>82</v>
      </c>
      <c r="F3307" s="7">
        <v>405</v>
      </c>
    </row>
    <row r="3308" spans="1:6" ht="16.5" x14ac:dyDescent="0.3">
      <c r="A3308" s="7" t="s">
        <v>1905</v>
      </c>
      <c r="B3308" s="7">
        <v>2019</v>
      </c>
      <c r="C3308" s="7" t="s">
        <v>1040</v>
      </c>
      <c r="D3308" s="7">
        <v>1</v>
      </c>
      <c r="E3308" s="7">
        <v>80</v>
      </c>
      <c r="F3308" s="7">
        <v>304</v>
      </c>
    </row>
    <row r="3309" spans="1:6" ht="16.5" x14ac:dyDescent="0.3">
      <c r="A3309" s="7" t="s">
        <v>1905</v>
      </c>
      <c r="B3309" s="7">
        <v>2019</v>
      </c>
      <c r="C3309" s="7" t="s">
        <v>1044</v>
      </c>
      <c r="D3309" s="7">
        <v>2</v>
      </c>
      <c r="E3309" s="7">
        <v>64</v>
      </c>
      <c r="F3309" s="7">
        <v>209</v>
      </c>
    </row>
    <row r="3310" spans="1:6" ht="16.5" x14ac:dyDescent="0.3">
      <c r="A3310" s="7" t="s">
        <v>1905</v>
      </c>
      <c r="B3310" s="7">
        <v>2019</v>
      </c>
      <c r="C3310" s="7" t="s">
        <v>265</v>
      </c>
      <c r="D3310" s="7">
        <v>1</v>
      </c>
      <c r="E3310" s="7">
        <v>134</v>
      </c>
      <c r="F3310" s="7">
        <v>580</v>
      </c>
    </row>
    <row r="3311" spans="1:6" ht="16.5" x14ac:dyDescent="0.3">
      <c r="A3311" s="7" t="s">
        <v>1905</v>
      </c>
      <c r="B3311" s="7">
        <v>2019</v>
      </c>
      <c r="C3311" s="7" t="s">
        <v>246</v>
      </c>
      <c r="D3311" s="7">
        <v>1</v>
      </c>
      <c r="E3311" s="7">
        <v>96</v>
      </c>
      <c r="F3311" s="7">
        <v>411</v>
      </c>
    </row>
    <row r="3312" spans="1:6" ht="16.5" x14ac:dyDescent="0.3">
      <c r="A3312" s="7" t="s">
        <v>1905</v>
      </c>
      <c r="B3312" s="7">
        <v>2019</v>
      </c>
      <c r="C3312" s="7" t="s">
        <v>1051</v>
      </c>
      <c r="D3312" s="7">
        <v>117</v>
      </c>
      <c r="E3312" s="7">
        <v>19799</v>
      </c>
      <c r="F3312" s="7">
        <v>95420</v>
      </c>
    </row>
    <row r="3313" spans="1:6" ht="16.5" x14ac:dyDescent="0.3">
      <c r="A3313" s="7" t="s">
        <v>1905</v>
      </c>
      <c r="B3313" s="7">
        <v>2019</v>
      </c>
      <c r="C3313" s="7" t="s">
        <v>1055</v>
      </c>
      <c r="D3313" s="7">
        <v>6</v>
      </c>
      <c r="E3313" s="7">
        <v>199</v>
      </c>
      <c r="F3313" s="7">
        <v>944</v>
      </c>
    </row>
    <row r="3314" spans="1:6" ht="16.5" x14ac:dyDescent="0.3">
      <c r="A3314" s="7" t="s">
        <v>1905</v>
      </c>
      <c r="B3314" s="7">
        <v>2019</v>
      </c>
      <c r="C3314" s="7" t="s">
        <v>1052</v>
      </c>
      <c r="D3314" s="7">
        <v>16</v>
      </c>
      <c r="E3314" s="7">
        <v>923</v>
      </c>
      <c r="F3314" s="7">
        <v>3778</v>
      </c>
    </row>
    <row r="3315" spans="1:6" ht="16.5" x14ac:dyDescent="0.3">
      <c r="A3315" s="7" t="s">
        <v>1905</v>
      </c>
      <c r="B3315" s="7">
        <v>2019</v>
      </c>
      <c r="C3315" s="7" t="s">
        <v>276</v>
      </c>
      <c r="D3315" s="7">
        <v>5</v>
      </c>
      <c r="E3315" s="7">
        <v>1026</v>
      </c>
      <c r="F3315" s="7">
        <v>5061</v>
      </c>
    </row>
    <row r="3316" spans="1:6" ht="16.5" x14ac:dyDescent="0.3">
      <c r="A3316" s="7" t="s">
        <v>1905</v>
      </c>
      <c r="B3316" s="7">
        <v>2019</v>
      </c>
      <c r="C3316" s="7" t="s">
        <v>277</v>
      </c>
      <c r="D3316" s="7">
        <v>3</v>
      </c>
      <c r="E3316" s="7">
        <v>1637</v>
      </c>
      <c r="F3316" s="7">
        <v>8178</v>
      </c>
    </row>
    <row r="3317" spans="1:6" ht="16.5" x14ac:dyDescent="0.3">
      <c r="A3317" s="7" t="s">
        <v>1905</v>
      </c>
      <c r="B3317" s="7">
        <v>2019</v>
      </c>
      <c r="C3317" s="7" t="s">
        <v>1053</v>
      </c>
      <c r="D3317" s="7">
        <v>7</v>
      </c>
      <c r="E3317" s="7">
        <v>578</v>
      </c>
      <c r="F3317" s="7">
        <v>2318</v>
      </c>
    </row>
    <row r="3318" spans="1:6" ht="16.5" x14ac:dyDescent="0.3">
      <c r="A3318" s="7" t="s">
        <v>1905</v>
      </c>
      <c r="B3318" s="7">
        <v>2019</v>
      </c>
      <c r="C3318" s="7" t="s">
        <v>1054</v>
      </c>
      <c r="D3318" s="7">
        <v>10</v>
      </c>
      <c r="E3318" s="7">
        <v>2363</v>
      </c>
      <c r="F3318" s="7">
        <v>11210</v>
      </c>
    </row>
    <row r="3319" spans="1:6" ht="16.5" x14ac:dyDescent="0.3">
      <c r="A3319" s="7" t="s">
        <v>1905</v>
      </c>
      <c r="B3319" s="7">
        <v>2019</v>
      </c>
      <c r="C3319" s="7" t="s">
        <v>278</v>
      </c>
      <c r="D3319" s="7">
        <v>6</v>
      </c>
      <c r="E3319" s="7">
        <v>245</v>
      </c>
      <c r="F3319" s="7">
        <v>986</v>
      </c>
    </row>
    <row r="3320" spans="1:6" ht="16.5" x14ac:dyDescent="0.3">
      <c r="A3320" s="7" t="s">
        <v>1905</v>
      </c>
      <c r="B3320" s="7">
        <v>2019</v>
      </c>
      <c r="C3320" s="7" t="s">
        <v>264</v>
      </c>
      <c r="D3320" s="7">
        <v>11</v>
      </c>
      <c r="E3320" s="7">
        <v>282</v>
      </c>
      <c r="F3320" s="7">
        <v>1050</v>
      </c>
    </row>
    <row r="3321" spans="1:6" ht="16.5" x14ac:dyDescent="0.3">
      <c r="A3321" s="7" t="s">
        <v>1905</v>
      </c>
      <c r="B3321" s="7">
        <v>2019</v>
      </c>
      <c r="C3321" s="7" t="s">
        <v>280</v>
      </c>
      <c r="D3321" s="7">
        <v>9</v>
      </c>
      <c r="E3321" s="7">
        <v>754</v>
      </c>
      <c r="F3321" s="7">
        <v>3628</v>
      </c>
    </row>
    <row r="3322" spans="1:6" ht="16.5" x14ac:dyDescent="0.3">
      <c r="A3322" s="7" t="s">
        <v>1905</v>
      </c>
      <c r="B3322" s="7">
        <v>2019</v>
      </c>
      <c r="C3322" s="7" t="s">
        <v>281</v>
      </c>
      <c r="D3322" s="7">
        <v>10</v>
      </c>
      <c r="E3322" s="7">
        <v>526</v>
      </c>
      <c r="F3322" s="7">
        <v>2261</v>
      </c>
    </row>
    <row r="3323" spans="1:6" ht="16.5" x14ac:dyDescent="0.3">
      <c r="A3323" s="7" t="s">
        <v>1905</v>
      </c>
      <c r="B3323" s="7">
        <v>2019</v>
      </c>
      <c r="C3323" s="7" t="s">
        <v>1912</v>
      </c>
      <c r="D3323" s="7">
        <v>2</v>
      </c>
      <c r="E3323" s="7">
        <v>4280</v>
      </c>
      <c r="F3323" s="7">
        <v>21363</v>
      </c>
    </row>
    <row r="3324" spans="1:6" ht="16.5" x14ac:dyDescent="0.3">
      <c r="A3324" s="7" t="s">
        <v>1905</v>
      </c>
      <c r="B3324" s="7">
        <v>2019</v>
      </c>
      <c r="C3324" s="7" t="s">
        <v>282</v>
      </c>
      <c r="D3324" s="7">
        <v>12</v>
      </c>
      <c r="E3324" s="7">
        <v>2133</v>
      </c>
      <c r="F3324" s="7">
        <v>10462</v>
      </c>
    </row>
    <row r="3325" spans="1:6" ht="16.5" x14ac:dyDescent="0.3">
      <c r="A3325" s="7" t="s">
        <v>1905</v>
      </c>
      <c r="B3325" s="7">
        <v>2019</v>
      </c>
      <c r="C3325" s="7" t="s">
        <v>227</v>
      </c>
      <c r="D3325" s="7">
        <v>7</v>
      </c>
      <c r="E3325" s="7">
        <v>2592</v>
      </c>
      <c r="F3325" s="7">
        <v>12939</v>
      </c>
    </row>
    <row r="3326" spans="1:6" ht="16.5" x14ac:dyDescent="0.3">
      <c r="A3326" s="7" t="s">
        <v>1905</v>
      </c>
      <c r="B3326" s="7">
        <v>2019</v>
      </c>
      <c r="C3326" s="7" t="s">
        <v>366</v>
      </c>
      <c r="D3326" s="7">
        <v>2</v>
      </c>
      <c r="E3326" s="7">
        <v>1454</v>
      </c>
      <c r="F3326" s="7">
        <v>7275</v>
      </c>
    </row>
    <row r="3327" spans="1:6" ht="16.5" x14ac:dyDescent="0.3">
      <c r="A3327" s="7" t="s">
        <v>1905</v>
      </c>
      <c r="B3327" s="7">
        <v>2019</v>
      </c>
      <c r="C3327" s="7" t="s">
        <v>153</v>
      </c>
      <c r="D3327" s="7">
        <v>1</v>
      </c>
      <c r="E3327" s="7">
        <v>281</v>
      </c>
      <c r="F3327" s="7">
        <v>1405</v>
      </c>
    </row>
    <row r="3328" spans="1:6" ht="16.5" x14ac:dyDescent="0.3">
      <c r="A3328" s="7" t="s">
        <v>1905</v>
      </c>
      <c r="B3328" s="7">
        <v>2019</v>
      </c>
      <c r="C3328" s="7" t="s">
        <v>536</v>
      </c>
      <c r="D3328" s="7">
        <v>4</v>
      </c>
      <c r="E3328" s="7">
        <v>285</v>
      </c>
      <c r="F3328" s="7">
        <v>1416</v>
      </c>
    </row>
    <row r="3329" spans="1:6" ht="16.5" x14ac:dyDescent="0.3">
      <c r="A3329" s="7" t="s">
        <v>1905</v>
      </c>
      <c r="B3329" s="7">
        <v>2019</v>
      </c>
      <c r="C3329" s="7" t="s">
        <v>1056</v>
      </c>
      <c r="D3329" s="7">
        <v>6</v>
      </c>
      <c r="E3329" s="7">
        <v>241</v>
      </c>
      <c r="F3329" s="7">
        <v>1146</v>
      </c>
    </row>
    <row r="3330" spans="1:6" ht="16.5" x14ac:dyDescent="0.3">
      <c r="A3330" s="7" t="s">
        <v>1905</v>
      </c>
      <c r="B3330" s="7">
        <v>2019</v>
      </c>
      <c r="C3330" s="7" t="s">
        <v>284</v>
      </c>
      <c r="D3330" s="7">
        <v>2156</v>
      </c>
      <c r="E3330" s="7">
        <v>325278</v>
      </c>
      <c r="F3330" s="7">
        <v>1416657</v>
      </c>
    </row>
    <row r="3331" spans="1:6" ht="16.5" x14ac:dyDescent="0.3">
      <c r="A3331" s="7" t="s">
        <v>1905</v>
      </c>
      <c r="B3331" s="7">
        <v>2019</v>
      </c>
      <c r="C3331" s="7" t="s">
        <v>888</v>
      </c>
      <c r="D3331" s="7">
        <v>348</v>
      </c>
      <c r="E3331" s="7">
        <v>94501</v>
      </c>
      <c r="F3331" s="7">
        <v>409450</v>
      </c>
    </row>
    <row r="3332" spans="1:6" ht="16.5" x14ac:dyDescent="0.3">
      <c r="A3332" s="7" t="s">
        <v>1905</v>
      </c>
      <c r="B3332" s="7">
        <v>2019</v>
      </c>
      <c r="C3332" s="7" t="s">
        <v>286</v>
      </c>
      <c r="D3332" s="7">
        <v>9</v>
      </c>
      <c r="E3332" s="7">
        <v>1534</v>
      </c>
      <c r="F3332" s="7">
        <v>6586</v>
      </c>
    </row>
    <row r="3333" spans="1:6" ht="16.5" x14ac:dyDescent="0.3">
      <c r="A3333" s="7" t="s">
        <v>1905</v>
      </c>
      <c r="B3333" s="7">
        <v>2019</v>
      </c>
      <c r="C3333" s="7" t="s">
        <v>287</v>
      </c>
      <c r="D3333" s="7">
        <v>50</v>
      </c>
      <c r="E3333" s="7">
        <v>3351</v>
      </c>
      <c r="F3333" s="7">
        <v>13055</v>
      </c>
    </row>
    <row r="3334" spans="1:6" ht="16.5" x14ac:dyDescent="0.3">
      <c r="A3334" s="7" t="s">
        <v>1905</v>
      </c>
      <c r="B3334" s="7">
        <v>2019</v>
      </c>
      <c r="C3334" s="7" t="s">
        <v>1913</v>
      </c>
      <c r="D3334" s="7">
        <v>54</v>
      </c>
      <c r="E3334" s="7">
        <v>25320</v>
      </c>
      <c r="F3334" s="7">
        <v>126595</v>
      </c>
    </row>
    <row r="3335" spans="1:6" ht="16.5" x14ac:dyDescent="0.3">
      <c r="A3335" s="7" t="s">
        <v>1905</v>
      </c>
      <c r="B3335" s="7">
        <v>2019</v>
      </c>
      <c r="C3335" s="7" t="s">
        <v>289</v>
      </c>
      <c r="D3335" s="7">
        <v>14</v>
      </c>
      <c r="E3335" s="7">
        <v>7878</v>
      </c>
      <c r="F3335" s="7">
        <v>30853</v>
      </c>
    </row>
    <row r="3336" spans="1:6" ht="16.5" x14ac:dyDescent="0.3">
      <c r="A3336" s="7" t="s">
        <v>1905</v>
      </c>
      <c r="B3336" s="7">
        <v>2019</v>
      </c>
      <c r="C3336" s="7" t="s">
        <v>290</v>
      </c>
      <c r="D3336" s="7">
        <v>18</v>
      </c>
      <c r="E3336" s="7">
        <v>755</v>
      </c>
      <c r="F3336" s="7">
        <v>2804</v>
      </c>
    </row>
    <row r="3337" spans="1:6" ht="16.5" x14ac:dyDescent="0.3">
      <c r="A3337" s="7" t="s">
        <v>1905</v>
      </c>
      <c r="B3337" s="7">
        <v>2019</v>
      </c>
      <c r="C3337" s="7" t="s">
        <v>1914</v>
      </c>
      <c r="D3337" s="7">
        <v>26</v>
      </c>
      <c r="E3337" s="7">
        <v>2969</v>
      </c>
      <c r="F3337" s="7">
        <v>13190</v>
      </c>
    </row>
    <row r="3338" spans="1:6" ht="16.5" x14ac:dyDescent="0.3">
      <c r="A3338" s="7" t="s">
        <v>1905</v>
      </c>
      <c r="B3338" s="7">
        <v>2019</v>
      </c>
      <c r="C3338" s="7" t="s">
        <v>292</v>
      </c>
      <c r="D3338" s="7">
        <v>7</v>
      </c>
      <c r="E3338" s="7">
        <v>5628</v>
      </c>
      <c r="F3338" s="7">
        <v>22277</v>
      </c>
    </row>
    <row r="3339" spans="1:6" ht="16.5" x14ac:dyDescent="0.3">
      <c r="A3339" s="7" t="s">
        <v>1905</v>
      </c>
      <c r="B3339" s="7">
        <v>2019</v>
      </c>
      <c r="C3339" s="7" t="s">
        <v>1915</v>
      </c>
      <c r="D3339" s="7">
        <v>10</v>
      </c>
      <c r="E3339" s="7">
        <v>363</v>
      </c>
      <c r="F3339" s="7">
        <v>1277</v>
      </c>
    </row>
    <row r="3340" spans="1:6" ht="16.5" x14ac:dyDescent="0.3">
      <c r="A3340" s="7" t="s">
        <v>1905</v>
      </c>
      <c r="B3340" s="7">
        <v>2019</v>
      </c>
      <c r="C3340" s="7" t="s">
        <v>294</v>
      </c>
      <c r="D3340" s="7">
        <v>13</v>
      </c>
      <c r="E3340" s="7">
        <v>1784</v>
      </c>
      <c r="F3340" s="7">
        <v>4364</v>
      </c>
    </row>
    <row r="3341" spans="1:6" ht="16.5" x14ac:dyDescent="0.3">
      <c r="A3341" s="7" t="s">
        <v>1905</v>
      </c>
      <c r="B3341" s="7">
        <v>2019</v>
      </c>
      <c r="C3341" s="7" t="s">
        <v>1070</v>
      </c>
      <c r="D3341" s="7">
        <v>29</v>
      </c>
      <c r="E3341" s="7">
        <v>11675</v>
      </c>
      <c r="F3341" s="7">
        <v>40601</v>
      </c>
    </row>
    <row r="3342" spans="1:6" ht="16.5" x14ac:dyDescent="0.3">
      <c r="A3342" s="7" t="s">
        <v>1905</v>
      </c>
      <c r="B3342" s="7">
        <v>2019</v>
      </c>
      <c r="C3342" s="7" t="s">
        <v>296</v>
      </c>
      <c r="D3342" s="7">
        <v>15</v>
      </c>
      <c r="E3342" s="7">
        <v>4035</v>
      </c>
      <c r="F3342" s="7">
        <v>18393</v>
      </c>
    </row>
    <row r="3343" spans="1:6" ht="16.5" x14ac:dyDescent="0.3">
      <c r="A3343" s="7" t="s">
        <v>1905</v>
      </c>
      <c r="B3343" s="7">
        <v>2019</v>
      </c>
      <c r="C3343" s="7" t="s">
        <v>297</v>
      </c>
      <c r="D3343" s="7">
        <v>6</v>
      </c>
      <c r="E3343" s="7">
        <v>2350</v>
      </c>
      <c r="F3343" s="7">
        <v>8350</v>
      </c>
    </row>
    <row r="3344" spans="1:6" ht="16.5" x14ac:dyDescent="0.3">
      <c r="A3344" s="7" t="s">
        <v>1905</v>
      </c>
      <c r="B3344" s="7">
        <v>2019</v>
      </c>
      <c r="C3344" s="7" t="s">
        <v>1916</v>
      </c>
      <c r="D3344" s="7">
        <v>7</v>
      </c>
      <c r="E3344" s="7">
        <v>657</v>
      </c>
      <c r="F3344" s="7">
        <v>2472</v>
      </c>
    </row>
    <row r="3345" spans="1:6" ht="16.5" x14ac:dyDescent="0.3">
      <c r="A3345" s="7" t="s">
        <v>1905</v>
      </c>
      <c r="B3345" s="7">
        <v>2019</v>
      </c>
      <c r="C3345" s="7" t="s">
        <v>300</v>
      </c>
      <c r="D3345" s="7">
        <v>7</v>
      </c>
      <c r="E3345" s="7">
        <v>8834</v>
      </c>
      <c r="F3345" s="7">
        <v>44170</v>
      </c>
    </row>
    <row r="3346" spans="1:6" ht="16.5" x14ac:dyDescent="0.3">
      <c r="A3346" s="7" t="s">
        <v>1905</v>
      </c>
      <c r="B3346" s="7">
        <v>2019</v>
      </c>
      <c r="C3346" s="7" t="s">
        <v>301</v>
      </c>
      <c r="D3346" s="7">
        <v>5</v>
      </c>
      <c r="E3346" s="7">
        <v>418</v>
      </c>
      <c r="F3346" s="7">
        <v>1776</v>
      </c>
    </row>
    <row r="3347" spans="1:6" ht="16.5" x14ac:dyDescent="0.3">
      <c r="A3347" s="7" t="s">
        <v>1905</v>
      </c>
      <c r="B3347" s="7">
        <v>2019</v>
      </c>
      <c r="C3347" s="7" t="s">
        <v>1917</v>
      </c>
      <c r="D3347" s="7">
        <v>24</v>
      </c>
      <c r="E3347" s="7">
        <v>4954</v>
      </c>
      <c r="F3347" s="7">
        <v>20457</v>
      </c>
    </row>
    <row r="3348" spans="1:6" ht="16.5" x14ac:dyDescent="0.3">
      <c r="A3348" s="7" t="s">
        <v>1905</v>
      </c>
      <c r="B3348" s="7">
        <v>2019</v>
      </c>
      <c r="C3348" s="7" t="s">
        <v>1918</v>
      </c>
      <c r="D3348" s="7">
        <v>47</v>
      </c>
      <c r="E3348" s="7">
        <v>10755</v>
      </c>
      <c r="F3348" s="7">
        <v>47656</v>
      </c>
    </row>
    <row r="3349" spans="1:6" ht="16.5" x14ac:dyDescent="0.3">
      <c r="A3349" s="7" t="s">
        <v>1905</v>
      </c>
      <c r="B3349" s="7">
        <v>2019</v>
      </c>
      <c r="C3349" s="7" t="s">
        <v>305</v>
      </c>
      <c r="D3349" s="7">
        <v>7</v>
      </c>
      <c r="E3349" s="7">
        <v>1241</v>
      </c>
      <c r="F3349" s="7">
        <v>4574</v>
      </c>
    </row>
    <row r="3350" spans="1:6" ht="16.5" x14ac:dyDescent="0.3">
      <c r="A3350" s="7" t="s">
        <v>1905</v>
      </c>
      <c r="B3350" s="7">
        <v>2019</v>
      </c>
      <c r="C3350" s="7" t="s">
        <v>889</v>
      </c>
      <c r="D3350" s="7">
        <v>131</v>
      </c>
      <c r="E3350" s="7">
        <v>10150</v>
      </c>
      <c r="F3350" s="7">
        <v>40705</v>
      </c>
    </row>
    <row r="3351" spans="1:6" ht="16.5" x14ac:dyDescent="0.3">
      <c r="A3351" s="7" t="s">
        <v>1905</v>
      </c>
      <c r="B3351" s="7">
        <v>2019</v>
      </c>
      <c r="C3351" s="7" t="s">
        <v>323</v>
      </c>
      <c r="D3351" s="7">
        <v>12</v>
      </c>
      <c r="E3351" s="7">
        <v>1656</v>
      </c>
      <c r="F3351" s="7">
        <v>7453</v>
      </c>
    </row>
    <row r="3352" spans="1:6" ht="16.5" x14ac:dyDescent="0.3">
      <c r="A3352" s="7" t="s">
        <v>1905</v>
      </c>
      <c r="B3352" s="7">
        <v>2019</v>
      </c>
      <c r="C3352" s="7" t="s">
        <v>324</v>
      </c>
      <c r="D3352" s="7">
        <v>11</v>
      </c>
      <c r="E3352" s="7">
        <v>230</v>
      </c>
      <c r="F3352" s="7">
        <v>1023</v>
      </c>
    </row>
    <row r="3353" spans="1:6" ht="16.5" x14ac:dyDescent="0.3">
      <c r="A3353" s="7" t="s">
        <v>1905</v>
      </c>
      <c r="B3353" s="7">
        <v>2019</v>
      </c>
      <c r="C3353" s="7" t="s">
        <v>1919</v>
      </c>
      <c r="D3353" s="7">
        <v>18</v>
      </c>
      <c r="E3353" s="7">
        <v>372</v>
      </c>
      <c r="F3353" s="7">
        <v>1369</v>
      </c>
    </row>
    <row r="3354" spans="1:6" ht="16.5" x14ac:dyDescent="0.3">
      <c r="A3354" s="7" t="s">
        <v>1905</v>
      </c>
      <c r="B3354" s="7">
        <v>2019</v>
      </c>
      <c r="C3354" s="7" t="s">
        <v>326</v>
      </c>
      <c r="D3354" s="7">
        <v>18</v>
      </c>
      <c r="E3354" s="7">
        <v>1998</v>
      </c>
      <c r="F3354" s="7">
        <v>7793</v>
      </c>
    </row>
    <row r="3355" spans="1:6" ht="16.5" x14ac:dyDescent="0.3">
      <c r="A3355" s="7" t="s">
        <v>1905</v>
      </c>
      <c r="B3355" s="7">
        <v>2019</v>
      </c>
      <c r="C3355" s="7" t="s">
        <v>327</v>
      </c>
      <c r="D3355" s="7">
        <v>24</v>
      </c>
      <c r="E3355" s="7">
        <v>892</v>
      </c>
      <c r="F3355" s="7">
        <v>3474</v>
      </c>
    </row>
    <row r="3356" spans="1:6" ht="16.5" x14ac:dyDescent="0.3">
      <c r="A3356" s="7" t="s">
        <v>1905</v>
      </c>
      <c r="B3356" s="7">
        <v>2019</v>
      </c>
      <c r="C3356" s="7" t="s">
        <v>328</v>
      </c>
      <c r="D3356" s="7">
        <v>11</v>
      </c>
      <c r="E3356" s="7">
        <v>455</v>
      </c>
      <c r="F3356" s="7">
        <v>2134</v>
      </c>
    </row>
    <row r="3357" spans="1:6" ht="16.5" x14ac:dyDescent="0.3">
      <c r="A3357" s="7" t="s">
        <v>1905</v>
      </c>
      <c r="B3357" s="7">
        <v>2019</v>
      </c>
      <c r="C3357" s="7" t="s">
        <v>329</v>
      </c>
      <c r="D3357" s="7">
        <v>10</v>
      </c>
      <c r="E3357" s="7">
        <v>381</v>
      </c>
      <c r="F3357" s="7">
        <v>1723</v>
      </c>
    </row>
    <row r="3358" spans="1:6" ht="16.5" x14ac:dyDescent="0.3">
      <c r="A3358" s="7" t="s">
        <v>1905</v>
      </c>
      <c r="B3358" s="7">
        <v>2019</v>
      </c>
      <c r="C3358" s="7" t="s">
        <v>1920</v>
      </c>
      <c r="D3358" s="7">
        <v>3</v>
      </c>
      <c r="E3358" s="7">
        <v>349</v>
      </c>
      <c r="F3358" s="7">
        <v>1403</v>
      </c>
    </row>
    <row r="3359" spans="1:6" ht="16.5" x14ac:dyDescent="0.3">
      <c r="A3359" s="7" t="s">
        <v>1905</v>
      </c>
      <c r="B3359" s="7">
        <v>2019</v>
      </c>
      <c r="C3359" s="7" t="s">
        <v>331</v>
      </c>
      <c r="D3359" s="7">
        <v>2</v>
      </c>
      <c r="E3359" s="7">
        <v>26</v>
      </c>
      <c r="F3359" s="7">
        <v>101</v>
      </c>
    </row>
    <row r="3360" spans="1:6" ht="16.5" x14ac:dyDescent="0.3">
      <c r="A3360" s="7" t="s">
        <v>1905</v>
      </c>
      <c r="B3360" s="7">
        <v>2019</v>
      </c>
      <c r="C3360" s="7" t="s">
        <v>1921</v>
      </c>
      <c r="D3360" s="7">
        <v>2</v>
      </c>
      <c r="E3360" s="7">
        <v>1197</v>
      </c>
      <c r="F3360" s="7">
        <v>4568</v>
      </c>
    </row>
    <row r="3361" spans="1:6" ht="16.5" x14ac:dyDescent="0.3">
      <c r="A3361" s="7" t="s">
        <v>1905</v>
      </c>
      <c r="B3361" s="7">
        <v>2019</v>
      </c>
      <c r="C3361" s="7" t="s">
        <v>148</v>
      </c>
      <c r="D3361" s="7">
        <v>9</v>
      </c>
      <c r="E3361" s="7">
        <v>116</v>
      </c>
      <c r="F3361" s="7">
        <v>409</v>
      </c>
    </row>
    <row r="3362" spans="1:6" ht="16.5" x14ac:dyDescent="0.3">
      <c r="A3362" s="7" t="s">
        <v>1905</v>
      </c>
      <c r="B3362" s="7">
        <v>2019</v>
      </c>
      <c r="C3362" s="7" t="s">
        <v>1922</v>
      </c>
      <c r="D3362" s="7">
        <v>11</v>
      </c>
      <c r="E3362" s="7">
        <v>2478</v>
      </c>
      <c r="F3362" s="7">
        <v>9255</v>
      </c>
    </row>
    <row r="3363" spans="1:6" ht="16.5" x14ac:dyDescent="0.3">
      <c r="A3363" s="7" t="s">
        <v>1905</v>
      </c>
      <c r="B3363" s="7">
        <v>2019</v>
      </c>
      <c r="C3363" s="7" t="s">
        <v>890</v>
      </c>
      <c r="D3363" s="7">
        <v>755</v>
      </c>
      <c r="E3363" s="7">
        <v>65165</v>
      </c>
      <c r="F3363" s="7">
        <v>272592</v>
      </c>
    </row>
    <row r="3364" spans="1:6" ht="16.5" x14ac:dyDescent="0.3">
      <c r="A3364" s="7" t="s">
        <v>1905</v>
      </c>
      <c r="B3364" s="7">
        <v>2019</v>
      </c>
      <c r="C3364" s="7" t="s">
        <v>335</v>
      </c>
      <c r="D3364" s="7">
        <v>30</v>
      </c>
      <c r="E3364" s="7">
        <v>3514</v>
      </c>
      <c r="F3364" s="7">
        <v>15905</v>
      </c>
    </row>
    <row r="3365" spans="1:6" ht="16.5" x14ac:dyDescent="0.3">
      <c r="A3365" s="7" t="s">
        <v>1905</v>
      </c>
      <c r="B3365" s="7">
        <v>2019</v>
      </c>
      <c r="C3365" s="7" t="s">
        <v>336</v>
      </c>
      <c r="D3365" s="7">
        <v>15</v>
      </c>
      <c r="E3365" s="7">
        <v>1684</v>
      </c>
      <c r="F3365" s="7">
        <v>6019</v>
      </c>
    </row>
    <row r="3366" spans="1:6" ht="16.5" x14ac:dyDescent="0.3">
      <c r="A3366" s="7" t="s">
        <v>1905</v>
      </c>
      <c r="B3366" s="7">
        <v>2019</v>
      </c>
      <c r="C3366" s="7" t="s">
        <v>337</v>
      </c>
      <c r="D3366" s="7">
        <v>22</v>
      </c>
      <c r="E3366" s="7">
        <v>5921</v>
      </c>
      <c r="F3366" s="7">
        <v>26644</v>
      </c>
    </row>
    <row r="3367" spans="1:6" ht="16.5" x14ac:dyDescent="0.3">
      <c r="A3367" s="7" t="s">
        <v>1905</v>
      </c>
      <c r="B3367" s="7">
        <v>2019</v>
      </c>
      <c r="C3367" s="7" t="s">
        <v>338</v>
      </c>
      <c r="D3367" s="7">
        <v>7</v>
      </c>
      <c r="E3367" s="7">
        <v>847</v>
      </c>
      <c r="F3367" s="7">
        <v>3056</v>
      </c>
    </row>
    <row r="3368" spans="1:6" ht="16.5" x14ac:dyDescent="0.3">
      <c r="A3368" s="7" t="s">
        <v>1905</v>
      </c>
      <c r="B3368" s="7">
        <v>2019</v>
      </c>
      <c r="C3368" s="7" t="s">
        <v>339</v>
      </c>
      <c r="D3368" s="7">
        <v>8</v>
      </c>
      <c r="E3368" s="7">
        <v>700</v>
      </c>
      <c r="F3368" s="7">
        <v>2871</v>
      </c>
    </row>
    <row r="3369" spans="1:6" ht="16.5" x14ac:dyDescent="0.3">
      <c r="A3369" s="7" t="s">
        <v>1905</v>
      </c>
      <c r="B3369" s="7">
        <v>2019</v>
      </c>
      <c r="C3369" s="7" t="s">
        <v>340</v>
      </c>
      <c r="D3369" s="7">
        <v>10</v>
      </c>
      <c r="E3369" s="7">
        <v>261</v>
      </c>
      <c r="F3369" s="7">
        <v>1290</v>
      </c>
    </row>
    <row r="3370" spans="1:6" ht="16.5" x14ac:dyDescent="0.3">
      <c r="A3370" s="7" t="s">
        <v>1905</v>
      </c>
      <c r="B3370" s="7">
        <v>2019</v>
      </c>
      <c r="C3370" s="7" t="s">
        <v>341</v>
      </c>
      <c r="D3370" s="7">
        <v>9</v>
      </c>
      <c r="E3370" s="7">
        <v>3533</v>
      </c>
      <c r="F3370" s="7">
        <v>12998</v>
      </c>
    </row>
    <row r="3371" spans="1:6" ht="16.5" x14ac:dyDescent="0.3">
      <c r="A3371" s="7" t="s">
        <v>1905</v>
      </c>
      <c r="B3371" s="7">
        <v>2019</v>
      </c>
      <c r="C3371" s="7" t="s">
        <v>342</v>
      </c>
      <c r="D3371" s="7">
        <v>49</v>
      </c>
      <c r="E3371" s="7">
        <v>4650</v>
      </c>
      <c r="F3371" s="7">
        <v>19024</v>
      </c>
    </row>
    <row r="3372" spans="1:6" ht="16.5" x14ac:dyDescent="0.3">
      <c r="A3372" s="7" t="s">
        <v>1905</v>
      </c>
      <c r="B3372" s="7">
        <v>2019</v>
      </c>
      <c r="C3372" s="7" t="s">
        <v>343</v>
      </c>
      <c r="D3372" s="7">
        <v>24</v>
      </c>
      <c r="E3372" s="7">
        <v>394</v>
      </c>
      <c r="F3372" s="7">
        <v>1536</v>
      </c>
    </row>
    <row r="3373" spans="1:6" ht="16.5" x14ac:dyDescent="0.3">
      <c r="A3373" s="7" t="s">
        <v>1905</v>
      </c>
      <c r="B3373" s="7">
        <v>2019</v>
      </c>
      <c r="C3373" s="7" t="s">
        <v>344</v>
      </c>
      <c r="D3373" s="7">
        <v>4</v>
      </c>
      <c r="E3373" s="7">
        <v>205</v>
      </c>
      <c r="F3373" s="7">
        <v>869</v>
      </c>
    </row>
    <row r="3374" spans="1:6" ht="16.5" x14ac:dyDescent="0.3">
      <c r="A3374" s="7" t="s">
        <v>1905</v>
      </c>
      <c r="B3374" s="7">
        <v>2019</v>
      </c>
      <c r="C3374" s="7" t="s">
        <v>345</v>
      </c>
      <c r="D3374" s="7">
        <v>5</v>
      </c>
      <c r="E3374" s="7">
        <v>509</v>
      </c>
      <c r="F3374" s="7">
        <v>2222</v>
      </c>
    </row>
    <row r="3375" spans="1:6" ht="16.5" x14ac:dyDescent="0.3">
      <c r="A3375" s="7" t="s">
        <v>1905</v>
      </c>
      <c r="B3375" s="7">
        <v>2019</v>
      </c>
      <c r="C3375" s="7" t="s">
        <v>346</v>
      </c>
      <c r="D3375" s="7">
        <v>22</v>
      </c>
      <c r="E3375" s="7">
        <v>506</v>
      </c>
      <c r="F3375" s="7">
        <v>2220</v>
      </c>
    </row>
    <row r="3376" spans="1:6" ht="16.5" x14ac:dyDescent="0.3">
      <c r="A3376" s="7" t="s">
        <v>1905</v>
      </c>
      <c r="B3376" s="7">
        <v>2019</v>
      </c>
      <c r="C3376" s="7" t="s">
        <v>347</v>
      </c>
      <c r="D3376" s="7">
        <v>6</v>
      </c>
      <c r="E3376" s="7">
        <v>106</v>
      </c>
      <c r="F3376" s="7">
        <v>475</v>
      </c>
    </row>
    <row r="3377" spans="1:6" ht="16.5" x14ac:dyDescent="0.3">
      <c r="A3377" s="7" t="s">
        <v>1905</v>
      </c>
      <c r="B3377" s="7">
        <v>2019</v>
      </c>
      <c r="C3377" s="7" t="s">
        <v>348</v>
      </c>
      <c r="D3377" s="7">
        <v>10</v>
      </c>
      <c r="E3377" s="7">
        <v>629</v>
      </c>
      <c r="F3377" s="7">
        <v>2666</v>
      </c>
    </row>
    <row r="3378" spans="1:6" ht="16.5" x14ac:dyDescent="0.3">
      <c r="A3378" s="7" t="s">
        <v>1905</v>
      </c>
      <c r="B3378" s="7">
        <v>2019</v>
      </c>
      <c r="C3378" s="7" t="s">
        <v>349</v>
      </c>
      <c r="D3378" s="7">
        <v>34</v>
      </c>
      <c r="E3378" s="7">
        <v>1494</v>
      </c>
      <c r="F3378" s="7">
        <v>6324</v>
      </c>
    </row>
    <row r="3379" spans="1:6" ht="16.5" x14ac:dyDescent="0.3">
      <c r="A3379" s="7" t="s">
        <v>1905</v>
      </c>
      <c r="B3379" s="7">
        <v>2019</v>
      </c>
      <c r="C3379" s="7" t="s">
        <v>350</v>
      </c>
      <c r="D3379" s="7">
        <v>34</v>
      </c>
      <c r="E3379" s="7">
        <v>6833</v>
      </c>
      <c r="F3379" s="7">
        <v>29414</v>
      </c>
    </row>
    <row r="3380" spans="1:6" ht="16.5" x14ac:dyDescent="0.3">
      <c r="A3380" s="7" t="s">
        <v>1905</v>
      </c>
      <c r="B3380" s="7">
        <v>2019</v>
      </c>
      <c r="C3380" s="7" t="s">
        <v>351</v>
      </c>
      <c r="D3380" s="7">
        <v>18</v>
      </c>
      <c r="E3380" s="7">
        <v>795</v>
      </c>
      <c r="F3380" s="7">
        <v>3698</v>
      </c>
    </row>
    <row r="3381" spans="1:6" ht="16.5" x14ac:dyDescent="0.3">
      <c r="A3381" s="7" t="s">
        <v>1905</v>
      </c>
      <c r="B3381" s="7">
        <v>2019</v>
      </c>
      <c r="C3381" s="7" t="s">
        <v>352</v>
      </c>
      <c r="D3381" s="7">
        <v>47</v>
      </c>
      <c r="E3381" s="7">
        <v>3496</v>
      </c>
      <c r="F3381" s="7">
        <v>14692</v>
      </c>
    </row>
    <row r="3382" spans="1:6" ht="16.5" x14ac:dyDescent="0.3">
      <c r="A3382" s="7" t="s">
        <v>1905</v>
      </c>
      <c r="B3382" s="7">
        <v>2019</v>
      </c>
      <c r="C3382" s="7" t="s">
        <v>353</v>
      </c>
      <c r="D3382" s="7">
        <v>14</v>
      </c>
      <c r="E3382" s="7">
        <v>654</v>
      </c>
      <c r="F3382" s="7">
        <v>2682</v>
      </c>
    </row>
    <row r="3383" spans="1:6" ht="16.5" x14ac:dyDescent="0.3">
      <c r="A3383" s="7" t="s">
        <v>1905</v>
      </c>
      <c r="B3383" s="7">
        <v>2019</v>
      </c>
      <c r="C3383" s="7" t="s">
        <v>354</v>
      </c>
      <c r="D3383" s="7">
        <v>14</v>
      </c>
      <c r="E3383" s="7">
        <v>769</v>
      </c>
      <c r="F3383" s="7">
        <v>3536</v>
      </c>
    </row>
    <row r="3384" spans="1:6" ht="16.5" x14ac:dyDescent="0.3">
      <c r="A3384" s="7" t="s">
        <v>1905</v>
      </c>
      <c r="B3384" s="7">
        <v>2019</v>
      </c>
      <c r="C3384" s="7" t="s">
        <v>355</v>
      </c>
      <c r="D3384" s="7">
        <v>20</v>
      </c>
      <c r="E3384" s="7">
        <v>1654</v>
      </c>
      <c r="F3384" s="7">
        <v>6368</v>
      </c>
    </row>
    <row r="3385" spans="1:6" ht="16.5" x14ac:dyDescent="0.3">
      <c r="A3385" s="7" t="s">
        <v>1905</v>
      </c>
      <c r="B3385" s="7">
        <v>2019</v>
      </c>
      <c r="C3385" s="7" t="s">
        <v>356</v>
      </c>
      <c r="D3385" s="7">
        <v>24</v>
      </c>
      <c r="E3385" s="7">
        <v>3790</v>
      </c>
      <c r="F3385" s="7">
        <v>16628</v>
      </c>
    </row>
    <row r="3386" spans="1:6" ht="16.5" x14ac:dyDescent="0.3">
      <c r="A3386" s="7" t="s">
        <v>1905</v>
      </c>
      <c r="B3386" s="7">
        <v>2019</v>
      </c>
      <c r="C3386" s="7" t="s">
        <v>357</v>
      </c>
      <c r="D3386" s="7">
        <v>29</v>
      </c>
      <c r="E3386" s="7">
        <v>1367</v>
      </c>
      <c r="F3386" s="7">
        <v>5962</v>
      </c>
    </row>
    <row r="3387" spans="1:6" ht="16.5" x14ac:dyDescent="0.3">
      <c r="A3387" s="7" t="s">
        <v>1905</v>
      </c>
      <c r="B3387" s="7">
        <v>2019</v>
      </c>
      <c r="C3387" s="7" t="s">
        <v>358</v>
      </c>
      <c r="D3387" s="7">
        <v>27</v>
      </c>
      <c r="E3387" s="7">
        <v>3753</v>
      </c>
      <c r="F3387" s="7">
        <v>14091</v>
      </c>
    </row>
    <row r="3388" spans="1:6" ht="16.5" x14ac:dyDescent="0.3">
      <c r="A3388" s="7" t="s">
        <v>1905</v>
      </c>
      <c r="B3388" s="7">
        <v>2019</v>
      </c>
      <c r="C3388" s="7" t="s">
        <v>359</v>
      </c>
      <c r="D3388" s="7">
        <v>22</v>
      </c>
      <c r="E3388" s="7">
        <v>1169</v>
      </c>
      <c r="F3388" s="7">
        <v>5343</v>
      </c>
    </row>
    <row r="3389" spans="1:6" ht="16.5" x14ac:dyDescent="0.3">
      <c r="A3389" s="7" t="s">
        <v>1905</v>
      </c>
      <c r="B3389" s="7">
        <v>2019</v>
      </c>
      <c r="C3389" s="7" t="s">
        <v>360</v>
      </c>
      <c r="D3389" s="7">
        <v>16</v>
      </c>
      <c r="E3389" s="7">
        <v>1009</v>
      </c>
      <c r="F3389" s="7">
        <v>3950</v>
      </c>
    </row>
    <row r="3390" spans="1:6" ht="16.5" x14ac:dyDescent="0.3">
      <c r="A3390" s="7" t="s">
        <v>1905</v>
      </c>
      <c r="B3390" s="7">
        <v>2019</v>
      </c>
      <c r="C3390" s="7" t="s">
        <v>361</v>
      </c>
      <c r="D3390" s="7">
        <v>11</v>
      </c>
      <c r="E3390" s="7">
        <v>1356</v>
      </c>
      <c r="F3390" s="7">
        <v>5512</v>
      </c>
    </row>
    <row r="3391" spans="1:6" ht="16.5" x14ac:dyDescent="0.3">
      <c r="A3391" s="7" t="s">
        <v>1905</v>
      </c>
      <c r="B3391" s="7">
        <v>2019</v>
      </c>
      <c r="C3391" s="7" t="s">
        <v>1923</v>
      </c>
      <c r="D3391" s="7">
        <v>9</v>
      </c>
      <c r="E3391" s="7">
        <v>413</v>
      </c>
      <c r="F3391" s="7">
        <v>1853</v>
      </c>
    </row>
    <row r="3392" spans="1:6" ht="16.5" x14ac:dyDescent="0.3">
      <c r="A3392" s="7" t="s">
        <v>1905</v>
      </c>
      <c r="B3392" s="7">
        <v>2019</v>
      </c>
      <c r="C3392" s="7" t="s">
        <v>1924</v>
      </c>
      <c r="D3392" s="7">
        <v>18</v>
      </c>
      <c r="E3392" s="7">
        <v>2348</v>
      </c>
      <c r="F3392" s="7">
        <v>9043</v>
      </c>
    </row>
    <row r="3393" spans="1:6" ht="16.5" x14ac:dyDescent="0.3">
      <c r="A3393" s="7" t="s">
        <v>1905</v>
      </c>
      <c r="B3393" s="7">
        <v>2019</v>
      </c>
      <c r="C3393" s="7" t="s">
        <v>364</v>
      </c>
      <c r="D3393" s="7">
        <v>36</v>
      </c>
      <c r="E3393" s="7">
        <v>1677</v>
      </c>
      <c r="F3393" s="7">
        <v>6980</v>
      </c>
    </row>
    <row r="3394" spans="1:6" ht="16.5" x14ac:dyDescent="0.3">
      <c r="A3394" s="7" t="s">
        <v>1905</v>
      </c>
      <c r="B3394" s="7">
        <v>2019</v>
      </c>
      <c r="C3394" s="7" t="s">
        <v>1925</v>
      </c>
      <c r="D3394" s="7">
        <v>10</v>
      </c>
      <c r="E3394" s="7">
        <v>648</v>
      </c>
      <c r="F3394" s="7">
        <v>2818</v>
      </c>
    </row>
    <row r="3395" spans="1:6" ht="16.5" x14ac:dyDescent="0.3">
      <c r="A3395" s="7" t="s">
        <v>1905</v>
      </c>
      <c r="B3395" s="7">
        <v>2019</v>
      </c>
      <c r="C3395" s="7" t="s">
        <v>1926</v>
      </c>
      <c r="D3395" s="7">
        <v>16</v>
      </c>
      <c r="E3395" s="7">
        <v>505</v>
      </c>
      <c r="F3395" s="7">
        <v>2198</v>
      </c>
    </row>
    <row r="3396" spans="1:6" ht="16.5" x14ac:dyDescent="0.3">
      <c r="A3396" s="7" t="s">
        <v>1905</v>
      </c>
      <c r="B3396" s="7">
        <v>2019</v>
      </c>
      <c r="C3396" s="7" t="s">
        <v>153</v>
      </c>
      <c r="D3396" s="7">
        <v>29</v>
      </c>
      <c r="E3396" s="7">
        <v>1473</v>
      </c>
      <c r="F3396" s="7">
        <v>6301</v>
      </c>
    </row>
    <row r="3397" spans="1:6" ht="16.5" x14ac:dyDescent="0.3">
      <c r="A3397" s="7" t="s">
        <v>1905</v>
      </c>
      <c r="B3397" s="7">
        <v>2019</v>
      </c>
      <c r="C3397" s="7" t="s">
        <v>367</v>
      </c>
      <c r="D3397" s="7">
        <v>43</v>
      </c>
      <c r="E3397" s="7">
        <v>2288</v>
      </c>
      <c r="F3397" s="7">
        <v>9346</v>
      </c>
    </row>
    <row r="3398" spans="1:6" ht="16.5" x14ac:dyDescent="0.3">
      <c r="A3398" s="7" t="s">
        <v>1905</v>
      </c>
      <c r="B3398" s="7">
        <v>2019</v>
      </c>
      <c r="C3398" s="7" t="s">
        <v>1927</v>
      </c>
      <c r="D3398" s="7">
        <v>22</v>
      </c>
      <c r="E3398" s="7">
        <v>902</v>
      </c>
      <c r="F3398" s="7">
        <v>3788</v>
      </c>
    </row>
    <row r="3399" spans="1:6" ht="16.5" x14ac:dyDescent="0.3">
      <c r="A3399" s="7" t="s">
        <v>1905</v>
      </c>
      <c r="B3399" s="7">
        <v>2019</v>
      </c>
      <c r="C3399" s="7" t="s">
        <v>369</v>
      </c>
      <c r="D3399" s="7">
        <v>24</v>
      </c>
      <c r="E3399" s="7">
        <v>1264</v>
      </c>
      <c r="F3399" s="7">
        <v>5341</v>
      </c>
    </row>
    <row r="3400" spans="1:6" ht="16.5" x14ac:dyDescent="0.3">
      <c r="A3400" s="7" t="s">
        <v>1905</v>
      </c>
      <c r="B3400" s="7">
        <v>2019</v>
      </c>
      <c r="C3400" s="7" t="s">
        <v>370</v>
      </c>
      <c r="D3400" s="7">
        <v>17</v>
      </c>
      <c r="E3400" s="7">
        <v>2049</v>
      </c>
      <c r="F3400" s="7">
        <v>8929</v>
      </c>
    </row>
    <row r="3401" spans="1:6" ht="16.5" x14ac:dyDescent="0.3">
      <c r="A3401" s="7" t="s">
        <v>1905</v>
      </c>
      <c r="B3401" s="7">
        <v>2019</v>
      </c>
      <c r="C3401" s="7" t="s">
        <v>891</v>
      </c>
      <c r="D3401" s="7">
        <v>139</v>
      </c>
      <c r="E3401" s="7">
        <v>6970</v>
      </c>
      <c r="F3401" s="7">
        <v>29977</v>
      </c>
    </row>
    <row r="3402" spans="1:6" ht="16.5" x14ac:dyDescent="0.3">
      <c r="A3402" s="7" t="s">
        <v>1905</v>
      </c>
      <c r="B3402" s="7">
        <v>2019</v>
      </c>
      <c r="C3402" s="7" t="s">
        <v>372</v>
      </c>
      <c r="D3402" s="7">
        <v>12</v>
      </c>
      <c r="E3402" s="7">
        <v>183</v>
      </c>
      <c r="F3402" s="7">
        <v>940</v>
      </c>
    </row>
    <row r="3403" spans="1:6" ht="16.5" x14ac:dyDescent="0.3">
      <c r="A3403" s="7" t="s">
        <v>1905</v>
      </c>
      <c r="B3403" s="7">
        <v>2019</v>
      </c>
      <c r="C3403" s="7" t="s">
        <v>247</v>
      </c>
      <c r="D3403" s="7">
        <v>11</v>
      </c>
      <c r="E3403" s="7">
        <v>520</v>
      </c>
      <c r="F3403" s="7">
        <v>2453</v>
      </c>
    </row>
    <row r="3404" spans="1:6" ht="16.5" x14ac:dyDescent="0.3">
      <c r="A3404" s="7" t="s">
        <v>1905</v>
      </c>
      <c r="B3404" s="7">
        <v>2019</v>
      </c>
      <c r="C3404" s="7" t="s">
        <v>337</v>
      </c>
      <c r="D3404" s="7">
        <v>12</v>
      </c>
      <c r="E3404" s="7">
        <v>435</v>
      </c>
      <c r="F3404" s="7">
        <v>1549</v>
      </c>
    </row>
    <row r="3405" spans="1:6" ht="16.5" x14ac:dyDescent="0.3">
      <c r="A3405" s="7" t="s">
        <v>1905</v>
      </c>
      <c r="B3405" s="7">
        <v>2019</v>
      </c>
      <c r="C3405" s="7" t="s">
        <v>1928</v>
      </c>
      <c r="D3405" s="7">
        <v>22</v>
      </c>
      <c r="E3405" s="7">
        <v>1700</v>
      </c>
      <c r="F3405" s="7">
        <v>7597</v>
      </c>
    </row>
    <row r="3406" spans="1:6" ht="16.5" x14ac:dyDescent="0.3">
      <c r="A3406" s="7" t="s">
        <v>1905</v>
      </c>
      <c r="B3406" s="7">
        <v>2019</v>
      </c>
      <c r="C3406" s="7" t="s">
        <v>375</v>
      </c>
      <c r="D3406" s="7">
        <v>9</v>
      </c>
      <c r="E3406" s="7">
        <v>496</v>
      </c>
      <c r="F3406" s="7">
        <v>2074</v>
      </c>
    </row>
    <row r="3407" spans="1:6" ht="16.5" x14ac:dyDescent="0.3">
      <c r="A3407" s="7" t="s">
        <v>1905</v>
      </c>
      <c r="B3407" s="7">
        <v>2019</v>
      </c>
      <c r="C3407" s="7" t="s">
        <v>376</v>
      </c>
      <c r="D3407" s="7">
        <v>20</v>
      </c>
      <c r="E3407" s="7">
        <v>636</v>
      </c>
      <c r="F3407" s="7">
        <v>2844</v>
      </c>
    </row>
    <row r="3408" spans="1:6" ht="16.5" x14ac:dyDescent="0.3">
      <c r="A3408" s="7" t="s">
        <v>1905</v>
      </c>
      <c r="B3408" s="7">
        <v>2019</v>
      </c>
      <c r="C3408" s="7" t="s">
        <v>1929</v>
      </c>
      <c r="D3408" s="7">
        <v>9</v>
      </c>
      <c r="E3408" s="7">
        <v>295</v>
      </c>
      <c r="F3408" s="7">
        <v>1089</v>
      </c>
    </row>
    <row r="3409" spans="1:6" ht="16.5" x14ac:dyDescent="0.3">
      <c r="A3409" s="7" t="s">
        <v>1905</v>
      </c>
      <c r="B3409" s="7">
        <v>2019</v>
      </c>
      <c r="C3409" s="7" t="s">
        <v>1930</v>
      </c>
      <c r="D3409" s="7">
        <v>9</v>
      </c>
      <c r="E3409" s="7">
        <v>335</v>
      </c>
      <c r="F3409" s="7">
        <v>1631</v>
      </c>
    </row>
    <row r="3410" spans="1:6" ht="16.5" x14ac:dyDescent="0.3">
      <c r="A3410" s="7" t="s">
        <v>1905</v>
      </c>
      <c r="B3410" s="7">
        <v>2019</v>
      </c>
      <c r="C3410" s="7" t="s">
        <v>75</v>
      </c>
      <c r="D3410" s="7">
        <v>16</v>
      </c>
      <c r="E3410" s="7">
        <v>1431</v>
      </c>
      <c r="F3410" s="7">
        <v>5147</v>
      </c>
    </row>
    <row r="3411" spans="1:6" ht="16.5" x14ac:dyDescent="0.3">
      <c r="A3411" s="7" t="s">
        <v>1905</v>
      </c>
      <c r="B3411" s="7">
        <v>2019</v>
      </c>
      <c r="C3411" s="7" t="s">
        <v>378</v>
      </c>
      <c r="D3411" s="7">
        <v>5</v>
      </c>
      <c r="E3411" s="7">
        <v>67</v>
      </c>
      <c r="F3411" s="7">
        <v>282</v>
      </c>
    </row>
    <row r="3412" spans="1:6" ht="16.5" x14ac:dyDescent="0.3">
      <c r="A3412" s="7" t="s">
        <v>1905</v>
      </c>
      <c r="B3412" s="7">
        <v>2019</v>
      </c>
      <c r="C3412" s="7" t="s">
        <v>1931</v>
      </c>
      <c r="D3412" s="7">
        <v>14</v>
      </c>
      <c r="E3412" s="7">
        <v>872</v>
      </c>
      <c r="F3412" s="7">
        <v>4371</v>
      </c>
    </row>
    <row r="3413" spans="1:6" ht="16.5" x14ac:dyDescent="0.3">
      <c r="A3413" s="7" t="s">
        <v>1905</v>
      </c>
      <c r="B3413" s="7">
        <v>2019</v>
      </c>
      <c r="C3413" s="7" t="s">
        <v>1668</v>
      </c>
      <c r="D3413" s="7">
        <v>371</v>
      </c>
      <c r="E3413" s="7">
        <v>59533</v>
      </c>
      <c r="F3413" s="7">
        <v>276551</v>
      </c>
    </row>
    <row r="3414" spans="1:6" ht="16.5" x14ac:dyDescent="0.3">
      <c r="A3414" s="7" t="s">
        <v>1905</v>
      </c>
      <c r="B3414" s="7">
        <v>2019</v>
      </c>
      <c r="C3414" s="7" t="s">
        <v>381</v>
      </c>
      <c r="D3414" s="7">
        <v>24</v>
      </c>
      <c r="E3414" s="7">
        <v>8206</v>
      </c>
      <c r="F3414" s="7">
        <v>46758</v>
      </c>
    </row>
    <row r="3415" spans="1:6" ht="16.5" x14ac:dyDescent="0.3">
      <c r="A3415" s="7" t="s">
        <v>1905</v>
      </c>
      <c r="B3415" s="7">
        <v>2019</v>
      </c>
      <c r="C3415" s="7" t="s">
        <v>382</v>
      </c>
      <c r="D3415" s="7">
        <v>2</v>
      </c>
      <c r="E3415" s="7">
        <v>239</v>
      </c>
      <c r="F3415" s="7">
        <v>980</v>
      </c>
    </row>
    <row r="3416" spans="1:6" ht="16.5" x14ac:dyDescent="0.3">
      <c r="A3416" s="7" t="s">
        <v>1905</v>
      </c>
      <c r="B3416" s="7">
        <v>2019</v>
      </c>
      <c r="C3416" s="7" t="s">
        <v>383</v>
      </c>
      <c r="D3416" s="7">
        <v>32</v>
      </c>
      <c r="E3416" s="7">
        <v>1546</v>
      </c>
      <c r="F3416" s="7">
        <v>7730</v>
      </c>
    </row>
    <row r="3417" spans="1:6" ht="16.5" x14ac:dyDescent="0.3">
      <c r="A3417" s="7" t="s">
        <v>1905</v>
      </c>
      <c r="B3417" s="7">
        <v>2019</v>
      </c>
      <c r="C3417" s="7" t="s">
        <v>384</v>
      </c>
      <c r="D3417" s="7">
        <v>14</v>
      </c>
      <c r="E3417" s="7">
        <v>325</v>
      </c>
      <c r="F3417" s="7">
        <v>1467</v>
      </c>
    </row>
    <row r="3418" spans="1:6" ht="16.5" x14ac:dyDescent="0.3">
      <c r="A3418" s="7" t="s">
        <v>1905</v>
      </c>
      <c r="B3418" s="7">
        <v>2019</v>
      </c>
      <c r="C3418" s="7" t="s">
        <v>386</v>
      </c>
      <c r="D3418" s="7">
        <v>16</v>
      </c>
      <c r="E3418" s="7">
        <v>708</v>
      </c>
      <c r="F3418" s="7">
        <v>3306</v>
      </c>
    </row>
    <row r="3419" spans="1:6" ht="16.5" x14ac:dyDescent="0.3">
      <c r="A3419" s="7" t="s">
        <v>1905</v>
      </c>
      <c r="B3419" s="7">
        <v>2019</v>
      </c>
      <c r="C3419" s="7" t="s">
        <v>385</v>
      </c>
      <c r="D3419" s="7">
        <v>31</v>
      </c>
      <c r="E3419" s="7">
        <v>2920</v>
      </c>
      <c r="F3419" s="7">
        <v>10897</v>
      </c>
    </row>
    <row r="3420" spans="1:6" ht="16.5" x14ac:dyDescent="0.3">
      <c r="A3420" s="7" t="s">
        <v>1905</v>
      </c>
      <c r="B3420" s="7">
        <v>2019</v>
      </c>
      <c r="C3420" s="7" t="s">
        <v>387</v>
      </c>
      <c r="D3420" s="7">
        <v>18</v>
      </c>
      <c r="E3420" s="7">
        <v>4903</v>
      </c>
      <c r="F3420" s="7">
        <v>24515</v>
      </c>
    </row>
    <row r="3421" spans="1:6" ht="16.5" x14ac:dyDescent="0.3">
      <c r="A3421" s="7" t="s">
        <v>1905</v>
      </c>
      <c r="B3421" s="7">
        <v>2019</v>
      </c>
      <c r="C3421" s="7" t="s">
        <v>389</v>
      </c>
      <c r="D3421" s="7">
        <v>12</v>
      </c>
      <c r="E3421" s="7">
        <v>916</v>
      </c>
      <c r="F3421" s="7">
        <v>3533</v>
      </c>
    </row>
    <row r="3422" spans="1:6" ht="16.5" x14ac:dyDescent="0.3">
      <c r="A3422" s="7" t="s">
        <v>1905</v>
      </c>
      <c r="B3422" s="7">
        <v>2019</v>
      </c>
      <c r="C3422" s="7" t="s">
        <v>390</v>
      </c>
      <c r="D3422" s="7">
        <v>20</v>
      </c>
      <c r="E3422" s="7">
        <v>1394</v>
      </c>
      <c r="F3422" s="7">
        <v>5886</v>
      </c>
    </row>
    <row r="3423" spans="1:6" ht="16.5" x14ac:dyDescent="0.3">
      <c r="A3423" s="7" t="s">
        <v>1905</v>
      </c>
      <c r="B3423" s="7">
        <v>2019</v>
      </c>
      <c r="C3423" s="7" t="s">
        <v>391</v>
      </c>
      <c r="D3423" s="7">
        <v>9</v>
      </c>
      <c r="E3423" s="7">
        <v>2590</v>
      </c>
      <c r="F3423" s="7">
        <v>10463</v>
      </c>
    </row>
    <row r="3424" spans="1:6" ht="16.5" x14ac:dyDescent="0.3">
      <c r="A3424" s="7" t="s">
        <v>1905</v>
      </c>
      <c r="B3424" s="7">
        <v>2019</v>
      </c>
      <c r="C3424" s="7" t="s">
        <v>1932</v>
      </c>
      <c r="D3424" s="7">
        <v>5</v>
      </c>
      <c r="E3424" s="7">
        <v>669</v>
      </c>
      <c r="F3424" s="7">
        <v>3077</v>
      </c>
    </row>
    <row r="3425" spans="1:6" ht="16.5" x14ac:dyDescent="0.3">
      <c r="A3425" s="7" t="s">
        <v>1905</v>
      </c>
      <c r="B3425" s="7">
        <v>2019</v>
      </c>
      <c r="C3425" s="7" t="s">
        <v>393</v>
      </c>
      <c r="D3425" s="7">
        <v>18</v>
      </c>
      <c r="E3425" s="7">
        <v>2972</v>
      </c>
      <c r="F3425" s="7">
        <v>12233</v>
      </c>
    </row>
    <row r="3426" spans="1:6" ht="16.5" x14ac:dyDescent="0.3">
      <c r="A3426" s="7" t="s">
        <v>1905</v>
      </c>
      <c r="B3426" s="7">
        <v>2019</v>
      </c>
      <c r="C3426" s="7" t="s">
        <v>394</v>
      </c>
      <c r="D3426" s="7">
        <v>29</v>
      </c>
      <c r="E3426" s="7">
        <v>3215</v>
      </c>
      <c r="F3426" s="7">
        <v>19005</v>
      </c>
    </row>
    <row r="3427" spans="1:6" ht="16.5" x14ac:dyDescent="0.3">
      <c r="A3427" s="7" t="s">
        <v>1905</v>
      </c>
      <c r="B3427" s="7">
        <v>2019</v>
      </c>
      <c r="C3427" s="7" t="s">
        <v>395</v>
      </c>
      <c r="D3427" s="7">
        <v>11</v>
      </c>
      <c r="E3427" s="7">
        <v>1801</v>
      </c>
      <c r="F3427" s="7">
        <v>8820</v>
      </c>
    </row>
    <row r="3428" spans="1:6" ht="16.5" x14ac:dyDescent="0.3">
      <c r="A3428" s="7" t="s">
        <v>1905</v>
      </c>
      <c r="B3428" s="7">
        <v>2019</v>
      </c>
      <c r="C3428" s="7" t="s">
        <v>396</v>
      </c>
      <c r="D3428" s="7">
        <v>7</v>
      </c>
      <c r="E3428" s="7">
        <v>879</v>
      </c>
      <c r="F3428" s="7">
        <v>3250</v>
      </c>
    </row>
    <row r="3429" spans="1:6" ht="16.5" x14ac:dyDescent="0.3">
      <c r="A3429" s="7" t="s">
        <v>1905</v>
      </c>
      <c r="B3429" s="7">
        <v>2019</v>
      </c>
      <c r="C3429" s="7" t="s">
        <v>1933</v>
      </c>
      <c r="D3429" s="7">
        <v>18</v>
      </c>
      <c r="E3429" s="7">
        <v>1754</v>
      </c>
      <c r="F3429" s="7">
        <v>6472</v>
      </c>
    </row>
    <row r="3430" spans="1:6" ht="16.5" x14ac:dyDescent="0.3">
      <c r="A3430" s="7" t="s">
        <v>1905</v>
      </c>
      <c r="B3430" s="7">
        <v>2019</v>
      </c>
      <c r="C3430" s="7" t="s">
        <v>399</v>
      </c>
      <c r="D3430" s="7">
        <v>7</v>
      </c>
      <c r="E3430" s="7">
        <v>181</v>
      </c>
      <c r="F3430" s="7">
        <v>887</v>
      </c>
    </row>
    <row r="3431" spans="1:6" ht="16.5" x14ac:dyDescent="0.3">
      <c r="A3431" s="7" t="s">
        <v>1905</v>
      </c>
      <c r="B3431" s="7">
        <v>2019</v>
      </c>
      <c r="C3431" s="7" t="s">
        <v>366</v>
      </c>
      <c r="D3431" s="7">
        <v>25</v>
      </c>
      <c r="E3431" s="7">
        <v>3405</v>
      </c>
      <c r="F3431" s="7">
        <v>15353</v>
      </c>
    </row>
    <row r="3432" spans="1:6" ht="16.5" x14ac:dyDescent="0.3">
      <c r="A3432" s="7" t="s">
        <v>1905</v>
      </c>
      <c r="B3432" s="7">
        <v>2019</v>
      </c>
      <c r="C3432" s="7" t="s">
        <v>400</v>
      </c>
      <c r="D3432" s="7">
        <v>35</v>
      </c>
      <c r="E3432" s="7">
        <v>10891</v>
      </c>
      <c r="F3432" s="7">
        <v>51709</v>
      </c>
    </row>
    <row r="3433" spans="1:6" ht="16.5" x14ac:dyDescent="0.3">
      <c r="A3433" s="7" t="s">
        <v>1905</v>
      </c>
      <c r="B3433" s="7">
        <v>2019</v>
      </c>
      <c r="C3433" s="7" t="s">
        <v>136</v>
      </c>
      <c r="D3433" s="7">
        <v>22</v>
      </c>
      <c r="E3433" s="7">
        <v>9020</v>
      </c>
      <c r="F3433" s="7">
        <v>35943</v>
      </c>
    </row>
    <row r="3434" spans="1:6" ht="16.5" x14ac:dyDescent="0.3">
      <c r="A3434" s="7" t="s">
        <v>1905</v>
      </c>
      <c r="B3434" s="7">
        <v>2019</v>
      </c>
      <c r="C3434" s="7" t="s">
        <v>402</v>
      </c>
      <c r="D3434" s="7">
        <v>16</v>
      </c>
      <c r="E3434" s="7">
        <v>999</v>
      </c>
      <c r="F3434" s="7">
        <v>4267</v>
      </c>
    </row>
    <row r="3435" spans="1:6" ht="16.5" x14ac:dyDescent="0.3">
      <c r="A3435" s="7" t="s">
        <v>1905</v>
      </c>
      <c r="B3435" s="7">
        <v>2019</v>
      </c>
      <c r="C3435" s="7" t="s">
        <v>892</v>
      </c>
      <c r="D3435" s="7">
        <v>412</v>
      </c>
      <c r="E3435" s="7">
        <v>88959</v>
      </c>
      <c r="F3435" s="7">
        <v>387382</v>
      </c>
    </row>
    <row r="3436" spans="1:6" ht="16.5" x14ac:dyDescent="0.3">
      <c r="A3436" s="7" t="s">
        <v>1905</v>
      </c>
      <c r="B3436" s="7">
        <v>2019</v>
      </c>
      <c r="C3436" s="7" t="s">
        <v>307</v>
      </c>
      <c r="D3436" s="7">
        <v>43</v>
      </c>
      <c r="E3436" s="7">
        <v>6127</v>
      </c>
      <c r="F3436" s="7">
        <v>22999</v>
      </c>
    </row>
    <row r="3437" spans="1:6" ht="16.5" x14ac:dyDescent="0.3">
      <c r="A3437" s="7" t="s">
        <v>1905</v>
      </c>
      <c r="B3437" s="7">
        <v>2019</v>
      </c>
      <c r="C3437" s="7" t="s">
        <v>308</v>
      </c>
      <c r="D3437" s="7">
        <v>63</v>
      </c>
      <c r="E3437" s="7">
        <v>7002</v>
      </c>
      <c r="F3437" s="7">
        <v>31457</v>
      </c>
    </row>
    <row r="3438" spans="1:6" ht="16.5" x14ac:dyDescent="0.3">
      <c r="A3438" s="7" t="s">
        <v>1905</v>
      </c>
      <c r="B3438" s="7">
        <v>2019</v>
      </c>
      <c r="C3438" s="7" t="s">
        <v>309</v>
      </c>
      <c r="D3438" s="7">
        <v>24</v>
      </c>
      <c r="E3438" s="7">
        <v>4134</v>
      </c>
      <c r="F3438" s="7">
        <v>16403</v>
      </c>
    </row>
    <row r="3439" spans="1:6" ht="16.5" x14ac:dyDescent="0.3">
      <c r="A3439" s="7" t="s">
        <v>1905</v>
      </c>
      <c r="B3439" s="7">
        <v>2019</v>
      </c>
      <c r="C3439" s="7" t="s">
        <v>310</v>
      </c>
      <c r="D3439" s="7">
        <v>25</v>
      </c>
      <c r="E3439" s="7">
        <v>3898</v>
      </c>
      <c r="F3439" s="7">
        <v>17395</v>
      </c>
    </row>
    <row r="3440" spans="1:6" ht="16.5" x14ac:dyDescent="0.3">
      <c r="A3440" s="7" t="s">
        <v>1905</v>
      </c>
      <c r="B3440" s="7">
        <v>2019</v>
      </c>
      <c r="C3440" s="7" t="s">
        <v>311</v>
      </c>
      <c r="D3440" s="7">
        <v>34</v>
      </c>
      <c r="E3440" s="7">
        <v>5747</v>
      </c>
      <c r="F3440" s="7">
        <v>28735</v>
      </c>
    </row>
    <row r="3441" spans="1:6" ht="16.5" x14ac:dyDescent="0.3">
      <c r="A3441" s="7" t="s">
        <v>1905</v>
      </c>
      <c r="B3441" s="7">
        <v>2019</v>
      </c>
      <c r="C3441" s="7" t="s">
        <v>312</v>
      </c>
      <c r="D3441" s="7">
        <v>22</v>
      </c>
      <c r="E3441" s="7">
        <v>1486</v>
      </c>
      <c r="F3441" s="7">
        <v>6353</v>
      </c>
    </row>
    <row r="3442" spans="1:6" ht="16.5" x14ac:dyDescent="0.3">
      <c r="A3442" s="7" t="s">
        <v>1905</v>
      </c>
      <c r="B3442" s="7">
        <v>2019</v>
      </c>
      <c r="C3442" s="7" t="s">
        <v>313</v>
      </c>
      <c r="D3442" s="7">
        <v>12</v>
      </c>
      <c r="E3442" s="7">
        <v>1492</v>
      </c>
      <c r="F3442" s="7">
        <v>4332</v>
      </c>
    </row>
    <row r="3443" spans="1:6" ht="16.5" x14ac:dyDescent="0.3">
      <c r="A3443" s="7" t="s">
        <v>1905</v>
      </c>
      <c r="B3443" s="7">
        <v>2019</v>
      </c>
      <c r="C3443" s="7" t="s">
        <v>314</v>
      </c>
      <c r="D3443" s="7">
        <v>29</v>
      </c>
      <c r="E3443" s="7">
        <v>8698</v>
      </c>
      <c r="F3443" s="7">
        <v>38031</v>
      </c>
    </row>
    <row r="3444" spans="1:6" ht="16.5" x14ac:dyDescent="0.3">
      <c r="A3444" s="7" t="s">
        <v>1905</v>
      </c>
      <c r="B3444" s="7">
        <v>2019</v>
      </c>
      <c r="C3444" s="7" t="s">
        <v>315</v>
      </c>
      <c r="D3444" s="7">
        <v>25</v>
      </c>
      <c r="E3444" s="7">
        <v>2295</v>
      </c>
      <c r="F3444" s="7">
        <v>9437</v>
      </c>
    </row>
    <row r="3445" spans="1:6" ht="16.5" x14ac:dyDescent="0.3">
      <c r="A3445" s="7" t="s">
        <v>1905</v>
      </c>
      <c r="B3445" s="7">
        <v>2019</v>
      </c>
      <c r="C3445" s="7" t="s">
        <v>175</v>
      </c>
      <c r="D3445" s="7">
        <v>34</v>
      </c>
      <c r="E3445" s="7">
        <v>7684</v>
      </c>
      <c r="F3445" s="7">
        <v>37713</v>
      </c>
    </row>
    <row r="3446" spans="1:6" ht="16.5" x14ac:dyDescent="0.3">
      <c r="A3446" s="7" t="s">
        <v>1905</v>
      </c>
      <c r="B3446" s="7">
        <v>2019</v>
      </c>
      <c r="C3446" s="7" t="s">
        <v>316</v>
      </c>
      <c r="D3446" s="7">
        <v>29</v>
      </c>
      <c r="E3446" s="7">
        <v>8580</v>
      </c>
      <c r="F3446" s="7">
        <v>40355</v>
      </c>
    </row>
    <row r="3447" spans="1:6" ht="16.5" x14ac:dyDescent="0.3">
      <c r="A3447" s="7" t="s">
        <v>1905</v>
      </c>
      <c r="B3447" s="7">
        <v>2019</v>
      </c>
      <c r="C3447" s="7" t="s">
        <v>51</v>
      </c>
      <c r="D3447" s="7">
        <v>16</v>
      </c>
      <c r="E3447" s="7">
        <v>11335</v>
      </c>
      <c r="F3447" s="7">
        <v>48103</v>
      </c>
    </row>
    <row r="3448" spans="1:6" ht="16.5" x14ac:dyDescent="0.3">
      <c r="A3448" s="7" t="s">
        <v>1905</v>
      </c>
      <c r="B3448" s="7">
        <v>2019</v>
      </c>
      <c r="C3448" s="7" t="s">
        <v>318</v>
      </c>
      <c r="D3448" s="7">
        <v>13</v>
      </c>
      <c r="E3448" s="7">
        <v>5928</v>
      </c>
      <c r="F3448" s="7">
        <v>24477</v>
      </c>
    </row>
    <row r="3449" spans="1:6" ht="16.5" x14ac:dyDescent="0.3">
      <c r="A3449" s="7" t="s">
        <v>1905</v>
      </c>
      <c r="B3449" s="7">
        <v>2019</v>
      </c>
      <c r="C3449" s="7" t="s">
        <v>1934</v>
      </c>
      <c r="D3449" s="7">
        <v>14</v>
      </c>
      <c r="E3449" s="7">
        <v>1175</v>
      </c>
      <c r="F3449" s="7">
        <v>5875</v>
      </c>
    </row>
    <row r="3450" spans="1:6" ht="16.5" x14ac:dyDescent="0.3">
      <c r="A3450" s="7" t="s">
        <v>1905</v>
      </c>
      <c r="B3450" s="7">
        <v>2019</v>
      </c>
      <c r="C3450" s="7" t="s">
        <v>1935</v>
      </c>
      <c r="D3450" s="7">
        <v>29</v>
      </c>
      <c r="E3450" s="7">
        <v>13378</v>
      </c>
      <c r="F3450" s="7">
        <v>55717</v>
      </c>
    </row>
    <row r="3451" spans="1:6" ht="16.5" x14ac:dyDescent="0.3">
      <c r="A3451" s="7" t="s">
        <v>1905</v>
      </c>
      <c r="B3451" s="7">
        <v>2019</v>
      </c>
      <c r="C3451" s="7" t="s">
        <v>403</v>
      </c>
      <c r="D3451" s="7">
        <v>1086</v>
      </c>
      <c r="E3451" s="7">
        <v>216124</v>
      </c>
      <c r="F3451" s="7">
        <v>847410</v>
      </c>
    </row>
    <row r="3452" spans="1:6" ht="16.5" x14ac:dyDescent="0.3">
      <c r="A3452" s="7" t="s">
        <v>1905</v>
      </c>
      <c r="B3452" s="7">
        <v>2019</v>
      </c>
      <c r="C3452" s="7" t="s">
        <v>1294</v>
      </c>
      <c r="D3452" s="7">
        <v>5</v>
      </c>
      <c r="E3452" s="7">
        <v>635</v>
      </c>
      <c r="F3452" s="7">
        <v>2540</v>
      </c>
    </row>
    <row r="3453" spans="1:6" ht="16.5" x14ac:dyDescent="0.3">
      <c r="A3453" s="7" t="s">
        <v>1905</v>
      </c>
      <c r="B3453" s="7">
        <v>2019</v>
      </c>
      <c r="C3453" s="7" t="s">
        <v>1296</v>
      </c>
      <c r="D3453" s="7">
        <v>1</v>
      </c>
      <c r="E3453" s="7">
        <v>66</v>
      </c>
      <c r="F3453" s="7">
        <v>264</v>
      </c>
    </row>
    <row r="3454" spans="1:6" ht="16.5" x14ac:dyDescent="0.3">
      <c r="A3454" s="7" t="s">
        <v>1905</v>
      </c>
      <c r="B3454" s="7">
        <v>2019</v>
      </c>
      <c r="C3454" s="7" t="s">
        <v>1936</v>
      </c>
      <c r="D3454" s="7">
        <v>1</v>
      </c>
      <c r="E3454" s="7">
        <v>67</v>
      </c>
      <c r="F3454" s="7">
        <v>268</v>
      </c>
    </row>
    <row r="3455" spans="1:6" ht="16.5" x14ac:dyDescent="0.3">
      <c r="A3455" s="7" t="s">
        <v>1905</v>
      </c>
      <c r="B3455" s="7">
        <v>2019</v>
      </c>
      <c r="C3455" s="7" t="s">
        <v>1299</v>
      </c>
      <c r="D3455" s="7">
        <v>1</v>
      </c>
      <c r="E3455" s="7">
        <v>239</v>
      </c>
      <c r="F3455" s="7">
        <v>956</v>
      </c>
    </row>
    <row r="3456" spans="1:6" ht="16.5" x14ac:dyDescent="0.3">
      <c r="A3456" s="7" t="s">
        <v>1905</v>
      </c>
      <c r="B3456" s="7">
        <v>2019</v>
      </c>
      <c r="C3456" s="7" t="s">
        <v>1300</v>
      </c>
      <c r="D3456" s="7">
        <v>1</v>
      </c>
      <c r="E3456" s="7">
        <v>204</v>
      </c>
      <c r="F3456" s="7">
        <v>816</v>
      </c>
    </row>
    <row r="3457" spans="1:6" ht="16.5" x14ac:dyDescent="0.3">
      <c r="A3457" s="7" t="s">
        <v>1905</v>
      </c>
      <c r="B3457" s="7">
        <v>2019</v>
      </c>
      <c r="C3457" s="7" t="s">
        <v>1301</v>
      </c>
      <c r="D3457" s="7">
        <v>1</v>
      </c>
      <c r="E3457" s="7">
        <v>59</v>
      </c>
      <c r="F3457" s="7">
        <v>236</v>
      </c>
    </row>
    <row r="3458" spans="1:6" ht="16.5" x14ac:dyDescent="0.3">
      <c r="A3458" s="7" t="s">
        <v>1905</v>
      </c>
      <c r="B3458" s="7">
        <v>2019</v>
      </c>
      <c r="C3458" s="7" t="s">
        <v>895</v>
      </c>
      <c r="D3458" s="7">
        <v>78</v>
      </c>
      <c r="E3458" s="7">
        <v>14870</v>
      </c>
      <c r="F3458" s="7">
        <v>57425</v>
      </c>
    </row>
    <row r="3459" spans="1:6" ht="16.5" x14ac:dyDescent="0.3">
      <c r="A3459" s="7" t="s">
        <v>1905</v>
      </c>
      <c r="B3459" s="7">
        <v>2019</v>
      </c>
      <c r="C3459" s="7" t="s">
        <v>426</v>
      </c>
      <c r="D3459" s="7">
        <v>21</v>
      </c>
      <c r="E3459" s="7">
        <v>5250</v>
      </c>
      <c r="F3459" s="7">
        <v>18485</v>
      </c>
    </row>
    <row r="3460" spans="1:6" ht="16.5" x14ac:dyDescent="0.3">
      <c r="A3460" s="7" t="s">
        <v>1905</v>
      </c>
      <c r="B3460" s="7">
        <v>2019</v>
      </c>
      <c r="C3460" s="7" t="s">
        <v>1303</v>
      </c>
      <c r="D3460" s="7">
        <v>28</v>
      </c>
      <c r="E3460" s="7">
        <v>5774</v>
      </c>
      <c r="F3460" s="7">
        <v>23096</v>
      </c>
    </row>
    <row r="3461" spans="1:6" ht="16.5" x14ac:dyDescent="0.3">
      <c r="A3461" s="7" t="s">
        <v>1905</v>
      </c>
      <c r="B3461" s="7">
        <v>2019</v>
      </c>
      <c r="C3461" s="7" t="s">
        <v>429</v>
      </c>
      <c r="D3461" s="7">
        <v>13</v>
      </c>
      <c r="E3461" s="7">
        <v>2401</v>
      </c>
      <c r="F3461" s="7">
        <v>9830</v>
      </c>
    </row>
    <row r="3462" spans="1:6" ht="16.5" x14ac:dyDescent="0.3">
      <c r="A3462" s="7" t="s">
        <v>1905</v>
      </c>
      <c r="B3462" s="7">
        <v>2019</v>
      </c>
      <c r="C3462" s="7" t="s">
        <v>1304</v>
      </c>
      <c r="D3462" s="7">
        <v>12</v>
      </c>
      <c r="E3462" s="7">
        <v>1390</v>
      </c>
      <c r="F3462" s="7">
        <v>5786</v>
      </c>
    </row>
    <row r="3463" spans="1:6" ht="16.5" x14ac:dyDescent="0.3">
      <c r="A3463" s="7" t="s">
        <v>1905</v>
      </c>
      <c r="B3463" s="7">
        <v>2019</v>
      </c>
      <c r="C3463" s="7" t="s">
        <v>1306</v>
      </c>
      <c r="D3463" s="7">
        <v>4</v>
      </c>
      <c r="E3463" s="7">
        <v>55</v>
      </c>
      <c r="F3463" s="7">
        <v>228</v>
      </c>
    </row>
    <row r="3464" spans="1:6" ht="16.5" x14ac:dyDescent="0.3">
      <c r="A3464" s="7" t="s">
        <v>1905</v>
      </c>
      <c r="B3464" s="7">
        <v>2019</v>
      </c>
      <c r="C3464" s="7" t="s">
        <v>896</v>
      </c>
      <c r="D3464" s="7">
        <v>537</v>
      </c>
      <c r="E3464" s="7">
        <v>155930</v>
      </c>
      <c r="F3464" s="7">
        <v>612855</v>
      </c>
    </row>
    <row r="3465" spans="1:6" ht="16.5" x14ac:dyDescent="0.3">
      <c r="A3465" s="7" t="s">
        <v>1905</v>
      </c>
      <c r="B3465" s="7">
        <v>2019</v>
      </c>
      <c r="C3465" s="7" t="s">
        <v>406</v>
      </c>
      <c r="D3465" s="7">
        <v>20</v>
      </c>
      <c r="E3465" s="7">
        <v>7222</v>
      </c>
      <c r="F3465" s="7">
        <v>26351</v>
      </c>
    </row>
    <row r="3466" spans="1:6" ht="16.5" x14ac:dyDescent="0.3">
      <c r="A3466" s="7" t="s">
        <v>1905</v>
      </c>
      <c r="B3466" s="7">
        <v>2019</v>
      </c>
      <c r="C3466" s="7" t="s">
        <v>407</v>
      </c>
      <c r="D3466" s="7">
        <v>8</v>
      </c>
      <c r="E3466" s="7">
        <v>2490</v>
      </c>
      <c r="F3466" s="7">
        <v>12152</v>
      </c>
    </row>
    <row r="3467" spans="1:6" ht="16.5" x14ac:dyDescent="0.3">
      <c r="A3467" s="7" t="s">
        <v>1905</v>
      </c>
      <c r="B3467" s="7">
        <v>2019</v>
      </c>
      <c r="C3467" s="7" t="s">
        <v>408</v>
      </c>
      <c r="D3467" s="7">
        <v>18</v>
      </c>
      <c r="E3467" s="7">
        <v>6554</v>
      </c>
      <c r="F3467" s="7">
        <v>26011</v>
      </c>
    </row>
    <row r="3468" spans="1:6" ht="16.5" x14ac:dyDescent="0.3">
      <c r="A3468" s="7" t="s">
        <v>1905</v>
      </c>
      <c r="B3468" s="7">
        <v>2019</v>
      </c>
      <c r="C3468" s="7" t="s">
        <v>409</v>
      </c>
      <c r="D3468" s="7">
        <v>12</v>
      </c>
      <c r="E3468" s="7">
        <v>3180</v>
      </c>
      <c r="F3468" s="7">
        <v>13733</v>
      </c>
    </row>
    <row r="3469" spans="1:6" ht="16.5" x14ac:dyDescent="0.3">
      <c r="A3469" s="7" t="s">
        <v>1905</v>
      </c>
      <c r="B3469" s="7">
        <v>2019</v>
      </c>
      <c r="C3469" s="7" t="s">
        <v>1901</v>
      </c>
      <c r="D3469" s="7">
        <v>55</v>
      </c>
      <c r="E3469" s="7">
        <v>22616</v>
      </c>
      <c r="F3469" s="7">
        <v>106424</v>
      </c>
    </row>
    <row r="3470" spans="1:6" ht="16.5" x14ac:dyDescent="0.3">
      <c r="A3470" s="7" t="s">
        <v>1905</v>
      </c>
      <c r="B3470" s="7">
        <v>2019</v>
      </c>
      <c r="C3470" s="7" t="s">
        <v>416</v>
      </c>
      <c r="D3470" s="7">
        <v>26</v>
      </c>
      <c r="E3470" s="7">
        <v>6221</v>
      </c>
      <c r="F3470" s="7">
        <v>31155</v>
      </c>
    </row>
    <row r="3471" spans="1:6" ht="16.5" x14ac:dyDescent="0.3">
      <c r="A3471" s="7" t="s">
        <v>1905</v>
      </c>
      <c r="B3471" s="7">
        <v>2019</v>
      </c>
      <c r="C3471" s="7" t="s">
        <v>417</v>
      </c>
      <c r="D3471" s="7">
        <v>26</v>
      </c>
      <c r="E3471" s="7">
        <v>3913</v>
      </c>
      <c r="F3471" s="7">
        <v>15672</v>
      </c>
    </row>
    <row r="3472" spans="1:6" ht="16.5" x14ac:dyDescent="0.3">
      <c r="A3472" s="7" t="s">
        <v>1905</v>
      </c>
      <c r="B3472" s="7">
        <v>2019</v>
      </c>
      <c r="C3472" s="7" t="s">
        <v>419</v>
      </c>
      <c r="D3472" s="7">
        <v>24</v>
      </c>
      <c r="E3472" s="7">
        <v>9907</v>
      </c>
      <c r="F3472" s="7">
        <v>36215</v>
      </c>
    </row>
    <row r="3473" spans="1:6" ht="16.5" x14ac:dyDescent="0.3">
      <c r="A3473" s="7" t="s">
        <v>1905</v>
      </c>
      <c r="B3473" s="7">
        <v>2019</v>
      </c>
      <c r="C3473" s="7" t="s">
        <v>152</v>
      </c>
      <c r="D3473" s="7">
        <v>2</v>
      </c>
      <c r="E3473" s="7">
        <v>3746</v>
      </c>
      <c r="F3473" s="7">
        <v>7767</v>
      </c>
    </row>
    <row r="3474" spans="1:6" ht="16.5" x14ac:dyDescent="0.3">
      <c r="A3474" s="7" t="s">
        <v>1905</v>
      </c>
      <c r="B3474" s="7">
        <v>2019</v>
      </c>
      <c r="C3474" s="7" t="s">
        <v>115</v>
      </c>
      <c r="D3474" s="7">
        <v>10</v>
      </c>
      <c r="E3474" s="7">
        <v>1665</v>
      </c>
      <c r="F3474" s="7">
        <v>6660</v>
      </c>
    </row>
    <row r="3475" spans="1:6" ht="16.5" x14ac:dyDescent="0.3">
      <c r="A3475" s="7" t="s">
        <v>1905</v>
      </c>
      <c r="B3475" s="7">
        <v>2019</v>
      </c>
      <c r="C3475" s="7" t="s">
        <v>554</v>
      </c>
      <c r="D3475" s="7">
        <v>14</v>
      </c>
      <c r="E3475" s="7">
        <v>7527</v>
      </c>
      <c r="F3475" s="7">
        <v>25905</v>
      </c>
    </row>
    <row r="3476" spans="1:6" ht="16.5" x14ac:dyDescent="0.3">
      <c r="A3476" s="7" t="s">
        <v>1905</v>
      </c>
      <c r="B3476" s="7">
        <v>2019</v>
      </c>
      <c r="C3476" s="7" t="s">
        <v>153</v>
      </c>
      <c r="D3476" s="7">
        <v>16</v>
      </c>
      <c r="E3476" s="7">
        <v>4384</v>
      </c>
      <c r="F3476" s="7">
        <v>17536</v>
      </c>
    </row>
    <row r="3477" spans="1:6" ht="16.5" x14ac:dyDescent="0.3">
      <c r="A3477" s="7" t="s">
        <v>1905</v>
      </c>
      <c r="B3477" s="7">
        <v>2019</v>
      </c>
      <c r="C3477" s="7" t="s">
        <v>331</v>
      </c>
      <c r="D3477" s="7">
        <v>1</v>
      </c>
      <c r="E3477" s="7">
        <v>2120</v>
      </c>
      <c r="F3477" s="7">
        <v>8692</v>
      </c>
    </row>
    <row r="3478" spans="1:6" ht="16.5" x14ac:dyDescent="0.3">
      <c r="A3478" s="7" t="s">
        <v>1905</v>
      </c>
      <c r="B3478" s="7">
        <v>2019</v>
      </c>
      <c r="C3478" s="7" t="s">
        <v>194</v>
      </c>
      <c r="D3478" s="7">
        <v>16</v>
      </c>
      <c r="E3478" s="7">
        <v>3876</v>
      </c>
      <c r="F3478" s="7">
        <v>6099</v>
      </c>
    </row>
    <row r="3479" spans="1:6" ht="16.5" x14ac:dyDescent="0.3">
      <c r="A3479" s="7" t="s">
        <v>1905</v>
      </c>
      <c r="B3479" s="7">
        <v>2019</v>
      </c>
      <c r="C3479" s="7" t="s">
        <v>411</v>
      </c>
      <c r="D3479" s="7">
        <v>47</v>
      </c>
      <c r="E3479" s="7">
        <v>8804</v>
      </c>
      <c r="F3479" s="7">
        <v>36737</v>
      </c>
    </row>
    <row r="3480" spans="1:6" ht="16.5" x14ac:dyDescent="0.3">
      <c r="A3480" s="7" t="s">
        <v>1905</v>
      </c>
      <c r="B3480" s="7">
        <v>2019</v>
      </c>
      <c r="C3480" s="7" t="s">
        <v>412</v>
      </c>
      <c r="D3480" s="7">
        <v>26</v>
      </c>
      <c r="E3480" s="7">
        <v>4486</v>
      </c>
      <c r="F3480" s="7">
        <v>13797</v>
      </c>
    </row>
    <row r="3481" spans="1:6" ht="16.5" x14ac:dyDescent="0.3">
      <c r="A3481" s="7" t="s">
        <v>1905</v>
      </c>
      <c r="B3481" s="7">
        <v>2019</v>
      </c>
      <c r="C3481" s="7" t="s">
        <v>413</v>
      </c>
      <c r="D3481" s="7">
        <v>56</v>
      </c>
      <c r="E3481" s="7">
        <v>14746</v>
      </c>
      <c r="F3481" s="7">
        <v>66563</v>
      </c>
    </row>
    <row r="3482" spans="1:6" ht="16.5" x14ac:dyDescent="0.3">
      <c r="A3482" s="7" t="s">
        <v>1905</v>
      </c>
      <c r="B3482" s="7">
        <v>2019</v>
      </c>
      <c r="C3482" s="7" t="s">
        <v>414</v>
      </c>
      <c r="D3482" s="7">
        <v>15</v>
      </c>
      <c r="E3482" s="7">
        <v>3148</v>
      </c>
      <c r="F3482" s="7">
        <v>13421</v>
      </c>
    </row>
    <row r="3483" spans="1:6" ht="16.5" x14ac:dyDescent="0.3">
      <c r="A3483" s="7" t="s">
        <v>1905</v>
      </c>
      <c r="B3483" s="7">
        <v>2019</v>
      </c>
      <c r="C3483" s="7" t="s">
        <v>415</v>
      </c>
      <c r="D3483" s="7">
        <v>53</v>
      </c>
      <c r="E3483" s="7">
        <v>9720</v>
      </c>
      <c r="F3483" s="7">
        <v>40341</v>
      </c>
    </row>
    <row r="3484" spans="1:6" ht="16.5" x14ac:dyDescent="0.3">
      <c r="A3484" s="7" t="s">
        <v>1905</v>
      </c>
      <c r="B3484" s="7">
        <v>2019</v>
      </c>
      <c r="C3484" s="7" t="s">
        <v>418</v>
      </c>
      <c r="D3484" s="7">
        <v>13</v>
      </c>
      <c r="E3484" s="7">
        <v>2038</v>
      </c>
      <c r="F3484" s="7">
        <v>8725</v>
      </c>
    </row>
    <row r="3485" spans="1:6" ht="16.5" x14ac:dyDescent="0.3">
      <c r="A3485" s="7" t="s">
        <v>1905</v>
      </c>
      <c r="B3485" s="7">
        <v>2019</v>
      </c>
      <c r="C3485" s="7" t="s">
        <v>420</v>
      </c>
      <c r="D3485" s="7">
        <v>32</v>
      </c>
      <c r="E3485" s="7">
        <v>9185</v>
      </c>
      <c r="F3485" s="7">
        <v>13232</v>
      </c>
    </row>
    <row r="3486" spans="1:6" ht="16.5" x14ac:dyDescent="0.3">
      <c r="A3486" s="7" t="s">
        <v>1905</v>
      </c>
      <c r="B3486" s="7">
        <v>2019</v>
      </c>
      <c r="C3486" s="7" t="s">
        <v>421</v>
      </c>
      <c r="D3486" s="7">
        <v>26</v>
      </c>
      <c r="E3486" s="7">
        <v>8124</v>
      </c>
      <c r="F3486" s="7">
        <v>36296</v>
      </c>
    </row>
    <row r="3487" spans="1:6" ht="16.5" x14ac:dyDescent="0.3">
      <c r="A3487" s="7" t="s">
        <v>1905</v>
      </c>
      <c r="B3487" s="7">
        <v>2019</v>
      </c>
      <c r="C3487" s="7" t="s">
        <v>423</v>
      </c>
      <c r="D3487" s="7">
        <v>16</v>
      </c>
      <c r="E3487" s="7">
        <v>7104</v>
      </c>
      <c r="F3487" s="7">
        <v>30755</v>
      </c>
    </row>
    <row r="3488" spans="1:6" ht="16.5" x14ac:dyDescent="0.3">
      <c r="A3488" s="7" t="s">
        <v>1905</v>
      </c>
      <c r="B3488" s="7">
        <v>2019</v>
      </c>
      <c r="C3488" s="7" t="s">
        <v>424</v>
      </c>
      <c r="D3488" s="7">
        <v>5</v>
      </c>
      <c r="E3488" s="7">
        <v>3154</v>
      </c>
      <c r="F3488" s="7">
        <v>12616</v>
      </c>
    </row>
    <row r="3489" spans="1:6" ht="16.5" x14ac:dyDescent="0.3">
      <c r="A3489" s="7" t="s">
        <v>1905</v>
      </c>
      <c r="B3489" s="7">
        <v>2019</v>
      </c>
      <c r="C3489" s="7" t="s">
        <v>897</v>
      </c>
      <c r="D3489" s="7">
        <v>466</v>
      </c>
      <c r="E3489" s="7">
        <v>44689</v>
      </c>
      <c r="F3489" s="7">
        <v>174590</v>
      </c>
    </row>
    <row r="3490" spans="1:6" ht="16.5" x14ac:dyDescent="0.3">
      <c r="A3490" s="7" t="s">
        <v>1905</v>
      </c>
      <c r="B3490" s="7">
        <v>2019</v>
      </c>
      <c r="C3490" s="7" t="s">
        <v>433</v>
      </c>
      <c r="D3490" s="7">
        <v>23</v>
      </c>
      <c r="E3490" s="7">
        <v>900</v>
      </c>
      <c r="F3490" s="7">
        <v>3419</v>
      </c>
    </row>
    <row r="3491" spans="1:6" ht="16.5" x14ac:dyDescent="0.3">
      <c r="A3491" s="7" t="s">
        <v>1905</v>
      </c>
      <c r="B3491" s="7">
        <v>2019</v>
      </c>
      <c r="C3491" s="7" t="s">
        <v>1357</v>
      </c>
      <c r="D3491" s="7">
        <v>120</v>
      </c>
      <c r="E3491" s="7">
        <v>15664</v>
      </c>
      <c r="F3491" s="7">
        <v>58096</v>
      </c>
    </row>
    <row r="3492" spans="1:6" ht="16.5" x14ac:dyDescent="0.3">
      <c r="A3492" s="7" t="s">
        <v>1905</v>
      </c>
      <c r="B3492" s="7">
        <v>2019</v>
      </c>
      <c r="C3492" s="7" t="s">
        <v>436</v>
      </c>
      <c r="D3492" s="7">
        <v>23</v>
      </c>
      <c r="E3492" s="7">
        <v>4726</v>
      </c>
      <c r="F3492" s="7">
        <v>18904</v>
      </c>
    </row>
    <row r="3493" spans="1:6" ht="16.5" x14ac:dyDescent="0.3">
      <c r="A3493" s="7" t="s">
        <v>1905</v>
      </c>
      <c r="B3493" s="7">
        <v>2019</v>
      </c>
      <c r="C3493" s="7" t="s">
        <v>1358</v>
      </c>
      <c r="D3493" s="7">
        <v>20</v>
      </c>
      <c r="E3493" s="7">
        <v>1296</v>
      </c>
      <c r="F3493" s="7">
        <v>5004</v>
      </c>
    </row>
    <row r="3494" spans="1:6" ht="16.5" x14ac:dyDescent="0.3">
      <c r="A3494" s="7" t="s">
        <v>1905</v>
      </c>
      <c r="B3494" s="7">
        <v>2019</v>
      </c>
      <c r="C3494" s="7" t="s">
        <v>1359</v>
      </c>
      <c r="D3494" s="7">
        <v>13</v>
      </c>
      <c r="E3494" s="7">
        <v>962</v>
      </c>
      <c r="F3494" s="7">
        <v>4711</v>
      </c>
    </row>
    <row r="3495" spans="1:6" ht="16.5" x14ac:dyDescent="0.3">
      <c r="A3495" s="7" t="s">
        <v>1905</v>
      </c>
      <c r="B3495" s="7">
        <v>2019</v>
      </c>
      <c r="C3495" s="7" t="s">
        <v>443</v>
      </c>
      <c r="D3495" s="7">
        <v>38</v>
      </c>
      <c r="E3495" s="7">
        <v>3991</v>
      </c>
      <c r="F3495" s="7">
        <v>18266</v>
      </c>
    </row>
    <row r="3496" spans="1:6" ht="16.5" x14ac:dyDescent="0.3">
      <c r="A3496" s="7" t="s">
        <v>1905</v>
      </c>
      <c r="B3496" s="7">
        <v>2019</v>
      </c>
      <c r="C3496" s="7" t="s">
        <v>1360</v>
      </c>
      <c r="D3496" s="7">
        <v>36</v>
      </c>
      <c r="E3496" s="7">
        <v>3907</v>
      </c>
      <c r="F3496" s="7">
        <v>12128</v>
      </c>
    </row>
    <row r="3497" spans="1:6" ht="16.5" x14ac:dyDescent="0.3">
      <c r="A3497" s="7" t="s">
        <v>1905</v>
      </c>
      <c r="B3497" s="7">
        <v>2019</v>
      </c>
      <c r="C3497" s="7" t="s">
        <v>1937</v>
      </c>
      <c r="D3497" s="7">
        <v>13</v>
      </c>
      <c r="E3497" s="7">
        <v>1186</v>
      </c>
      <c r="F3497" s="7">
        <v>5270</v>
      </c>
    </row>
    <row r="3498" spans="1:6" ht="16.5" x14ac:dyDescent="0.3">
      <c r="A3498" s="7" t="s">
        <v>1905</v>
      </c>
      <c r="B3498" s="7">
        <v>2019</v>
      </c>
      <c r="C3498" s="7" t="s">
        <v>447</v>
      </c>
      <c r="D3498" s="7">
        <v>14</v>
      </c>
      <c r="E3498" s="7">
        <v>2380</v>
      </c>
      <c r="F3498" s="7">
        <v>9415</v>
      </c>
    </row>
    <row r="3499" spans="1:6" ht="16.5" x14ac:dyDescent="0.3">
      <c r="A3499" s="7" t="s">
        <v>1905</v>
      </c>
      <c r="B3499" s="7">
        <v>2019</v>
      </c>
      <c r="C3499" s="7" t="s">
        <v>449</v>
      </c>
      <c r="D3499" s="7">
        <v>41</v>
      </c>
      <c r="E3499" s="7">
        <v>2920</v>
      </c>
      <c r="F3499" s="7">
        <v>14163</v>
      </c>
    </row>
    <row r="3500" spans="1:6" ht="16.5" x14ac:dyDescent="0.3">
      <c r="A3500" s="7" t="s">
        <v>1905</v>
      </c>
      <c r="B3500" s="7">
        <v>2019</v>
      </c>
      <c r="C3500" s="7" t="s">
        <v>1938</v>
      </c>
      <c r="D3500" s="7">
        <v>1</v>
      </c>
      <c r="E3500" s="7">
        <v>28</v>
      </c>
      <c r="F3500" s="7">
        <v>112</v>
      </c>
    </row>
    <row r="3501" spans="1:6" ht="16.5" x14ac:dyDescent="0.3">
      <c r="A3501" s="7" t="s">
        <v>1905</v>
      </c>
      <c r="B3501" s="7">
        <v>2019</v>
      </c>
      <c r="C3501" s="7" t="s">
        <v>435</v>
      </c>
      <c r="D3501" s="7">
        <v>52</v>
      </c>
      <c r="E3501" s="7">
        <v>352</v>
      </c>
      <c r="F3501" s="7">
        <v>1408</v>
      </c>
    </row>
    <row r="3502" spans="1:6" ht="16.5" x14ac:dyDescent="0.3">
      <c r="A3502" s="7" t="s">
        <v>1905</v>
      </c>
      <c r="B3502" s="7">
        <v>2019</v>
      </c>
      <c r="C3502" s="7" t="s">
        <v>438</v>
      </c>
      <c r="D3502" s="7">
        <v>34</v>
      </c>
      <c r="E3502" s="7">
        <v>4126</v>
      </c>
      <c r="F3502" s="7">
        <v>16009</v>
      </c>
    </row>
    <row r="3503" spans="1:6" ht="16.5" x14ac:dyDescent="0.3">
      <c r="A3503" s="7" t="s">
        <v>1905</v>
      </c>
      <c r="B3503" s="7">
        <v>2019</v>
      </c>
      <c r="C3503" s="7" t="s">
        <v>439</v>
      </c>
      <c r="D3503" s="7">
        <v>23</v>
      </c>
      <c r="E3503" s="7">
        <v>863</v>
      </c>
      <c r="F3503" s="7">
        <v>2066</v>
      </c>
    </row>
    <row r="3504" spans="1:6" ht="16.5" x14ac:dyDescent="0.3">
      <c r="A3504" s="7" t="s">
        <v>1905</v>
      </c>
      <c r="B3504" s="7">
        <v>2019</v>
      </c>
      <c r="C3504" s="7" t="s">
        <v>442</v>
      </c>
      <c r="D3504" s="7">
        <v>1</v>
      </c>
      <c r="E3504" s="7">
        <v>4</v>
      </c>
      <c r="F3504" s="7">
        <v>16</v>
      </c>
    </row>
    <row r="3505" spans="1:6" ht="16.5" x14ac:dyDescent="0.3">
      <c r="A3505" s="7" t="s">
        <v>1905</v>
      </c>
      <c r="B3505" s="7">
        <v>2019</v>
      </c>
      <c r="C3505" s="7" t="s">
        <v>444</v>
      </c>
      <c r="D3505" s="7">
        <v>14</v>
      </c>
      <c r="E3505" s="7">
        <v>1384</v>
      </c>
      <c r="F3505" s="7">
        <v>5603</v>
      </c>
    </row>
    <row r="3506" spans="1:6" ht="16.5" x14ac:dyDescent="0.3">
      <c r="A3506" s="7" t="s">
        <v>1905</v>
      </c>
      <c r="B3506" s="7">
        <v>2019</v>
      </c>
      <c r="C3506" s="7" t="s">
        <v>1631</v>
      </c>
      <c r="D3506" s="7" t="s">
        <v>1908</v>
      </c>
      <c r="E3506" s="7">
        <v>12</v>
      </c>
      <c r="F3506" s="7">
        <v>51</v>
      </c>
    </row>
    <row r="3507" spans="1:6" ht="16.5" x14ac:dyDescent="0.3">
      <c r="A3507" s="7" t="s">
        <v>1905</v>
      </c>
      <c r="B3507" s="7">
        <v>2019</v>
      </c>
      <c r="C3507" s="7" t="s">
        <v>1000</v>
      </c>
      <c r="D3507" s="7" t="s">
        <v>1908</v>
      </c>
      <c r="E3507" s="7">
        <v>12</v>
      </c>
      <c r="F3507" s="7">
        <v>51</v>
      </c>
    </row>
    <row r="3508" spans="1:6" ht="16.5" x14ac:dyDescent="0.3">
      <c r="A3508" s="7" t="s">
        <v>1905</v>
      </c>
      <c r="B3508" s="7">
        <v>2019</v>
      </c>
      <c r="C3508" s="7" t="s">
        <v>1017</v>
      </c>
      <c r="D3508" s="7" t="s">
        <v>1750</v>
      </c>
      <c r="E3508" s="7">
        <v>12</v>
      </c>
      <c r="F3508" s="7">
        <v>51</v>
      </c>
    </row>
    <row r="3509" spans="1:6" ht="16.5" x14ac:dyDescent="0.3">
      <c r="A3509" s="7" t="s">
        <v>1905</v>
      </c>
      <c r="B3509" s="7">
        <v>2019</v>
      </c>
      <c r="C3509" s="7" t="s">
        <v>453</v>
      </c>
      <c r="D3509" s="7">
        <v>1</v>
      </c>
      <c r="E3509" s="7">
        <v>2</v>
      </c>
      <c r="F3509" s="7">
        <v>11</v>
      </c>
    </row>
    <row r="3510" spans="1:6" ht="16.5" x14ac:dyDescent="0.3">
      <c r="A3510" s="7" t="s">
        <v>1905</v>
      </c>
      <c r="B3510" s="7">
        <v>2019</v>
      </c>
      <c r="C3510" s="7" t="s">
        <v>1671</v>
      </c>
      <c r="D3510" s="7">
        <v>1</v>
      </c>
      <c r="E3510" s="7">
        <v>2</v>
      </c>
      <c r="F3510" s="7">
        <v>11</v>
      </c>
    </row>
    <row r="3511" spans="1:6" ht="16.5" x14ac:dyDescent="0.3">
      <c r="A3511" s="7" t="s">
        <v>1905</v>
      </c>
      <c r="B3511" s="7">
        <v>2019</v>
      </c>
      <c r="C3511" s="7" t="s">
        <v>471</v>
      </c>
      <c r="D3511" s="7">
        <v>1</v>
      </c>
      <c r="E3511" s="7">
        <v>2</v>
      </c>
      <c r="F3511" s="7">
        <v>11</v>
      </c>
    </row>
    <row r="3512" spans="1:6" ht="16.5" x14ac:dyDescent="0.3">
      <c r="A3512" s="7" t="s">
        <v>1939</v>
      </c>
      <c r="B3512" s="7">
        <v>2019</v>
      </c>
      <c r="C3512" s="7" t="s">
        <v>1678</v>
      </c>
      <c r="D3512" s="7">
        <v>3168</v>
      </c>
      <c r="E3512" s="7">
        <v>823869</v>
      </c>
      <c r="F3512" s="7">
        <v>3418177</v>
      </c>
    </row>
    <row r="3513" spans="1:6" ht="16.5" x14ac:dyDescent="0.3">
      <c r="A3513" s="7" t="s">
        <v>1939</v>
      </c>
      <c r="B3513" s="7">
        <v>2019</v>
      </c>
      <c r="C3513" s="7" t="s">
        <v>1837</v>
      </c>
      <c r="D3513" s="7">
        <v>154</v>
      </c>
      <c r="E3513" s="7">
        <v>36937</v>
      </c>
      <c r="F3513" s="7">
        <v>178945</v>
      </c>
    </row>
    <row r="3514" spans="1:6" ht="16.5" x14ac:dyDescent="0.3">
      <c r="A3514" s="7" t="s">
        <v>1939</v>
      </c>
      <c r="B3514" s="7">
        <v>2019</v>
      </c>
      <c r="C3514" s="7" t="s">
        <v>1020</v>
      </c>
      <c r="D3514" s="7">
        <v>1</v>
      </c>
      <c r="E3514" s="7">
        <v>3</v>
      </c>
      <c r="F3514" s="7">
        <v>7</v>
      </c>
    </row>
    <row r="3515" spans="1:6" ht="16.5" x14ac:dyDescent="0.3">
      <c r="A3515" s="7" t="s">
        <v>1939</v>
      </c>
      <c r="B3515" s="7">
        <v>2019</v>
      </c>
      <c r="C3515" s="7" t="s">
        <v>256</v>
      </c>
      <c r="D3515" s="7">
        <v>1</v>
      </c>
      <c r="E3515" s="7">
        <v>3</v>
      </c>
      <c r="F3515" s="7">
        <v>7</v>
      </c>
    </row>
    <row r="3516" spans="1:6" ht="16.5" x14ac:dyDescent="0.3">
      <c r="A3516" s="7" t="s">
        <v>1939</v>
      </c>
      <c r="B3516" s="7">
        <v>2019</v>
      </c>
      <c r="C3516" s="7" t="s">
        <v>1023</v>
      </c>
      <c r="D3516" s="7">
        <v>26</v>
      </c>
      <c r="E3516" s="7">
        <v>26005</v>
      </c>
      <c r="F3516" s="7">
        <v>128501</v>
      </c>
    </row>
    <row r="3517" spans="1:6" ht="16.5" x14ac:dyDescent="0.3">
      <c r="A3517" s="7" t="s">
        <v>1939</v>
      </c>
      <c r="B3517" s="7">
        <v>2019</v>
      </c>
      <c r="C3517" s="7" t="s">
        <v>267</v>
      </c>
      <c r="D3517" s="7">
        <v>6</v>
      </c>
      <c r="E3517" s="7">
        <v>2558</v>
      </c>
      <c r="F3517" s="7">
        <v>12267</v>
      </c>
    </row>
    <row r="3518" spans="1:6" ht="16.5" x14ac:dyDescent="0.3">
      <c r="A3518" s="7" t="s">
        <v>1939</v>
      </c>
      <c r="B3518" s="7">
        <v>2019</v>
      </c>
      <c r="C3518" s="7" t="s">
        <v>264</v>
      </c>
      <c r="D3518" s="7">
        <v>2</v>
      </c>
      <c r="E3518" s="7">
        <v>15</v>
      </c>
      <c r="F3518" s="7">
        <v>37</v>
      </c>
    </row>
    <row r="3519" spans="1:6" ht="16.5" x14ac:dyDescent="0.3">
      <c r="A3519" s="7" t="s">
        <v>1939</v>
      </c>
      <c r="B3519" s="7">
        <v>2019</v>
      </c>
      <c r="C3519" s="7" t="s">
        <v>265</v>
      </c>
      <c r="D3519" s="7">
        <v>10</v>
      </c>
      <c r="E3519" s="7">
        <v>5815</v>
      </c>
      <c r="F3519" s="7">
        <v>28990</v>
      </c>
    </row>
    <row r="3520" spans="1:6" ht="16.5" x14ac:dyDescent="0.3">
      <c r="A3520" s="7" t="s">
        <v>1939</v>
      </c>
      <c r="B3520" s="7">
        <v>2019</v>
      </c>
      <c r="C3520" s="7" t="s">
        <v>193</v>
      </c>
      <c r="D3520" s="7">
        <v>2</v>
      </c>
      <c r="E3520" s="7">
        <v>3218</v>
      </c>
      <c r="F3520" s="7">
        <v>15970</v>
      </c>
    </row>
    <row r="3521" spans="1:6" ht="16.5" x14ac:dyDescent="0.3">
      <c r="A3521" s="7" t="s">
        <v>1939</v>
      </c>
      <c r="B3521" s="7">
        <v>2019</v>
      </c>
      <c r="C3521" s="7" t="s">
        <v>262</v>
      </c>
      <c r="D3521" s="7">
        <v>2</v>
      </c>
      <c r="E3521" s="7">
        <v>259</v>
      </c>
      <c r="F3521" s="7">
        <v>1295</v>
      </c>
    </row>
    <row r="3522" spans="1:6" ht="16.5" x14ac:dyDescent="0.3">
      <c r="A3522" s="7" t="s">
        <v>1939</v>
      </c>
      <c r="B3522" s="7">
        <v>2019</v>
      </c>
      <c r="C3522" s="7" t="s">
        <v>153</v>
      </c>
      <c r="D3522" s="7">
        <v>4</v>
      </c>
      <c r="E3522" s="7">
        <v>14140</v>
      </c>
      <c r="F3522" s="7">
        <v>69942</v>
      </c>
    </row>
    <row r="3523" spans="1:6" ht="16.5" x14ac:dyDescent="0.3">
      <c r="A3523" s="7" t="s">
        <v>1939</v>
      </c>
      <c r="B3523" s="7">
        <v>2019</v>
      </c>
      <c r="C3523" s="7" t="s">
        <v>1025</v>
      </c>
      <c r="D3523" s="7">
        <v>61</v>
      </c>
      <c r="E3523" s="7">
        <v>7107</v>
      </c>
      <c r="F3523" s="7">
        <v>34094</v>
      </c>
    </row>
    <row r="3524" spans="1:6" ht="16.5" x14ac:dyDescent="0.3">
      <c r="A3524" s="7" t="s">
        <v>1939</v>
      </c>
      <c r="B3524" s="7">
        <v>2019</v>
      </c>
      <c r="C3524" s="7" t="s">
        <v>273</v>
      </c>
      <c r="D3524" s="7">
        <v>7</v>
      </c>
      <c r="E3524" s="7">
        <v>195</v>
      </c>
      <c r="F3524" s="7">
        <v>725</v>
      </c>
    </row>
    <row r="3525" spans="1:6" ht="16.5" x14ac:dyDescent="0.3">
      <c r="A3525" s="7" t="s">
        <v>1939</v>
      </c>
      <c r="B3525" s="7">
        <v>2019</v>
      </c>
      <c r="C3525" s="7" t="s">
        <v>1028</v>
      </c>
      <c r="D3525" s="7">
        <v>3</v>
      </c>
      <c r="E3525" s="7">
        <v>109</v>
      </c>
      <c r="F3525" s="7">
        <v>469</v>
      </c>
    </row>
    <row r="3526" spans="1:6" ht="16.5" x14ac:dyDescent="0.3">
      <c r="A3526" s="7" t="s">
        <v>1939</v>
      </c>
      <c r="B3526" s="7">
        <v>2019</v>
      </c>
      <c r="C3526" s="7" t="s">
        <v>1029</v>
      </c>
      <c r="D3526" s="7">
        <v>1</v>
      </c>
      <c r="E3526" s="7">
        <v>144</v>
      </c>
      <c r="F3526" s="7">
        <v>669</v>
      </c>
    </row>
    <row r="3527" spans="1:6" ht="16.5" x14ac:dyDescent="0.3">
      <c r="A3527" s="7" t="s">
        <v>1939</v>
      </c>
      <c r="B3527" s="7">
        <v>2019</v>
      </c>
      <c r="C3527" s="7" t="s">
        <v>1030</v>
      </c>
      <c r="D3527" s="7">
        <v>15</v>
      </c>
      <c r="E3527" s="7">
        <v>5468</v>
      </c>
      <c r="F3527" s="7">
        <v>27340</v>
      </c>
    </row>
    <row r="3528" spans="1:6" ht="16.5" x14ac:dyDescent="0.3">
      <c r="A3528" s="7" t="s">
        <v>1939</v>
      </c>
      <c r="B3528" s="7">
        <v>2019</v>
      </c>
      <c r="C3528" s="7" t="s">
        <v>1685</v>
      </c>
      <c r="D3528" s="7">
        <v>3</v>
      </c>
      <c r="E3528" s="7">
        <v>85</v>
      </c>
      <c r="F3528" s="7">
        <v>250</v>
      </c>
    </row>
    <row r="3529" spans="1:6" ht="16.5" x14ac:dyDescent="0.3">
      <c r="A3529" s="7" t="s">
        <v>1939</v>
      </c>
      <c r="B3529" s="7">
        <v>2019</v>
      </c>
      <c r="C3529" s="7" t="s">
        <v>1031</v>
      </c>
      <c r="D3529" s="7">
        <v>8</v>
      </c>
      <c r="E3529" s="7">
        <v>168</v>
      </c>
      <c r="F3529" s="7">
        <v>642</v>
      </c>
    </row>
    <row r="3530" spans="1:6" ht="16.5" x14ac:dyDescent="0.3">
      <c r="A3530" s="7" t="s">
        <v>1939</v>
      </c>
      <c r="B3530" s="7">
        <v>2019</v>
      </c>
      <c r="C3530" s="7" t="s">
        <v>272</v>
      </c>
      <c r="D3530" s="7">
        <v>8</v>
      </c>
      <c r="E3530" s="7">
        <v>583</v>
      </c>
      <c r="F3530" s="7">
        <v>2107</v>
      </c>
    </row>
    <row r="3531" spans="1:6" ht="16.5" x14ac:dyDescent="0.3">
      <c r="A3531" s="7" t="s">
        <v>1939</v>
      </c>
      <c r="B3531" s="7">
        <v>2019</v>
      </c>
      <c r="C3531" s="7" t="s">
        <v>1032</v>
      </c>
      <c r="D3531" s="7">
        <v>2</v>
      </c>
      <c r="E3531" s="7">
        <v>73</v>
      </c>
      <c r="F3531" s="7">
        <v>269</v>
      </c>
    </row>
    <row r="3532" spans="1:6" ht="16.5" x14ac:dyDescent="0.3">
      <c r="A3532" s="7" t="s">
        <v>1939</v>
      </c>
      <c r="B3532" s="7">
        <v>2019</v>
      </c>
      <c r="C3532" s="7" t="s">
        <v>274</v>
      </c>
      <c r="D3532" s="7">
        <v>1</v>
      </c>
      <c r="E3532" s="7">
        <v>68</v>
      </c>
      <c r="F3532" s="7">
        <v>311</v>
      </c>
    </row>
    <row r="3533" spans="1:6" ht="16.5" x14ac:dyDescent="0.3">
      <c r="A3533" s="7" t="s">
        <v>1939</v>
      </c>
      <c r="B3533" s="7">
        <v>2019</v>
      </c>
      <c r="C3533" s="7" t="s">
        <v>1033</v>
      </c>
      <c r="D3533" s="7">
        <v>6</v>
      </c>
      <c r="E3533" s="7">
        <v>160</v>
      </c>
      <c r="F3533" s="7">
        <v>1080</v>
      </c>
    </row>
    <row r="3534" spans="1:6" ht="16.5" x14ac:dyDescent="0.3">
      <c r="A3534" s="7" t="s">
        <v>1939</v>
      </c>
      <c r="B3534" s="7">
        <v>2019</v>
      </c>
      <c r="C3534" s="7" t="s">
        <v>996</v>
      </c>
      <c r="D3534" s="7">
        <v>3</v>
      </c>
      <c r="E3534" s="7">
        <v>29</v>
      </c>
      <c r="F3534" s="7">
        <v>117</v>
      </c>
    </row>
    <row r="3535" spans="1:6" ht="16.5" x14ac:dyDescent="0.3">
      <c r="A3535" s="7" t="s">
        <v>1939</v>
      </c>
      <c r="B3535" s="7">
        <v>2019</v>
      </c>
      <c r="C3535" s="7" t="s">
        <v>194</v>
      </c>
      <c r="D3535" s="7">
        <v>4</v>
      </c>
      <c r="E3535" s="7">
        <v>25</v>
      </c>
      <c r="F3535" s="7">
        <v>115</v>
      </c>
    </row>
    <row r="3536" spans="1:6" ht="16.5" x14ac:dyDescent="0.3">
      <c r="A3536" s="7" t="s">
        <v>1939</v>
      </c>
      <c r="B3536" s="7">
        <v>2019</v>
      </c>
      <c r="C3536" s="7" t="s">
        <v>1051</v>
      </c>
      <c r="D3536" s="7">
        <v>66</v>
      </c>
      <c r="E3536" s="7">
        <v>3822</v>
      </c>
      <c r="F3536" s="7">
        <v>16343</v>
      </c>
    </row>
    <row r="3537" spans="1:6" ht="16.5" x14ac:dyDescent="0.3">
      <c r="A3537" s="7" t="s">
        <v>1939</v>
      </c>
      <c r="B3537" s="7">
        <v>2019</v>
      </c>
      <c r="C3537" s="7" t="s">
        <v>1055</v>
      </c>
      <c r="D3537" s="7">
        <v>12</v>
      </c>
      <c r="E3537" s="7">
        <v>251</v>
      </c>
      <c r="F3537" s="7">
        <v>1204</v>
      </c>
    </row>
    <row r="3538" spans="1:6" ht="16.5" x14ac:dyDescent="0.3">
      <c r="A3538" s="7" t="s">
        <v>1939</v>
      </c>
      <c r="B3538" s="7">
        <v>2019</v>
      </c>
      <c r="C3538" s="7" t="s">
        <v>276</v>
      </c>
      <c r="D3538" s="7">
        <v>5</v>
      </c>
      <c r="E3538" s="7">
        <v>235</v>
      </c>
      <c r="F3538" s="7">
        <v>775</v>
      </c>
    </row>
    <row r="3539" spans="1:6" ht="16.5" x14ac:dyDescent="0.3">
      <c r="A3539" s="7" t="s">
        <v>1939</v>
      </c>
      <c r="B3539" s="7">
        <v>2019</v>
      </c>
      <c r="C3539" s="7" t="s">
        <v>277</v>
      </c>
      <c r="D3539" s="7">
        <v>1</v>
      </c>
      <c r="E3539" s="7">
        <v>1</v>
      </c>
      <c r="F3539" s="7">
        <v>5</v>
      </c>
    </row>
    <row r="3540" spans="1:6" ht="16.5" x14ac:dyDescent="0.3">
      <c r="A3540" s="7" t="s">
        <v>1939</v>
      </c>
      <c r="B3540" s="7">
        <v>2019</v>
      </c>
      <c r="C3540" s="7" t="s">
        <v>1053</v>
      </c>
      <c r="D3540" s="7">
        <v>2</v>
      </c>
      <c r="E3540" s="7">
        <v>63</v>
      </c>
      <c r="F3540" s="7">
        <v>207</v>
      </c>
    </row>
    <row r="3541" spans="1:6" ht="16.5" x14ac:dyDescent="0.3">
      <c r="A3541" s="7" t="s">
        <v>1939</v>
      </c>
      <c r="B3541" s="7">
        <v>2019</v>
      </c>
      <c r="C3541" s="7" t="s">
        <v>1054</v>
      </c>
      <c r="D3541" s="7">
        <v>1</v>
      </c>
      <c r="E3541" s="7">
        <v>36</v>
      </c>
      <c r="F3541" s="7">
        <v>120</v>
      </c>
    </row>
    <row r="3542" spans="1:6" ht="16.5" x14ac:dyDescent="0.3">
      <c r="A3542" s="7" t="s">
        <v>1939</v>
      </c>
      <c r="B3542" s="7">
        <v>2019</v>
      </c>
      <c r="C3542" s="7" t="s">
        <v>278</v>
      </c>
      <c r="D3542" s="7">
        <v>6</v>
      </c>
      <c r="E3542" s="7">
        <v>248</v>
      </c>
      <c r="F3542" s="7">
        <v>662</v>
      </c>
    </row>
    <row r="3543" spans="1:6" ht="16.5" x14ac:dyDescent="0.3">
      <c r="A3543" s="7" t="s">
        <v>1939</v>
      </c>
      <c r="B3543" s="7">
        <v>2019</v>
      </c>
      <c r="C3543" s="7" t="s">
        <v>264</v>
      </c>
      <c r="D3543" s="7">
        <v>5</v>
      </c>
      <c r="E3543" s="7">
        <v>621</v>
      </c>
      <c r="F3543" s="7">
        <v>2484</v>
      </c>
    </row>
    <row r="3544" spans="1:6" ht="16.5" x14ac:dyDescent="0.3">
      <c r="A3544" s="7" t="s">
        <v>1939</v>
      </c>
      <c r="B3544" s="7">
        <v>2019</v>
      </c>
      <c r="C3544" s="7" t="s">
        <v>281</v>
      </c>
      <c r="D3544" s="7">
        <v>6</v>
      </c>
      <c r="E3544" s="7">
        <v>48</v>
      </c>
      <c r="F3544" s="7">
        <v>214</v>
      </c>
    </row>
    <row r="3545" spans="1:6" ht="16.5" x14ac:dyDescent="0.3">
      <c r="A3545" s="7" t="s">
        <v>1939</v>
      </c>
      <c r="B3545" s="7">
        <v>2019</v>
      </c>
      <c r="C3545" s="7" t="s">
        <v>1912</v>
      </c>
      <c r="D3545" s="7">
        <v>1</v>
      </c>
      <c r="E3545" s="7">
        <v>8</v>
      </c>
      <c r="F3545" s="7">
        <v>102</v>
      </c>
    </row>
    <row r="3546" spans="1:6" ht="16.5" x14ac:dyDescent="0.3">
      <c r="A3546" s="7" t="s">
        <v>1939</v>
      </c>
      <c r="B3546" s="7">
        <v>2019</v>
      </c>
      <c r="C3546" s="7" t="s">
        <v>282</v>
      </c>
      <c r="D3546" s="7">
        <v>6</v>
      </c>
      <c r="E3546" s="7">
        <v>502</v>
      </c>
      <c r="F3546" s="7">
        <v>1694</v>
      </c>
    </row>
    <row r="3547" spans="1:6" ht="16.5" x14ac:dyDescent="0.3">
      <c r="A3547" s="7" t="s">
        <v>1939</v>
      </c>
      <c r="B3547" s="7">
        <v>2019</v>
      </c>
      <c r="C3547" s="7" t="s">
        <v>227</v>
      </c>
      <c r="D3547" s="7">
        <v>3</v>
      </c>
      <c r="E3547" s="7">
        <v>6</v>
      </c>
      <c r="F3547" s="7">
        <v>17</v>
      </c>
    </row>
    <row r="3548" spans="1:6" ht="16.5" x14ac:dyDescent="0.3">
      <c r="A3548" s="7" t="s">
        <v>1939</v>
      </c>
      <c r="B3548" s="7">
        <v>2019</v>
      </c>
      <c r="C3548" s="7" t="s">
        <v>153</v>
      </c>
      <c r="D3548" s="7">
        <v>1</v>
      </c>
      <c r="E3548" s="7">
        <v>300</v>
      </c>
      <c r="F3548" s="7">
        <v>1500</v>
      </c>
    </row>
    <row r="3549" spans="1:6" ht="16.5" x14ac:dyDescent="0.3">
      <c r="A3549" s="7" t="s">
        <v>1939</v>
      </c>
      <c r="B3549" s="7">
        <v>2019</v>
      </c>
      <c r="C3549" s="7" t="s">
        <v>536</v>
      </c>
      <c r="D3549" s="7">
        <v>12</v>
      </c>
      <c r="E3549" s="7">
        <v>1227</v>
      </c>
      <c r="F3549" s="7">
        <v>6135</v>
      </c>
    </row>
    <row r="3550" spans="1:6" ht="16.5" x14ac:dyDescent="0.3">
      <c r="A3550" s="7" t="s">
        <v>1939</v>
      </c>
      <c r="B3550" s="7">
        <v>2019</v>
      </c>
      <c r="C3550" s="7" t="s">
        <v>1056</v>
      </c>
      <c r="D3550" s="7">
        <v>5</v>
      </c>
      <c r="E3550" s="7">
        <v>276</v>
      </c>
      <c r="F3550" s="7">
        <v>1224</v>
      </c>
    </row>
    <row r="3551" spans="1:6" ht="16.5" x14ac:dyDescent="0.3">
      <c r="A3551" s="7" t="s">
        <v>1939</v>
      </c>
      <c r="B3551" s="7">
        <v>2019</v>
      </c>
      <c r="C3551" s="7" t="s">
        <v>949</v>
      </c>
      <c r="D3551" s="7">
        <v>1017</v>
      </c>
      <c r="E3551" s="7">
        <v>358558</v>
      </c>
      <c r="F3551" s="7">
        <v>1520839</v>
      </c>
    </row>
    <row r="3552" spans="1:6" ht="16.5" x14ac:dyDescent="0.3">
      <c r="A3552" s="7" t="s">
        <v>1939</v>
      </c>
      <c r="B3552" s="7">
        <v>2019</v>
      </c>
      <c r="C3552" s="7" t="s">
        <v>1057</v>
      </c>
      <c r="D3552" s="7">
        <v>312</v>
      </c>
      <c r="E3552" s="7">
        <v>123026</v>
      </c>
      <c r="F3552" s="7">
        <v>509378</v>
      </c>
    </row>
    <row r="3553" spans="1:6" ht="16.5" x14ac:dyDescent="0.3">
      <c r="A3553" s="7" t="s">
        <v>1939</v>
      </c>
      <c r="B3553" s="7">
        <v>2019</v>
      </c>
      <c r="C3553" s="7" t="s">
        <v>1058</v>
      </c>
      <c r="D3553" s="7">
        <v>14</v>
      </c>
      <c r="E3553" s="7">
        <v>6680</v>
      </c>
      <c r="F3553" s="7">
        <v>25626</v>
      </c>
    </row>
    <row r="3554" spans="1:6" ht="16.5" x14ac:dyDescent="0.3">
      <c r="A3554" s="7" t="s">
        <v>1939</v>
      </c>
      <c r="B3554" s="7">
        <v>2019</v>
      </c>
      <c r="C3554" s="7" t="s">
        <v>141</v>
      </c>
      <c r="D3554" s="7">
        <v>10</v>
      </c>
      <c r="E3554" s="7">
        <v>7049</v>
      </c>
      <c r="F3554" s="7">
        <v>24706</v>
      </c>
    </row>
    <row r="3555" spans="1:6" ht="16.5" x14ac:dyDescent="0.3">
      <c r="A3555" s="7" t="s">
        <v>1939</v>
      </c>
      <c r="B3555" s="7">
        <v>2019</v>
      </c>
      <c r="C3555" s="7" t="s">
        <v>1059</v>
      </c>
      <c r="D3555" s="7">
        <v>30</v>
      </c>
      <c r="E3555" s="7">
        <v>9250</v>
      </c>
      <c r="F3555" s="7">
        <v>39362</v>
      </c>
    </row>
    <row r="3556" spans="1:6" ht="16.5" x14ac:dyDescent="0.3">
      <c r="A3556" s="7" t="s">
        <v>1939</v>
      </c>
      <c r="B3556" s="7">
        <v>2019</v>
      </c>
      <c r="C3556" s="7" t="s">
        <v>1060</v>
      </c>
      <c r="D3556" s="7">
        <v>20</v>
      </c>
      <c r="E3556" s="7">
        <v>6331</v>
      </c>
      <c r="F3556" s="7">
        <v>23934</v>
      </c>
    </row>
    <row r="3557" spans="1:6" ht="16.5" x14ac:dyDescent="0.3">
      <c r="A3557" s="7" t="s">
        <v>1939</v>
      </c>
      <c r="B3557" s="7">
        <v>2019</v>
      </c>
      <c r="C3557" s="7" t="s">
        <v>1940</v>
      </c>
      <c r="D3557" s="7">
        <v>16</v>
      </c>
      <c r="E3557" s="7">
        <v>16036</v>
      </c>
      <c r="F3557" s="7">
        <v>73135</v>
      </c>
    </row>
    <row r="3558" spans="1:6" ht="16.5" x14ac:dyDescent="0.3">
      <c r="A3558" s="7" t="s">
        <v>1939</v>
      </c>
      <c r="B3558" s="7">
        <v>2019</v>
      </c>
      <c r="C3558" s="7" t="s">
        <v>1062</v>
      </c>
      <c r="D3558" s="7">
        <v>12</v>
      </c>
      <c r="E3558" s="7">
        <v>165</v>
      </c>
      <c r="F3558" s="7">
        <v>712</v>
      </c>
    </row>
    <row r="3559" spans="1:6" ht="16.5" x14ac:dyDescent="0.3">
      <c r="A3559" s="7" t="s">
        <v>1939</v>
      </c>
      <c r="B3559" s="7">
        <v>2019</v>
      </c>
      <c r="C3559" s="7" t="s">
        <v>1063</v>
      </c>
      <c r="D3559" s="7">
        <v>25</v>
      </c>
      <c r="E3559" s="7">
        <v>1385</v>
      </c>
      <c r="F3559" s="7">
        <v>4848</v>
      </c>
    </row>
    <row r="3560" spans="1:6" ht="16.5" x14ac:dyDescent="0.3">
      <c r="A3560" s="7" t="s">
        <v>1939</v>
      </c>
      <c r="B3560" s="7">
        <v>2019</v>
      </c>
      <c r="C3560" s="7" t="s">
        <v>1064</v>
      </c>
      <c r="D3560" s="7">
        <v>16</v>
      </c>
      <c r="E3560" s="7">
        <v>10323</v>
      </c>
      <c r="F3560" s="7">
        <v>51615</v>
      </c>
    </row>
    <row r="3561" spans="1:6" ht="16.5" x14ac:dyDescent="0.3">
      <c r="A3561" s="7" t="s">
        <v>1939</v>
      </c>
      <c r="B3561" s="7">
        <v>2019</v>
      </c>
      <c r="C3561" s="7" t="s">
        <v>1065</v>
      </c>
      <c r="D3561" s="7">
        <v>15</v>
      </c>
      <c r="E3561" s="7">
        <v>4649</v>
      </c>
      <c r="F3561" s="7">
        <v>21251</v>
      </c>
    </row>
    <row r="3562" spans="1:6" ht="16.5" x14ac:dyDescent="0.3">
      <c r="A3562" s="7" t="s">
        <v>1939</v>
      </c>
      <c r="B3562" s="7">
        <v>2019</v>
      </c>
      <c r="C3562" s="7" t="s">
        <v>1066</v>
      </c>
      <c r="D3562" s="7">
        <v>35</v>
      </c>
      <c r="E3562" s="7">
        <v>10068</v>
      </c>
      <c r="F3562" s="7">
        <v>50110</v>
      </c>
    </row>
    <row r="3563" spans="1:6" ht="16.5" x14ac:dyDescent="0.3">
      <c r="A3563" s="7" t="s">
        <v>1939</v>
      </c>
      <c r="B3563" s="7">
        <v>2019</v>
      </c>
      <c r="C3563" s="7" t="s">
        <v>1067</v>
      </c>
      <c r="D3563" s="7">
        <v>12</v>
      </c>
      <c r="E3563" s="7">
        <v>4773</v>
      </c>
      <c r="F3563" s="7">
        <v>16963</v>
      </c>
    </row>
    <row r="3564" spans="1:6" ht="16.5" x14ac:dyDescent="0.3">
      <c r="A3564" s="7" t="s">
        <v>1939</v>
      </c>
      <c r="B3564" s="7">
        <v>2019</v>
      </c>
      <c r="C3564" s="7" t="s">
        <v>1068</v>
      </c>
      <c r="D3564" s="7">
        <v>18</v>
      </c>
      <c r="E3564" s="7">
        <v>7804</v>
      </c>
      <c r="F3564" s="7">
        <v>30053</v>
      </c>
    </row>
    <row r="3565" spans="1:6" ht="16.5" x14ac:dyDescent="0.3">
      <c r="A3565" s="7" t="s">
        <v>1939</v>
      </c>
      <c r="B3565" s="7">
        <v>2019</v>
      </c>
      <c r="C3565" s="7" t="s">
        <v>1069</v>
      </c>
      <c r="D3565" s="7">
        <v>17</v>
      </c>
      <c r="E3565" s="7">
        <v>7130</v>
      </c>
      <c r="F3565" s="7">
        <v>30397</v>
      </c>
    </row>
    <row r="3566" spans="1:6" ht="16.5" x14ac:dyDescent="0.3">
      <c r="A3566" s="7" t="s">
        <v>1939</v>
      </c>
      <c r="B3566" s="7">
        <v>2019</v>
      </c>
      <c r="C3566" s="7" t="s">
        <v>1070</v>
      </c>
      <c r="D3566" s="7">
        <v>20</v>
      </c>
      <c r="E3566" s="7">
        <v>4502</v>
      </c>
      <c r="F3566" s="7">
        <v>16262</v>
      </c>
    </row>
    <row r="3567" spans="1:6" ht="16.5" x14ac:dyDescent="0.3">
      <c r="A3567" s="7" t="s">
        <v>1939</v>
      </c>
      <c r="B3567" s="7">
        <v>2019</v>
      </c>
      <c r="C3567" s="7" t="s">
        <v>1071</v>
      </c>
      <c r="D3567" s="7">
        <v>20</v>
      </c>
      <c r="E3567" s="7">
        <v>10144</v>
      </c>
      <c r="F3567" s="7">
        <v>40090</v>
      </c>
    </row>
    <row r="3568" spans="1:6" ht="16.5" x14ac:dyDescent="0.3">
      <c r="A3568" s="7" t="s">
        <v>1939</v>
      </c>
      <c r="B3568" s="7">
        <v>2019</v>
      </c>
      <c r="C3568" s="7" t="s">
        <v>1072</v>
      </c>
      <c r="D3568" s="7">
        <v>17</v>
      </c>
      <c r="E3568" s="7">
        <v>11814</v>
      </c>
      <c r="F3568" s="7">
        <v>38924</v>
      </c>
    </row>
    <row r="3569" spans="1:6" ht="16.5" x14ac:dyDescent="0.3">
      <c r="A3569" s="7" t="s">
        <v>1939</v>
      </c>
      <c r="B3569" s="7">
        <v>2019</v>
      </c>
      <c r="C3569" s="7" t="s">
        <v>1073</v>
      </c>
      <c r="D3569" s="7">
        <v>15</v>
      </c>
      <c r="E3569" s="7">
        <v>4923</v>
      </c>
      <c r="F3569" s="7">
        <v>21390</v>
      </c>
    </row>
    <row r="3570" spans="1:6" ht="16.5" x14ac:dyDescent="0.3">
      <c r="A3570" s="7" t="s">
        <v>1939</v>
      </c>
      <c r="B3570" s="7">
        <v>2019</v>
      </c>
      <c r="C3570" s="7" t="s">
        <v>1074</v>
      </c>
      <c r="D3570" s="7">
        <v>83</v>
      </c>
      <c r="E3570" s="7">
        <v>19497</v>
      </c>
      <c r="F3570" s="7">
        <v>88436</v>
      </c>
    </row>
    <row r="3571" spans="1:6" ht="16.5" x14ac:dyDescent="0.3">
      <c r="A3571" s="7" t="s">
        <v>1939</v>
      </c>
      <c r="B3571" s="7">
        <v>2019</v>
      </c>
      <c r="C3571" s="7" t="s">
        <v>1084</v>
      </c>
      <c r="D3571" s="7">
        <v>20</v>
      </c>
      <c r="E3571" s="7">
        <v>6139</v>
      </c>
      <c r="F3571" s="7">
        <v>30695</v>
      </c>
    </row>
    <row r="3572" spans="1:6" ht="16.5" x14ac:dyDescent="0.3">
      <c r="A3572" s="7" t="s">
        <v>1939</v>
      </c>
      <c r="B3572" s="7">
        <v>2019</v>
      </c>
      <c r="C3572" s="7" t="s">
        <v>1087</v>
      </c>
      <c r="D3572" s="7">
        <v>19</v>
      </c>
      <c r="E3572" s="7">
        <v>4163</v>
      </c>
      <c r="F3572" s="7">
        <v>19690</v>
      </c>
    </row>
    <row r="3573" spans="1:6" ht="16.5" x14ac:dyDescent="0.3">
      <c r="A3573" s="7" t="s">
        <v>1939</v>
      </c>
      <c r="B3573" s="7">
        <v>2019</v>
      </c>
      <c r="C3573" s="7" t="s">
        <v>376</v>
      </c>
      <c r="D3573" s="7">
        <v>34</v>
      </c>
      <c r="E3573" s="7">
        <v>8394</v>
      </c>
      <c r="F3573" s="7">
        <v>34293</v>
      </c>
    </row>
    <row r="3574" spans="1:6" ht="16.5" x14ac:dyDescent="0.3">
      <c r="A3574" s="7" t="s">
        <v>1939</v>
      </c>
      <c r="B3574" s="7">
        <v>2019</v>
      </c>
      <c r="C3574" s="7" t="s">
        <v>1089</v>
      </c>
      <c r="D3574" s="7">
        <v>10</v>
      </c>
      <c r="E3574" s="7">
        <v>801</v>
      </c>
      <c r="F3574" s="7">
        <v>3758</v>
      </c>
    </row>
    <row r="3575" spans="1:6" ht="16.5" x14ac:dyDescent="0.3">
      <c r="A3575" s="7" t="s">
        <v>1939</v>
      </c>
      <c r="B3575" s="7">
        <v>2019</v>
      </c>
      <c r="C3575" s="7" t="s">
        <v>1091</v>
      </c>
      <c r="D3575" s="7">
        <v>383</v>
      </c>
      <c r="E3575" s="7">
        <v>140215</v>
      </c>
      <c r="F3575" s="7">
        <v>625386</v>
      </c>
    </row>
    <row r="3576" spans="1:6" ht="16.5" x14ac:dyDescent="0.3">
      <c r="A3576" s="7" t="s">
        <v>1939</v>
      </c>
      <c r="B3576" s="7">
        <v>2019</v>
      </c>
      <c r="C3576" s="7" t="s">
        <v>1092</v>
      </c>
      <c r="D3576" s="7">
        <v>21</v>
      </c>
      <c r="E3576" s="7">
        <v>1393</v>
      </c>
      <c r="F3576" s="7">
        <v>6965</v>
      </c>
    </row>
    <row r="3577" spans="1:6" ht="16.5" x14ac:dyDescent="0.3">
      <c r="A3577" s="7" t="s">
        <v>1939</v>
      </c>
      <c r="B3577" s="7">
        <v>2019</v>
      </c>
      <c r="C3577" s="7" t="s">
        <v>1093</v>
      </c>
      <c r="D3577" s="7">
        <v>20</v>
      </c>
      <c r="E3577" s="7">
        <v>1710</v>
      </c>
      <c r="F3577" s="7">
        <v>7476</v>
      </c>
    </row>
    <row r="3578" spans="1:6" ht="16.5" x14ac:dyDescent="0.3">
      <c r="A3578" s="7" t="s">
        <v>1939</v>
      </c>
      <c r="B3578" s="7">
        <v>2019</v>
      </c>
      <c r="C3578" s="7" t="s">
        <v>1094</v>
      </c>
      <c r="D3578" s="7">
        <v>19</v>
      </c>
      <c r="E3578" s="7">
        <v>8098</v>
      </c>
      <c r="F3578" s="7">
        <v>39393</v>
      </c>
    </row>
    <row r="3579" spans="1:6" ht="16.5" x14ac:dyDescent="0.3">
      <c r="A3579" s="7" t="s">
        <v>1939</v>
      </c>
      <c r="B3579" s="7">
        <v>2019</v>
      </c>
      <c r="C3579" s="7" t="s">
        <v>1095</v>
      </c>
      <c r="D3579" s="7">
        <v>33</v>
      </c>
      <c r="E3579" s="7">
        <v>11975</v>
      </c>
      <c r="F3579" s="7">
        <v>46157</v>
      </c>
    </row>
    <row r="3580" spans="1:6" ht="16.5" x14ac:dyDescent="0.3">
      <c r="A3580" s="7" t="s">
        <v>1939</v>
      </c>
      <c r="B3580" s="7">
        <v>2019</v>
      </c>
      <c r="C3580" s="7" t="s">
        <v>1096</v>
      </c>
      <c r="D3580" s="7">
        <v>15</v>
      </c>
      <c r="E3580" s="7">
        <v>7415</v>
      </c>
      <c r="F3580" s="7">
        <v>37075</v>
      </c>
    </row>
    <row r="3581" spans="1:6" ht="16.5" x14ac:dyDescent="0.3">
      <c r="A3581" s="7" t="s">
        <v>1939</v>
      </c>
      <c r="B3581" s="7">
        <v>2019</v>
      </c>
      <c r="C3581" s="7" t="s">
        <v>1098</v>
      </c>
      <c r="D3581" s="7">
        <v>32</v>
      </c>
      <c r="E3581" s="7">
        <v>9139</v>
      </c>
      <c r="F3581" s="7">
        <v>38416</v>
      </c>
    </row>
    <row r="3582" spans="1:6" ht="16.5" x14ac:dyDescent="0.3">
      <c r="A3582" s="7" t="s">
        <v>1939</v>
      </c>
      <c r="B3582" s="7">
        <v>2019</v>
      </c>
      <c r="C3582" s="7" t="s">
        <v>1099</v>
      </c>
      <c r="D3582" s="7">
        <v>25</v>
      </c>
      <c r="E3582" s="7">
        <v>4245</v>
      </c>
      <c r="F3582" s="7">
        <v>20163</v>
      </c>
    </row>
    <row r="3583" spans="1:6" ht="16.5" x14ac:dyDescent="0.3">
      <c r="A3583" s="7" t="s">
        <v>1939</v>
      </c>
      <c r="B3583" s="7">
        <v>2019</v>
      </c>
      <c r="C3583" s="7" t="s">
        <v>1100</v>
      </c>
      <c r="D3583" s="7">
        <v>42</v>
      </c>
      <c r="E3583" s="7">
        <v>13601</v>
      </c>
      <c r="F3583" s="7">
        <v>68005</v>
      </c>
    </row>
    <row r="3584" spans="1:6" ht="16.5" x14ac:dyDescent="0.3">
      <c r="A3584" s="7" t="s">
        <v>1939</v>
      </c>
      <c r="B3584" s="7">
        <v>2019</v>
      </c>
      <c r="C3584" s="7" t="s">
        <v>1101</v>
      </c>
      <c r="D3584" s="7">
        <v>26</v>
      </c>
      <c r="E3584" s="7">
        <v>4965</v>
      </c>
      <c r="F3584" s="7">
        <v>19989</v>
      </c>
    </row>
    <row r="3585" spans="1:6" ht="16.5" x14ac:dyDescent="0.3">
      <c r="A3585" s="7" t="s">
        <v>1939</v>
      </c>
      <c r="B3585" s="7">
        <v>2019</v>
      </c>
      <c r="C3585" s="7" t="s">
        <v>51</v>
      </c>
      <c r="D3585" s="7">
        <v>24</v>
      </c>
      <c r="E3585" s="7">
        <v>13103</v>
      </c>
      <c r="F3585" s="7">
        <v>56799</v>
      </c>
    </row>
    <row r="3586" spans="1:6" ht="16.5" x14ac:dyDescent="0.3">
      <c r="A3586" s="7" t="s">
        <v>1939</v>
      </c>
      <c r="B3586" s="7">
        <v>2019</v>
      </c>
      <c r="C3586" s="7" t="s">
        <v>1102</v>
      </c>
      <c r="D3586" s="7">
        <v>26</v>
      </c>
      <c r="E3586" s="7">
        <v>8951</v>
      </c>
      <c r="F3586" s="7">
        <v>32224</v>
      </c>
    </row>
    <row r="3587" spans="1:6" ht="16.5" x14ac:dyDescent="0.3">
      <c r="A3587" s="7" t="s">
        <v>1939</v>
      </c>
      <c r="B3587" s="7">
        <v>2019</v>
      </c>
      <c r="C3587" s="7" t="s">
        <v>1103</v>
      </c>
      <c r="D3587" s="7">
        <v>22</v>
      </c>
      <c r="E3587" s="7">
        <v>8569</v>
      </c>
      <c r="F3587" s="7">
        <v>42835</v>
      </c>
    </row>
    <row r="3588" spans="1:6" ht="16.5" x14ac:dyDescent="0.3">
      <c r="A3588" s="7" t="s">
        <v>1939</v>
      </c>
      <c r="B3588" s="7">
        <v>2019</v>
      </c>
      <c r="C3588" s="7" t="s">
        <v>1686</v>
      </c>
      <c r="D3588" s="7">
        <v>47</v>
      </c>
      <c r="E3588" s="7">
        <v>33556</v>
      </c>
      <c r="F3588" s="7">
        <v>168580</v>
      </c>
    </row>
    <row r="3589" spans="1:6" ht="16.5" x14ac:dyDescent="0.3">
      <c r="A3589" s="7" t="s">
        <v>1939</v>
      </c>
      <c r="B3589" s="7">
        <v>2019</v>
      </c>
      <c r="C3589" s="7" t="s">
        <v>1105</v>
      </c>
      <c r="D3589" s="7">
        <v>10</v>
      </c>
      <c r="E3589" s="7">
        <v>4734</v>
      </c>
      <c r="F3589" s="7">
        <v>7904</v>
      </c>
    </row>
    <row r="3590" spans="1:6" ht="16.5" x14ac:dyDescent="0.3">
      <c r="A3590" s="7" t="s">
        <v>1939</v>
      </c>
      <c r="B3590" s="7">
        <v>2019</v>
      </c>
      <c r="C3590" s="7" t="s">
        <v>1106</v>
      </c>
      <c r="D3590" s="7">
        <v>21</v>
      </c>
      <c r="E3590" s="7">
        <v>8761</v>
      </c>
      <c r="F3590" s="7">
        <v>33405</v>
      </c>
    </row>
    <row r="3591" spans="1:6" ht="16.5" x14ac:dyDescent="0.3">
      <c r="A3591" s="7" t="s">
        <v>1939</v>
      </c>
      <c r="B3591" s="7">
        <v>2019</v>
      </c>
      <c r="C3591" s="7" t="s">
        <v>1113</v>
      </c>
      <c r="D3591" s="7">
        <v>239</v>
      </c>
      <c r="E3591" s="7">
        <v>75820</v>
      </c>
      <c r="F3591" s="7">
        <v>297639</v>
      </c>
    </row>
    <row r="3592" spans="1:6" ht="16.5" x14ac:dyDescent="0.3">
      <c r="A3592" s="7" t="s">
        <v>1939</v>
      </c>
      <c r="B3592" s="7">
        <v>2019</v>
      </c>
      <c r="C3592" s="7" t="s">
        <v>1114</v>
      </c>
      <c r="D3592" s="7">
        <v>34</v>
      </c>
      <c r="E3592" s="7">
        <v>15906</v>
      </c>
      <c r="F3592" s="7">
        <v>57978</v>
      </c>
    </row>
    <row r="3593" spans="1:6" ht="16.5" x14ac:dyDescent="0.3">
      <c r="A3593" s="7" t="s">
        <v>1939</v>
      </c>
      <c r="B3593" s="7">
        <v>2019</v>
      </c>
      <c r="C3593" s="7" t="s">
        <v>1118</v>
      </c>
      <c r="D3593" s="7">
        <v>23</v>
      </c>
      <c r="E3593" s="7">
        <v>10180</v>
      </c>
      <c r="F3593" s="7">
        <v>36596</v>
      </c>
    </row>
    <row r="3594" spans="1:6" ht="16.5" x14ac:dyDescent="0.3">
      <c r="A3594" s="7" t="s">
        <v>1939</v>
      </c>
      <c r="B3594" s="7">
        <v>2019</v>
      </c>
      <c r="C3594" s="7" t="s">
        <v>1119</v>
      </c>
      <c r="D3594" s="7">
        <v>5</v>
      </c>
      <c r="E3594" s="7">
        <v>85</v>
      </c>
      <c r="F3594" s="7">
        <v>351</v>
      </c>
    </row>
    <row r="3595" spans="1:6" ht="16.5" x14ac:dyDescent="0.3">
      <c r="A3595" s="7" t="s">
        <v>1939</v>
      </c>
      <c r="B3595" s="7">
        <v>2019</v>
      </c>
      <c r="C3595" s="7" t="s">
        <v>1122</v>
      </c>
      <c r="D3595" s="7">
        <v>24</v>
      </c>
      <c r="E3595" s="7">
        <v>6550</v>
      </c>
      <c r="F3595" s="7">
        <v>22697</v>
      </c>
    </row>
    <row r="3596" spans="1:6" ht="16.5" x14ac:dyDescent="0.3">
      <c r="A3596" s="7" t="s">
        <v>1939</v>
      </c>
      <c r="B3596" s="7">
        <v>2019</v>
      </c>
      <c r="C3596" s="7" t="s">
        <v>1126</v>
      </c>
      <c r="D3596" s="7">
        <v>33</v>
      </c>
      <c r="E3596" s="7">
        <v>18477</v>
      </c>
      <c r="F3596" s="7">
        <v>77671</v>
      </c>
    </row>
    <row r="3597" spans="1:6" ht="16.5" x14ac:dyDescent="0.3">
      <c r="A3597" s="7" t="s">
        <v>1939</v>
      </c>
      <c r="B3597" s="7">
        <v>2019</v>
      </c>
      <c r="C3597" s="7" t="s">
        <v>1053</v>
      </c>
      <c r="D3597" s="7">
        <v>14</v>
      </c>
      <c r="E3597" s="7">
        <v>381</v>
      </c>
      <c r="F3597" s="7">
        <v>1476</v>
      </c>
    </row>
    <row r="3598" spans="1:6" ht="16.5" x14ac:dyDescent="0.3">
      <c r="A3598" s="7" t="s">
        <v>1939</v>
      </c>
      <c r="B3598" s="7">
        <v>2019</v>
      </c>
      <c r="C3598" s="7" t="s">
        <v>1130</v>
      </c>
      <c r="D3598" s="7">
        <v>25</v>
      </c>
      <c r="E3598" s="7">
        <v>12337</v>
      </c>
      <c r="F3598" s="7">
        <v>61685</v>
      </c>
    </row>
    <row r="3599" spans="1:6" ht="16.5" x14ac:dyDescent="0.3">
      <c r="A3599" s="7" t="s">
        <v>1939</v>
      </c>
      <c r="B3599" s="7">
        <v>2019</v>
      </c>
      <c r="C3599" s="7" t="s">
        <v>1688</v>
      </c>
      <c r="D3599" s="7">
        <v>3</v>
      </c>
      <c r="E3599" s="7">
        <v>98</v>
      </c>
      <c r="F3599" s="7">
        <v>392</v>
      </c>
    </row>
    <row r="3600" spans="1:6" ht="16.5" x14ac:dyDescent="0.3">
      <c r="A3600" s="7" t="s">
        <v>1939</v>
      </c>
      <c r="B3600" s="7">
        <v>2019</v>
      </c>
      <c r="C3600" s="7" t="s">
        <v>1146</v>
      </c>
      <c r="D3600" s="7">
        <v>29</v>
      </c>
      <c r="E3600" s="7">
        <v>3869</v>
      </c>
      <c r="F3600" s="7">
        <v>11098</v>
      </c>
    </row>
    <row r="3601" spans="1:6" ht="16.5" x14ac:dyDescent="0.3">
      <c r="A3601" s="7" t="s">
        <v>1939</v>
      </c>
      <c r="B3601" s="7">
        <v>2019</v>
      </c>
      <c r="C3601" s="7" t="s">
        <v>1147</v>
      </c>
      <c r="D3601" s="7">
        <v>2</v>
      </c>
      <c r="E3601" s="7">
        <v>88</v>
      </c>
      <c r="F3601" s="7">
        <v>440</v>
      </c>
    </row>
    <row r="3602" spans="1:6" ht="16.5" x14ac:dyDescent="0.3">
      <c r="A3602" s="7" t="s">
        <v>1939</v>
      </c>
      <c r="B3602" s="7">
        <v>2019</v>
      </c>
      <c r="C3602" s="7" t="s">
        <v>76</v>
      </c>
      <c r="D3602" s="7">
        <v>6</v>
      </c>
      <c r="E3602" s="7">
        <v>18</v>
      </c>
      <c r="F3602" s="7">
        <v>85</v>
      </c>
    </row>
    <row r="3603" spans="1:6" ht="16.5" x14ac:dyDescent="0.3">
      <c r="A3603" s="7" t="s">
        <v>1939</v>
      </c>
      <c r="B3603" s="7">
        <v>2019</v>
      </c>
      <c r="C3603" s="7" t="s">
        <v>1149</v>
      </c>
      <c r="D3603" s="7">
        <v>41</v>
      </c>
      <c r="E3603" s="7">
        <v>7831</v>
      </c>
      <c r="F3603" s="7">
        <v>27170</v>
      </c>
    </row>
    <row r="3604" spans="1:6" ht="16.5" x14ac:dyDescent="0.3">
      <c r="A3604" s="7" t="s">
        <v>1939</v>
      </c>
      <c r="B3604" s="7">
        <v>2019</v>
      </c>
      <c r="C3604" s="7" t="s">
        <v>893</v>
      </c>
      <c r="D3604" s="7">
        <v>100</v>
      </c>
      <c r="E3604" s="7">
        <v>36034</v>
      </c>
      <c r="F3604" s="7">
        <v>180170</v>
      </c>
    </row>
    <row r="3605" spans="1:6" ht="16.5" x14ac:dyDescent="0.3">
      <c r="A3605" s="7" t="s">
        <v>1939</v>
      </c>
      <c r="B3605" s="7">
        <v>2019</v>
      </c>
      <c r="C3605" s="7" t="s">
        <v>894</v>
      </c>
      <c r="D3605" s="7">
        <v>100</v>
      </c>
      <c r="E3605" s="7">
        <v>36034</v>
      </c>
      <c r="F3605" s="7">
        <v>180170</v>
      </c>
    </row>
    <row r="3606" spans="1:6" ht="16.5" x14ac:dyDescent="0.3">
      <c r="A3606" s="7" t="s">
        <v>1939</v>
      </c>
      <c r="B3606" s="7">
        <v>2019</v>
      </c>
      <c r="C3606" s="7" t="s">
        <v>1227</v>
      </c>
      <c r="D3606" s="7">
        <v>20</v>
      </c>
      <c r="E3606" s="7">
        <v>128</v>
      </c>
      <c r="F3606" s="7">
        <v>640</v>
      </c>
    </row>
    <row r="3607" spans="1:6" ht="16.5" x14ac:dyDescent="0.3">
      <c r="A3607" s="7" t="s">
        <v>1939</v>
      </c>
      <c r="B3607" s="7">
        <v>2019</v>
      </c>
      <c r="C3607" s="7" t="s">
        <v>1941</v>
      </c>
      <c r="D3607" s="7">
        <v>9</v>
      </c>
      <c r="E3607" s="7">
        <v>32</v>
      </c>
      <c r="F3607" s="7">
        <v>160</v>
      </c>
    </row>
    <row r="3608" spans="1:6" ht="16.5" x14ac:dyDescent="0.3">
      <c r="A3608" s="7" t="s">
        <v>1939</v>
      </c>
      <c r="B3608" s="7">
        <v>2019</v>
      </c>
      <c r="C3608" s="7" t="s">
        <v>1238</v>
      </c>
      <c r="D3608" s="7">
        <v>20</v>
      </c>
      <c r="E3608" s="7">
        <v>22437</v>
      </c>
      <c r="F3608" s="7">
        <v>112185</v>
      </c>
    </row>
    <row r="3609" spans="1:6" ht="16.5" x14ac:dyDescent="0.3">
      <c r="A3609" s="7" t="s">
        <v>1939</v>
      </c>
      <c r="B3609" s="7">
        <v>2019</v>
      </c>
      <c r="C3609" s="7" t="s">
        <v>1245</v>
      </c>
      <c r="D3609" s="7">
        <v>14</v>
      </c>
      <c r="E3609" s="7">
        <v>1869</v>
      </c>
      <c r="F3609" s="7">
        <v>9345</v>
      </c>
    </row>
    <row r="3610" spans="1:6" ht="16.5" x14ac:dyDescent="0.3">
      <c r="A3610" s="7" t="s">
        <v>1939</v>
      </c>
      <c r="B3610" s="7">
        <v>2019</v>
      </c>
      <c r="C3610" s="7" t="s">
        <v>1248</v>
      </c>
      <c r="D3610" s="7">
        <v>19</v>
      </c>
      <c r="E3610" s="7">
        <v>8940</v>
      </c>
      <c r="F3610" s="7">
        <v>44700</v>
      </c>
    </row>
    <row r="3611" spans="1:6" ht="16.5" x14ac:dyDescent="0.3">
      <c r="A3611" s="7" t="s">
        <v>1939</v>
      </c>
      <c r="B3611" s="7">
        <v>2019</v>
      </c>
      <c r="C3611" s="7" t="s">
        <v>1078</v>
      </c>
      <c r="D3611" s="7">
        <v>5</v>
      </c>
      <c r="E3611" s="7">
        <v>13</v>
      </c>
      <c r="F3611" s="7">
        <v>65</v>
      </c>
    </row>
    <row r="3612" spans="1:6" ht="16.5" x14ac:dyDescent="0.3">
      <c r="A3612" s="7" t="s">
        <v>1939</v>
      </c>
      <c r="B3612" s="7">
        <v>2019</v>
      </c>
      <c r="C3612" s="7" t="s">
        <v>536</v>
      </c>
      <c r="D3612" s="7">
        <v>10</v>
      </c>
      <c r="E3612" s="7">
        <v>2612</v>
      </c>
      <c r="F3612" s="7">
        <v>13060</v>
      </c>
    </row>
    <row r="3613" spans="1:6" ht="16.5" x14ac:dyDescent="0.3">
      <c r="A3613" s="7" t="s">
        <v>1939</v>
      </c>
      <c r="B3613" s="7">
        <v>2019</v>
      </c>
      <c r="C3613" s="7" t="s">
        <v>1259</v>
      </c>
      <c r="D3613" s="7">
        <v>3</v>
      </c>
      <c r="E3613" s="7">
        <v>3</v>
      </c>
      <c r="F3613" s="7">
        <v>15</v>
      </c>
    </row>
    <row r="3614" spans="1:6" ht="16.5" x14ac:dyDescent="0.3">
      <c r="A3614" s="7" t="s">
        <v>1939</v>
      </c>
      <c r="B3614" s="7">
        <v>2019</v>
      </c>
      <c r="C3614" s="7" t="s">
        <v>403</v>
      </c>
      <c r="D3614" s="7">
        <v>1876</v>
      </c>
      <c r="E3614" s="7">
        <v>392003</v>
      </c>
      <c r="F3614" s="7">
        <v>1536872</v>
      </c>
    </row>
    <row r="3615" spans="1:6" ht="16.5" x14ac:dyDescent="0.3">
      <c r="A3615" s="7" t="s">
        <v>1939</v>
      </c>
      <c r="B3615" s="7">
        <v>2019</v>
      </c>
      <c r="C3615" s="7" t="s">
        <v>1294</v>
      </c>
      <c r="D3615" s="7">
        <v>145</v>
      </c>
      <c r="E3615" s="7">
        <v>32111</v>
      </c>
      <c r="F3615" s="7">
        <v>118852</v>
      </c>
    </row>
    <row r="3616" spans="1:6" ht="16.5" x14ac:dyDescent="0.3">
      <c r="A3616" s="7" t="s">
        <v>1939</v>
      </c>
      <c r="B3616" s="7">
        <v>2019</v>
      </c>
      <c r="C3616" s="7" t="s">
        <v>1295</v>
      </c>
      <c r="D3616" s="7">
        <v>13</v>
      </c>
      <c r="E3616" s="7">
        <v>4474</v>
      </c>
      <c r="F3616" s="7">
        <v>17852</v>
      </c>
    </row>
    <row r="3617" spans="1:6" ht="16.5" x14ac:dyDescent="0.3">
      <c r="A3617" s="7" t="s">
        <v>1939</v>
      </c>
      <c r="B3617" s="7">
        <v>2019</v>
      </c>
      <c r="C3617" s="7" t="s">
        <v>1296</v>
      </c>
      <c r="D3617" s="7">
        <v>20</v>
      </c>
      <c r="E3617" s="7">
        <v>2353</v>
      </c>
      <c r="F3617" s="7">
        <v>10257</v>
      </c>
    </row>
    <row r="3618" spans="1:6" ht="16.5" x14ac:dyDescent="0.3">
      <c r="A3618" s="7" t="s">
        <v>1939</v>
      </c>
      <c r="B3618" s="7">
        <v>2019</v>
      </c>
      <c r="C3618" s="7" t="s">
        <v>1936</v>
      </c>
      <c r="D3618" s="7">
        <v>52</v>
      </c>
      <c r="E3618" s="7">
        <v>7335</v>
      </c>
      <c r="F3618" s="7">
        <v>20213</v>
      </c>
    </row>
    <row r="3619" spans="1:6" ht="16.5" x14ac:dyDescent="0.3">
      <c r="A3619" s="7" t="s">
        <v>1939</v>
      </c>
      <c r="B3619" s="7">
        <v>2019</v>
      </c>
      <c r="C3619" s="7" t="s">
        <v>1294</v>
      </c>
      <c r="D3619" s="7">
        <v>11</v>
      </c>
      <c r="E3619" s="7">
        <v>3571</v>
      </c>
      <c r="F3619" s="7">
        <v>4853</v>
      </c>
    </row>
    <row r="3620" spans="1:6" ht="16.5" x14ac:dyDescent="0.3">
      <c r="A3620" s="7" t="s">
        <v>1939</v>
      </c>
      <c r="B3620" s="7">
        <v>2019</v>
      </c>
      <c r="C3620" s="7" t="s">
        <v>1298</v>
      </c>
      <c r="D3620" s="7">
        <v>13</v>
      </c>
      <c r="E3620" s="7">
        <v>5141</v>
      </c>
      <c r="F3620" s="7">
        <v>21708</v>
      </c>
    </row>
    <row r="3621" spans="1:6" ht="16.5" x14ac:dyDescent="0.3">
      <c r="A3621" s="7" t="s">
        <v>1939</v>
      </c>
      <c r="B3621" s="7">
        <v>2019</v>
      </c>
      <c r="C3621" s="7" t="s">
        <v>1299</v>
      </c>
      <c r="D3621" s="7">
        <v>17</v>
      </c>
      <c r="E3621" s="7">
        <v>5388</v>
      </c>
      <c r="F3621" s="7">
        <v>26500</v>
      </c>
    </row>
    <row r="3622" spans="1:6" ht="16.5" x14ac:dyDescent="0.3">
      <c r="A3622" s="7" t="s">
        <v>1939</v>
      </c>
      <c r="B3622" s="7">
        <v>2019</v>
      </c>
      <c r="C3622" s="7" t="s">
        <v>1300</v>
      </c>
      <c r="D3622" s="7">
        <v>17</v>
      </c>
      <c r="E3622" s="7">
        <v>3249</v>
      </c>
      <c r="F3622" s="7">
        <v>15069</v>
      </c>
    </row>
    <row r="3623" spans="1:6" ht="16.5" x14ac:dyDescent="0.3">
      <c r="A3623" s="7" t="s">
        <v>1939</v>
      </c>
      <c r="B3623" s="7">
        <v>2019</v>
      </c>
      <c r="C3623" s="7" t="s">
        <v>1301</v>
      </c>
      <c r="D3623" s="7">
        <v>2</v>
      </c>
      <c r="E3623" s="7">
        <v>600</v>
      </c>
      <c r="F3623" s="7">
        <v>2400</v>
      </c>
    </row>
    <row r="3624" spans="1:6" ht="16.5" x14ac:dyDescent="0.3">
      <c r="A3624" s="7" t="s">
        <v>1939</v>
      </c>
      <c r="B3624" s="7">
        <v>2019</v>
      </c>
      <c r="C3624" s="7" t="s">
        <v>895</v>
      </c>
      <c r="D3624" s="7">
        <v>357</v>
      </c>
      <c r="E3624" s="7">
        <v>62807</v>
      </c>
      <c r="F3624" s="7">
        <v>235131</v>
      </c>
    </row>
    <row r="3625" spans="1:6" ht="16.5" x14ac:dyDescent="0.3">
      <c r="A3625" s="7" t="s">
        <v>1939</v>
      </c>
      <c r="B3625" s="7">
        <v>2019</v>
      </c>
      <c r="C3625" s="7" t="s">
        <v>1942</v>
      </c>
      <c r="D3625" s="7">
        <v>38</v>
      </c>
      <c r="E3625" s="7">
        <v>2285</v>
      </c>
      <c r="F3625" s="7">
        <v>9140</v>
      </c>
    </row>
    <row r="3626" spans="1:6" ht="16.5" x14ac:dyDescent="0.3">
      <c r="A3626" s="7" t="s">
        <v>1939</v>
      </c>
      <c r="B3626" s="7">
        <v>2019</v>
      </c>
      <c r="C3626" s="7" t="s">
        <v>1303</v>
      </c>
      <c r="D3626" s="7">
        <v>28</v>
      </c>
      <c r="E3626" s="7">
        <v>47</v>
      </c>
      <c r="F3626" s="7">
        <v>191</v>
      </c>
    </row>
    <row r="3627" spans="1:6" ht="16.5" x14ac:dyDescent="0.3">
      <c r="A3627" s="7" t="s">
        <v>1939</v>
      </c>
      <c r="B3627" s="7">
        <v>2019</v>
      </c>
      <c r="C3627" s="7" t="s">
        <v>1305</v>
      </c>
      <c r="D3627" s="7">
        <v>16</v>
      </c>
      <c r="E3627" s="7">
        <v>4267</v>
      </c>
      <c r="F3627" s="7">
        <v>16536</v>
      </c>
    </row>
    <row r="3628" spans="1:6" ht="16.5" x14ac:dyDescent="0.3">
      <c r="A3628" s="7" t="s">
        <v>1939</v>
      </c>
      <c r="B3628" s="7">
        <v>2019</v>
      </c>
      <c r="C3628" s="7" t="s">
        <v>1306</v>
      </c>
      <c r="D3628" s="7">
        <v>9</v>
      </c>
      <c r="E3628" s="7">
        <v>305</v>
      </c>
      <c r="F3628" s="7">
        <v>1127</v>
      </c>
    </row>
    <row r="3629" spans="1:6" ht="16.5" x14ac:dyDescent="0.3">
      <c r="A3629" s="7" t="s">
        <v>1939</v>
      </c>
      <c r="B3629" s="7">
        <v>2019</v>
      </c>
      <c r="C3629" s="7" t="s">
        <v>1308</v>
      </c>
      <c r="D3629" s="7">
        <v>13</v>
      </c>
      <c r="E3629" s="7">
        <v>4148</v>
      </c>
      <c r="F3629" s="7">
        <v>16276</v>
      </c>
    </row>
    <row r="3630" spans="1:6" ht="16.5" x14ac:dyDescent="0.3">
      <c r="A3630" s="7" t="s">
        <v>1939</v>
      </c>
      <c r="B3630" s="7">
        <v>2019</v>
      </c>
      <c r="C3630" s="7" t="s">
        <v>1309</v>
      </c>
      <c r="D3630" s="7">
        <v>15</v>
      </c>
      <c r="E3630" s="7">
        <v>3011</v>
      </c>
      <c r="F3630" s="7">
        <v>11099</v>
      </c>
    </row>
    <row r="3631" spans="1:6" ht="16.5" x14ac:dyDescent="0.3">
      <c r="A3631" s="7" t="s">
        <v>1939</v>
      </c>
      <c r="B3631" s="7">
        <v>2019</v>
      </c>
      <c r="C3631" s="7" t="s">
        <v>1310</v>
      </c>
      <c r="D3631" s="7">
        <v>30</v>
      </c>
      <c r="E3631" s="7">
        <v>4038</v>
      </c>
      <c r="F3631" s="7">
        <v>10414</v>
      </c>
    </row>
    <row r="3632" spans="1:6" ht="16.5" x14ac:dyDescent="0.3">
      <c r="A3632" s="7" t="s">
        <v>1939</v>
      </c>
      <c r="B3632" s="7">
        <v>2019</v>
      </c>
      <c r="C3632" s="7" t="s">
        <v>1311</v>
      </c>
      <c r="D3632" s="7">
        <v>18</v>
      </c>
      <c r="E3632" s="7">
        <v>4140</v>
      </c>
      <c r="F3632" s="7">
        <v>13652</v>
      </c>
    </row>
    <row r="3633" spans="1:6" ht="16.5" x14ac:dyDescent="0.3">
      <c r="A3633" s="7" t="s">
        <v>1939</v>
      </c>
      <c r="B3633" s="7">
        <v>2019</v>
      </c>
      <c r="C3633" s="7" t="s">
        <v>1312</v>
      </c>
      <c r="D3633" s="7">
        <v>60</v>
      </c>
      <c r="E3633" s="7">
        <v>15577</v>
      </c>
      <c r="F3633" s="7">
        <v>58270</v>
      </c>
    </row>
    <row r="3634" spans="1:6" ht="16.5" x14ac:dyDescent="0.3">
      <c r="A3634" s="7" t="s">
        <v>1939</v>
      </c>
      <c r="B3634" s="7">
        <v>2019</v>
      </c>
      <c r="C3634" s="7" t="s">
        <v>1313</v>
      </c>
      <c r="D3634" s="7">
        <v>13</v>
      </c>
      <c r="E3634" s="7">
        <v>2670</v>
      </c>
      <c r="F3634" s="7">
        <v>10680</v>
      </c>
    </row>
    <row r="3635" spans="1:6" ht="16.5" x14ac:dyDescent="0.3">
      <c r="A3635" s="7" t="s">
        <v>1939</v>
      </c>
      <c r="B3635" s="7">
        <v>2019</v>
      </c>
      <c r="C3635" s="7" t="s">
        <v>1314</v>
      </c>
      <c r="D3635" s="7">
        <v>16</v>
      </c>
      <c r="E3635" s="7">
        <v>3077</v>
      </c>
      <c r="F3635" s="7">
        <v>13155</v>
      </c>
    </row>
    <row r="3636" spans="1:6" ht="16.5" x14ac:dyDescent="0.3">
      <c r="A3636" s="7" t="s">
        <v>1939</v>
      </c>
      <c r="B3636" s="7">
        <v>2019</v>
      </c>
      <c r="C3636" s="7" t="s">
        <v>1315</v>
      </c>
      <c r="D3636" s="7">
        <v>33</v>
      </c>
      <c r="E3636" s="7">
        <v>6137</v>
      </c>
      <c r="F3636" s="7">
        <v>22504</v>
      </c>
    </row>
    <row r="3637" spans="1:6" ht="16.5" x14ac:dyDescent="0.3">
      <c r="A3637" s="7" t="s">
        <v>1939</v>
      </c>
      <c r="B3637" s="7">
        <v>2019</v>
      </c>
      <c r="C3637" s="7" t="s">
        <v>328</v>
      </c>
      <c r="D3637" s="7">
        <v>2</v>
      </c>
      <c r="E3637" s="7">
        <v>2389</v>
      </c>
      <c r="F3637" s="7">
        <v>9556</v>
      </c>
    </row>
    <row r="3638" spans="1:6" ht="16.5" x14ac:dyDescent="0.3">
      <c r="A3638" s="7" t="s">
        <v>1939</v>
      </c>
      <c r="B3638" s="7">
        <v>2019</v>
      </c>
      <c r="C3638" s="7" t="s">
        <v>1317</v>
      </c>
      <c r="D3638" s="7">
        <v>25</v>
      </c>
      <c r="E3638" s="7">
        <v>4644</v>
      </c>
      <c r="F3638" s="7">
        <v>18576</v>
      </c>
    </row>
    <row r="3639" spans="1:6" ht="16.5" x14ac:dyDescent="0.3">
      <c r="A3639" s="7" t="s">
        <v>1939</v>
      </c>
      <c r="B3639" s="7">
        <v>2019</v>
      </c>
      <c r="C3639" s="7" t="s">
        <v>1318</v>
      </c>
      <c r="D3639" s="7">
        <v>41</v>
      </c>
      <c r="E3639" s="7">
        <v>6072</v>
      </c>
      <c r="F3639" s="7">
        <v>23955</v>
      </c>
    </row>
    <row r="3640" spans="1:6" ht="16.5" x14ac:dyDescent="0.3">
      <c r="A3640" s="7" t="s">
        <v>1939</v>
      </c>
      <c r="B3640" s="7">
        <v>2019</v>
      </c>
      <c r="C3640" s="7" t="s">
        <v>1319</v>
      </c>
      <c r="D3640" s="7">
        <v>907</v>
      </c>
      <c r="E3640" s="7">
        <v>198121</v>
      </c>
      <c r="F3640" s="7">
        <v>786537</v>
      </c>
    </row>
    <row r="3641" spans="1:6" ht="16.5" x14ac:dyDescent="0.3">
      <c r="A3641" s="7" t="s">
        <v>1939</v>
      </c>
      <c r="B3641" s="7">
        <v>2019</v>
      </c>
      <c r="C3641" s="7" t="s">
        <v>1320</v>
      </c>
      <c r="D3641" s="7">
        <v>54</v>
      </c>
      <c r="E3641" s="7">
        <v>5019</v>
      </c>
      <c r="F3641" s="7">
        <v>11680</v>
      </c>
    </row>
    <row r="3642" spans="1:6" ht="16.5" x14ac:dyDescent="0.3">
      <c r="A3642" s="7" t="s">
        <v>1939</v>
      </c>
      <c r="B3642" s="7">
        <v>2019</v>
      </c>
      <c r="C3642" s="7" t="s">
        <v>1321</v>
      </c>
      <c r="D3642" s="7">
        <v>25</v>
      </c>
      <c r="E3642" s="7">
        <v>7023</v>
      </c>
      <c r="F3642" s="7">
        <v>21069</v>
      </c>
    </row>
    <row r="3643" spans="1:6" ht="16.5" x14ac:dyDescent="0.3">
      <c r="A3643" s="7" t="s">
        <v>1939</v>
      </c>
      <c r="B3643" s="7">
        <v>2019</v>
      </c>
      <c r="C3643" s="7" t="s">
        <v>1322</v>
      </c>
      <c r="D3643" s="7">
        <v>33</v>
      </c>
      <c r="E3643" s="7">
        <v>19289</v>
      </c>
      <c r="F3643" s="7">
        <v>79563</v>
      </c>
    </row>
    <row r="3644" spans="1:6" ht="16.5" x14ac:dyDescent="0.3">
      <c r="A3644" s="7" t="s">
        <v>1939</v>
      </c>
      <c r="B3644" s="7">
        <v>2019</v>
      </c>
      <c r="C3644" s="7" t="s">
        <v>75</v>
      </c>
      <c r="D3644" s="7">
        <v>21</v>
      </c>
      <c r="E3644" s="7">
        <v>5573</v>
      </c>
      <c r="F3644" s="7">
        <v>22291</v>
      </c>
    </row>
    <row r="3645" spans="1:6" ht="16.5" x14ac:dyDescent="0.3">
      <c r="A3645" s="7" t="s">
        <v>1939</v>
      </c>
      <c r="B3645" s="7">
        <v>2019</v>
      </c>
      <c r="C3645" s="7" t="s">
        <v>536</v>
      </c>
      <c r="D3645" s="7">
        <v>16</v>
      </c>
      <c r="E3645" s="7">
        <v>4572</v>
      </c>
      <c r="F3645" s="7">
        <v>18288</v>
      </c>
    </row>
    <row r="3646" spans="1:6" ht="16.5" x14ac:dyDescent="0.3">
      <c r="A3646" s="7" t="s">
        <v>1939</v>
      </c>
      <c r="B3646" s="7">
        <v>2019</v>
      </c>
      <c r="C3646" s="7" t="s">
        <v>1943</v>
      </c>
      <c r="D3646" s="7">
        <v>118</v>
      </c>
      <c r="E3646" s="7">
        <v>27251</v>
      </c>
      <c r="F3646" s="7">
        <v>130591</v>
      </c>
    </row>
    <row r="3647" spans="1:6" ht="16.5" x14ac:dyDescent="0.3">
      <c r="A3647" s="7" t="s">
        <v>1939</v>
      </c>
      <c r="B3647" s="7">
        <v>2019</v>
      </c>
      <c r="C3647" s="7" t="s">
        <v>1324</v>
      </c>
      <c r="D3647" s="7">
        <v>54</v>
      </c>
      <c r="E3647" s="7">
        <v>8407</v>
      </c>
      <c r="F3647" s="7">
        <v>13098</v>
      </c>
    </row>
    <row r="3648" spans="1:6" ht="16.5" x14ac:dyDescent="0.3">
      <c r="A3648" s="7" t="s">
        <v>1939</v>
      </c>
      <c r="B3648" s="7">
        <v>2019</v>
      </c>
      <c r="C3648" s="7" t="s">
        <v>1325</v>
      </c>
      <c r="D3648" s="7">
        <v>15</v>
      </c>
      <c r="E3648" s="7">
        <v>5524</v>
      </c>
      <c r="F3648" s="7">
        <v>27620</v>
      </c>
    </row>
    <row r="3649" spans="1:6" ht="16.5" x14ac:dyDescent="0.3">
      <c r="A3649" s="7" t="s">
        <v>1939</v>
      </c>
      <c r="B3649" s="7">
        <v>2019</v>
      </c>
      <c r="C3649" s="7" t="s">
        <v>1944</v>
      </c>
      <c r="D3649" s="7">
        <v>37</v>
      </c>
      <c r="E3649" s="7">
        <v>8632</v>
      </c>
      <c r="F3649" s="7">
        <v>34932</v>
      </c>
    </row>
    <row r="3650" spans="1:6" ht="16.5" x14ac:dyDescent="0.3">
      <c r="A3650" s="7" t="s">
        <v>1939</v>
      </c>
      <c r="B3650" s="7">
        <v>2019</v>
      </c>
      <c r="C3650" s="7" t="s">
        <v>1327</v>
      </c>
      <c r="D3650" s="7">
        <v>21</v>
      </c>
      <c r="E3650" s="7">
        <v>6705</v>
      </c>
      <c r="F3650" s="7">
        <v>21599</v>
      </c>
    </row>
    <row r="3651" spans="1:6" ht="16.5" x14ac:dyDescent="0.3">
      <c r="A3651" s="7" t="s">
        <v>1939</v>
      </c>
      <c r="B3651" s="7">
        <v>2019</v>
      </c>
      <c r="C3651" s="7" t="s">
        <v>1328</v>
      </c>
      <c r="D3651" s="7">
        <v>49</v>
      </c>
      <c r="E3651" s="7">
        <v>12080</v>
      </c>
      <c r="F3651" s="7">
        <v>54083</v>
      </c>
    </row>
    <row r="3652" spans="1:6" ht="16.5" x14ac:dyDescent="0.3">
      <c r="A3652" s="7" t="s">
        <v>1939</v>
      </c>
      <c r="B3652" s="7">
        <v>2019</v>
      </c>
      <c r="C3652" s="7" t="s">
        <v>1329</v>
      </c>
      <c r="D3652" s="7">
        <v>65</v>
      </c>
      <c r="E3652" s="7">
        <v>4724</v>
      </c>
      <c r="F3652" s="7">
        <v>18896</v>
      </c>
    </row>
    <row r="3653" spans="1:6" ht="16.5" x14ac:dyDescent="0.3">
      <c r="A3653" s="7" t="s">
        <v>1939</v>
      </c>
      <c r="B3653" s="7">
        <v>2019</v>
      </c>
      <c r="C3653" s="7" t="s">
        <v>1330</v>
      </c>
      <c r="D3653" s="7">
        <v>45</v>
      </c>
      <c r="E3653" s="7">
        <v>13722</v>
      </c>
      <c r="F3653" s="7">
        <v>51591</v>
      </c>
    </row>
    <row r="3654" spans="1:6" ht="16.5" x14ac:dyDescent="0.3">
      <c r="A3654" s="7" t="s">
        <v>1939</v>
      </c>
      <c r="B3654" s="7">
        <v>2019</v>
      </c>
      <c r="C3654" s="7" t="s">
        <v>1331</v>
      </c>
      <c r="D3654" s="7">
        <v>42</v>
      </c>
      <c r="E3654" s="7">
        <v>3680</v>
      </c>
      <c r="F3654" s="7">
        <v>14720</v>
      </c>
    </row>
    <row r="3655" spans="1:6" ht="16.5" x14ac:dyDescent="0.3">
      <c r="A3655" s="7" t="s">
        <v>1939</v>
      </c>
      <c r="B3655" s="7">
        <v>2019</v>
      </c>
      <c r="C3655" s="7" t="s">
        <v>564</v>
      </c>
      <c r="D3655" s="7">
        <v>10</v>
      </c>
      <c r="E3655" s="7">
        <v>4980</v>
      </c>
      <c r="F3655" s="7">
        <v>20775</v>
      </c>
    </row>
    <row r="3656" spans="1:6" ht="16.5" x14ac:dyDescent="0.3">
      <c r="A3656" s="7" t="s">
        <v>1939</v>
      </c>
      <c r="B3656" s="7">
        <v>2019</v>
      </c>
      <c r="C3656" s="7" t="s">
        <v>1333</v>
      </c>
      <c r="D3656" s="7">
        <v>31</v>
      </c>
      <c r="E3656" s="7">
        <v>632</v>
      </c>
      <c r="F3656" s="7">
        <v>3000</v>
      </c>
    </row>
    <row r="3657" spans="1:6" ht="16.5" x14ac:dyDescent="0.3">
      <c r="A3657" s="7" t="s">
        <v>1939</v>
      </c>
      <c r="B3657" s="7">
        <v>2019</v>
      </c>
      <c r="C3657" s="7" t="s">
        <v>1334</v>
      </c>
      <c r="D3657" s="7">
        <v>16</v>
      </c>
      <c r="E3657" s="7">
        <v>71</v>
      </c>
      <c r="F3657" s="7">
        <v>311</v>
      </c>
    </row>
    <row r="3658" spans="1:6" ht="16.5" x14ac:dyDescent="0.3">
      <c r="A3658" s="7" t="s">
        <v>1939</v>
      </c>
      <c r="B3658" s="7">
        <v>2019</v>
      </c>
      <c r="C3658" s="7" t="s">
        <v>1335</v>
      </c>
      <c r="D3658" s="7">
        <v>29</v>
      </c>
      <c r="E3658" s="7">
        <v>3872</v>
      </c>
      <c r="F3658" s="7">
        <v>16375</v>
      </c>
    </row>
    <row r="3659" spans="1:6" ht="16.5" x14ac:dyDescent="0.3">
      <c r="A3659" s="7" t="s">
        <v>1939</v>
      </c>
      <c r="B3659" s="7">
        <v>2019</v>
      </c>
      <c r="C3659" s="7" t="s">
        <v>1336</v>
      </c>
      <c r="D3659" s="7">
        <v>16</v>
      </c>
      <c r="E3659" s="7">
        <v>3410</v>
      </c>
      <c r="F3659" s="7">
        <v>12484</v>
      </c>
    </row>
    <row r="3660" spans="1:6" ht="16.5" x14ac:dyDescent="0.3">
      <c r="A3660" s="7" t="s">
        <v>1939</v>
      </c>
      <c r="B3660" s="7">
        <v>2019</v>
      </c>
      <c r="C3660" s="7" t="s">
        <v>1337</v>
      </c>
      <c r="D3660" s="7">
        <v>8</v>
      </c>
      <c r="E3660" s="7">
        <v>2446</v>
      </c>
      <c r="F3660" s="7">
        <v>9784</v>
      </c>
    </row>
    <row r="3661" spans="1:6" ht="16.5" x14ac:dyDescent="0.3">
      <c r="A3661" s="7" t="s">
        <v>1939</v>
      </c>
      <c r="B3661" s="7">
        <v>2019</v>
      </c>
      <c r="C3661" s="7" t="s">
        <v>1338</v>
      </c>
      <c r="D3661" s="7">
        <v>53</v>
      </c>
      <c r="E3661" s="7">
        <v>7799</v>
      </c>
      <c r="F3661" s="7">
        <v>29059</v>
      </c>
    </row>
    <row r="3662" spans="1:6" ht="16.5" x14ac:dyDescent="0.3">
      <c r="A3662" s="7" t="s">
        <v>1939</v>
      </c>
      <c r="B3662" s="7">
        <v>2019</v>
      </c>
      <c r="C3662" s="7" t="s">
        <v>1319</v>
      </c>
      <c r="D3662" s="7">
        <v>30</v>
      </c>
      <c r="E3662" s="7">
        <v>6142</v>
      </c>
      <c r="F3662" s="7">
        <v>30457</v>
      </c>
    </row>
    <row r="3663" spans="1:6" ht="16.5" x14ac:dyDescent="0.3">
      <c r="A3663" s="7" t="s">
        <v>1939</v>
      </c>
      <c r="B3663" s="7">
        <v>2019</v>
      </c>
      <c r="C3663" s="7" t="s">
        <v>554</v>
      </c>
      <c r="D3663" s="7">
        <v>19</v>
      </c>
      <c r="E3663" s="7">
        <v>9245</v>
      </c>
      <c r="F3663" s="7">
        <v>36980</v>
      </c>
    </row>
    <row r="3664" spans="1:6" ht="16.5" x14ac:dyDescent="0.3">
      <c r="A3664" s="7" t="s">
        <v>1939</v>
      </c>
      <c r="B3664" s="7">
        <v>2019</v>
      </c>
      <c r="C3664" s="7" t="s">
        <v>1339</v>
      </c>
      <c r="D3664" s="7">
        <v>11</v>
      </c>
      <c r="E3664" s="7">
        <v>8496</v>
      </c>
      <c r="F3664" s="7">
        <v>36542</v>
      </c>
    </row>
    <row r="3665" spans="1:6" ht="16.5" x14ac:dyDescent="0.3">
      <c r="A3665" s="7" t="s">
        <v>1939</v>
      </c>
      <c r="B3665" s="7">
        <v>2019</v>
      </c>
      <c r="C3665" s="7" t="s">
        <v>1945</v>
      </c>
      <c r="D3665" s="7">
        <v>35</v>
      </c>
      <c r="E3665" s="7">
        <v>12990</v>
      </c>
      <c r="F3665" s="7">
        <v>51960</v>
      </c>
    </row>
    <row r="3666" spans="1:6" ht="16.5" x14ac:dyDescent="0.3">
      <c r="A3666" s="7" t="s">
        <v>1939</v>
      </c>
      <c r="B3666" s="7">
        <v>2019</v>
      </c>
      <c r="C3666" s="7" t="s">
        <v>1946</v>
      </c>
      <c r="D3666" s="7">
        <v>1</v>
      </c>
      <c r="E3666" s="7">
        <v>731</v>
      </c>
      <c r="F3666" s="7">
        <v>3642</v>
      </c>
    </row>
    <row r="3667" spans="1:6" ht="16.5" x14ac:dyDescent="0.3">
      <c r="A3667" s="7" t="s">
        <v>1939</v>
      </c>
      <c r="B3667" s="7">
        <v>2019</v>
      </c>
      <c r="C3667" s="7" t="s">
        <v>1947</v>
      </c>
      <c r="D3667" s="7">
        <v>2</v>
      </c>
      <c r="E3667" s="7">
        <v>25</v>
      </c>
      <c r="F3667" s="7">
        <v>106</v>
      </c>
    </row>
    <row r="3668" spans="1:6" ht="16.5" x14ac:dyDescent="0.3">
      <c r="A3668" s="7" t="s">
        <v>1939</v>
      </c>
      <c r="B3668" s="7">
        <v>2019</v>
      </c>
      <c r="C3668" s="7" t="s">
        <v>1948</v>
      </c>
      <c r="D3668" s="7">
        <v>1</v>
      </c>
      <c r="E3668" s="7">
        <v>963</v>
      </c>
      <c r="F3668" s="7">
        <v>3852</v>
      </c>
    </row>
    <row r="3669" spans="1:6" ht="16.5" x14ac:dyDescent="0.3">
      <c r="A3669" s="7" t="s">
        <v>1939</v>
      </c>
      <c r="B3669" s="7">
        <v>2019</v>
      </c>
      <c r="C3669" s="7" t="s">
        <v>1949</v>
      </c>
      <c r="D3669" s="7">
        <v>21</v>
      </c>
      <c r="E3669" s="7">
        <v>142</v>
      </c>
      <c r="F3669" s="7">
        <v>457</v>
      </c>
    </row>
    <row r="3670" spans="1:6" ht="16.5" x14ac:dyDescent="0.3">
      <c r="A3670" s="7" t="s">
        <v>1939</v>
      </c>
      <c r="B3670" s="7">
        <v>2019</v>
      </c>
      <c r="C3670" s="7" t="s">
        <v>1950</v>
      </c>
      <c r="D3670" s="7">
        <v>15</v>
      </c>
      <c r="E3670" s="7">
        <v>2740</v>
      </c>
      <c r="F3670" s="7">
        <v>6575</v>
      </c>
    </row>
    <row r="3671" spans="1:6" ht="16.5" x14ac:dyDescent="0.3">
      <c r="A3671" s="7" t="s">
        <v>1939</v>
      </c>
      <c r="B3671" s="7">
        <v>2019</v>
      </c>
      <c r="C3671" s="7" t="s">
        <v>1951</v>
      </c>
      <c r="D3671" s="7">
        <v>3</v>
      </c>
      <c r="E3671" s="7">
        <v>589</v>
      </c>
      <c r="F3671" s="7">
        <v>2356</v>
      </c>
    </row>
    <row r="3672" spans="1:6" ht="16.5" x14ac:dyDescent="0.3">
      <c r="A3672" s="7" t="s">
        <v>1939</v>
      </c>
      <c r="B3672" s="7">
        <v>2019</v>
      </c>
      <c r="C3672" s="7" t="s">
        <v>1348</v>
      </c>
      <c r="D3672" s="7">
        <v>1</v>
      </c>
      <c r="E3672" s="7">
        <v>38</v>
      </c>
      <c r="F3672" s="7">
        <v>170</v>
      </c>
    </row>
    <row r="3673" spans="1:6" ht="16.5" x14ac:dyDescent="0.3">
      <c r="A3673" s="7" t="s">
        <v>1939</v>
      </c>
      <c r="B3673" s="7">
        <v>2019</v>
      </c>
      <c r="C3673" s="7" t="s">
        <v>337</v>
      </c>
      <c r="D3673" s="7">
        <v>1</v>
      </c>
      <c r="E3673" s="7">
        <v>164</v>
      </c>
      <c r="F3673" s="7">
        <v>506</v>
      </c>
    </row>
    <row r="3674" spans="1:6" ht="16.5" x14ac:dyDescent="0.3">
      <c r="A3674" s="7" t="s">
        <v>1939</v>
      </c>
      <c r="B3674" s="7">
        <v>2019</v>
      </c>
      <c r="C3674" s="7" t="s">
        <v>1952</v>
      </c>
      <c r="D3674" s="7">
        <v>3</v>
      </c>
      <c r="E3674" s="7">
        <v>228</v>
      </c>
      <c r="F3674" s="7">
        <v>556</v>
      </c>
    </row>
    <row r="3675" spans="1:6" ht="16.5" x14ac:dyDescent="0.3">
      <c r="A3675" s="7" t="s">
        <v>1939</v>
      </c>
      <c r="B3675" s="7">
        <v>2019</v>
      </c>
      <c r="C3675" s="7" t="s">
        <v>1953</v>
      </c>
      <c r="D3675" s="7">
        <v>5</v>
      </c>
      <c r="E3675" s="7">
        <v>11</v>
      </c>
      <c r="F3675" s="7">
        <v>44</v>
      </c>
    </row>
    <row r="3676" spans="1:6" ht="16.5" x14ac:dyDescent="0.3">
      <c r="A3676" s="7" t="s">
        <v>1939</v>
      </c>
      <c r="B3676" s="7">
        <v>2019</v>
      </c>
      <c r="C3676" s="7" t="s">
        <v>1354</v>
      </c>
      <c r="D3676" s="7">
        <v>1</v>
      </c>
      <c r="E3676" s="7">
        <v>206</v>
      </c>
      <c r="F3676" s="7">
        <v>525</v>
      </c>
    </row>
    <row r="3677" spans="1:6" ht="16.5" x14ac:dyDescent="0.3">
      <c r="A3677" s="7" t="s">
        <v>1939</v>
      </c>
      <c r="B3677" s="7">
        <v>2019</v>
      </c>
      <c r="C3677" s="7" t="s">
        <v>897</v>
      </c>
      <c r="D3677" s="7">
        <v>467</v>
      </c>
      <c r="E3677" s="7">
        <v>98964</v>
      </c>
      <c r="F3677" s="7">
        <v>396352</v>
      </c>
    </row>
    <row r="3678" spans="1:6" ht="16.5" x14ac:dyDescent="0.3">
      <c r="A3678" s="7" t="s">
        <v>1939</v>
      </c>
      <c r="B3678" s="7">
        <v>2019</v>
      </c>
      <c r="C3678" s="7" t="s">
        <v>433</v>
      </c>
      <c r="D3678" s="7">
        <v>23</v>
      </c>
      <c r="E3678" s="7">
        <v>725</v>
      </c>
      <c r="F3678" s="7">
        <v>2559</v>
      </c>
    </row>
    <row r="3679" spans="1:6" ht="16.5" x14ac:dyDescent="0.3">
      <c r="A3679" s="7" t="s">
        <v>1939</v>
      </c>
      <c r="B3679" s="7">
        <v>2019</v>
      </c>
      <c r="C3679" s="7" t="s">
        <v>1359</v>
      </c>
      <c r="D3679" s="7">
        <v>1</v>
      </c>
      <c r="E3679" s="7">
        <v>1</v>
      </c>
      <c r="F3679" s="7">
        <v>4</v>
      </c>
    </row>
    <row r="3680" spans="1:6" ht="16.5" x14ac:dyDescent="0.3">
      <c r="A3680" s="7" t="s">
        <v>1939</v>
      </c>
      <c r="B3680" s="7">
        <v>2019</v>
      </c>
      <c r="C3680" s="7" t="s">
        <v>1360</v>
      </c>
      <c r="D3680" s="7">
        <v>2</v>
      </c>
      <c r="E3680" s="7">
        <v>34</v>
      </c>
      <c r="F3680" s="7">
        <v>127</v>
      </c>
    </row>
    <row r="3681" spans="1:6" ht="16.5" x14ac:dyDescent="0.3">
      <c r="A3681" s="7" t="s">
        <v>1939</v>
      </c>
      <c r="B3681" s="7">
        <v>2019</v>
      </c>
      <c r="C3681" s="7" t="s">
        <v>1937</v>
      </c>
      <c r="D3681" s="7">
        <v>4</v>
      </c>
      <c r="E3681" s="7">
        <v>465</v>
      </c>
      <c r="F3681" s="7">
        <v>1378</v>
      </c>
    </row>
    <row r="3682" spans="1:6" ht="16.5" x14ac:dyDescent="0.3">
      <c r="A3682" s="7" t="s">
        <v>1939</v>
      </c>
      <c r="B3682" s="7">
        <v>2019</v>
      </c>
      <c r="C3682" s="7" t="s">
        <v>447</v>
      </c>
      <c r="D3682" s="7">
        <v>13</v>
      </c>
      <c r="E3682" s="7">
        <v>250</v>
      </c>
      <c r="F3682" s="7">
        <v>1307</v>
      </c>
    </row>
    <row r="3683" spans="1:6" ht="16.5" x14ac:dyDescent="0.3">
      <c r="A3683" s="7" t="s">
        <v>1939</v>
      </c>
      <c r="B3683" s="7">
        <v>2019</v>
      </c>
      <c r="C3683" s="7" t="s">
        <v>449</v>
      </c>
      <c r="D3683" s="7">
        <v>5</v>
      </c>
      <c r="E3683" s="7">
        <v>123</v>
      </c>
      <c r="F3683" s="7">
        <v>492</v>
      </c>
    </row>
    <row r="3684" spans="1:6" ht="16.5" x14ac:dyDescent="0.3">
      <c r="A3684" s="7" t="s">
        <v>1939</v>
      </c>
      <c r="B3684" s="7">
        <v>2019</v>
      </c>
      <c r="C3684" s="7" t="s">
        <v>1362</v>
      </c>
      <c r="D3684" s="7">
        <v>51</v>
      </c>
      <c r="E3684" s="7">
        <v>17894</v>
      </c>
      <c r="F3684" s="7">
        <v>64493</v>
      </c>
    </row>
    <row r="3685" spans="1:6" ht="16.5" x14ac:dyDescent="0.3">
      <c r="A3685" s="7" t="s">
        <v>1939</v>
      </c>
      <c r="B3685" s="7">
        <v>2019</v>
      </c>
      <c r="C3685" s="7" t="s">
        <v>434</v>
      </c>
      <c r="D3685" s="7">
        <v>41</v>
      </c>
      <c r="E3685" s="7">
        <v>6626</v>
      </c>
      <c r="F3685" s="7">
        <v>22201</v>
      </c>
    </row>
    <row r="3686" spans="1:6" ht="16.5" x14ac:dyDescent="0.3">
      <c r="A3686" s="7" t="s">
        <v>1939</v>
      </c>
      <c r="B3686" s="7">
        <v>2019</v>
      </c>
      <c r="C3686" s="7" t="s">
        <v>1938</v>
      </c>
      <c r="D3686" s="7">
        <v>56</v>
      </c>
      <c r="E3686" s="7">
        <v>30736</v>
      </c>
      <c r="F3686" s="7">
        <v>122572</v>
      </c>
    </row>
    <row r="3687" spans="1:6" ht="16.5" x14ac:dyDescent="0.3">
      <c r="A3687" s="7" t="s">
        <v>1939</v>
      </c>
      <c r="B3687" s="7">
        <v>2019</v>
      </c>
      <c r="C3687" s="7" t="s">
        <v>435</v>
      </c>
      <c r="D3687" s="7">
        <v>58</v>
      </c>
      <c r="E3687" s="7">
        <v>8319</v>
      </c>
      <c r="F3687" s="7">
        <v>39609</v>
      </c>
    </row>
    <row r="3688" spans="1:6" ht="16.5" x14ac:dyDescent="0.3">
      <c r="A3688" s="7" t="s">
        <v>1939</v>
      </c>
      <c r="B3688" s="7">
        <v>2019</v>
      </c>
      <c r="C3688" s="7" t="s">
        <v>437</v>
      </c>
      <c r="D3688" s="7">
        <v>10</v>
      </c>
      <c r="E3688" s="7">
        <v>440</v>
      </c>
      <c r="F3688" s="7">
        <v>1709</v>
      </c>
    </row>
    <row r="3689" spans="1:6" ht="16.5" x14ac:dyDescent="0.3">
      <c r="A3689" s="7" t="s">
        <v>1939</v>
      </c>
      <c r="B3689" s="7">
        <v>2019</v>
      </c>
      <c r="C3689" s="7" t="s">
        <v>438</v>
      </c>
      <c r="D3689" s="7">
        <v>34</v>
      </c>
      <c r="E3689" s="7">
        <v>4126</v>
      </c>
      <c r="F3689" s="7">
        <v>16009</v>
      </c>
    </row>
    <row r="3690" spans="1:6" ht="16.5" x14ac:dyDescent="0.3">
      <c r="A3690" s="7" t="s">
        <v>1939</v>
      </c>
      <c r="B3690" s="7">
        <v>2019</v>
      </c>
      <c r="C3690" s="7" t="s">
        <v>1364</v>
      </c>
      <c r="D3690" s="7">
        <v>9</v>
      </c>
      <c r="E3690" s="7">
        <v>2065</v>
      </c>
      <c r="F3690" s="7">
        <v>8260</v>
      </c>
    </row>
    <row r="3691" spans="1:6" ht="16.5" x14ac:dyDescent="0.3">
      <c r="A3691" s="7" t="s">
        <v>1939</v>
      </c>
      <c r="B3691" s="7">
        <v>2019</v>
      </c>
      <c r="C3691" s="7" t="s">
        <v>439</v>
      </c>
      <c r="D3691" s="7">
        <v>1</v>
      </c>
      <c r="E3691" s="7">
        <v>34</v>
      </c>
      <c r="F3691" s="7">
        <v>136</v>
      </c>
    </row>
    <row r="3692" spans="1:6" ht="16.5" x14ac:dyDescent="0.3">
      <c r="A3692" s="7" t="s">
        <v>1939</v>
      </c>
      <c r="B3692" s="7">
        <v>2019</v>
      </c>
      <c r="C3692" s="7" t="s">
        <v>1365</v>
      </c>
      <c r="D3692" s="7">
        <v>18</v>
      </c>
      <c r="E3692" s="7">
        <v>424</v>
      </c>
      <c r="F3692" s="7">
        <v>1900</v>
      </c>
    </row>
    <row r="3693" spans="1:6" ht="16.5" x14ac:dyDescent="0.3">
      <c r="A3693" s="7" t="s">
        <v>1939</v>
      </c>
      <c r="B3693" s="7">
        <v>2019</v>
      </c>
      <c r="C3693" s="7" t="s">
        <v>442</v>
      </c>
      <c r="D3693" s="7">
        <v>24</v>
      </c>
      <c r="E3693" s="7">
        <v>4925</v>
      </c>
      <c r="F3693" s="7">
        <v>18904</v>
      </c>
    </row>
    <row r="3694" spans="1:6" ht="16.5" x14ac:dyDescent="0.3">
      <c r="A3694" s="7" t="s">
        <v>1939</v>
      </c>
      <c r="B3694" s="7">
        <v>2019</v>
      </c>
      <c r="C3694" s="7" t="s">
        <v>444</v>
      </c>
      <c r="D3694" s="7">
        <v>14</v>
      </c>
      <c r="E3694" s="7">
        <v>2309</v>
      </c>
      <c r="F3694" s="7">
        <v>9766</v>
      </c>
    </row>
    <row r="3695" spans="1:6" ht="16.5" x14ac:dyDescent="0.3">
      <c r="A3695" s="7" t="s">
        <v>1939</v>
      </c>
      <c r="B3695" s="7">
        <v>2019</v>
      </c>
      <c r="C3695" s="7" t="s">
        <v>1819</v>
      </c>
      <c r="D3695" s="7">
        <v>38</v>
      </c>
      <c r="E3695" s="7">
        <v>11384</v>
      </c>
      <c r="F3695" s="7">
        <v>49213</v>
      </c>
    </row>
    <row r="3696" spans="1:6" ht="16.5" x14ac:dyDescent="0.3">
      <c r="A3696" s="7" t="s">
        <v>1939</v>
      </c>
      <c r="B3696" s="7">
        <v>2019</v>
      </c>
      <c r="C3696" s="7" t="s">
        <v>448</v>
      </c>
      <c r="D3696" s="7">
        <v>2</v>
      </c>
      <c r="E3696" s="7">
        <v>2306</v>
      </c>
      <c r="F3696" s="7">
        <v>9224</v>
      </c>
    </row>
    <row r="3697" spans="1:6" ht="16.5" x14ac:dyDescent="0.3">
      <c r="A3697" s="7" t="s">
        <v>1939</v>
      </c>
      <c r="B3697" s="7">
        <v>2019</v>
      </c>
      <c r="C3697" s="7" t="s">
        <v>1367</v>
      </c>
      <c r="D3697" s="7">
        <v>38</v>
      </c>
      <c r="E3697" s="7">
        <v>2944</v>
      </c>
      <c r="F3697" s="7">
        <v>15153</v>
      </c>
    </row>
    <row r="3698" spans="1:6" ht="16.5" x14ac:dyDescent="0.3">
      <c r="A3698" s="7" t="s">
        <v>1939</v>
      </c>
      <c r="B3698" s="7">
        <v>2019</v>
      </c>
      <c r="C3698" s="7" t="s">
        <v>451</v>
      </c>
      <c r="D3698" s="7">
        <v>25</v>
      </c>
      <c r="E3698" s="7">
        <v>2834</v>
      </c>
      <c r="F3698" s="7">
        <v>11336</v>
      </c>
    </row>
    <row r="3699" spans="1:6" ht="16.5" x14ac:dyDescent="0.3">
      <c r="A3699" s="7" t="s">
        <v>1939</v>
      </c>
      <c r="B3699" s="7">
        <v>2019</v>
      </c>
      <c r="C3699" s="7" t="s">
        <v>1631</v>
      </c>
      <c r="D3699" s="7">
        <v>21</v>
      </c>
      <c r="E3699" s="7">
        <v>337</v>
      </c>
      <c r="F3699" s="7">
        <v>1351</v>
      </c>
    </row>
    <row r="3700" spans="1:6" ht="16.5" x14ac:dyDescent="0.3">
      <c r="A3700" s="7" t="s">
        <v>1939</v>
      </c>
      <c r="B3700" s="7">
        <v>2019</v>
      </c>
      <c r="C3700" s="7" t="s">
        <v>975</v>
      </c>
      <c r="D3700" s="7">
        <v>19</v>
      </c>
      <c r="E3700" s="7">
        <v>307</v>
      </c>
      <c r="F3700" s="7">
        <v>1228</v>
      </c>
    </row>
    <row r="3701" spans="1:6" ht="16.5" x14ac:dyDescent="0.3">
      <c r="A3701" s="7" t="s">
        <v>1939</v>
      </c>
      <c r="B3701" s="7">
        <v>2019</v>
      </c>
      <c r="C3701" s="7" t="s">
        <v>976</v>
      </c>
      <c r="D3701" s="7">
        <v>7</v>
      </c>
      <c r="E3701" s="7">
        <v>101</v>
      </c>
      <c r="F3701" s="7">
        <v>404</v>
      </c>
    </row>
    <row r="3702" spans="1:6" ht="16.5" x14ac:dyDescent="0.3">
      <c r="A3702" s="7" t="s">
        <v>1939</v>
      </c>
      <c r="B3702" s="7">
        <v>2019</v>
      </c>
      <c r="C3702" s="7" t="s">
        <v>979</v>
      </c>
      <c r="D3702" s="7">
        <v>3</v>
      </c>
      <c r="E3702" s="7">
        <v>31</v>
      </c>
      <c r="F3702" s="7">
        <v>124</v>
      </c>
    </row>
    <row r="3703" spans="1:6" ht="16.5" x14ac:dyDescent="0.3">
      <c r="A3703" s="7" t="s">
        <v>1939</v>
      </c>
      <c r="B3703" s="7">
        <v>2019</v>
      </c>
      <c r="C3703" s="7" t="s">
        <v>981</v>
      </c>
      <c r="D3703" s="7">
        <v>7</v>
      </c>
      <c r="E3703" s="7">
        <v>166</v>
      </c>
      <c r="F3703" s="7">
        <v>664</v>
      </c>
    </row>
    <row r="3704" spans="1:6" ht="16.5" x14ac:dyDescent="0.3">
      <c r="A3704" s="7" t="s">
        <v>1939</v>
      </c>
      <c r="B3704" s="7">
        <v>2019</v>
      </c>
      <c r="C3704" s="7" t="s">
        <v>982</v>
      </c>
      <c r="D3704" s="7">
        <v>2</v>
      </c>
      <c r="E3704" s="7">
        <v>9</v>
      </c>
      <c r="F3704" s="7">
        <v>36</v>
      </c>
    </row>
    <row r="3705" spans="1:6" ht="16.5" x14ac:dyDescent="0.3">
      <c r="A3705" s="7" t="s">
        <v>1939</v>
      </c>
      <c r="B3705" s="7">
        <v>2019</v>
      </c>
      <c r="C3705" s="7" t="s">
        <v>983</v>
      </c>
      <c r="D3705" s="7">
        <v>2</v>
      </c>
      <c r="E3705" s="7">
        <v>30</v>
      </c>
      <c r="F3705" s="7">
        <v>123</v>
      </c>
    </row>
    <row r="3706" spans="1:6" ht="16.5" x14ac:dyDescent="0.3">
      <c r="A3706" s="7" t="s">
        <v>1939</v>
      </c>
      <c r="B3706" s="7">
        <v>2019</v>
      </c>
      <c r="C3706" s="7" t="s">
        <v>51</v>
      </c>
      <c r="D3706" s="7">
        <v>2</v>
      </c>
      <c r="E3706" s="7">
        <v>30</v>
      </c>
      <c r="F3706" s="7">
        <v>123</v>
      </c>
    </row>
    <row r="3707" spans="1:6" ht="16.5" x14ac:dyDescent="0.3">
      <c r="A3707" s="7" t="s">
        <v>1954</v>
      </c>
      <c r="B3707" s="7">
        <v>2020</v>
      </c>
      <c r="C3707" s="7" t="s">
        <v>1678</v>
      </c>
      <c r="D3707" s="7">
        <v>563</v>
      </c>
      <c r="E3707" s="7">
        <v>141478</v>
      </c>
      <c r="F3707" s="7">
        <v>583884</v>
      </c>
    </row>
    <row r="3708" spans="1:6" ht="16.5" x14ac:dyDescent="0.3">
      <c r="A3708" s="7" t="s">
        <v>1954</v>
      </c>
      <c r="B3708" s="7">
        <v>2020</v>
      </c>
      <c r="C3708" s="7" t="s">
        <v>29</v>
      </c>
      <c r="D3708" s="7">
        <v>1</v>
      </c>
      <c r="E3708" s="7">
        <v>3</v>
      </c>
      <c r="F3708" s="7">
        <v>6</v>
      </c>
    </row>
    <row r="3709" spans="1:6" ht="16.5" x14ac:dyDescent="0.3">
      <c r="A3709" s="7" t="s">
        <v>1954</v>
      </c>
      <c r="B3709" s="7">
        <v>2020</v>
      </c>
      <c r="C3709" s="7" t="s">
        <v>472</v>
      </c>
      <c r="D3709" s="7">
        <v>1</v>
      </c>
      <c r="E3709" s="7">
        <v>3</v>
      </c>
      <c r="F3709" s="7">
        <v>6</v>
      </c>
    </row>
    <row r="3710" spans="1:6" ht="16.5" x14ac:dyDescent="0.3">
      <c r="A3710" s="7" t="s">
        <v>1954</v>
      </c>
      <c r="B3710" s="7">
        <v>2020</v>
      </c>
      <c r="C3710" s="7" t="s">
        <v>473</v>
      </c>
      <c r="D3710" s="7">
        <v>1</v>
      </c>
      <c r="E3710" s="7">
        <v>3</v>
      </c>
      <c r="F3710" s="7">
        <v>6</v>
      </c>
    </row>
    <row r="3711" spans="1:6" ht="16.5" x14ac:dyDescent="0.3">
      <c r="A3711" s="7" t="s">
        <v>1954</v>
      </c>
      <c r="B3711" s="7">
        <v>2020</v>
      </c>
      <c r="C3711" s="7" t="s">
        <v>948</v>
      </c>
      <c r="D3711" s="7">
        <v>2</v>
      </c>
      <c r="E3711" s="7">
        <v>24</v>
      </c>
      <c r="F3711" s="7">
        <v>102</v>
      </c>
    </row>
    <row r="3712" spans="1:6" ht="16.5" x14ac:dyDescent="0.3">
      <c r="A3712" s="7" t="s">
        <v>1954</v>
      </c>
      <c r="B3712" s="7">
        <v>2020</v>
      </c>
      <c r="C3712" s="7" t="s">
        <v>1656</v>
      </c>
      <c r="D3712" s="7">
        <v>2</v>
      </c>
      <c r="E3712" s="7">
        <v>24</v>
      </c>
      <c r="F3712" s="7">
        <v>102</v>
      </c>
    </row>
    <row r="3713" spans="1:6" ht="16.5" x14ac:dyDescent="0.3">
      <c r="A3713" s="7" t="s">
        <v>1954</v>
      </c>
      <c r="B3713" s="7">
        <v>2020</v>
      </c>
      <c r="C3713" s="7" t="s">
        <v>1795</v>
      </c>
      <c r="D3713" s="7">
        <v>2</v>
      </c>
      <c r="E3713" s="7">
        <v>24</v>
      </c>
      <c r="F3713" s="7">
        <v>102</v>
      </c>
    </row>
    <row r="3714" spans="1:6" ht="16.5" x14ac:dyDescent="0.3">
      <c r="A3714" s="7" t="s">
        <v>1954</v>
      </c>
      <c r="B3714" s="7">
        <v>2020</v>
      </c>
      <c r="C3714" s="7" t="s">
        <v>37</v>
      </c>
      <c r="D3714" s="7">
        <v>38</v>
      </c>
      <c r="E3714" s="7">
        <v>1027</v>
      </c>
      <c r="F3714" s="7">
        <v>3606</v>
      </c>
    </row>
    <row r="3715" spans="1:6" ht="16.5" x14ac:dyDescent="0.3">
      <c r="A3715" s="7" t="s">
        <v>1954</v>
      </c>
      <c r="B3715" s="7">
        <v>2020</v>
      </c>
      <c r="C3715" s="7" t="s">
        <v>937</v>
      </c>
      <c r="D3715" s="7">
        <v>35</v>
      </c>
      <c r="E3715" s="7">
        <v>980</v>
      </c>
      <c r="F3715" s="7">
        <v>3465</v>
      </c>
    </row>
    <row r="3716" spans="1:6" ht="16.5" x14ac:dyDescent="0.3">
      <c r="A3716" s="7" t="s">
        <v>1954</v>
      </c>
      <c r="B3716" s="7">
        <v>2020</v>
      </c>
      <c r="C3716" s="7" t="s">
        <v>938</v>
      </c>
      <c r="D3716" s="7">
        <v>3</v>
      </c>
      <c r="E3716" s="7">
        <v>28</v>
      </c>
      <c r="F3716" s="7">
        <v>101</v>
      </c>
    </row>
    <row r="3717" spans="1:6" ht="16.5" x14ac:dyDescent="0.3">
      <c r="A3717" s="7" t="s">
        <v>1954</v>
      </c>
      <c r="B3717" s="7">
        <v>2020</v>
      </c>
      <c r="C3717" s="7" t="s">
        <v>310</v>
      </c>
      <c r="D3717" s="7">
        <v>8</v>
      </c>
      <c r="E3717" s="7">
        <v>64</v>
      </c>
      <c r="F3717" s="7">
        <v>243</v>
      </c>
    </row>
    <row r="3718" spans="1:6" ht="16.5" x14ac:dyDescent="0.3">
      <c r="A3718" s="7" t="s">
        <v>1954</v>
      </c>
      <c r="B3718" s="7">
        <v>2020</v>
      </c>
      <c r="C3718" s="7" t="s">
        <v>1805</v>
      </c>
      <c r="D3718" s="7">
        <v>6</v>
      </c>
      <c r="E3718" s="7">
        <v>138</v>
      </c>
      <c r="F3718" s="7">
        <v>501</v>
      </c>
    </row>
    <row r="3719" spans="1:6" ht="16.5" x14ac:dyDescent="0.3">
      <c r="A3719" s="7" t="s">
        <v>1954</v>
      </c>
      <c r="B3719" s="7">
        <v>2020</v>
      </c>
      <c r="C3719" s="7" t="s">
        <v>39</v>
      </c>
      <c r="D3719" s="7">
        <v>6</v>
      </c>
      <c r="E3719" s="7">
        <v>663</v>
      </c>
      <c r="F3719" s="7">
        <v>2345</v>
      </c>
    </row>
    <row r="3720" spans="1:6" ht="16.5" x14ac:dyDescent="0.3">
      <c r="A3720" s="7" t="s">
        <v>1954</v>
      </c>
      <c r="B3720" s="7">
        <v>2020</v>
      </c>
      <c r="C3720" s="7" t="s">
        <v>539</v>
      </c>
      <c r="D3720" s="7">
        <v>6</v>
      </c>
      <c r="E3720" s="7">
        <v>50</v>
      </c>
      <c r="F3720" s="7">
        <v>173</v>
      </c>
    </row>
    <row r="3721" spans="1:6" ht="16.5" x14ac:dyDescent="0.3">
      <c r="A3721" s="7" t="s">
        <v>1954</v>
      </c>
      <c r="B3721" s="7">
        <v>2020</v>
      </c>
      <c r="C3721" s="7" t="s">
        <v>1806</v>
      </c>
      <c r="D3721" s="7">
        <v>6</v>
      </c>
      <c r="E3721" s="7">
        <v>37</v>
      </c>
      <c r="F3721" s="7">
        <v>102</v>
      </c>
    </row>
    <row r="3722" spans="1:6" ht="16.5" x14ac:dyDescent="0.3">
      <c r="A3722" s="7" t="s">
        <v>1954</v>
      </c>
      <c r="B3722" s="7">
        <v>2020</v>
      </c>
      <c r="C3722" s="7" t="s">
        <v>1659</v>
      </c>
      <c r="D3722" s="7">
        <v>3</v>
      </c>
      <c r="E3722" s="7">
        <v>47</v>
      </c>
      <c r="F3722" s="7">
        <v>141</v>
      </c>
    </row>
    <row r="3723" spans="1:6" ht="16.5" x14ac:dyDescent="0.3">
      <c r="A3723" s="7" t="s">
        <v>1954</v>
      </c>
      <c r="B3723" s="7">
        <v>2020</v>
      </c>
      <c r="C3723" s="7" t="s">
        <v>1807</v>
      </c>
      <c r="D3723" s="7">
        <v>1</v>
      </c>
      <c r="E3723" s="7">
        <v>30</v>
      </c>
      <c r="F3723" s="7">
        <v>84</v>
      </c>
    </row>
    <row r="3724" spans="1:6" ht="16.5" x14ac:dyDescent="0.3">
      <c r="A3724" s="7" t="s">
        <v>1954</v>
      </c>
      <c r="B3724" s="7">
        <v>2020</v>
      </c>
      <c r="C3724" s="7" t="s">
        <v>69</v>
      </c>
      <c r="D3724" s="7">
        <v>1</v>
      </c>
      <c r="E3724" s="7">
        <v>14</v>
      </c>
      <c r="F3724" s="7">
        <v>44</v>
      </c>
    </row>
    <row r="3725" spans="1:6" ht="16.5" x14ac:dyDescent="0.3">
      <c r="A3725" s="7" t="s">
        <v>1954</v>
      </c>
      <c r="B3725" s="7">
        <v>2020</v>
      </c>
      <c r="C3725" s="7" t="s">
        <v>63</v>
      </c>
      <c r="D3725" s="7">
        <v>1</v>
      </c>
      <c r="E3725" s="7">
        <v>3</v>
      </c>
      <c r="F3725" s="7">
        <v>13</v>
      </c>
    </row>
    <row r="3726" spans="1:6" ht="16.5" x14ac:dyDescent="0.3">
      <c r="A3726" s="7" t="s">
        <v>1954</v>
      </c>
      <c r="B3726" s="7">
        <v>2020</v>
      </c>
      <c r="C3726" s="7" t="s">
        <v>403</v>
      </c>
      <c r="D3726" s="7">
        <v>519</v>
      </c>
      <c r="E3726" s="7">
        <v>140387</v>
      </c>
      <c r="F3726" s="7">
        <v>580027</v>
      </c>
    </row>
    <row r="3727" spans="1:6" ht="16.5" x14ac:dyDescent="0.3">
      <c r="A3727" s="7" t="s">
        <v>1954</v>
      </c>
      <c r="B3727" s="7">
        <v>2020</v>
      </c>
      <c r="C3727" s="7" t="s">
        <v>895</v>
      </c>
      <c r="D3727" s="7">
        <v>181</v>
      </c>
      <c r="E3727" s="7">
        <v>42098</v>
      </c>
      <c r="F3727" s="7">
        <v>166473</v>
      </c>
    </row>
    <row r="3728" spans="1:6" ht="16.5" x14ac:dyDescent="0.3">
      <c r="A3728" s="7" t="s">
        <v>1954</v>
      </c>
      <c r="B3728" s="7">
        <v>2020</v>
      </c>
      <c r="C3728" s="7" t="s">
        <v>426</v>
      </c>
      <c r="D3728" s="7">
        <v>20</v>
      </c>
      <c r="E3728" s="7">
        <v>4603</v>
      </c>
      <c r="F3728" s="7">
        <v>18519</v>
      </c>
    </row>
    <row r="3729" spans="1:6" ht="16.5" x14ac:dyDescent="0.3">
      <c r="A3729" s="7" t="s">
        <v>1954</v>
      </c>
      <c r="B3729" s="7">
        <v>2020</v>
      </c>
      <c r="C3729" s="7" t="s">
        <v>1303</v>
      </c>
      <c r="D3729" s="7">
        <v>28</v>
      </c>
      <c r="E3729" s="7">
        <v>5774</v>
      </c>
      <c r="F3729" s="7">
        <v>22929</v>
      </c>
    </row>
    <row r="3730" spans="1:6" ht="16.5" x14ac:dyDescent="0.3">
      <c r="A3730" s="7" t="s">
        <v>1954</v>
      </c>
      <c r="B3730" s="7">
        <v>2020</v>
      </c>
      <c r="C3730" s="7" t="s">
        <v>215</v>
      </c>
      <c r="D3730" s="7">
        <v>46</v>
      </c>
      <c r="E3730" s="7">
        <v>12665</v>
      </c>
      <c r="F3730" s="7">
        <v>50660</v>
      </c>
    </row>
    <row r="3731" spans="1:6" ht="16.5" x14ac:dyDescent="0.3">
      <c r="A3731" s="7" t="s">
        <v>1954</v>
      </c>
      <c r="B3731" s="7">
        <v>2020</v>
      </c>
      <c r="C3731" s="7" t="s">
        <v>429</v>
      </c>
      <c r="D3731" s="7">
        <v>13</v>
      </c>
      <c r="E3731" s="7">
        <v>2387</v>
      </c>
      <c r="F3731" s="7">
        <v>8655</v>
      </c>
    </row>
    <row r="3732" spans="1:6" ht="16.5" x14ac:dyDescent="0.3">
      <c r="A3732" s="7" t="s">
        <v>1954</v>
      </c>
      <c r="B3732" s="7">
        <v>2020</v>
      </c>
      <c r="C3732" s="7" t="s">
        <v>1304</v>
      </c>
      <c r="D3732" s="7">
        <v>12</v>
      </c>
      <c r="E3732" s="7">
        <v>1363</v>
      </c>
      <c r="F3732" s="7">
        <v>5452</v>
      </c>
    </row>
    <row r="3733" spans="1:6" ht="16.5" x14ac:dyDescent="0.3">
      <c r="A3733" s="7" t="s">
        <v>1954</v>
      </c>
      <c r="B3733" s="7">
        <v>2020</v>
      </c>
      <c r="C3733" s="7" t="s">
        <v>427</v>
      </c>
      <c r="D3733" s="7">
        <v>42</v>
      </c>
      <c r="E3733" s="7">
        <v>10491</v>
      </c>
      <c r="F3733" s="7">
        <v>41964</v>
      </c>
    </row>
    <row r="3734" spans="1:6" ht="16.5" x14ac:dyDescent="0.3">
      <c r="A3734" s="7" t="s">
        <v>1954</v>
      </c>
      <c r="B3734" s="7">
        <v>2020</v>
      </c>
      <c r="C3734" s="7" t="s">
        <v>428</v>
      </c>
      <c r="D3734" s="7">
        <v>17</v>
      </c>
      <c r="E3734" s="7">
        <v>4753</v>
      </c>
      <c r="F3734" s="7">
        <v>18103</v>
      </c>
    </row>
    <row r="3735" spans="1:6" ht="16.5" x14ac:dyDescent="0.3">
      <c r="A3735" s="7" t="s">
        <v>1954</v>
      </c>
      <c r="B3735" s="7">
        <v>2020</v>
      </c>
      <c r="C3735" s="7" t="s">
        <v>1306</v>
      </c>
      <c r="D3735" s="7">
        <v>1</v>
      </c>
      <c r="E3735" s="7">
        <v>11</v>
      </c>
      <c r="F3735" s="7">
        <v>42</v>
      </c>
    </row>
    <row r="3736" spans="1:6" ht="16.5" x14ac:dyDescent="0.3">
      <c r="A3736" s="7" t="s">
        <v>1954</v>
      </c>
      <c r="B3736" s="7">
        <v>2020</v>
      </c>
      <c r="C3736" s="7" t="s">
        <v>1307</v>
      </c>
      <c r="D3736" s="7">
        <v>1</v>
      </c>
      <c r="E3736" s="7">
        <v>11</v>
      </c>
      <c r="F3736" s="7">
        <v>43</v>
      </c>
    </row>
    <row r="3737" spans="1:6" ht="16.5" x14ac:dyDescent="0.3">
      <c r="A3737" s="7" t="s">
        <v>1954</v>
      </c>
      <c r="B3737" s="7">
        <v>2020</v>
      </c>
      <c r="C3737" s="7" t="s">
        <v>1313</v>
      </c>
      <c r="D3737" s="7">
        <v>1</v>
      </c>
      <c r="E3737" s="7">
        <v>40</v>
      </c>
      <c r="F3737" s="7">
        <v>106</v>
      </c>
    </row>
    <row r="3738" spans="1:6" ht="16.5" x14ac:dyDescent="0.3">
      <c r="A3738" s="7" t="s">
        <v>1954</v>
      </c>
      <c r="B3738" s="7">
        <v>2020</v>
      </c>
      <c r="C3738" s="7" t="s">
        <v>896</v>
      </c>
      <c r="D3738" s="7">
        <v>316</v>
      </c>
      <c r="E3738" s="7">
        <v>96918</v>
      </c>
      <c r="F3738" s="7">
        <v>408113</v>
      </c>
    </row>
    <row r="3739" spans="1:6" ht="16.5" x14ac:dyDescent="0.3">
      <c r="A3739" s="7" t="s">
        <v>1954</v>
      </c>
      <c r="B3739" s="7">
        <v>2020</v>
      </c>
      <c r="C3739" s="7" t="s">
        <v>406</v>
      </c>
      <c r="D3739" s="7">
        <v>20</v>
      </c>
      <c r="E3739" s="7">
        <v>308</v>
      </c>
      <c r="F3739" s="7">
        <v>735</v>
      </c>
    </row>
    <row r="3740" spans="1:6" ht="16.5" x14ac:dyDescent="0.3">
      <c r="A3740" s="7" t="s">
        <v>1954</v>
      </c>
      <c r="B3740" s="7">
        <v>2020</v>
      </c>
      <c r="C3740" s="7" t="s">
        <v>407</v>
      </c>
      <c r="D3740" s="7">
        <v>5</v>
      </c>
      <c r="E3740" s="7">
        <v>187</v>
      </c>
      <c r="F3740" s="7">
        <v>828</v>
      </c>
    </row>
    <row r="3741" spans="1:6" ht="16.5" x14ac:dyDescent="0.3">
      <c r="A3741" s="7" t="s">
        <v>1954</v>
      </c>
      <c r="B3741" s="7">
        <v>2020</v>
      </c>
      <c r="C3741" s="7" t="s">
        <v>408</v>
      </c>
      <c r="D3741" s="7">
        <v>18</v>
      </c>
      <c r="E3741" s="7">
        <v>1879</v>
      </c>
      <c r="F3741" s="7">
        <v>6088</v>
      </c>
    </row>
    <row r="3742" spans="1:6" ht="16.5" x14ac:dyDescent="0.3">
      <c r="A3742" s="7" t="s">
        <v>1954</v>
      </c>
      <c r="B3742" s="7">
        <v>2020</v>
      </c>
      <c r="C3742" s="7" t="s">
        <v>409</v>
      </c>
      <c r="D3742" s="7">
        <v>1</v>
      </c>
      <c r="E3742" s="7">
        <v>2636</v>
      </c>
      <c r="F3742" s="7">
        <v>13180</v>
      </c>
    </row>
    <row r="3743" spans="1:6" ht="16.5" x14ac:dyDescent="0.3">
      <c r="A3743" s="7" t="s">
        <v>1954</v>
      </c>
      <c r="B3743" s="7">
        <v>2020</v>
      </c>
      <c r="C3743" s="7" t="s">
        <v>1901</v>
      </c>
      <c r="D3743" s="7">
        <v>12</v>
      </c>
      <c r="E3743" s="7">
        <v>23259</v>
      </c>
      <c r="F3743" s="7">
        <v>106151</v>
      </c>
    </row>
    <row r="3744" spans="1:6" ht="16.5" x14ac:dyDescent="0.3">
      <c r="A3744" s="7" t="s">
        <v>1954</v>
      </c>
      <c r="B3744" s="7">
        <v>2020</v>
      </c>
      <c r="C3744" s="7" t="s">
        <v>416</v>
      </c>
      <c r="D3744" s="7">
        <v>11</v>
      </c>
      <c r="E3744" s="7">
        <v>806</v>
      </c>
      <c r="F3744" s="7">
        <v>4030</v>
      </c>
    </row>
    <row r="3745" spans="1:6" ht="16.5" x14ac:dyDescent="0.3">
      <c r="A3745" s="7" t="s">
        <v>1954</v>
      </c>
      <c r="B3745" s="7">
        <v>2020</v>
      </c>
      <c r="C3745" s="7" t="s">
        <v>417</v>
      </c>
      <c r="D3745" s="7">
        <v>19</v>
      </c>
      <c r="E3745" s="7">
        <v>3889</v>
      </c>
      <c r="F3745" s="7">
        <v>15595</v>
      </c>
    </row>
    <row r="3746" spans="1:6" ht="16.5" x14ac:dyDescent="0.3">
      <c r="A3746" s="7" t="s">
        <v>1954</v>
      </c>
      <c r="B3746" s="7">
        <v>2020</v>
      </c>
      <c r="C3746" s="7" t="s">
        <v>419</v>
      </c>
      <c r="D3746" s="7">
        <v>1</v>
      </c>
      <c r="E3746" s="7">
        <v>920</v>
      </c>
      <c r="F3746" s="7">
        <v>38500</v>
      </c>
    </row>
    <row r="3747" spans="1:6" ht="16.5" x14ac:dyDescent="0.3">
      <c r="A3747" s="7" t="s">
        <v>1954</v>
      </c>
      <c r="B3747" s="7">
        <v>2020</v>
      </c>
      <c r="C3747" s="7" t="s">
        <v>152</v>
      </c>
      <c r="D3747" s="7">
        <v>11</v>
      </c>
      <c r="E3747" s="7">
        <v>2565</v>
      </c>
      <c r="F3747" s="7">
        <v>10260</v>
      </c>
    </row>
    <row r="3748" spans="1:6" ht="16.5" x14ac:dyDescent="0.3">
      <c r="A3748" s="7" t="s">
        <v>1954</v>
      </c>
      <c r="B3748" s="7">
        <v>2020</v>
      </c>
      <c r="C3748" s="7" t="s">
        <v>115</v>
      </c>
      <c r="D3748" s="7">
        <v>10</v>
      </c>
      <c r="E3748" s="7">
        <v>703</v>
      </c>
      <c r="F3748" s="7">
        <v>9058</v>
      </c>
    </row>
    <row r="3749" spans="1:6" ht="16.5" x14ac:dyDescent="0.3">
      <c r="A3749" s="7" t="s">
        <v>1954</v>
      </c>
      <c r="B3749" s="7">
        <v>2020</v>
      </c>
      <c r="C3749" s="7" t="s">
        <v>554</v>
      </c>
      <c r="D3749" s="7">
        <v>14</v>
      </c>
      <c r="E3749" s="7">
        <v>1099</v>
      </c>
      <c r="F3749" s="7">
        <v>3697</v>
      </c>
    </row>
    <row r="3750" spans="1:6" ht="16.5" x14ac:dyDescent="0.3">
      <c r="A3750" s="7" t="s">
        <v>1954</v>
      </c>
      <c r="B3750" s="7">
        <v>2020</v>
      </c>
      <c r="C3750" s="7" t="s">
        <v>153</v>
      </c>
      <c r="D3750" s="7">
        <v>16</v>
      </c>
      <c r="E3750" s="7">
        <v>5366</v>
      </c>
      <c r="F3750" s="7">
        <v>21464</v>
      </c>
    </row>
    <row r="3751" spans="1:6" ht="16.5" x14ac:dyDescent="0.3">
      <c r="A3751" s="7" t="s">
        <v>1954</v>
      </c>
      <c r="B3751" s="7">
        <v>2020</v>
      </c>
      <c r="C3751" s="7" t="s">
        <v>331</v>
      </c>
      <c r="D3751" s="7">
        <v>7</v>
      </c>
      <c r="E3751" s="7">
        <v>617</v>
      </c>
      <c r="F3751" s="7">
        <v>2393</v>
      </c>
    </row>
    <row r="3752" spans="1:6" ht="16.5" x14ac:dyDescent="0.3">
      <c r="A3752" s="7" t="s">
        <v>1954</v>
      </c>
      <c r="B3752" s="7">
        <v>2020</v>
      </c>
      <c r="C3752" s="7" t="s">
        <v>194</v>
      </c>
      <c r="D3752" s="7">
        <v>16</v>
      </c>
      <c r="E3752" s="7">
        <v>4121</v>
      </c>
      <c r="F3752" s="7">
        <v>4881</v>
      </c>
    </row>
    <row r="3753" spans="1:6" ht="16.5" x14ac:dyDescent="0.3">
      <c r="A3753" s="7" t="s">
        <v>1954</v>
      </c>
      <c r="B3753" s="7">
        <v>2020</v>
      </c>
      <c r="C3753" s="7" t="s">
        <v>411</v>
      </c>
      <c r="D3753" s="7">
        <v>47</v>
      </c>
      <c r="E3753" s="7">
        <v>9118</v>
      </c>
      <c r="F3753" s="7">
        <v>37153</v>
      </c>
    </row>
    <row r="3754" spans="1:6" ht="16.5" x14ac:dyDescent="0.3">
      <c r="A3754" s="7" t="s">
        <v>1954</v>
      </c>
      <c r="B3754" s="7">
        <v>2020</v>
      </c>
      <c r="C3754" s="7" t="s">
        <v>412</v>
      </c>
      <c r="D3754" s="7">
        <v>1</v>
      </c>
      <c r="E3754" s="7">
        <v>7344</v>
      </c>
      <c r="F3754" s="7">
        <v>16162</v>
      </c>
    </row>
    <row r="3755" spans="1:6" ht="16.5" x14ac:dyDescent="0.3">
      <c r="A3755" s="7" t="s">
        <v>1954</v>
      </c>
      <c r="B3755" s="7">
        <v>2020</v>
      </c>
      <c r="C3755" s="7" t="s">
        <v>413</v>
      </c>
      <c r="D3755" s="7">
        <v>1</v>
      </c>
      <c r="E3755" s="7">
        <v>4175</v>
      </c>
      <c r="F3755" s="7">
        <v>21959</v>
      </c>
    </row>
    <row r="3756" spans="1:6" ht="16.5" x14ac:dyDescent="0.3">
      <c r="A3756" s="7" t="s">
        <v>1954</v>
      </c>
      <c r="B3756" s="7">
        <v>2020</v>
      </c>
      <c r="C3756" s="7" t="s">
        <v>414</v>
      </c>
      <c r="D3756" s="7">
        <v>15</v>
      </c>
      <c r="E3756" s="7">
        <v>3130</v>
      </c>
      <c r="F3756" s="7">
        <v>13421</v>
      </c>
    </row>
    <row r="3757" spans="1:6" ht="16.5" x14ac:dyDescent="0.3">
      <c r="A3757" s="7" t="s">
        <v>1954</v>
      </c>
      <c r="B3757" s="7">
        <v>2020</v>
      </c>
      <c r="C3757" s="7" t="s">
        <v>415</v>
      </c>
      <c r="D3757" s="7">
        <v>53</v>
      </c>
      <c r="E3757" s="7">
        <v>9199</v>
      </c>
      <c r="F3757" s="7">
        <v>43141</v>
      </c>
    </row>
    <row r="3758" spans="1:6" ht="16.5" x14ac:dyDescent="0.3">
      <c r="A3758" s="7" t="s">
        <v>1954</v>
      </c>
      <c r="B3758" s="7">
        <v>2020</v>
      </c>
      <c r="C3758" s="7" t="s">
        <v>418</v>
      </c>
      <c r="D3758" s="7">
        <v>1</v>
      </c>
      <c r="E3758" s="7">
        <v>1760</v>
      </c>
      <c r="F3758" s="7">
        <v>7040</v>
      </c>
    </row>
    <row r="3759" spans="1:6" ht="16.5" x14ac:dyDescent="0.3">
      <c r="A3759" s="7" t="s">
        <v>1954</v>
      </c>
      <c r="B3759" s="7">
        <v>2020</v>
      </c>
      <c r="C3759" s="7" t="s">
        <v>420</v>
      </c>
      <c r="D3759" s="7">
        <v>1</v>
      </c>
      <c r="E3759" s="7">
        <v>9302</v>
      </c>
      <c r="F3759" s="7">
        <v>14125</v>
      </c>
    </row>
    <row r="3760" spans="1:6" ht="16.5" x14ac:dyDescent="0.3">
      <c r="A3760" s="7" t="s">
        <v>1954</v>
      </c>
      <c r="B3760" s="7">
        <v>2020</v>
      </c>
      <c r="C3760" s="7" t="s">
        <v>421</v>
      </c>
      <c r="D3760" s="7">
        <v>26</v>
      </c>
      <c r="E3760" s="7">
        <v>426</v>
      </c>
      <c r="F3760" s="7">
        <v>1759</v>
      </c>
    </row>
    <row r="3761" spans="1:6" ht="16.5" x14ac:dyDescent="0.3">
      <c r="A3761" s="7" t="s">
        <v>1954</v>
      </c>
      <c r="B3761" s="7">
        <v>2020</v>
      </c>
      <c r="C3761" s="7" t="s">
        <v>423</v>
      </c>
      <c r="D3761" s="7">
        <v>9</v>
      </c>
      <c r="E3761" s="7">
        <v>951</v>
      </c>
      <c r="F3761" s="7">
        <v>3861</v>
      </c>
    </row>
    <row r="3762" spans="1:6" ht="16.5" x14ac:dyDescent="0.3">
      <c r="A3762" s="7" t="s">
        <v>1954</v>
      </c>
      <c r="B3762" s="7">
        <v>2020</v>
      </c>
      <c r="C3762" s="7" t="s">
        <v>424</v>
      </c>
      <c r="D3762" s="7">
        <v>1</v>
      </c>
      <c r="E3762" s="7">
        <v>3158</v>
      </c>
      <c r="F3762" s="7">
        <v>12632</v>
      </c>
    </row>
    <row r="3763" spans="1:6" ht="16.5" x14ac:dyDescent="0.3">
      <c r="A3763" s="7" t="s">
        <v>1954</v>
      </c>
      <c r="B3763" s="7">
        <v>2020</v>
      </c>
      <c r="C3763" s="7" t="s">
        <v>897</v>
      </c>
      <c r="D3763" s="7">
        <v>22</v>
      </c>
      <c r="E3763" s="7">
        <v>1371</v>
      </c>
      <c r="F3763" s="7">
        <v>5441</v>
      </c>
    </row>
    <row r="3764" spans="1:6" ht="16.5" x14ac:dyDescent="0.3">
      <c r="A3764" s="7" t="s">
        <v>1954</v>
      </c>
      <c r="B3764" s="7">
        <v>2020</v>
      </c>
      <c r="C3764" s="7" t="s">
        <v>1358</v>
      </c>
      <c r="D3764" s="7">
        <v>1</v>
      </c>
      <c r="E3764" s="7">
        <v>6</v>
      </c>
      <c r="F3764" s="7">
        <v>24</v>
      </c>
    </row>
    <row r="3765" spans="1:6" ht="16.5" x14ac:dyDescent="0.3">
      <c r="A3765" s="7" t="s">
        <v>1954</v>
      </c>
      <c r="B3765" s="7">
        <v>2020</v>
      </c>
      <c r="C3765" s="7" t="s">
        <v>443</v>
      </c>
      <c r="D3765" s="7">
        <v>20</v>
      </c>
      <c r="E3765" s="7">
        <v>1352</v>
      </c>
      <c r="F3765" s="7">
        <v>5365</v>
      </c>
    </row>
    <row r="3766" spans="1:6" ht="16.5" x14ac:dyDescent="0.3">
      <c r="A3766" s="7" t="s">
        <v>1954</v>
      </c>
      <c r="B3766" s="7">
        <v>2020</v>
      </c>
      <c r="C3766" s="7" t="s">
        <v>447</v>
      </c>
      <c r="D3766" s="7">
        <v>1</v>
      </c>
      <c r="E3766" s="7">
        <v>13</v>
      </c>
      <c r="F3766" s="7">
        <v>52</v>
      </c>
    </row>
    <row r="3767" spans="1:6" ht="16.5" x14ac:dyDescent="0.3">
      <c r="A3767" s="7" t="s">
        <v>1954</v>
      </c>
      <c r="B3767" s="7">
        <v>2020</v>
      </c>
      <c r="C3767" s="7" t="s">
        <v>453</v>
      </c>
      <c r="D3767" s="7">
        <v>3</v>
      </c>
      <c r="E3767" s="7">
        <v>37</v>
      </c>
      <c r="F3767" s="7">
        <v>143</v>
      </c>
    </row>
    <row r="3768" spans="1:6" ht="16.5" x14ac:dyDescent="0.3">
      <c r="A3768" s="7" t="s">
        <v>1954</v>
      </c>
      <c r="B3768" s="7">
        <v>2020</v>
      </c>
      <c r="C3768" s="7" t="s">
        <v>461</v>
      </c>
      <c r="D3768" s="7">
        <v>2</v>
      </c>
      <c r="E3768" s="7">
        <v>34</v>
      </c>
      <c r="F3768" s="7">
        <v>132</v>
      </c>
    </row>
    <row r="3769" spans="1:6" ht="16.5" x14ac:dyDescent="0.3">
      <c r="A3769" s="7" t="s">
        <v>1954</v>
      </c>
      <c r="B3769" s="7">
        <v>2020</v>
      </c>
      <c r="C3769" s="7" t="s">
        <v>462</v>
      </c>
      <c r="D3769" s="7">
        <v>2</v>
      </c>
      <c r="E3769" s="7">
        <v>34</v>
      </c>
      <c r="F3769" s="7">
        <v>132</v>
      </c>
    </row>
    <row r="3770" spans="1:6" ht="16.5" x14ac:dyDescent="0.3">
      <c r="A3770" s="7" t="s">
        <v>1954</v>
      </c>
      <c r="B3770" s="7">
        <v>2020</v>
      </c>
      <c r="C3770" s="7" t="s">
        <v>1670</v>
      </c>
      <c r="D3770" s="7">
        <v>1</v>
      </c>
      <c r="E3770" s="7">
        <v>3</v>
      </c>
      <c r="F3770" s="7">
        <v>11</v>
      </c>
    </row>
    <row r="3771" spans="1:6" ht="16.5" x14ac:dyDescent="0.3">
      <c r="A3771" s="7" t="s">
        <v>1954</v>
      </c>
      <c r="B3771" s="7">
        <v>2020</v>
      </c>
      <c r="C3771" s="7" t="s">
        <v>1882</v>
      </c>
      <c r="D3771" s="7">
        <v>1</v>
      </c>
      <c r="E3771" s="7">
        <v>3</v>
      </c>
      <c r="F3771" s="7">
        <v>11</v>
      </c>
    </row>
    <row r="3772" spans="1:6" ht="16.5" x14ac:dyDescent="0.3">
      <c r="A3772" s="7" t="s">
        <v>1955</v>
      </c>
      <c r="B3772" s="7">
        <v>2020</v>
      </c>
      <c r="C3772" s="7" t="s">
        <v>1678</v>
      </c>
      <c r="D3772" s="7">
        <v>265</v>
      </c>
      <c r="E3772" s="7">
        <v>34980</v>
      </c>
      <c r="F3772" s="7">
        <v>165763</v>
      </c>
    </row>
    <row r="3773" spans="1:6" ht="16.5" x14ac:dyDescent="0.3">
      <c r="A3773" s="7" t="s">
        <v>1955</v>
      </c>
      <c r="B3773" s="7">
        <v>2020</v>
      </c>
      <c r="C3773" s="7" t="s">
        <v>948</v>
      </c>
      <c r="D3773" s="7">
        <v>58</v>
      </c>
      <c r="E3773" s="7">
        <v>843</v>
      </c>
      <c r="F3773" s="7">
        <v>3039</v>
      </c>
    </row>
    <row r="3774" spans="1:6" ht="16.5" x14ac:dyDescent="0.3">
      <c r="A3774" s="7" t="s">
        <v>1955</v>
      </c>
      <c r="B3774" s="7">
        <v>2020</v>
      </c>
      <c r="C3774" s="7" t="s">
        <v>1655</v>
      </c>
      <c r="D3774" s="7">
        <v>3</v>
      </c>
      <c r="E3774" s="7">
        <v>173</v>
      </c>
      <c r="F3774" s="7">
        <v>665</v>
      </c>
    </row>
    <row r="3775" spans="1:6" ht="16.5" x14ac:dyDescent="0.3">
      <c r="A3775" s="7" t="s">
        <v>1955</v>
      </c>
      <c r="B3775" s="7">
        <v>2020</v>
      </c>
      <c r="C3775" s="7" t="s">
        <v>193</v>
      </c>
      <c r="D3775" s="7">
        <v>1</v>
      </c>
      <c r="E3775" s="7">
        <v>115</v>
      </c>
      <c r="F3775" s="7">
        <v>410</v>
      </c>
    </row>
    <row r="3776" spans="1:6" ht="16.5" x14ac:dyDescent="0.3">
      <c r="A3776" s="7" t="s">
        <v>1955</v>
      </c>
      <c r="B3776" s="7">
        <v>2020</v>
      </c>
      <c r="C3776" s="7" t="s">
        <v>1766</v>
      </c>
      <c r="D3776" s="7">
        <v>2</v>
      </c>
      <c r="E3776" s="7">
        <v>58</v>
      </c>
      <c r="F3776" s="7">
        <v>255</v>
      </c>
    </row>
    <row r="3777" spans="1:6" ht="16.5" x14ac:dyDescent="0.3">
      <c r="A3777" s="7" t="s">
        <v>1955</v>
      </c>
      <c r="B3777" s="7">
        <v>2020</v>
      </c>
      <c r="C3777" s="7" t="s">
        <v>571</v>
      </c>
      <c r="D3777" s="7">
        <v>39</v>
      </c>
      <c r="E3777" s="7">
        <v>590</v>
      </c>
      <c r="F3777" s="7">
        <v>2102</v>
      </c>
    </row>
    <row r="3778" spans="1:6" ht="16.5" x14ac:dyDescent="0.3">
      <c r="A3778" s="7" t="s">
        <v>1955</v>
      </c>
      <c r="B3778" s="7">
        <v>2020</v>
      </c>
      <c r="C3778" s="7" t="s">
        <v>937</v>
      </c>
      <c r="D3778" s="7">
        <v>1</v>
      </c>
      <c r="E3778" s="7">
        <v>7</v>
      </c>
      <c r="F3778" s="7">
        <v>26</v>
      </c>
    </row>
    <row r="3779" spans="1:6" ht="16.5" x14ac:dyDescent="0.3">
      <c r="A3779" s="7" t="s">
        <v>1955</v>
      </c>
      <c r="B3779" s="7">
        <v>2020</v>
      </c>
      <c r="C3779" s="7" t="s">
        <v>1768</v>
      </c>
      <c r="D3779" s="7">
        <v>1</v>
      </c>
      <c r="E3779" s="7">
        <v>4</v>
      </c>
      <c r="F3779" s="7">
        <v>11</v>
      </c>
    </row>
    <row r="3780" spans="1:6" ht="16.5" x14ac:dyDescent="0.3">
      <c r="A3780" s="7" t="s">
        <v>1955</v>
      </c>
      <c r="B3780" s="7">
        <v>2020</v>
      </c>
      <c r="C3780" s="7" t="s">
        <v>1124</v>
      </c>
      <c r="D3780" s="7">
        <v>3</v>
      </c>
      <c r="E3780" s="7">
        <v>6</v>
      </c>
      <c r="F3780" s="7">
        <v>16</v>
      </c>
    </row>
    <row r="3781" spans="1:6" ht="16.5" x14ac:dyDescent="0.3">
      <c r="A3781" s="7" t="s">
        <v>1955</v>
      </c>
      <c r="B3781" s="7">
        <v>2020</v>
      </c>
      <c r="C3781" s="7" t="s">
        <v>1771</v>
      </c>
      <c r="D3781" s="7">
        <v>1</v>
      </c>
      <c r="E3781" s="7">
        <v>1</v>
      </c>
      <c r="F3781" s="7">
        <v>2</v>
      </c>
    </row>
    <row r="3782" spans="1:6" ht="16.5" x14ac:dyDescent="0.3">
      <c r="A3782" s="7" t="s">
        <v>1955</v>
      </c>
      <c r="B3782" s="7">
        <v>2020</v>
      </c>
      <c r="C3782" s="7" t="s">
        <v>1773</v>
      </c>
      <c r="D3782" s="7">
        <v>3</v>
      </c>
      <c r="E3782" s="7">
        <v>63</v>
      </c>
      <c r="F3782" s="7">
        <v>213</v>
      </c>
    </row>
    <row r="3783" spans="1:6" ht="16.5" x14ac:dyDescent="0.3">
      <c r="A3783" s="7" t="s">
        <v>1955</v>
      </c>
      <c r="B3783" s="7">
        <v>2020</v>
      </c>
      <c r="C3783" s="7" t="s">
        <v>1776</v>
      </c>
      <c r="D3783" s="7">
        <v>5</v>
      </c>
      <c r="E3783" s="7">
        <v>42</v>
      </c>
      <c r="F3783" s="7">
        <v>139</v>
      </c>
    </row>
    <row r="3784" spans="1:6" ht="16.5" x14ac:dyDescent="0.3">
      <c r="A3784" s="7" t="s">
        <v>1955</v>
      </c>
      <c r="B3784" s="7">
        <v>2020</v>
      </c>
      <c r="C3784" s="7" t="s">
        <v>1777</v>
      </c>
      <c r="D3784" s="7">
        <v>2</v>
      </c>
      <c r="E3784" s="7">
        <v>15</v>
      </c>
      <c r="F3784" s="7">
        <v>52</v>
      </c>
    </row>
    <row r="3785" spans="1:6" ht="16.5" x14ac:dyDescent="0.3">
      <c r="A3785" s="7" t="s">
        <v>1955</v>
      </c>
      <c r="B3785" s="7">
        <v>2020</v>
      </c>
      <c r="C3785" s="7" t="s">
        <v>529</v>
      </c>
      <c r="D3785" s="7">
        <v>8</v>
      </c>
      <c r="E3785" s="7">
        <v>218</v>
      </c>
      <c r="F3785" s="7">
        <v>684</v>
      </c>
    </row>
    <row r="3786" spans="1:6" ht="16.5" x14ac:dyDescent="0.3">
      <c r="A3786" s="7" t="s">
        <v>1955</v>
      </c>
      <c r="B3786" s="7">
        <v>2020</v>
      </c>
      <c r="C3786" s="7" t="s">
        <v>1781</v>
      </c>
      <c r="D3786" s="7">
        <v>10</v>
      </c>
      <c r="E3786" s="7">
        <v>76</v>
      </c>
      <c r="F3786" s="7">
        <v>262</v>
      </c>
    </row>
    <row r="3787" spans="1:6" ht="16.5" x14ac:dyDescent="0.3">
      <c r="A3787" s="7" t="s">
        <v>1955</v>
      </c>
      <c r="B3787" s="7">
        <v>2020</v>
      </c>
      <c r="C3787" s="7" t="s">
        <v>554</v>
      </c>
      <c r="D3787" s="7">
        <v>1</v>
      </c>
      <c r="E3787" s="7">
        <v>23</v>
      </c>
      <c r="F3787" s="7">
        <v>99</v>
      </c>
    </row>
    <row r="3788" spans="1:6" ht="16.5" x14ac:dyDescent="0.3">
      <c r="A3788" s="7" t="s">
        <v>1955</v>
      </c>
      <c r="B3788" s="7">
        <v>2020</v>
      </c>
      <c r="C3788" s="7" t="s">
        <v>1782</v>
      </c>
      <c r="D3788" s="7">
        <v>3</v>
      </c>
      <c r="E3788" s="7">
        <v>31</v>
      </c>
      <c r="F3788" s="7">
        <v>138</v>
      </c>
    </row>
    <row r="3789" spans="1:6" ht="16.5" x14ac:dyDescent="0.3">
      <c r="A3789" s="7" t="s">
        <v>1955</v>
      </c>
      <c r="B3789" s="7">
        <v>2020</v>
      </c>
      <c r="C3789" s="7" t="s">
        <v>1783</v>
      </c>
      <c r="D3789" s="7">
        <v>1</v>
      </c>
      <c r="E3789" s="7">
        <v>104</v>
      </c>
      <c r="F3789" s="7">
        <v>460</v>
      </c>
    </row>
    <row r="3790" spans="1:6" ht="16.5" x14ac:dyDescent="0.3">
      <c r="A3790" s="7" t="s">
        <v>1955</v>
      </c>
      <c r="B3790" s="7">
        <v>2020</v>
      </c>
      <c r="C3790" s="7" t="s">
        <v>1656</v>
      </c>
      <c r="D3790" s="7">
        <v>9</v>
      </c>
      <c r="E3790" s="7">
        <v>34</v>
      </c>
      <c r="F3790" s="7">
        <v>131</v>
      </c>
    </row>
    <row r="3791" spans="1:6" ht="16.5" x14ac:dyDescent="0.3">
      <c r="A3791" s="7" t="s">
        <v>1955</v>
      </c>
      <c r="B3791" s="7">
        <v>2020</v>
      </c>
      <c r="C3791" s="7" t="s">
        <v>1787</v>
      </c>
      <c r="D3791" s="7">
        <v>4</v>
      </c>
      <c r="E3791" s="7">
        <v>12</v>
      </c>
      <c r="F3791" s="7">
        <v>40</v>
      </c>
    </row>
    <row r="3792" spans="1:6" ht="16.5" x14ac:dyDescent="0.3">
      <c r="A3792" s="7" t="s">
        <v>1955</v>
      </c>
      <c r="B3792" s="7">
        <v>2020</v>
      </c>
      <c r="C3792" s="7" t="s">
        <v>1789</v>
      </c>
      <c r="D3792" s="7">
        <v>3</v>
      </c>
      <c r="E3792" s="7">
        <v>17</v>
      </c>
      <c r="F3792" s="7">
        <v>75</v>
      </c>
    </row>
    <row r="3793" spans="1:6" ht="16.5" x14ac:dyDescent="0.3">
      <c r="A3793" s="7" t="s">
        <v>1955</v>
      </c>
      <c r="B3793" s="7">
        <v>2020</v>
      </c>
      <c r="C3793" s="7" t="s">
        <v>1792</v>
      </c>
      <c r="D3793" s="7">
        <v>1</v>
      </c>
      <c r="E3793" s="7">
        <v>2</v>
      </c>
      <c r="F3793" s="7">
        <v>6</v>
      </c>
    </row>
    <row r="3794" spans="1:6" ht="16.5" x14ac:dyDescent="0.3">
      <c r="A3794" s="7" t="s">
        <v>1955</v>
      </c>
      <c r="B3794" s="7">
        <v>2020</v>
      </c>
      <c r="C3794" s="7" t="s">
        <v>1795</v>
      </c>
      <c r="D3794" s="7">
        <v>1</v>
      </c>
      <c r="E3794" s="7">
        <v>3</v>
      </c>
      <c r="F3794" s="7">
        <v>10</v>
      </c>
    </row>
    <row r="3795" spans="1:6" ht="16.5" x14ac:dyDescent="0.3">
      <c r="A3795" s="7" t="s">
        <v>1955</v>
      </c>
      <c r="B3795" s="7">
        <v>2020</v>
      </c>
      <c r="C3795" s="7" t="s">
        <v>1657</v>
      </c>
      <c r="D3795" s="7">
        <v>7</v>
      </c>
      <c r="E3795" s="7">
        <v>46</v>
      </c>
      <c r="F3795" s="7">
        <v>141</v>
      </c>
    </row>
    <row r="3796" spans="1:6" ht="16.5" x14ac:dyDescent="0.3">
      <c r="A3796" s="7" t="s">
        <v>1955</v>
      </c>
      <c r="B3796" s="7">
        <v>2020</v>
      </c>
      <c r="C3796" s="7" t="s">
        <v>1798</v>
      </c>
      <c r="D3796" s="7">
        <v>2</v>
      </c>
      <c r="E3796" s="7">
        <v>3</v>
      </c>
      <c r="F3796" s="7">
        <v>9</v>
      </c>
    </row>
    <row r="3797" spans="1:6" ht="16.5" x14ac:dyDescent="0.3">
      <c r="A3797" s="7" t="s">
        <v>1955</v>
      </c>
      <c r="B3797" s="7">
        <v>2020</v>
      </c>
      <c r="C3797" s="7" t="s">
        <v>1799</v>
      </c>
      <c r="D3797" s="7">
        <v>2</v>
      </c>
      <c r="E3797" s="7">
        <v>27</v>
      </c>
      <c r="F3797" s="7">
        <v>79</v>
      </c>
    </row>
    <row r="3798" spans="1:6" ht="16.5" x14ac:dyDescent="0.3">
      <c r="A3798" s="7" t="s">
        <v>1955</v>
      </c>
      <c r="B3798" s="7">
        <v>2020</v>
      </c>
      <c r="C3798" s="7" t="s">
        <v>1801</v>
      </c>
      <c r="D3798" s="7">
        <v>3</v>
      </c>
      <c r="E3798" s="7">
        <v>16</v>
      </c>
      <c r="F3798" s="7">
        <v>53</v>
      </c>
    </row>
    <row r="3799" spans="1:6" ht="16.5" x14ac:dyDescent="0.3">
      <c r="A3799" s="7" t="s">
        <v>1955</v>
      </c>
      <c r="B3799" s="7">
        <v>2020</v>
      </c>
      <c r="C3799" s="7" t="s">
        <v>37</v>
      </c>
      <c r="D3799" s="7">
        <v>114</v>
      </c>
      <c r="E3799" s="7">
        <v>28462</v>
      </c>
      <c r="F3799" s="7">
        <v>136316</v>
      </c>
    </row>
    <row r="3800" spans="1:6" ht="16.5" x14ac:dyDescent="0.3">
      <c r="A3800" s="7" t="s">
        <v>1955</v>
      </c>
      <c r="B3800" s="7">
        <v>2020</v>
      </c>
      <c r="C3800" s="7" t="s">
        <v>937</v>
      </c>
      <c r="D3800" s="7">
        <v>32</v>
      </c>
      <c r="E3800" s="7">
        <v>308</v>
      </c>
      <c r="F3800" s="7">
        <v>1154</v>
      </c>
    </row>
    <row r="3801" spans="1:6" ht="16.5" x14ac:dyDescent="0.3">
      <c r="A3801" s="7" t="s">
        <v>1955</v>
      </c>
      <c r="B3801" s="7">
        <v>2020</v>
      </c>
      <c r="C3801" s="7" t="s">
        <v>938</v>
      </c>
      <c r="D3801" s="7">
        <v>6</v>
      </c>
      <c r="E3801" s="7">
        <v>18</v>
      </c>
      <c r="F3801" s="7">
        <v>86</v>
      </c>
    </row>
    <row r="3802" spans="1:6" ht="16.5" x14ac:dyDescent="0.3">
      <c r="A3802" s="7" t="s">
        <v>1955</v>
      </c>
      <c r="B3802" s="7">
        <v>2020</v>
      </c>
      <c r="C3802" s="7" t="s">
        <v>310</v>
      </c>
      <c r="D3802" s="7">
        <v>7</v>
      </c>
      <c r="E3802" s="7">
        <v>114</v>
      </c>
      <c r="F3802" s="7">
        <v>452</v>
      </c>
    </row>
    <row r="3803" spans="1:6" ht="16.5" x14ac:dyDescent="0.3">
      <c r="A3803" s="7" t="s">
        <v>1955</v>
      </c>
      <c r="B3803" s="7">
        <v>2020</v>
      </c>
      <c r="C3803" s="7" t="s">
        <v>1804</v>
      </c>
      <c r="D3803" s="7">
        <v>2</v>
      </c>
      <c r="E3803" s="7">
        <v>4</v>
      </c>
      <c r="F3803" s="7">
        <v>12</v>
      </c>
    </row>
    <row r="3804" spans="1:6" ht="16.5" x14ac:dyDescent="0.3">
      <c r="A3804" s="7" t="s">
        <v>1955</v>
      </c>
      <c r="B3804" s="7">
        <v>2020</v>
      </c>
      <c r="C3804" s="7" t="s">
        <v>1805</v>
      </c>
      <c r="D3804" s="7">
        <v>6</v>
      </c>
      <c r="E3804" s="7">
        <v>91</v>
      </c>
      <c r="F3804" s="7">
        <v>253</v>
      </c>
    </row>
    <row r="3805" spans="1:6" ht="16.5" x14ac:dyDescent="0.3">
      <c r="A3805" s="7" t="s">
        <v>1955</v>
      </c>
      <c r="B3805" s="7">
        <v>2020</v>
      </c>
      <c r="C3805" s="7" t="s">
        <v>39</v>
      </c>
      <c r="D3805" s="7">
        <v>6</v>
      </c>
      <c r="E3805" s="7">
        <v>67</v>
      </c>
      <c r="F3805" s="7">
        <v>293</v>
      </c>
    </row>
    <row r="3806" spans="1:6" ht="16.5" x14ac:dyDescent="0.3">
      <c r="A3806" s="7" t="s">
        <v>1955</v>
      </c>
      <c r="B3806" s="7">
        <v>2020</v>
      </c>
      <c r="C3806" s="7" t="s">
        <v>1806</v>
      </c>
      <c r="D3806" s="7">
        <v>2</v>
      </c>
      <c r="E3806" s="7">
        <v>4</v>
      </c>
      <c r="F3806" s="7">
        <v>19</v>
      </c>
    </row>
    <row r="3807" spans="1:6" ht="16.5" x14ac:dyDescent="0.3">
      <c r="A3807" s="7" t="s">
        <v>1955</v>
      </c>
      <c r="B3807" s="7">
        <v>2020</v>
      </c>
      <c r="C3807" s="7" t="s">
        <v>135</v>
      </c>
      <c r="D3807" s="7">
        <v>3</v>
      </c>
      <c r="E3807" s="7">
        <v>10</v>
      </c>
      <c r="F3807" s="7">
        <v>39</v>
      </c>
    </row>
    <row r="3808" spans="1:6" ht="16.5" x14ac:dyDescent="0.3">
      <c r="A3808" s="7" t="s">
        <v>1955</v>
      </c>
      <c r="B3808" s="7">
        <v>2020</v>
      </c>
      <c r="C3808" s="7" t="s">
        <v>1659</v>
      </c>
      <c r="D3808" s="7">
        <v>25</v>
      </c>
      <c r="E3808" s="7">
        <v>4235</v>
      </c>
      <c r="F3808" s="7">
        <v>23935</v>
      </c>
    </row>
    <row r="3809" spans="1:6" ht="16.5" x14ac:dyDescent="0.3">
      <c r="A3809" s="7" t="s">
        <v>1955</v>
      </c>
      <c r="B3809" s="7">
        <v>2020</v>
      </c>
      <c r="C3809" s="7" t="s">
        <v>75</v>
      </c>
      <c r="D3809" s="7">
        <v>25</v>
      </c>
      <c r="E3809" s="7">
        <v>4235</v>
      </c>
      <c r="F3809" s="7">
        <v>23935</v>
      </c>
    </row>
    <row r="3810" spans="1:6" ht="16.5" x14ac:dyDescent="0.3">
      <c r="A3810" s="7" t="s">
        <v>1955</v>
      </c>
      <c r="B3810" s="7">
        <v>2020</v>
      </c>
      <c r="C3810" s="7" t="s">
        <v>1660</v>
      </c>
      <c r="D3810" s="7">
        <v>31</v>
      </c>
      <c r="E3810" s="7">
        <v>9762</v>
      </c>
      <c r="F3810" s="7">
        <v>42760</v>
      </c>
    </row>
    <row r="3811" spans="1:6" ht="16.5" x14ac:dyDescent="0.3">
      <c r="A3811" s="7" t="s">
        <v>1955</v>
      </c>
      <c r="B3811" s="7">
        <v>2020</v>
      </c>
      <c r="C3811" s="7" t="s">
        <v>548</v>
      </c>
      <c r="D3811" s="7">
        <v>20</v>
      </c>
      <c r="E3811" s="7">
        <v>6487</v>
      </c>
      <c r="F3811" s="7">
        <v>30887</v>
      </c>
    </row>
    <row r="3812" spans="1:6" ht="16.5" x14ac:dyDescent="0.3">
      <c r="A3812" s="7" t="s">
        <v>1955</v>
      </c>
      <c r="B3812" s="7">
        <v>2020</v>
      </c>
      <c r="C3812" s="7" t="s">
        <v>544</v>
      </c>
      <c r="D3812" s="7">
        <v>6</v>
      </c>
      <c r="E3812" s="7">
        <v>2778</v>
      </c>
      <c r="F3812" s="7">
        <v>9414</v>
      </c>
    </row>
    <row r="3813" spans="1:6" ht="16.5" x14ac:dyDescent="0.3">
      <c r="A3813" s="7" t="s">
        <v>1955</v>
      </c>
      <c r="B3813" s="7">
        <v>2020</v>
      </c>
      <c r="C3813" s="7" t="s">
        <v>554</v>
      </c>
      <c r="D3813" s="7">
        <v>2</v>
      </c>
      <c r="E3813" s="7">
        <v>457</v>
      </c>
      <c r="F3813" s="7">
        <v>2285</v>
      </c>
    </row>
    <row r="3814" spans="1:6" ht="16.5" x14ac:dyDescent="0.3">
      <c r="A3814" s="7" t="s">
        <v>1955</v>
      </c>
      <c r="B3814" s="7">
        <v>2020</v>
      </c>
      <c r="C3814" s="7" t="s">
        <v>545</v>
      </c>
      <c r="D3814" s="7">
        <v>3</v>
      </c>
      <c r="E3814" s="7">
        <v>40</v>
      </c>
      <c r="F3814" s="7">
        <v>174</v>
      </c>
    </row>
    <row r="3815" spans="1:6" ht="16.5" x14ac:dyDescent="0.3">
      <c r="A3815" s="7" t="s">
        <v>1955</v>
      </c>
      <c r="B3815" s="7">
        <v>2020</v>
      </c>
      <c r="C3815" s="7" t="s">
        <v>1661</v>
      </c>
      <c r="D3815" s="7">
        <v>26</v>
      </c>
      <c r="E3815" s="7">
        <v>14157</v>
      </c>
      <c r="F3815" s="7">
        <v>68467</v>
      </c>
    </row>
    <row r="3816" spans="1:6" ht="16.5" x14ac:dyDescent="0.3">
      <c r="A3816" s="7" t="s">
        <v>1955</v>
      </c>
      <c r="B3816" s="7">
        <v>2020</v>
      </c>
      <c r="C3816" s="7" t="s">
        <v>91</v>
      </c>
      <c r="D3816" s="7">
        <v>26</v>
      </c>
      <c r="E3816" s="7">
        <v>14157</v>
      </c>
      <c r="F3816" s="7">
        <v>68467</v>
      </c>
    </row>
    <row r="3817" spans="1:6" ht="16.5" x14ac:dyDescent="0.3">
      <c r="A3817" s="7" t="s">
        <v>1955</v>
      </c>
      <c r="B3817" s="7">
        <v>2020</v>
      </c>
      <c r="C3817" s="7" t="s">
        <v>1682</v>
      </c>
      <c r="D3817" s="7">
        <v>92</v>
      </c>
      <c r="E3817" s="7">
        <v>5674</v>
      </c>
      <c r="F3817" s="7">
        <v>26405</v>
      </c>
    </row>
    <row r="3818" spans="1:6" ht="16.5" x14ac:dyDescent="0.3">
      <c r="A3818" s="7" t="s">
        <v>1955</v>
      </c>
      <c r="B3818" s="7">
        <v>2020</v>
      </c>
      <c r="C3818" s="7" t="s">
        <v>1666</v>
      </c>
      <c r="D3818" s="7">
        <v>1</v>
      </c>
      <c r="E3818" s="7">
        <v>2</v>
      </c>
      <c r="F3818" s="7">
        <v>9</v>
      </c>
    </row>
    <row r="3819" spans="1:6" ht="16.5" x14ac:dyDescent="0.3">
      <c r="A3819" s="7" t="s">
        <v>1955</v>
      </c>
      <c r="B3819" s="7">
        <v>2020</v>
      </c>
      <c r="C3819" s="7" t="s">
        <v>1956</v>
      </c>
      <c r="D3819" s="7">
        <v>1</v>
      </c>
      <c r="E3819" s="7">
        <v>2</v>
      </c>
      <c r="F3819" s="7">
        <v>9</v>
      </c>
    </row>
    <row r="3820" spans="1:6" ht="16.5" x14ac:dyDescent="0.3">
      <c r="A3820" s="7" t="s">
        <v>1955</v>
      </c>
      <c r="B3820" s="7">
        <v>2020</v>
      </c>
      <c r="C3820" s="7" t="s">
        <v>887</v>
      </c>
      <c r="D3820" s="7">
        <v>91</v>
      </c>
      <c r="E3820" s="7">
        <v>5672</v>
      </c>
      <c r="F3820" s="7">
        <v>26396</v>
      </c>
    </row>
    <row r="3821" spans="1:6" ht="16.5" x14ac:dyDescent="0.3">
      <c r="A3821" s="7" t="s">
        <v>1955</v>
      </c>
      <c r="B3821" s="7">
        <v>2020</v>
      </c>
      <c r="C3821" s="7" t="s">
        <v>220</v>
      </c>
      <c r="D3821" s="7">
        <v>2</v>
      </c>
      <c r="E3821" s="7">
        <v>42</v>
      </c>
      <c r="F3821" s="7">
        <v>189</v>
      </c>
    </row>
    <row r="3822" spans="1:6" ht="16.5" x14ac:dyDescent="0.3">
      <c r="A3822" s="7" t="s">
        <v>1955</v>
      </c>
      <c r="B3822" s="7">
        <v>2020</v>
      </c>
      <c r="C3822" s="7" t="s">
        <v>232</v>
      </c>
      <c r="D3822" s="7">
        <v>13</v>
      </c>
      <c r="E3822" s="7">
        <v>522</v>
      </c>
      <c r="F3822" s="7">
        <v>2305</v>
      </c>
    </row>
    <row r="3823" spans="1:6" ht="16.5" x14ac:dyDescent="0.3">
      <c r="A3823" s="7" t="s">
        <v>1955</v>
      </c>
      <c r="B3823" s="7">
        <v>2020</v>
      </c>
      <c r="C3823" s="7" t="s">
        <v>1829</v>
      </c>
      <c r="D3823" s="7">
        <v>12</v>
      </c>
      <c r="E3823" s="7">
        <v>1829</v>
      </c>
      <c r="F3823" s="7">
        <v>9145</v>
      </c>
    </row>
    <row r="3824" spans="1:6" ht="16.5" x14ac:dyDescent="0.3">
      <c r="A3824" s="7" t="s">
        <v>1955</v>
      </c>
      <c r="B3824" s="7">
        <v>2020</v>
      </c>
      <c r="C3824" s="7" t="s">
        <v>222</v>
      </c>
      <c r="D3824" s="7">
        <v>3</v>
      </c>
      <c r="E3824" s="7">
        <v>29</v>
      </c>
      <c r="F3824" s="7">
        <v>158</v>
      </c>
    </row>
    <row r="3825" spans="1:6" ht="16.5" x14ac:dyDescent="0.3">
      <c r="A3825" s="7" t="s">
        <v>1955</v>
      </c>
      <c r="B3825" s="7">
        <v>2020</v>
      </c>
      <c r="C3825" s="7" t="s">
        <v>234</v>
      </c>
      <c r="D3825" s="7">
        <v>13</v>
      </c>
      <c r="E3825" s="7">
        <v>258</v>
      </c>
      <c r="F3825" s="7">
        <v>965</v>
      </c>
    </row>
    <row r="3826" spans="1:6" ht="16.5" x14ac:dyDescent="0.3">
      <c r="A3826" s="7" t="s">
        <v>1955</v>
      </c>
      <c r="B3826" s="7">
        <v>2020</v>
      </c>
      <c r="C3826" s="7" t="s">
        <v>235</v>
      </c>
      <c r="D3826" s="7">
        <v>39</v>
      </c>
      <c r="E3826" s="7">
        <v>1637</v>
      </c>
      <c r="F3826" s="7">
        <v>6861</v>
      </c>
    </row>
    <row r="3827" spans="1:6" ht="16.5" x14ac:dyDescent="0.3">
      <c r="A3827" s="7" t="s">
        <v>1955</v>
      </c>
      <c r="B3827" s="7">
        <v>2020</v>
      </c>
      <c r="C3827" s="7" t="s">
        <v>212</v>
      </c>
      <c r="D3827" s="7">
        <v>1</v>
      </c>
      <c r="E3827" s="7">
        <v>5</v>
      </c>
      <c r="F3827" s="7">
        <v>23</v>
      </c>
    </row>
    <row r="3828" spans="1:6" ht="16.5" x14ac:dyDescent="0.3">
      <c r="A3828" s="7" t="s">
        <v>1955</v>
      </c>
      <c r="B3828" s="7">
        <v>2020</v>
      </c>
      <c r="C3828" s="7" t="s">
        <v>239</v>
      </c>
      <c r="D3828" s="7">
        <v>8</v>
      </c>
      <c r="E3828" s="7">
        <v>1350</v>
      </c>
      <c r="F3828" s="7">
        <v>6750</v>
      </c>
    </row>
    <row r="3829" spans="1:6" ht="16.5" x14ac:dyDescent="0.3">
      <c r="A3829" s="7" t="s">
        <v>1955</v>
      </c>
      <c r="B3829" s="7">
        <v>2020</v>
      </c>
      <c r="C3829" s="7" t="s">
        <v>453</v>
      </c>
      <c r="D3829" s="7">
        <v>1</v>
      </c>
      <c r="E3829" s="7">
        <v>1</v>
      </c>
      <c r="F3829" s="7">
        <v>3</v>
      </c>
    </row>
    <row r="3830" spans="1:6" ht="16.5" x14ac:dyDescent="0.3">
      <c r="A3830" s="7" t="s">
        <v>1955</v>
      </c>
      <c r="B3830" s="7">
        <v>2020</v>
      </c>
      <c r="C3830" s="7" t="s">
        <v>461</v>
      </c>
      <c r="D3830" s="7">
        <v>1</v>
      </c>
      <c r="E3830" s="7">
        <v>1</v>
      </c>
      <c r="F3830" s="7">
        <v>3</v>
      </c>
    </row>
    <row r="3831" spans="1:6" ht="16.5" x14ac:dyDescent="0.3">
      <c r="A3831" s="7" t="s">
        <v>1955</v>
      </c>
      <c r="B3831" s="7">
        <v>2020</v>
      </c>
      <c r="C3831" s="7" t="s">
        <v>1864</v>
      </c>
      <c r="D3831" s="7">
        <v>1</v>
      </c>
      <c r="E3831" s="7">
        <v>1</v>
      </c>
      <c r="F3831" s="7">
        <v>3</v>
      </c>
    </row>
    <row r="3832" spans="1:6" ht="16.5" x14ac:dyDescent="0.3">
      <c r="A3832" s="7" t="s">
        <v>1957</v>
      </c>
      <c r="B3832" s="7">
        <v>2020</v>
      </c>
      <c r="C3832" s="7" t="s">
        <v>1678</v>
      </c>
      <c r="D3832" s="7">
        <v>3078</v>
      </c>
      <c r="E3832" s="7">
        <v>233985</v>
      </c>
      <c r="F3832" s="7">
        <v>1012261</v>
      </c>
    </row>
    <row r="3833" spans="1:6" ht="16.5" x14ac:dyDescent="0.3">
      <c r="A3833" s="7" t="s">
        <v>1957</v>
      </c>
      <c r="B3833" s="7">
        <v>2020</v>
      </c>
      <c r="C3833" s="7" t="s">
        <v>37</v>
      </c>
      <c r="D3833" s="7">
        <v>138</v>
      </c>
      <c r="E3833" s="7">
        <v>62351</v>
      </c>
      <c r="F3833" s="7">
        <v>280279</v>
      </c>
    </row>
    <row r="3834" spans="1:6" ht="16.5" x14ac:dyDescent="0.3">
      <c r="A3834" s="7" t="s">
        <v>1957</v>
      </c>
      <c r="B3834" s="7">
        <v>2020</v>
      </c>
      <c r="C3834" s="7" t="s">
        <v>937</v>
      </c>
      <c r="D3834" s="7">
        <v>5</v>
      </c>
      <c r="E3834" s="7">
        <v>61</v>
      </c>
      <c r="F3834" s="7">
        <v>218</v>
      </c>
    </row>
    <row r="3835" spans="1:6" ht="16.5" x14ac:dyDescent="0.3">
      <c r="A3835" s="7" t="s">
        <v>1957</v>
      </c>
      <c r="B3835" s="7">
        <v>2020</v>
      </c>
      <c r="C3835" s="7" t="s">
        <v>39</v>
      </c>
      <c r="D3835" s="7">
        <v>4</v>
      </c>
      <c r="E3835" s="7">
        <v>51</v>
      </c>
      <c r="F3835" s="7">
        <v>182</v>
      </c>
    </row>
    <row r="3836" spans="1:6" ht="16.5" x14ac:dyDescent="0.3">
      <c r="A3836" s="7" t="s">
        <v>1957</v>
      </c>
      <c r="B3836" s="7">
        <v>2020</v>
      </c>
      <c r="C3836" s="7" t="s">
        <v>135</v>
      </c>
      <c r="D3836" s="7">
        <v>1</v>
      </c>
      <c r="E3836" s="7">
        <v>10</v>
      </c>
      <c r="F3836" s="7">
        <v>36</v>
      </c>
    </row>
    <row r="3837" spans="1:6" ht="16.5" x14ac:dyDescent="0.3">
      <c r="A3837" s="7" t="s">
        <v>1957</v>
      </c>
      <c r="B3837" s="7">
        <v>2020</v>
      </c>
      <c r="C3837" s="7" t="s">
        <v>1659</v>
      </c>
      <c r="D3837" s="7">
        <v>51</v>
      </c>
      <c r="E3837" s="7">
        <v>25989</v>
      </c>
      <c r="F3837" s="7">
        <v>117287</v>
      </c>
    </row>
    <row r="3838" spans="1:6" ht="16.5" x14ac:dyDescent="0.3">
      <c r="A3838" s="7" t="s">
        <v>1957</v>
      </c>
      <c r="B3838" s="7">
        <v>2020</v>
      </c>
      <c r="C3838" s="7" t="s">
        <v>60</v>
      </c>
      <c r="D3838" s="7">
        <v>28</v>
      </c>
      <c r="E3838" s="7">
        <v>19005</v>
      </c>
      <c r="F3838" s="7">
        <v>76019</v>
      </c>
    </row>
    <row r="3839" spans="1:6" ht="16.5" x14ac:dyDescent="0.3">
      <c r="A3839" s="7" t="s">
        <v>1957</v>
      </c>
      <c r="B3839" s="7">
        <v>2020</v>
      </c>
      <c r="C3839" s="7" t="s">
        <v>75</v>
      </c>
      <c r="D3839" s="7">
        <v>23</v>
      </c>
      <c r="E3839" s="7">
        <v>6984</v>
      </c>
      <c r="F3839" s="7">
        <v>41268</v>
      </c>
    </row>
    <row r="3840" spans="1:6" ht="16.5" x14ac:dyDescent="0.3">
      <c r="A3840" s="7" t="s">
        <v>1957</v>
      </c>
      <c r="B3840" s="7">
        <v>2020</v>
      </c>
      <c r="C3840" s="7" t="s">
        <v>1660</v>
      </c>
      <c r="D3840" s="7">
        <v>5</v>
      </c>
      <c r="E3840" s="7">
        <v>1300</v>
      </c>
      <c r="F3840" s="7">
        <v>5660</v>
      </c>
    </row>
    <row r="3841" spans="1:6" ht="16.5" x14ac:dyDescent="0.3">
      <c r="A3841" s="7" t="s">
        <v>1957</v>
      </c>
      <c r="B3841" s="7">
        <v>2020</v>
      </c>
      <c r="C3841" s="7" t="s">
        <v>548</v>
      </c>
      <c r="D3841" s="7">
        <v>2</v>
      </c>
      <c r="E3841" s="7">
        <v>496</v>
      </c>
      <c r="F3841" s="7">
        <v>2295</v>
      </c>
    </row>
    <row r="3842" spans="1:6" ht="16.5" x14ac:dyDescent="0.3">
      <c r="A3842" s="7" t="s">
        <v>1957</v>
      </c>
      <c r="B3842" s="7">
        <v>2020</v>
      </c>
      <c r="C3842" s="7" t="s">
        <v>551</v>
      </c>
      <c r="D3842" s="7">
        <v>1</v>
      </c>
      <c r="E3842" s="7">
        <v>186</v>
      </c>
      <c r="F3842" s="7">
        <v>843</v>
      </c>
    </row>
    <row r="3843" spans="1:6" ht="16.5" x14ac:dyDescent="0.3">
      <c r="A3843" s="7" t="s">
        <v>1957</v>
      </c>
      <c r="B3843" s="7">
        <v>2020</v>
      </c>
      <c r="C3843" s="7" t="s">
        <v>553</v>
      </c>
      <c r="D3843" s="7">
        <v>1</v>
      </c>
      <c r="E3843" s="7">
        <v>422</v>
      </c>
      <c r="F3843" s="7">
        <v>1488</v>
      </c>
    </row>
    <row r="3844" spans="1:6" ht="16.5" x14ac:dyDescent="0.3">
      <c r="A3844" s="7" t="s">
        <v>1957</v>
      </c>
      <c r="B3844" s="7">
        <v>2020</v>
      </c>
      <c r="C3844" s="7" t="s">
        <v>115</v>
      </c>
      <c r="D3844" s="7">
        <v>1</v>
      </c>
      <c r="E3844" s="7">
        <v>196</v>
      </c>
      <c r="F3844" s="7">
        <v>1034</v>
      </c>
    </row>
    <row r="3845" spans="1:6" ht="16.5" x14ac:dyDescent="0.3">
      <c r="A3845" s="7" t="s">
        <v>1957</v>
      </c>
      <c r="B3845" s="7">
        <v>2020</v>
      </c>
      <c r="C3845" s="7" t="s">
        <v>1661</v>
      </c>
      <c r="D3845" s="7">
        <v>75</v>
      </c>
      <c r="E3845" s="7">
        <v>34402</v>
      </c>
      <c r="F3845" s="7">
        <v>154463</v>
      </c>
    </row>
    <row r="3846" spans="1:6" ht="16.5" x14ac:dyDescent="0.3">
      <c r="A3846" s="7" t="s">
        <v>1957</v>
      </c>
      <c r="B3846" s="7">
        <v>2020</v>
      </c>
      <c r="C3846" s="7" t="s">
        <v>81</v>
      </c>
      <c r="D3846" s="7">
        <v>2</v>
      </c>
      <c r="E3846" s="7">
        <v>252</v>
      </c>
      <c r="F3846" s="7">
        <v>1175</v>
      </c>
    </row>
    <row r="3847" spans="1:6" ht="16.5" x14ac:dyDescent="0.3">
      <c r="A3847" s="7" t="s">
        <v>1957</v>
      </c>
      <c r="B3847" s="7">
        <v>2020</v>
      </c>
      <c r="C3847" s="7" t="s">
        <v>83</v>
      </c>
      <c r="D3847" s="7">
        <v>12</v>
      </c>
      <c r="E3847" s="7">
        <v>5411</v>
      </c>
      <c r="F3847" s="7">
        <v>21441</v>
      </c>
    </row>
    <row r="3848" spans="1:6" ht="16.5" x14ac:dyDescent="0.3">
      <c r="A3848" s="7" t="s">
        <v>1957</v>
      </c>
      <c r="B3848" s="7">
        <v>2020</v>
      </c>
      <c r="C3848" s="7" t="s">
        <v>89</v>
      </c>
      <c r="D3848" s="7">
        <v>23</v>
      </c>
      <c r="E3848" s="7">
        <v>11935</v>
      </c>
      <c r="F3848" s="7">
        <v>50572</v>
      </c>
    </row>
    <row r="3849" spans="1:6" ht="16.5" x14ac:dyDescent="0.3">
      <c r="A3849" s="7" t="s">
        <v>1957</v>
      </c>
      <c r="B3849" s="7">
        <v>2020</v>
      </c>
      <c r="C3849" s="7" t="s">
        <v>91</v>
      </c>
      <c r="D3849" s="7">
        <v>26</v>
      </c>
      <c r="E3849" s="7">
        <v>13337</v>
      </c>
      <c r="F3849" s="7">
        <v>67378</v>
      </c>
    </row>
    <row r="3850" spans="1:6" ht="16.5" x14ac:dyDescent="0.3">
      <c r="A3850" s="7" t="s">
        <v>1957</v>
      </c>
      <c r="B3850" s="7">
        <v>2020</v>
      </c>
      <c r="C3850" s="7" t="s">
        <v>135</v>
      </c>
      <c r="D3850" s="7">
        <v>8</v>
      </c>
      <c r="E3850" s="7">
        <v>2007</v>
      </c>
      <c r="F3850" s="7">
        <v>9330</v>
      </c>
    </row>
    <row r="3851" spans="1:6" ht="16.5" x14ac:dyDescent="0.3">
      <c r="A3851" s="7" t="s">
        <v>1957</v>
      </c>
      <c r="B3851" s="7">
        <v>2020</v>
      </c>
      <c r="C3851" s="7" t="s">
        <v>96</v>
      </c>
      <c r="D3851" s="7">
        <v>4</v>
      </c>
      <c r="E3851" s="7">
        <v>1460</v>
      </c>
      <c r="F3851" s="7">
        <v>4567</v>
      </c>
    </row>
    <row r="3852" spans="1:6" ht="16.5" x14ac:dyDescent="0.3">
      <c r="A3852" s="7" t="s">
        <v>1957</v>
      </c>
      <c r="B3852" s="7">
        <v>2020</v>
      </c>
      <c r="C3852" s="7" t="s">
        <v>1662</v>
      </c>
      <c r="D3852" s="7">
        <v>2</v>
      </c>
      <c r="E3852" s="7">
        <v>599</v>
      </c>
      <c r="F3852" s="7">
        <v>2651</v>
      </c>
    </row>
    <row r="3853" spans="1:6" ht="16.5" x14ac:dyDescent="0.3">
      <c r="A3853" s="7" t="s">
        <v>1957</v>
      </c>
      <c r="B3853" s="7">
        <v>2020</v>
      </c>
      <c r="C3853" s="7" t="s">
        <v>564</v>
      </c>
      <c r="D3853" s="7">
        <v>2</v>
      </c>
      <c r="E3853" s="7">
        <v>599</v>
      </c>
      <c r="F3853" s="7">
        <v>2651</v>
      </c>
    </row>
    <row r="3854" spans="1:6" ht="16.5" x14ac:dyDescent="0.3">
      <c r="A3854" s="7" t="s">
        <v>1957</v>
      </c>
      <c r="B3854" s="7">
        <v>2020</v>
      </c>
      <c r="C3854" s="7" t="s">
        <v>1682</v>
      </c>
      <c r="D3854" s="7">
        <v>964</v>
      </c>
      <c r="E3854" s="7">
        <v>25801</v>
      </c>
      <c r="F3854" s="7">
        <v>105545</v>
      </c>
    </row>
    <row r="3855" spans="1:6" ht="16.5" x14ac:dyDescent="0.3">
      <c r="A3855" s="7" t="s">
        <v>1957</v>
      </c>
      <c r="B3855" s="7">
        <v>2020</v>
      </c>
      <c r="C3855" s="7" t="s">
        <v>1664</v>
      </c>
      <c r="D3855" s="7">
        <v>304</v>
      </c>
      <c r="E3855" s="7">
        <v>7324</v>
      </c>
      <c r="F3855" s="7">
        <v>30319</v>
      </c>
    </row>
    <row r="3856" spans="1:6" ht="16.5" x14ac:dyDescent="0.3">
      <c r="A3856" s="7" t="s">
        <v>1957</v>
      </c>
      <c r="B3856" s="7">
        <v>2020</v>
      </c>
      <c r="C3856" s="7" t="s">
        <v>139</v>
      </c>
      <c r="D3856" s="7">
        <v>2</v>
      </c>
      <c r="E3856" s="7">
        <v>29</v>
      </c>
      <c r="F3856" s="7">
        <v>125</v>
      </c>
    </row>
    <row r="3857" spans="1:6" ht="16.5" x14ac:dyDescent="0.3">
      <c r="A3857" s="7" t="s">
        <v>1957</v>
      </c>
      <c r="B3857" s="7">
        <v>2020</v>
      </c>
      <c r="C3857" s="7" t="s">
        <v>140</v>
      </c>
      <c r="D3857" s="7">
        <v>1</v>
      </c>
      <c r="E3857" s="7">
        <v>5</v>
      </c>
      <c r="F3857" s="7">
        <v>18</v>
      </c>
    </row>
    <row r="3858" spans="1:6" ht="16.5" x14ac:dyDescent="0.3">
      <c r="A3858" s="7" t="s">
        <v>1957</v>
      </c>
      <c r="B3858" s="7">
        <v>2020</v>
      </c>
      <c r="C3858" s="7" t="s">
        <v>123</v>
      </c>
      <c r="D3858" s="7">
        <v>33</v>
      </c>
      <c r="E3858" s="7">
        <v>268</v>
      </c>
      <c r="F3858" s="7">
        <v>1125</v>
      </c>
    </row>
    <row r="3859" spans="1:6" ht="16.5" x14ac:dyDescent="0.3">
      <c r="A3859" s="7" t="s">
        <v>1957</v>
      </c>
      <c r="B3859" s="7">
        <v>2020</v>
      </c>
      <c r="C3859" s="7" t="s">
        <v>141</v>
      </c>
      <c r="D3859" s="7">
        <v>2</v>
      </c>
      <c r="E3859" s="7">
        <v>10</v>
      </c>
      <c r="F3859" s="7">
        <v>37</v>
      </c>
    </row>
    <row r="3860" spans="1:6" ht="16.5" x14ac:dyDescent="0.3">
      <c r="A3860" s="7" t="s">
        <v>1957</v>
      </c>
      <c r="B3860" s="7">
        <v>2020</v>
      </c>
      <c r="C3860" s="7" t="s">
        <v>1825</v>
      </c>
      <c r="D3860" s="7">
        <v>12</v>
      </c>
      <c r="E3860" s="7">
        <v>444</v>
      </c>
      <c r="F3860" s="7">
        <v>1758</v>
      </c>
    </row>
    <row r="3861" spans="1:6" ht="16.5" x14ac:dyDescent="0.3">
      <c r="A3861" s="7" t="s">
        <v>1957</v>
      </c>
      <c r="B3861" s="7">
        <v>2020</v>
      </c>
      <c r="C3861" s="7" t="s">
        <v>132</v>
      </c>
      <c r="D3861" s="7">
        <v>25</v>
      </c>
      <c r="E3861" s="7">
        <v>211</v>
      </c>
      <c r="F3861" s="7">
        <v>904</v>
      </c>
    </row>
    <row r="3862" spans="1:6" ht="16.5" x14ac:dyDescent="0.3">
      <c r="A3862" s="7" t="s">
        <v>1957</v>
      </c>
      <c r="B3862" s="7">
        <v>2020</v>
      </c>
      <c r="C3862" s="7" t="s">
        <v>124</v>
      </c>
      <c r="D3862" s="7">
        <v>38</v>
      </c>
      <c r="E3862" s="7">
        <v>803</v>
      </c>
      <c r="F3862" s="7">
        <v>2755</v>
      </c>
    </row>
    <row r="3863" spans="1:6" ht="16.5" x14ac:dyDescent="0.3">
      <c r="A3863" s="7" t="s">
        <v>1957</v>
      </c>
      <c r="B3863" s="7">
        <v>2020</v>
      </c>
      <c r="C3863" s="7" t="s">
        <v>125</v>
      </c>
      <c r="D3863" s="7">
        <v>7</v>
      </c>
      <c r="E3863" s="7">
        <v>109</v>
      </c>
      <c r="F3863" s="7">
        <v>503</v>
      </c>
    </row>
    <row r="3864" spans="1:6" ht="16.5" x14ac:dyDescent="0.3">
      <c r="A3864" s="7" t="s">
        <v>1957</v>
      </c>
      <c r="B3864" s="7">
        <v>2020</v>
      </c>
      <c r="C3864" s="7" t="s">
        <v>142</v>
      </c>
      <c r="D3864" s="7">
        <v>4</v>
      </c>
      <c r="E3864" s="7">
        <v>19</v>
      </c>
      <c r="F3864" s="7">
        <v>75</v>
      </c>
    </row>
    <row r="3865" spans="1:6" ht="16.5" x14ac:dyDescent="0.3">
      <c r="A3865" s="7" t="s">
        <v>1957</v>
      </c>
      <c r="B3865" s="7">
        <v>2020</v>
      </c>
      <c r="C3865" s="7" t="s">
        <v>150</v>
      </c>
      <c r="D3865" s="7">
        <v>4</v>
      </c>
      <c r="E3865" s="7">
        <v>56</v>
      </c>
      <c r="F3865" s="7">
        <v>191</v>
      </c>
    </row>
    <row r="3866" spans="1:6" ht="16.5" x14ac:dyDescent="0.3">
      <c r="A3866" s="7" t="s">
        <v>1957</v>
      </c>
      <c r="B3866" s="7">
        <v>2020</v>
      </c>
      <c r="C3866" s="7" t="s">
        <v>126</v>
      </c>
      <c r="D3866" s="7">
        <v>9</v>
      </c>
      <c r="E3866" s="7">
        <v>89</v>
      </c>
      <c r="F3866" s="7">
        <v>357</v>
      </c>
    </row>
    <row r="3867" spans="1:6" ht="16.5" x14ac:dyDescent="0.3">
      <c r="A3867" s="7" t="s">
        <v>1957</v>
      </c>
      <c r="B3867" s="7">
        <v>2020</v>
      </c>
      <c r="C3867" s="7" t="s">
        <v>127</v>
      </c>
      <c r="D3867" s="7">
        <v>4</v>
      </c>
      <c r="E3867" s="7">
        <v>28</v>
      </c>
      <c r="F3867" s="7">
        <v>110</v>
      </c>
    </row>
    <row r="3868" spans="1:6" ht="16.5" x14ac:dyDescent="0.3">
      <c r="A3868" s="7" t="s">
        <v>1957</v>
      </c>
      <c r="B3868" s="7">
        <v>2020</v>
      </c>
      <c r="C3868" s="7" t="s">
        <v>149</v>
      </c>
      <c r="D3868" s="7">
        <v>6</v>
      </c>
      <c r="E3868" s="7">
        <v>121</v>
      </c>
      <c r="F3868" s="7">
        <v>579</v>
      </c>
    </row>
    <row r="3869" spans="1:6" ht="16.5" x14ac:dyDescent="0.3">
      <c r="A3869" s="7" t="s">
        <v>1957</v>
      </c>
      <c r="B3869" s="7">
        <v>2020</v>
      </c>
      <c r="C3869" s="7" t="s">
        <v>133</v>
      </c>
      <c r="D3869" s="7">
        <v>26</v>
      </c>
      <c r="E3869" s="7">
        <v>2066</v>
      </c>
      <c r="F3869" s="7">
        <v>8982</v>
      </c>
    </row>
    <row r="3870" spans="1:6" ht="16.5" x14ac:dyDescent="0.3">
      <c r="A3870" s="7" t="s">
        <v>1957</v>
      </c>
      <c r="B3870" s="7">
        <v>2020</v>
      </c>
      <c r="C3870" s="7" t="s">
        <v>134</v>
      </c>
      <c r="D3870" s="7">
        <v>1</v>
      </c>
      <c r="E3870" s="7">
        <v>70</v>
      </c>
      <c r="F3870" s="7">
        <v>599</v>
      </c>
    </row>
    <row r="3871" spans="1:6" ht="16.5" x14ac:dyDescent="0.3">
      <c r="A3871" s="7" t="s">
        <v>1957</v>
      </c>
      <c r="B3871" s="7">
        <v>2020</v>
      </c>
      <c r="C3871" s="7" t="s">
        <v>144</v>
      </c>
      <c r="D3871" s="7">
        <v>3</v>
      </c>
      <c r="E3871" s="7">
        <v>21</v>
      </c>
      <c r="F3871" s="7">
        <v>108</v>
      </c>
    </row>
    <row r="3872" spans="1:6" ht="16.5" x14ac:dyDescent="0.3">
      <c r="A3872" s="7" t="s">
        <v>1957</v>
      </c>
      <c r="B3872" s="7">
        <v>2020</v>
      </c>
      <c r="C3872" s="7" t="s">
        <v>1909</v>
      </c>
      <c r="D3872" s="7">
        <v>3</v>
      </c>
      <c r="E3872" s="7">
        <v>21</v>
      </c>
      <c r="F3872" s="7">
        <v>112</v>
      </c>
    </row>
    <row r="3873" spans="1:6" ht="16.5" x14ac:dyDescent="0.3">
      <c r="A3873" s="7" t="s">
        <v>1957</v>
      </c>
      <c r="B3873" s="7">
        <v>2020</v>
      </c>
      <c r="C3873" s="7" t="s">
        <v>128</v>
      </c>
      <c r="D3873" s="7">
        <v>14</v>
      </c>
      <c r="E3873" s="7">
        <v>164</v>
      </c>
      <c r="F3873" s="7">
        <v>717</v>
      </c>
    </row>
    <row r="3874" spans="1:6" ht="16.5" x14ac:dyDescent="0.3">
      <c r="A3874" s="7" t="s">
        <v>1957</v>
      </c>
      <c r="B3874" s="7">
        <v>2020</v>
      </c>
      <c r="C3874" s="7" t="s">
        <v>151</v>
      </c>
      <c r="D3874" s="7">
        <v>4</v>
      </c>
      <c r="E3874" s="7">
        <v>17</v>
      </c>
      <c r="F3874" s="7">
        <v>110</v>
      </c>
    </row>
    <row r="3875" spans="1:6" ht="16.5" x14ac:dyDescent="0.3">
      <c r="A3875" s="7" t="s">
        <v>1957</v>
      </c>
      <c r="B3875" s="7">
        <v>2020</v>
      </c>
      <c r="C3875" s="7" t="s">
        <v>152</v>
      </c>
      <c r="D3875" s="7">
        <v>3</v>
      </c>
      <c r="E3875" s="7">
        <v>14</v>
      </c>
      <c r="F3875" s="7">
        <v>62</v>
      </c>
    </row>
    <row r="3876" spans="1:6" ht="16.5" x14ac:dyDescent="0.3">
      <c r="A3876" s="7" t="s">
        <v>1957</v>
      </c>
      <c r="B3876" s="7">
        <v>2020</v>
      </c>
      <c r="C3876" s="7" t="s">
        <v>153</v>
      </c>
      <c r="D3876" s="7">
        <v>6</v>
      </c>
      <c r="E3876" s="7">
        <v>31</v>
      </c>
      <c r="F3876" s="7">
        <v>135</v>
      </c>
    </row>
    <row r="3877" spans="1:6" ht="16.5" x14ac:dyDescent="0.3">
      <c r="A3877" s="7" t="s">
        <v>1957</v>
      </c>
      <c r="B3877" s="7">
        <v>2020</v>
      </c>
      <c r="C3877" s="7" t="s">
        <v>154</v>
      </c>
      <c r="D3877" s="7">
        <v>5</v>
      </c>
      <c r="E3877" s="7">
        <v>40</v>
      </c>
      <c r="F3877" s="7">
        <v>178</v>
      </c>
    </row>
    <row r="3878" spans="1:6" ht="16.5" x14ac:dyDescent="0.3">
      <c r="A3878" s="7" t="s">
        <v>1957</v>
      </c>
      <c r="B3878" s="7">
        <v>2020</v>
      </c>
      <c r="C3878" s="7" t="s">
        <v>135</v>
      </c>
      <c r="D3878" s="7">
        <v>13</v>
      </c>
      <c r="E3878" s="7">
        <v>197</v>
      </c>
      <c r="F3878" s="7">
        <v>945</v>
      </c>
    </row>
    <row r="3879" spans="1:6" ht="16.5" x14ac:dyDescent="0.3">
      <c r="A3879" s="7" t="s">
        <v>1957</v>
      </c>
      <c r="B3879" s="7">
        <v>2020</v>
      </c>
      <c r="C3879" s="7" t="s">
        <v>146</v>
      </c>
      <c r="D3879" s="7">
        <v>3</v>
      </c>
      <c r="E3879" s="7">
        <v>47</v>
      </c>
      <c r="F3879" s="7">
        <v>205</v>
      </c>
    </row>
    <row r="3880" spans="1:6" ht="16.5" x14ac:dyDescent="0.3">
      <c r="A3880" s="7" t="s">
        <v>1957</v>
      </c>
      <c r="B3880" s="7">
        <v>2020</v>
      </c>
      <c r="C3880" s="7" t="s">
        <v>136</v>
      </c>
      <c r="D3880" s="7">
        <v>5</v>
      </c>
      <c r="E3880" s="7">
        <v>11</v>
      </c>
      <c r="F3880" s="7">
        <v>50</v>
      </c>
    </row>
    <row r="3881" spans="1:6" ht="16.5" x14ac:dyDescent="0.3">
      <c r="A3881" s="7" t="s">
        <v>1957</v>
      </c>
      <c r="B3881" s="7">
        <v>2020</v>
      </c>
      <c r="C3881" s="7" t="s">
        <v>1764</v>
      </c>
      <c r="D3881" s="7">
        <v>7</v>
      </c>
      <c r="E3881" s="7">
        <v>103</v>
      </c>
      <c r="F3881" s="7">
        <v>431</v>
      </c>
    </row>
    <row r="3882" spans="1:6" ht="16.5" x14ac:dyDescent="0.3">
      <c r="A3882" s="7" t="s">
        <v>1957</v>
      </c>
      <c r="B3882" s="7">
        <v>2020</v>
      </c>
      <c r="C3882" s="7" t="s">
        <v>481</v>
      </c>
      <c r="D3882" s="7">
        <v>2</v>
      </c>
      <c r="E3882" s="7">
        <v>5</v>
      </c>
      <c r="F3882" s="7">
        <v>26</v>
      </c>
    </row>
    <row r="3883" spans="1:6" ht="16.5" x14ac:dyDescent="0.3">
      <c r="A3883" s="7" t="s">
        <v>1957</v>
      </c>
      <c r="B3883" s="7">
        <v>2020</v>
      </c>
      <c r="C3883" s="7" t="s">
        <v>129</v>
      </c>
      <c r="D3883" s="7">
        <v>20</v>
      </c>
      <c r="E3883" s="7">
        <v>332</v>
      </c>
      <c r="F3883" s="7">
        <v>1285</v>
      </c>
    </row>
    <row r="3884" spans="1:6" ht="16.5" x14ac:dyDescent="0.3">
      <c r="A3884" s="7" t="s">
        <v>1957</v>
      </c>
      <c r="B3884" s="7">
        <v>2020</v>
      </c>
      <c r="C3884" s="7" t="s">
        <v>148</v>
      </c>
      <c r="D3884" s="7">
        <v>2</v>
      </c>
      <c r="E3884" s="7">
        <v>16</v>
      </c>
      <c r="F3884" s="7">
        <v>47</v>
      </c>
    </row>
    <row r="3885" spans="1:6" ht="16.5" x14ac:dyDescent="0.3">
      <c r="A3885" s="7" t="s">
        <v>1957</v>
      </c>
      <c r="B3885" s="7">
        <v>2020</v>
      </c>
      <c r="C3885" s="7" t="s">
        <v>1910</v>
      </c>
      <c r="D3885" s="7">
        <v>7</v>
      </c>
      <c r="E3885" s="7">
        <v>48</v>
      </c>
      <c r="F3885" s="7">
        <v>261</v>
      </c>
    </row>
    <row r="3886" spans="1:6" ht="16.5" x14ac:dyDescent="0.3">
      <c r="A3886" s="7" t="s">
        <v>1957</v>
      </c>
      <c r="B3886" s="7">
        <v>2020</v>
      </c>
      <c r="C3886" s="7" t="s">
        <v>155</v>
      </c>
      <c r="D3886" s="7">
        <v>11</v>
      </c>
      <c r="E3886" s="7">
        <v>163</v>
      </c>
      <c r="F3886" s="7">
        <v>752</v>
      </c>
    </row>
    <row r="3887" spans="1:6" ht="16.5" x14ac:dyDescent="0.3">
      <c r="A3887" s="7" t="s">
        <v>1957</v>
      </c>
      <c r="B3887" s="7">
        <v>2020</v>
      </c>
      <c r="C3887" s="7" t="s">
        <v>137</v>
      </c>
      <c r="D3887" s="7">
        <v>15</v>
      </c>
      <c r="E3887" s="7">
        <v>1718</v>
      </c>
      <c r="F3887" s="7">
        <v>6568</v>
      </c>
    </row>
    <row r="3888" spans="1:6" ht="16.5" x14ac:dyDescent="0.3">
      <c r="A3888" s="7" t="s">
        <v>1957</v>
      </c>
      <c r="B3888" s="7">
        <v>2020</v>
      </c>
      <c r="C3888" s="7" t="s">
        <v>130</v>
      </c>
      <c r="D3888" s="7">
        <v>7</v>
      </c>
      <c r="E3888" s="7">
        <v>48</v>
      </c>
      <c r="F3888" s="7">
        <v>209</v>
      </c>
    </row>
    <row r="3889" spans="1:6" ht="16.5" x14ac:dyDescent="0.3">
      <c r="A3889" s="7" t="s">
        <v>1957</v>
      </c>
      <c r="B3889" s="7">
        <v>2020</v>
      </c>
      <c r="C3889" s="7" t="s">
        <v>1665</v>
      </c>
      <c r="D3889" s="7">
        <v>16</v>
      </c>
      <c r="E3889" s="7">
        <v>148</v>
      </c>
      <c r="F3889" s="7">
        <v>631</v>
      </c>
    </row>
    <row r="3890" spans="1:6" ht="16.5" x14ac:dyDescent="0.3">
      <c r="A3890" s="7" t="s">
        <v>1957</v>
      </c>
      <c r="B3890" s="7">
        <v>2020</v>
      </c>
      <c r="C3890" s="7" t="s">
        <v>164</v>
      </c>
      <c r="D3890" s="7">
        <v>1</v>
      </c>
      <c r="E3890" s="7">
        <v>3</v>
      </c>
      <c r="F3890" s="7">
        <v>15</v>
      </c>
    </row>
    <row r="3891" spans="1:6" ht="16.5" x14ac:dyDescent="0.3">
      <c r="A3891" s="7" t="s">
        <v>1957</v>
      </c>
      <c r="B3891" s="7">
        <v>2020</v>
      </c>
      <c r="C3891" s="7" t="s">
        <v>1958</v>
      </c>
      <c r="D3891" s="7">
        <v>3</v>
      </c>
      <c r="E3891" s="7">
        <v>16</v>
      </c>
      <c r="F3891" s="7">
        <v>80</v>
      </c>
    </row>
    <row r="3892" spans="1:6" ht="16.5" x14ac:dyDescent="0.3">
      <c r="A3892" s="7" t="s">
        <v>1957</v>
      </c>
      <c r="B3892" s="7">
        <v>2020</v>
      </c>
      <c r="C3892" s="7" t="s">
        <v>158</v>
      </c>
      <c r="D3892" s="7">
        <v>1</v>
      </c>
      <c r="E3892" s="7">
        <v>2</v>
      </c>
      <c r="F3892" s="7">
        <v>10</v>
      </c>
    </row>
    <row r="3893" spans="1:6" ht="16.5" x14ac:dyDescent="0.3">
      <c r="A3893" s="7" t="s">
        <v>1957</v>
      </c>
      <c r="B3893" s="7">
        <v>2020</v>
      </c>
      <c r="C3893" s="7" t="s">
        <v>175</v>
      </c>
      <c r="D3893" s="7">
        <v>1</v>
      </c>
      <c r="E3893" s="7">
        <v>9</v>
      </c>
      <c r="F3893" s="7">
        <v>45</v>
      </c>
    </row>
    <row r="3894" spans="1:6" ht="16.5" x14ac:dyDescent="0.3">
      <c r="A3894" s="7" t="s">
        <v>1957</v>
      </c>
      <c r="B3894" s="7">
        <v>2020</v>
      </c>
      <c r="C3894" s="7" t="s">
        <v>1959</v>
      </c>
      <c r="D3894" s="7">
        <v>2</v>
      </c>
      <c r="E3894" s="7">
        <v>17</v>
      </c>
      <c r="F3894" s="7">
        <v>85</v>
      </c>
    </row>
    <row r="3895" spans="1:6" ht="16.5" x14ac:dyDescent="0.3">
      <c r="A3895" s="7" t="s">
        <v>1957</v>
      </c>
      <c r="B3895" s="7">
        <v>2020</v>
      </c>
      <c r="C3895" s="7" t="s">
        <v>178</v>
      </c>
      <c r="D3895" s="7">
        <v>1</v>
      </c>
      <c r="E3895" s="7">
        <v>2</v>
      </c>
      <c r="F3895" s="7">
        <v>9</v>
      </c>
    </row>
    <row r="3896" spans="1:6" ht="16.5" x14ac:dyDescent="0.3">
      <c r="A3896" s="7" t="s">
        <v>1957</v>
      </c>
      <c r="B3896" s="7">
        <v>2020</v>
      </c>
      <c r="C3896" s="7" t="s">
        <v>166</v>
      </c>
      <c r="D3896" s="7">
        <v>1</v>
      </c>
      <c r="E3896" s="7">
        <v>4</v>
      </c>
      <c r="F3896" s="7">
        <v>17</v>
      </c>
    </row>
    <row r="3897" spans="1:6" ht="16.5" x14ac:dyDescent="0.3">
      <c r="A3897" s="7" t="s">
        <v>1957</v>
      </c>
      <c r="B3897" s="7">
        <v>2020</v>
      </c>
      <c r="C3897" s="7" t="s">
        <v>171</v>
      </c>
      <c r="D3897" s="7">
        <v>1</v>
      </c>
      <c r="E3897" s="7">
        <v>34</v>
      </c>
      <c r="F3897" s="7">
        <v>179</v>
      </c>
    </row>
    <row r="3898" spans="1:6" ht="16.5" x14ac:dyDescent="0.3">
      <c r="A3898" s="7" t="s">
        <v>1957</v>
      </c>
      <c r="B3898" s="7">
        <v>2020</v>
      </c>
      <c r="C3898" s="7" t="s">
        <v>170</v>
      </c>
      <c r="D3898" s="7">
        <v>2</v>
      </c>
      <c r="E3898" s="7">
        <v>30</v>
      </c>
      <c r="F3898" s="7">
        <v>75</v>
      </c>
    </row>
    <row r="3899" spans="1:6" ht="16.5" x14ac:dyDescent="0.3">
      <c r="A3899" s="7" t="s">
        <v>1957</v>
      </c>
      <c r="B3899" s="7">
        <v>2020</v>
      </c>
      <c r="C3899" s="7" t="s">
        <v>179</v>
      </c>
      <c r="D3899" s="7">
        <v>3</v>
      </c>
      <c r="E3899" s="7">
        <v>31</v>
      </c>
      <c r="F3899" s="7">
        <v>116</v>
      </c>
    </row>
    <row r="3900" spans="1:6" ht="16.5" x14ac:dyDescent="0.3">
      <c r="A3900" s="7" t="s">
        <v>1957</v>
      </c>
      <c r="B3900" s="7">
        <v>2020</v>
      </c>
      <c r="C3900" s="7" t="s">
        <v>1666</v>
      </c>
      <c r="D3900" s="7">
        <v>94</v>
      </c>
      <c r="E3900" s="7">
        <v>1398</v>
      </c>
      <c r="F3900" s="7">
        <v>5374</v>
      </c>
    </row>
    <row r="3901" spans="1:6" ht="16.5" x14ac:dyDescent="0.3">
      <c r="A3901" s="7" t="s">
        <v>1957</v>
      </c>
      <c r="B3901" s="7">
        <v>2020</v>
      </c>
      <c r="C3901" s="7" t="s">
        <v>189</v>
      </c>
      <c r="D3901" s="7">
        <v>7</v>
      </c>
      <c r="E3901" s="7">
        <v>65</v>
      </c>
      <c r="F3901" s="7">
        <v>269</v>
      </c>
    </row>
    <row r="3902" spans="1:6" ht="16.5" x14ac:dyDescent="0.3">
      <c r="A3902" s="7" t="s">
        <v>1957</v>
      </c>
      <c r="B3902" s="7">
        <v>2020</v>
      </c>
      <c r="C3902" s="7" t="s">
        <v>186</v>
      </c>
      <c r="D3902" s="7">
        <v>5</v>
      </c>
      <c r="E3902" s="7">
        <v>17</v>
      </c>
      <c r="F3902" s="7">
        <v>53</v>
      </c>
    </row>
    <row r="3903" spans="1:6" ht="16.5" x14ac:dyDescent="0.3">
      <c r="A3903" s="7" t="s">
        <v>1957</v>
      </c>
      <c r="B3903" s="7">
        <v>2020</v>
      </c>
      <c r="C3903" s="7" t="s">
        <v>1960</v>
      </c>
      <c r="D3903" s="7">
        <v>1</v>
      </c>
      <c r="E3903" s="7">
        <v>1</v>
      </c>
      <c r="F3903" s="7">
        <v>8</v>
      </c>
    </row>
    <row r="3904" spans="1:6" ht="16.5" x14ac:dyDescent="0.3">
      <c r="A3904" s="7" t="s">
        <v>1957</v>
      </c>
      <c r="B3904" s="7">
        <v>2020</v>
      </c>
      <c r="C3904" s="7" t="s">
        <v>1827</v>
      </c>
      <c r="D3904" s="7">
        <v>11</v>
      </c>
      <c r="E3904" s="7">
        <v>325</v>
      </c>
      <c r="F3904" s="7">
        <v>1285</v>
      </c>
    </row>
    <row r="3905" spans="1:6" ht="16.5" x14ac:dyDescent="0.3">
      <c r="A3905" s="7" t="s">
        <v>1957</v>
      </c>
      <c r="B3905" s="7">
        <v>2020</v>
      </c>
      <c r="C3905" s="7" t="s">
        <v>190</v>
      </c>
      <c r="D3905" s="7">
        <v>5</v>
      </c>
      <c r="E3905" s="7">
        <v>17</v>
      </c>
      <c r="F3905" s="7">
        <v>67</v>
      </c>
    </row>
    <row r="3906" spans="1:6" ht="16.5" x14ac:dyDescent="0.3">
      <c r="A3906" s="7" t="s">
        <v>1957</v>
      </c>
      <c r="B3906" s="7">
        <v>2020</v>
      </c>
      <c r="C3906" s="7" t="s">
        <v>1911</v>
      </c>
      <c r="D3906" s="7">
        <v>6</v>
      </c>
      <c r="E3906" s="7">
        <v>9</v>
      </c>
      <c r="F3906" s="7">
        <v>39</v>
      </c>
    </row>
    <row r="3907" spans="1:6" ht="16.5" x14ac:dyDescent="0.3">
      <c r="A3907" s="7" t="s">
        <v>1957</v>
      </c>
      <c r="B3907" s="7">
        <v>2020</v>
      </c>
      <c r="C3907" s="7" t="s">
        <v>195</v>
      </c>
      <c r="D3907" s="7">
        <v>1</v>
      </c>
      <c r="E3907" s="7">
        <v>1</v>
      </c>
      <c r="F3907" s="7">
        <v>3</v>
      </c>
    </row>
    <row r="3908" spans="1:6" ht="16.5" x14ac:dyDescent="0.3">
      <c r="A3908" s="7" t="s">
        <v>1957</v>
      </c>
      <c r="B3908" s="7">
        <v>2020</v>
      </c>
      <c r="C3908" s="7" t="s">
        <v>191</v>
      </c>
      <c r="D3908" s="7">
        <v>3</v>
      </c>
      <c r="E3908" s="7">
        <v>47</v>
      </c>
      <c r="F3908" s="7">
        <v>178</v>
      </c>
    </row>
    <row r="3909" spans="1:6" ht="16.5" x14ac:dyDescent="0.3">
      <c r="A3909" s="7" t="s">
        <v>1957</v>
      </c>
      <c r="B3909" s="7">
        <v>2020</v>
      </c>
      <c r="C3909" s="7" t="s">
        <v>187</v>
      </c>
      <c r="D3909" s="7">
        <v>10</v>
      </c>
      <c r="E3909" s="7">
        <v>98</v>
      </c>
      <c r="F3909" s="7">
        <v>407</v>
      </c>
    </row>
    <row r="3910" spans="1:6" ht="16.5" x14ac:dyDescent="0.3">
      <c r="A3910" s="7" t="s">
        <v>1957</v>
      </c>
      <c r="B3910" s="7">
        <v>2020</v>
      </c>
      <c r="C3910" s="7" t="s">
        <v>196</v>
      </c>
      <c r="D3910" s="7">
        <v>1</v>
      </c>
      <c r="E3910" s="7">
        <v>2</v>
      </c>
      <c r="F3910" s="7">
        <v>12</v>
      </c>
    </row>
    <row r="3911" spans="1:6" ht="16.5" x14ac:dyDescent="0.3">
      <c r="A3911" s="7" t="s">
        <v>1957</v>
      </c>
      <c r="B3911" s="7">
        <v>2020</v>
      </c>
      <c r="C3911" s="7" t="s">
        <v>198</v>
      </c>
      <c r="D3911" s="7">
        <v>4</v>
      </c>
      <c r="E3911" s="7">
        <v>28</v>
      </c>
      <c r="F3911" s="7">
        <v>67</v>
      </c>
    </row>
    <row r="3912" spans="1:6" ht="16.5" x14ac:dyDescent="0.3">
      <c r="A3912" s="7" t="s">
        <v>1957</v>
      </c>
      <c r="B3912" s="7">
        <v>2020</v>
      </c>
      <c r="C3912" s="7" t="s">
        <v>199</v>
      </c>
      <c r="D3912" s="7">
        <v>8</v>
      </c>
      <c r="E3912" s="7">
        <v>46</v>
      </c>
      <c r="F3912" s="7">
        <v>170</v>
      </c>
    </row>
    <row r="3913" spans="1:6" ht="16.5" x14ac:dyDescent="0.3">
      <c r="A3913" s="7" t="s">
        <v>1957</v>
      </c>
      <c r="B3913" s="7">
        <v>2020</v>
      </c>
      <c r="C3913" s="7" t="s">
        <v>192</v>
      </c>
      <c r="D3913" s="7">
        <v>5</v>
      </c>
      <c r="E3913" s="7">
        <v>93</v>
      </c>
      <c r="F3913" s="7">
        <v>295</v>
      </c>
    </row>
    <row r="3914" spans="1:6" ht="16.5" x14ac:dyDescent="0.3">
      <c r="A3914" s="7" t="s">
        <v>1957</v>
      </c>
      <c r="B3914" s="7">
        <v>2020</v>
      </c>
      <c r="C3914" s="7" t="s">
        <v>200</v>
      </c>
      <c r="D3914" s="7">
        <v>1</v>
      </c>
      <c r="E3914" s="7">
        <v>18</v>
      </c>
      <c r="F3914" s="7">
        <v>54</v>
      </c>
    </row>
    <row r="3915" spans="1:6" ht="16.5" x14ac:dyDescent="0.3">
      <c r="A3915" s="7" t="s">
        <v>1957</v>
      </c>
      <c r="B3915" s="7">
        <v>2020</v>
      </c>
      <c r="C3915" s="7" t="s">
        <v>203</v>
      </c>
      <c r="D3915" s="7">
        <v>1</v>
      </c>
      <c r="E3915" s="7">
        <v>6</v>
      </c>
      <c r="F3915" s="7">
        <v>29</v>
      </c>
    </row>
    <row r="3916" spans="1:6" ht="16.5" x14ac:dyDescent="0.3">
      <c r="A3916" s="7" t="s">
        <v>1957</v>
      </c>
      <c r="B3916" s="7">
        <v>2020</v>
      </c>
      <c r="C3916" s="7" t="s">
        <v>204</v>
      </c>
      <c r="D3916" s="7">
        <v>1</v>
      </c>
      <c r="E3916" s="7">
        <v>2</v>
      </c>
      <c r="F3916" s="7">
        <v>6</v>
      </c>
    </row>
    <row r="3917" spans="1:6" ht="16.5" x14ac:dyDescent="0.3">
      <c r="A3917" s="7" t="s">
        <v>1957</v>
      </c>
      <c r="B3917" s="7">
        <v>2020</v>
      </c>
      <c r="C3917" s="7" t="s">
        <v>193</v>
      </c>
      <c r="D3917" s="7">
        <v>1</v>
      </c>
      <c r="E3917" s="7">
        <v>3</v>
      </c>
      <c r="F3917" s="7">
        <v>15</v>
      </c>
    </row>
    <row r="3918" spans="1:6" ht="16.5" x14ac:dyDescent="0.3">
      <c r="A3918" s="7" t="s">
        <v>1957</v>
      </c>
      <c r="B3918" s="7">
        <v>2020</v>
      </c>
      <c r="C3918" s="7" t="s">
        <v>1828</v>
      </c>
      <c r="D3918" s="7">
        <v>11</v>
      </c>
      <c r="E3918" s="7">
        <v>75</v>
      </c>
      <c r="F3918" s="7">
        <v>327</v>
      </c>
    </row>
    <row r="3919" spans="1:6" ht="16.5" x14ac:dyDescent="0.3">
      <c r="A3919" s="7" t="s">
        <v>1957</v>
      </c>
      <c r="B3919" s="7">
        <v>2020</v>
      </c>
      <c r="C3919" s="7" t="s">
        <v>1956</v>
      </c>
      <c r="D3919" s="7">
        <v>1</v>
      </c>
      <c r="E3919" s="7">
        <v>7</v>
      </c>
      <c r="F3919" s="7">
        <v>35</v>
      </c>
    </row>
    <row r="3920" spans="1:6" ht="16.5" x14ac:dyDescent="0.3">
      <c r="A3920" s="7" t="s">
        <v>1957</v>
      </c>
      <c r="B3920" s="7">
        <v>2020</v>
      </c>
      <c r="C3920" s="7" t="s">
        <v>531</v>
      </c>
      <c r="D3920" s="7">
        <v>4</v>
      </c>
      <c r="E3920" s="7">
        <v>13</v>
      </c>
      <c r="F3920" s="7">
        <v>48</v>
      </c>
    </row>
    <row r="3921" spans="1:6" ht="16.5" x14ac:dyDescent="0.3">
      <c r="A3921" s="7" t="s">
        <v>1957</v>
      </c>
      <c r="B3921" s="7">
        <v>2020</v>
      </c>
      <c r="C3921" s="7" t="s">
        <v>1961</v>
      </c>
      <c r="D3921" s="7">
        <v>3</v>
      </c>
      <c r="E3921" s="7">
        <v>58</v>
      </c>
      <c r="F3921" s="7">
        <v>208</v>
      </c>
    </row>
    <row r="3922" spans="1:6" ht="16.5" x14ac:dyDescent="0.3">
      <c r="A3922" s="7" t="s">
        <v>1957</v>
      </c>
      <c r="B3922" s="7">
        <v>2020</v>
      </c>
      <c r="C3922" s="7" t="s">
        <v>205</v>
      </c>
      <c r="D3922" s="7">
        <v>3</v>
      </c>
      <c r="E3922" s="7">
        <v>465</v>
      </c>
      <c r="F3922" s="7">
        <v>1788</v>
      </c>
    </row>
    <row r="3923" spans="1:6" ht="16.5" x14ac:dyDescent="0.3">
      <c r="A3923" s="7" t="s">
        <v>1957</v>
      </c>
      <c r="B3923" s="7">
        <v>2020</v>
      </c>
      <c r="C3923" s="7" t="s">
        <v>194</v>
      </c>
      <c r="D3923" s="7">
        <v>1</v>
      </c>
      <c r="E3923" s="7">
        <v>2</v>
      </c>
      <c r="F3923" s="7">
        <v>11</v>
      </c>
    </row>
    <row r="3924" spans="1:6" ht="16.5" x14ac:dyDescent="0.3">
      <c r="A3924" s="7" t="s">
        <v>1957</v>
      </c>
      <c r="B3924" s="7">
        <v>2020</v>
      </c>
      <c r="C3924" s="7" t="s">
        <v>887</v>
      </c>
      <c r="D3924" s="7">
        <v>548</v>
      </c>
      <c r="E3924" s="7">
        <v>16917</v>
      </c>
      <c r="F3924" s="7">
        <v>69166</v>
      </c>
    </row>
    <row r="3925" spans="1:6" ht="16.5" x14ac:dyDescent="0.3">
      <c r="A3925" s="7" t="s">
        <v>1957</v>
      </c>
      <c r="B3925" s="7">
        <v>2020</v>
      </c>
      <c r="C3925" s="7" t="s">
        <v>219</v>
      </c>
      <c r="D3925" s="7">
        <v>5</v>
      </c>
      <c r="E3925" s="7">
        <v>25</v>
      </c>
      <c r="F3925" s="7">
        <v>13</v>
      </c>
    </row>
    <row r="3926" spans="1:6" ht="16.5" x14ac:dyDescent="0.3">
      <c r="A3926" s="7" t="s">
        <v>1957</v>
      </c>
      <c r="B3926" s="7">
        <v>2020</v>
      </c>
      <c r="C3926" s="7" t="s">
        <v>230</v>
      </c>
      <c r="D3926" s="7">
        <v>20</v>
      </c>
      <c r="E3926" s="7">
        <v>457</v>
      </c>
      <c r="F3926" s="7">
        <v>1710</v>
      </c>
    </row>
    <row r="3927" spans="1:6" ht="16.5" x14ac:dyDescent="0.3">
      <c r="A3927" s="7" t="s">
        <v>1957</v>
      </c>
      <c r="B3927" s="7">
        <v>2020</v>
      </c>
      <c r="C3927" s="7" t="s">
        <v>231</v>
      </c>
      <c r="D3927" s="7">
        <v>18</v>
      </c>
      <c r="E3927" s="7">
        <v>163</v>
      </c>
      <c r="F3927" s="7">
        <v>590</v>
      </c>
    </row>
    <row r="3928" spans="1:6" ht="16.5" x14ac:dyDescent="0.3">
      <c r="A3928" s="7" t="s">
        <v>1957</v>
      </c>
      <c r="B3928" s="7">
        <v>2020</v>
      </c>
      <c r="C3928" s="7" t="s">
        <v>220</v>
      </c>
      <c r="D3928" s="7">
        <v>15</v>
      </c>
      <c r="E3928" s="7">
        <v>367</v>
      </c>
      <c r="F3928" s="7">
        <v>1337</v>
      </c>
    </row>
    <row r="3929" spans="1:6" ht="16.5" x14ac:dyDescent="0.3">
      <c r="A3929" s="7" t="s">
        <v>1957</v>
      </c>
      <c r="B3929" s="7">
        <v>2020</v>
      </c>
      <c r="C3929" s="7" t="s">
        <v>232</v>
      </c>
      <c r="D3929" s="7">
        <v>29</v>
      </c>
      <c r="E3929" s="7">
        <v>677</v>
      </c>
      <c r="F3929" s="7">
        <v>3396</v>
      </c>
    </row>
    <row r="3930" spans="1:6" ht="16.5" x14ac:dyDescent="0.3">
      <c r="A3930" s="7" t="s">
        <v>1957</v>
      </c>
      <c r="B3930" s="7">
        <v>2020</v>
      </c>
      <c r="C3930" s="7" t="s">
        <v>109</v>
      </c>
      <c r="D3930" s="7">
        <v>7</v>
      </c>
      <c r="E3930" s="7">
        <v>54</v>
      </c>
      <c r="F3930" s="7">
        <v>238</v>
      </c>
    </row>
    <row r="3931" spans="1:6" ht="16.5" x14ac:dyDescent="0.3">
      <c r="A3931" s="7" t="s">
        <v>1957</v>
      </c>
      <c r="B3931" s="7">
        <v>2020</v>
      </c>
      <c r="C3931" s="7" t="s">
        <v>1829</v>
      </c>
      <c r="D3931" s="7">
        <v>29</v>
      </c>
      <c r="E3931" s="7">
        <v>1402</v>
      </c>
      <c r="F3931" s="7">
        <v>7002</v>
      </c>
    </row>
    <row r="3932" spans="1:6" ht="16.5" x14ac:dyDescent="0.3">
      <c r="A3932" s="7" t="s">
        <v>1957</v>
      </c>
      <c r="B3932" s="7">
        <v>2020</v>
      </c>
      <c r="C3932" s="7" t="s">
        <v>215</v>
      </c>
      <c r="D3932" s="7">
        <v>16</v>
      </c>
      <c r="E3932" s="7">
        <v>675</v>
      </c>
      <c r="F3932" s="7">
        <v>2678</v>
      </c>
    </row>
    <row r="3933" spans="1:6" ht="16.5" x14ac:dyDescent="0.3">
      <c r="A3933" s="7" t="s">
        <v>1957</v>
      </c>
      <c r="B3933" s="7">
        <v>2020</v>
      </c>
      <c r="C3933" s="7" t="s">
        <v>222</v>
      </c>
      <c r="D3933" s="7">
        <v>27</v>
      </c>
      <c r="E3933" s="7">
        <v>629</v>
      </c>
      <c r="F3933" s="7">
        <v>2150</v>
      </c>
    </row>
    <row r="3934" spans="1:6" ht="16.5" x14ac:dyDescent="0.3">
      <c r="A3934" s="7" t="s">
        <v>1957</v>
      </c>
      <c r="B3934" s="7">
        <v>2020</v>
      </c>
      <c r="C3934" s="7" t="s">
        <v>233</v>
      </c>
      <c r="D3934" s="7">
        <v>12</v>
      </c>
      <c r="E3934" s="7">
        <v>343</v>
      </c>
      <c r="F3934" s="7">
        <v>1082</v>
      </c>
    </row>
    <row r="3935" spans="1:6" ht="16.5" x14ac:dyDescent="0.3">
      <c r="A3935" s="7" t="s">
        <v>1957</v>
      </c>
      <c r="B3935" s="7">
        <v>2020</v>
      </c>
      <c r="C3935" s="7" t="s">
        <v>234</v>
      </c>
      <c r="D3935" s="7">
        <v>43</v>
      </c>
      <c r="E3935" s="7">
        <v>1653</v>
      </c>
      <c r="F3935" s="7">
        <v>5809</v>
      </c>
    </row>
    <row r="3936" spans="1:6" ht="16.5" x14ac:dyDescent="0.3">
      <c r="A3936" s="7" t="s">
        <v>1957</v>
      </c>
      <c r="B3936" s="7">
        <v>2020</v>
      </c>
      <c r="C3936" s="7" t="s">
        <v>1830</v>
      </c>
      <c r="D3936" s="7">
        <v>2</v>
      </c>
      <c r="E3936" s="7">
        <v>10</v>
      </c>
      <c r="F3936" s="7">
        <v>41</v>
      </c>
    </row>
    <row r="3937" spans="1:6" ht="16.5" x14ac:dyDescent="0.3">
      <c r="A3937" s="7" t="s">
        <v>1957</v>
      </c>
      <c r="B3937" s="7">
        <v>2020</v>
      </c>
      <c r="C3937" s="7" t="s">
        <v>235</v>
      </c>
      <c r="D3937" s="7">
        <v>27</v>
      </c>
      <c r="E3937" s="7">
        <v>994</v>
      </c>
      <c r="F3937" s="7">
        <v>3317</v>
      </c>
    </row>
    <row r="3938" spans="1:6" ht="16.5" x14ac:dyDescent="0.3">
      <c r="A3938" s="7" t="s">
        <v>1957</v>
      </c>
      <c r="B3938" s="7">
        <v>2020</v>
      </c>
      <c r="C3938" s="7" t="s">
        <v>209</v>
      </c>
      <c r="D3938" s="7">
        <v>3</v>
      </c>
      <c r="E3938" s="7">
        <v>8</v>
      </c>
      <c r="F3938" s="7">
        <v>37</v>
      </c>
    </row>
    <row r="3939" spans="1:6" ht="16.5" x14ac:dyDescent="0.3">
      <c r="A3939" s="7" t="s">
        <v>1957</v>
      </c>
      <c r="B3939" s="7">
        <v>2020</v>
      </c>
      <c r="C3939" s="7" t="s">
        <v>1962</v>
      </c>
      <c r="D3939" s="7">
        <v>16</v>
      </c>
      <c r="E3939" s="7">
        <v>1087</v>
      </c>
      <c r="F3939" s="7">
        <v>4781</v>
      </c>
    </row>
    <row r="3940" spans="1:6" ht="16.5" x14ac:dyDescent="0.3">
      <c r="A3940" s="7" t="s">
        <v>1957</v>
      </c>
      <c r="B3940" s="7">
        <v>2020</v>
      </c>
      <c r="C3940" s="7" t="s">
        <v>223</v>
      </c>
      <c r="D3940" s="7">
        <v>5</v>
      </c>
      <c r="E3940" s="7">
        <v>55</v>
      </c>
      <c r="F3940" s="7">
        <v>210</v>
      </c>
    </row>
    <row r="3941" spans="1:6" ht="16.5" x14ac:dyDescent="0.3">
      <c r="A3941" s="7" t="s">
        <v>1957</v>
      </c>
      <c r="B3941" s="7">
        <v>2020</v>
      </c>
      <c r="C3941" s="7" t="s">
        <v>210</v>
      </c>
      <c r="D3941" s="7">
        <v>11</v>
      </c>
      <c r="E3941" s="7">
        <v>61</v>
      </c>
      <c r="F3941" s="7">
        <v>215</v>
      </c>
    </row>
    <row r="3942" spans="1:6" ht="16.5" x14ac:dyDescent="0.3">
      <c r="A3942" s="7" t="s">
        <v>1957</v>
      </c>
      <c r="B3942" s="7">
        <v>2020</v>
      </c>
      <c r="C3942" s="7" t="s">
        <v>224</v>
      </c>
      <c r="D3942" s="7">
        <v>26</v>
      </c>
      <c r="E3942" s="7">
        <v>881</v>
      </c>
      <c r="F3942" s="7">
        <v>3760</v>
      </c>
    </row>
    <row r="3943" spans="1:6" ht="16.5" x14ac:dyDescent="0.3">
      <c r="A3943" s="7" t="s">
        <v>1957</v>
      </c>
      <c r="B3943" s="7">
        <v>2020</v>
      </c>
      <c r="C3943" s="7" t="s">
        <v>225</v>
      </c>
      <c r="D3943" s="7">
        <v>22</v>
      </c>
      <c r="E3943" s="7">
        <v>604</v>
      </c>
      <c r="F3943" s="7">
        <v>2058</v>
      </c>
    </row>
    <row r="3944" spans="1:6" ht="16.5" x14ac:dyDescent="0.3">
      <c r="A3944" s="7" t="s">
        <v>1957</v>
      </c>
      <c r="B3944" s="7">
        <v>2020</v>
      </c>
      <c r="C3944" s="7" t="s">
        <v>211</v>
      </c>
      <c r="D3944" s="7">
        <v>10</v>
      </c>
      <c r="E3944" s="7">
        <v>152</v>
      </c>
      <c r="F3944" s="7">
        <v>513</v>
      </c>
    </row>
    <row r="3945" spans="1:6" ht="16.5" x14ac:dyDescent="0.3">
      <c r="A3945" s="7" t="s">
        <v>1957</v>
      </c>
      <c r="B3945" s="7">
        <v>2020</v>
      </c>
      <c r="C3945" s="7" t="s">
        <v>1831</v>
      </c>
      <c r="D3945" s="7">
        <v>1</v>
      </c>
      <c r="E3945" s="7">
        <v>11</v>
      </c>
      <c r="F3945" s="7">
        <v>55</v>
      </c>
    </row>
    <row r="3946" spans="1:6" ht="16.5" x14ac:dyDescent="0.3">
      <c r="A3946" s="7" t="s">
        <v>1957</v>
      </c>
      <c r="B3946" s="7">
        <v>2020</v>
      </c>
      <c r="C3946" s="7" t="s">
        <v>236</v>
      </c>
      <c r="D3946" s="7">
        <v>13</v>
      </c>
      <c r="E3946" s="7">
        <v>233</v>
      </c>
      <c r="F3946" s="7">
        <v>812</v>
      </c>
    </row>
    <row r="3947" spans="1:6" ht="16.5" x14ac:dyDescent="0.3">
      <c r="A3947" s="7" t="s">
        <v>1957</v>
      </c>
      <c r="B3947" s="7">
        <v>2020</v>
      </c>
      <c r="C3947" s="7" t="s">
        <v>226</v>
      </c>
      <c r="D3947" s="7">
        <v>28</v>
      </c>
      <c r="E3947" s="7">
        <v>727</v>
      </c>
      <c r="F3947" s="7">
        <v>2579</v>
      </c>
    </row>
    <row r="3948" spans="1:6" ht="16.5" x14ac:dyDescent="0.3">
      <c r="A3948" s="7" t="s">
        <v>1957</v>
      </c>
      <c r="B3948" s="7">
        <v>2020</v>
      </c>
      <c r="C3948" s="7" t="s">
        <v>72</v>
      </c>
      <c r="D3948" s="7">
        <v>8</v>
      </c>
      <c r="E3948" s="7">
        <v>54</v>
      </c>
      <c r="F3948" s="7">
        <v>163</v>
      </c>
    </row>
    <row r="3949" spans="1:6" ht="16.5" x14ac:dyDescent="0.3">
      <c r="A3949" s="7" t="s">
        <v>1957</v>
      </c>
      <c r="B3949" s="7">
        <v>2020</v>
      </c>
      <c r="C3949" s="7" t="s">
        <v>887</v>
      </c>
      <c r="D3949" s="7">
        <v>14</v>
      </c>
      <c r="E3949" s="7">
        <v>153</v>
      </c>
      <c r="F3949" s="7">
        <v>532</v>
      </c>
    </row>
    <row r="3950" spans="1:6" ht="16.5" x14ac:dyDescent="0.3">
      <c r="A3950" s="7" t="s">
        <v>1957</v>
      </c>
      <c r="B3950" s="7">
        <v>2020</v>
      </c>
      <c r="C3950" s="7" t="s">
        <v>212</v>
      </c>
      <c r="D3950" s="7">
        <v>1</v>
      </c>
      <c r="E3950" s="7">
        <v>5</v>
      </c>
      <c r="F3950" s="7">
        <v>13</v>
      </c>
    </row>
    <row r="3951" spans="1:6" ht="16.5" x14ac:dyDescent="0.3">
      <c r="A3951" s="7" t="s">
        <v>1957</v>
      </c>
      <c r="B3951" s="7">
        <v>2020</v>
      </c>
      <c r="C3951" s="7" t="s">
        <v>213</v>
      </c>
      <c r="D3951" s="7">
        <v>2</v>
      </c>
      <c r="E3951" s="7">
        <v>14</v>
      </c>
      <c r="F3951" s="7">
        <v>46</v>
      </c>
    </row>
    <row r="3952" spans="1:6" ht="16.5" x14ac:dyDescent="0.3">
      <c r="A3952" s="7" t="s">
        <v>1957</v>
      </c>
      <c r="B3952" s="7">
        <v>2020</v>
      </c>
      <c r="C3952" s="7" t="s">
        <v>227</v>
      </c>
      <c r="D3952" s="7">
        <v>5</v>
      </c>
      <c r="E3952" s="7">
        <v>184</v>
      </c>
      <c r="F3952" s="7">
        <v>638</v>
      </c>
    </row>
    <row r="3953" spans="1:6" ht="16.5" x14ac:dyDescent="0.3">
      <c r="A3953" s="7" t="s">
        <v>1957</v>
      </c>
      <c r="B3953" s="7">
        <v>2020</v>
      </c>
      <c r="C3953" s="7" t="s">
        <v>115</v>
      </c>
      <c r="D3953" s="7">
        <v>13</v>
      </c>
      <c r="E3953" s="7">
        <v>67</v>
      </c>
      <c r="F3953" s="7">
        <v>284</v>
      </c>
    </row>
    <row r="3954" spans="1:6" ht="16.5" x14ac:dyDescent="0.3">
      <c r="A3954" s="7" t="s">
        <v>1957</v>
      </c>
      <c r="B3954" s="7">
        <v>2020</v>
      </c>
      <c r="C3954" s="7" t="s">
        <v>1834</v>
      </c>
      <c r="D3954" s="7">
        <v>27</v>
      </c>
      <c r="E3954" s="7">
        <v>3569</v>
      </c>
      <c r="F3954" s="7">
        <v>16718</v>
      </c>
    </row>
    <row r="3955" spans="1:6" ht="16.5" x14ac:dyDescent="0.3">
      <c r="A3955" s="7" t="s">
        <v>1957</v>
      </c>
      <c r="B3955" s="7">
        <v>2020</v>
      </c>
      <c r="C3955" s="7" t="s">
        <v>118</v>
      </c>
      <c r="D3955" s="7">
        <v>8</v>
      </c>
      <c r="E3955" s="7">
        <v>256</v>
      </c>
      <c r="F3955" s="7">
        <v>1219</v>
      </c>
    </row>
    <row r="3956" spans="1:6" ht="16.5" x14ac:dyDescent="0.3">
      <c r="A3956" s="7" t="s">
        <v>1957</v>
      </c>
      <c r="B3956" s="7">
        <v>2020</v>
      </c>
      <c r="C3956" s="7" t="s">
        <v>217</v>
      </c>
      <c r="D3956" s="7">
        <v>30</v>
      </c>
      <c r="E3956" s="7">
        <v>647</v>
      </c>
      <c r="F3956" s="7">
        <v>2134</v>
      </c>
    </row>
    <row r="3957" spans="1:6" ht="16.5" x14ac:dyDescent="0.3">
      <c r="A3957" s="7" t="s">
        <v>1957</v>
      </c>
      <c r="B3957" s="7">
        <v>2020</v>
      </c>
      <c r="C3957" s="7" t="s">
        <v>239</v>
      </c>
      <c r="D3957" s="7">
        <v>17</v>
      </c>
      <c r="E3957" s="7">
        <v>291</v>
      </c>
      <c r="F3957" s="7">
        <v>1117</v>
      </c>
    </row>
    <row r="3958" spans="1:6" ht="16.5" x14ac:dyDescent="0.3">
      <c r="A3958" s="7" t="s">
        <v>1957</v>
      </c>
      <c r="B3958" s="7">
        <v>2020</v>
      </c>
      <c r="C3958" s="7" t="s">
        <v>1963</v>
      </c>
      <c r="D3958" s="7">
        <v>11</v>
      </c>
      <c r="E3958" s="7">
        <v>82</v>
      </c>
      <c r="F3958" s="7">
        <v>390</v>
      </c>
    </row>
    <row r="3959" spans="1:6" ht="16.5" x14ac:dyDescent="0.3">
      <c r="A3959" s="7" t="s">
        <v>1957</v>
      </c>
      <c r="B3959" s="7">
        <v>2020</v>
      </c>
      <c r="C3959" s="7" t="s">
        <v>218</v>
      </c>
      <c r="D3959" s="7">
        <v>19</v>
      </c>
      <c r="E3959" s="7">
        <v>188</v>
      </c>
      <c r="F3959" s="7">
        <v>895</v>
      </c>
    </row>
    <row r="3960" spans="1:6" ht="16.5" x14ac:dyDescent="0.3">
      <c r="A3960" s="7" t="s">
        <v>1957</v>
      </c>
      <c r="B3960" s="7">
        <v>2020</v>
      </c>
      <c r="C3960" s="7" t="s">
        <v>229</v>
      </c>
      <c r="D3960" s="7">
        <v>8</v>
      </c>
      <c r="E3960" s="7">
        <v>139</v>
      </c>
      <c r="F3960" s="7">
        <v>634</v>
      </c>
    </row>
    <row r="3961" spans="1:6" ht="16.5" x14ac:dyDescent="0.3">
      <c r="A3961" s="7" t="s">
        <v>1957</v>
      </c>
      <c r="B3961" s="7">
        <v>2020</v>
      </c>
      <c r="C3961" s="7" t="s">
        <v>193</v>
      </c>
      <c r="D3961" s="7">
        <v>2</v>
      </c>
      <c r="E3961" s="7">
        <v>14</v>
      </c>
      <c r="F3961" s="7">
        <v>55</v>
      </c>
    </row>
    <row r="3962" spans="1:6" ht="16.5" x14ac:dyDescent="0.3">
      <c r="A3962" s="7" t="s">
        <v>1957</v>
      </c>
      <c r="B3962" s="7">
        <v>2020</v>
      </c>
      <c r="C3962" s="7" t="s">
        <v>243</v>
      </c>
      <c r="D3962" s="7">
        <v>1</v>
      </c>
      <c r="E3962" s="7">
        <v>13</v>
      </c>
      <c r="F3962" s="7">
        <v>50</v>
      </c>
    </row>
    <row r="3963" spans="1:6" ht="16.5" x14ac:dyDescent="0.3">
      <c r="A3963" s="7" t="s">
        <v>1957</v>
      </c>
      <c r="B3963" s="7">
        <v>2020</v>
      </c>
      <c r="C3963" s="7" t="s">
        <v>248</v>
      </c>
      <c r="D3963" s="7">
        <v>1</v>
      </c>
      <c r="E3963" s="7">
        <v>1</v>
      </c>
      <c r="F3963" s="7">
        <v>5</v>
      </c>
    </row>
    <row r="3964" spans="1:6" ht="16.5" x14ac:dyDescent="0.3">
      <c r="A3964" s="7" t="s">
        <v>1957</v>
      </c>
      <c r="B3964" s="7">
        <v>2020</v>
      </c>
      <c r="C3964" s="7" t="s">
        <v>1837</v>
      </c>
      <c r="D3964" s="7">
        <v>354</v>
      </c>
      <c r="E3964" s="7">
        <v>58745</v>
      </c>
      <c r="F3964" s="7">
        <v>264319</v>
      </c>
    </row>
    <row r="3965" spans="1:6" ht="16.5" x14ac:dyDescent="0.3">
      <c r="A3965" s="7" t="s">
        <v>1957</v>
      </c>
      <c r="B3965" s="7">
        <v>2020</v>
      </c>
      <c r="C3965" s="7" t="s">
        <v>1020</v>
      </c>
      <c r="D3965" s="7">
        <v>107</v>
      </c>
      <c r="E3965" s="7">
        <v>14179</v>
      </c>
      <c r="F3965" s="7">
        <v>68971</v>
      </c>
    </row>
    <row r="3966" spans="1:6" ht="16.5" x14ac:dyDescent="0.3">
      <c r="A3966" s="7" t="s">
        <v>1957</v>
      </c>
      <c r="B3966" s="7">
        <v>2020</v>
      </c>
      <c r="C3966" s="7" t="s">
        <v>1838</v>
      </c>
      <c r="D3966" s="7">
        <v>29</v>
      </c>
      <c r="E3966" s="7">
        <v>2944</v>
      </c>
      <c r="F3966" s="7">
        <v>14561</v>
      </c>
    </row>
    <row r="3967" spans="1:6" ht="16.5" x14ac:dyDescent="0.3">
      <c r="A3967" s="7" t="s">
        <v>1957</v>
      </c>
      <c r="B3967" s="7">
        <v>2020</v>
      </c>
      <c r="C3967" s="7" t="s">
        <v>220</v>
      </c>
      <c r="D3967" s="7">
        <v>12</v>
      </c>
      <c r="E3967" s="7">
        <v>1245</v>
      </c>
      <c r="F3967" s="7">
        <v>5666</v>
      </c>
    </row>
    <row r="3968" spans="1:6" ht="16.5" x14ac:dyDescent="0.3">
      <c r="A3968" s="7" t="s">
        <v>1957</v>
      </c>
      <c r="B3968" s="7">
        <v>2020</v>
      </c>
      <c r="C3968" s="7" t="s">
        <v>256</v>
      </c>
      <c r="D3968" s="7">
        <v>13</v>
      </c>
      <c r="E3968" s="7">
        <v>1465</v>
      </c>
      <c r="F3968" s="7">
        <v>6968</v>
      </c>
    </row>
    <row r="3969" spans="1:6" ht="16.5" x14ac:dyDescent="0.3">
      <c r="A3969" s="7" t="s">
        <v>1957</v>
      </c>
      <c r="B3969" s="7">
        <v>2020</v>
      </c>
      <c r="C3969" s="7" t="s">
        <v>257</v>
      </c>
      <c r="D3969" s="7">
        <v>19</v>
      </c>
      <c r="E3969" s="7">
        <v>2039</v>
      </c>
      <c r="F3969" s="7">
        <v>10028</v>
      </c>
    </row>
    <row r="3970" spans="1:6" ht="16.5" x14ac:dyDescent="0.3">
      <c r="A3970" s="7" t="s">
        <v>1957</v>
      </c>
      <c r="B3970" s="7">
        <v>2020</v>
      </c>
      <c r="C3970" s="7" t="s">
        <v>566</v>
      </c>
      <c r="D3970" s="7">
        <v>23</v>
      </c>
      <c r="E3970" s="7">
        <v>4276</v>
      </c>
      <c r="F3970" s="7">
        <v>20920</v>
      </c>
    </row>
    <row r="3971" spans="1:6" ht="16.5" x14ac:dyDescent="0.3">
      <c r="A3971" s="7" t="s">
        <v>1957</v>
      </c>
      <c r="B3971" s="7">
        <v>2020</v>
      </c>
      <c r="C3971" s="7" t="s">
        <v>1022</v>
      </c>
      <c r="D3971" s="7">
        <v>11</v>
      </c>
      <c r="E3971" s="7">
        <v>2210</v>
      </c>
      <c r="F3971" s="7">
        <v>10828</v>
      </c>
    </row>
    <row r="3972" spans="1:6" ht="16.5" x14ac:dyDescent="0.3">
      <c r="A3972" s="7" t="s">
        <v>1957</v>
      </c>
      <c r="B3972" s="7">
        <v>2020</v>
      </c>
      <c r="C3972" s="7" t="s">
        <v>1023</v>
      </c>
      <c r="D3972" s="7">
        <v>75</v>
      </c>
      <c r="E3972" s="7">
        <v>8408</v>
      </c>
      <c r="F3972" s="7">
        <v>38472</v>
      </c>
    </row>
    <row r="3973" spans="1:6" ht="16.5" x14ac:dyDescent="0.3">
      <c r="A3973" s="7" t="s">
        <v>1957</v>
      </c>
      <c r="B3973" s="7">
        <v>2020</v>
      </c>
      <c r="C3973" s="7" t="s">
        <v>1024</v>
      </c>
      <c r="D3973" s="7">
        <v>5</v>
      </c>
      <c r="E3973" s="7">
        <v>482</v>
      </c>
      <c r="F3973" s="7">
        <v>2150</v>
      </c>
    </row>
    <row r="3974" spans="1:6" ht="16.5" x14ac:dyDescent="0.3">
      <c r="A3974" s="7" t="s">
        <v>1957</v>
      </c>
      <c r="B3974" s="7">
        <v>2020</v>
      </c>
      <c r="C3974" s="7" t="s">
        <v>267</v>
      </c>
      <c r="D3974" s="7">
        <v>6</v>
      </c>
      <c r="E3974" s="7">
        <v>165</v>
      </c>
      <c r="F3974" s="7">
        <v>684</v>
      </c>
    </row>
    <row r="3975" spans="1:6" ht="16.5" x14ac:dyDescent="0.3">
      <c r="A3975" s="7" t="s">
        <v>1957</v>
      </c>
      <c r="B3975" s="7">
        <v>2020</v>
      </c>
      <c r="C3975" s="7" t="s">
        <v>264</v>
      </c>
      <c r="D3975" s="7">
        <v>4</v>
      </c>
      <c r="E3975" s="7">
        <v>85</v>
      </c>
      <c r="F3975" s="7">
        <v>277</v>
      </c>
    </row>
    <row r="3976" spans="1:6" ht="16.5" x14ac:dyDescent="0.3">
      <c r="A3976" s="7" t="s">
        <v>1957</v>
      </c>
      <c r="B3976" s="7">
        <v>2020</v>
      </c>
      <c r="C3976" s="7" t="s">
        <v>263</v>
      </c>
      <c r="D3976" s="7">
        <v>6</v>
      </c>
      <c r="E3976" s="7">
        <v>657</v>
      </c>
      <c r="F3976" s="7">
        <v>2628</v>
      </c>
    </row>
    <row r="3977" spans="1:6" ht="16.5" x14ac:dyDescent="0.3">
      <c r="A3977" s="7" t="s">
        <v>1957</v>
      </c>
      <c r="B3977" s="7">
        <v>2020</v>
      </c>
      <c r="C3977" s="7" t="s">
        <v>265</v>
      </c>
      <c r="D3977" s="7">
        <v>10</v>
      </c>
      <c r="E3977" s="7">
        <v>313</v>
      </c>
      <c r="F3977" s="7">
        <v>1270</v>
      </c>
    </row>
    <row r="3978" spans="1:6" ht="16.5" x14ac:dyDescent="0.3">
      <c r="A3978" s="7" t="s">
        <v>1957</v>
      </c>
      <c r="B3978" s="7">
        <v>2020</v>
      </c>
      <c r="C3978" s="7" t="s">
        <v>1839</v>
      </c>
      <c r="D3978" s="7">
        <v>4</v>
      </c>
      <c r="E3978" s="7">
        <v>113</v>
      </c>
      <c r="F3978" s="7">
        <v>479</v>
      </c>
    </row>
    <row r="3979" spans="1:6" ht="16.5" x14ac:dyDescent="0.3">
      <c r="A3979" s="7" t="s">
        <v>1957</v>
      </c>
      <c r="B3979" s="7">
        <v>2020</v>
      </c>
      <c r="C3979" s="7" t="s">
        <v>266</v>
      </c>
      <c r="D3979" s="7">
        <v>1</v>
      </c>
      <c r="E3979" s="7">
        <v>17</v>
      </c>
      <c r="F3979" s="7">
        <v>47</v>
      </c>
    </row>
    <row r="3980" spans="1:6" ht="16.5" x14ac:dyDescent="0.3">
      <c r="A3980" s="7" t="s">
        <v>1957</v>
      </c>
      <c r="B3980" s="7">
        <v>2020</v>
      </c>
      <c r="C3980" s="7" t="s">
        <v>193</v>
      </c>
      <c r="D3980" s="7">
        <v>10</v>
      </c>
      <c r="E3980" s="7">
        <v>204</v>
      </c>
      <c r="F3980" s="7">
        <v>697</v>
      </c>
    </row>
    <row r="3981" spans="1:6" ht="16.5" x14ac:dyDescent="0.3">
      <c r="A3981" s="7" t="s">
        <v>1957</v>
      </c>
      <c r="B3981" s="7">
        <v>2020</v>
      </c>
      <c r="C3981" s="7" t="s">
        <v>262</v>
      </c>
      <c r="D3981" s="7">
        <v>17</v>
      </c>
      <c r="E3981" s="7">
        <v>1040</v>
      </c>
      <c r="F3981" s="7">
        <v>3667</v>
      </c>
    </row>
    <row r="3982" spans="1:6" ht="16.5" x14ac:dyDescent="0.3">
      <c r="A3982" s="7" t="s">
        <v>1957</v>
      </c>
      <c r="B3982" s="7">
        <v>2020</v>
      </c>
      <c r="C3982" s="7" t="s">
        <v>153</v>
      </c>
      <c r="D3982" s="7">
        <v>11</v>
      </c>
      <c r="E3982" s="7">
        <v>139</v>
      </c>
      <c r="F3982" s="7">
        <v>626</v>
      </c>
    </row>
    <row r="3983" spans="1:6" ht="16.5" x14ac:dyDescent="0.3">
      <c r="A3983" s="7" t="s">
        <v>1957</v>
      </c>
      <c r="B3983" s="7">
        <v>2020</v>
      </c>
      <c r="C3983" s="7" t="s">
        <v>1904</v>
      </c>
      <c r="D3983" s="7">
        <v>1</v>
      </c>
      <c r="E3983" s="7">
        <v>5193</v>
      </c>
      <c r="F3983" s="7">
        <v>25947</v>
      </c>
    </row>
    <row r="3984" spans="1:6" ht="16.5" x14ac:dyDescent="0.3">
      <c r="A3984" s="7" t="s">
        <v>1957</v>
      </c>
      <c r="B3984" s="7">
        <v>2020</v>
      </c>
      <c r="C3984" s="7" t="s">
        <v>1025</v>
      </c>
      <c r="D3984" s="7">
        <v>97</v>
      </c>
      <c r="E3984" s="7">
        <v>34525</v>
      </c>
      <c r="F3984" s="7">
        <v>150616</v>
      </c>
    </row>
    <row r="3985" spans="1:6" ht="16.5" x14ac:dyDescent="0.3">
      <c r="A3985" s="7" t="s">
        <v>1957</v>
      </c>
      <c r="B3985" s="7">
        <v>2020</v>
      </c>
      <c r="C3985" s="7" t="s">
        <v>273</v>
      </c>
      <c r="D3985" s="7">
        <v>8</v>
      </c>
      <c r="E3985" s="7">
        <v>2225</v>
      </c>
      <c r="F3985" s="7">
        <v>10981</v>
      </c>
    </row>
    <row r="3986" spans="1:6" ht="16.5" x14ac:dyDescent="0.3">
      <c r="A3986" s="7" t="s">
        <v>1957</v>
      </c>
      <c r="B3986" s="7">
        <v>2020</v>
      </c>
      <c r="C3986" s="7" t="s">
        <v>1028</v>
      </c>
      <c r="D3986" s="7">
        <v>5</v>
      </c>
      <c r="E3986" s="7">
        <v>162</v>
      </c>
      <c r="F3986" s="7">
        <v>718</v>
      </c>
    </row>
    <row r="3987" spans="1:6" ht="16.5" x14ac:dyDescent="0.3">
      <c r="A3987" s="7" t="s">
        <v>1957</v>
      </c>
      <c r="B3987" s="7">
        <v>2020</v>
      </c>
      <c r="C3987" s="7" t="s">
        <v>1029</v>
      </c>
      <c r="D3987" s="7">
        <v>5</v>
      </c>
      <c r="E3987" s="7">
        <v>577</v>
      </c>
      <c r="F3987" s="7">
        <v>2698</v>
      </c>
    </row>
    <row r="3988" spans="1:6" ht="16.5" x14ac:dyDescent="0.3">
      <c r="A3988" s="7" t="s">
        <v>1957</v>
      </c>
      <c r="B3988" s="7">
        <v>2020</v>
      </c>
      <c r="C3988" s="7" t="s">
        <v>1030</v>
      </c>
      <c r="D3988" s="7">
        <v>8</v>
      </c>
      <c r="E3988" s="7">
        <v>456</v>
      </c>
      <c r="F3988" s="7">
        <v>1823</v>
      </c>
    </row>
    <row r="3989" spans="1:6" ht="16.5" x14ac:dyDescent="0.3">
      <c r="A3989" s="7" t="s">
        <v>1957</v>
      </c>
      <c r="B3989" s="7">
        <v>2020</v>
      </c>
      <c r="C3989" s="7" t="s">
        <v>1685</v>
      </c>
      <c r="D3989" s="7">
        <v>12</v>
      </c>
      <c r="E3989" s="7">
        <v>5866</v>
      </c>
      <c r="F3989" s="7">
        <v>23464</v>
      </c>
    </row>
    <row r="3990" spans="1:6" ht="16.5" x14ac:dyDescent="0.3">
      <c r="A3990" s="7" t="s">
        <v>1957</v>
      </c>
      <c r="B3990" s="7">
        <v>2020</v>
      </c>
      <c r="C3990" s="7" t="s">
        <v>1031</v>
      </c>
      <c r="D3990" s="7">
        <v>3</v>
      </c>
      <c r="E3990" s="7">
        <v>3980</v>
      </c>
      <c r="F3990" s="7">
        <v>19847</v>
      </c>
    </row>
    <row r="3991" spans="1:6" ht="16.5" x14ac:dyDescent="0.3">
      <c r="A3991" s="7" t="s">
        <v>1957</v>
      </c>
      <c r="B3991" s="7">
        <v>2020</v>
      </c>
      <c r="C3991" s="7" t="s">
        <v>272</v>
      </c>
      <c r="D3991" s="7">
        <v>6</v>
      </c>
      <c r="E3991" s="7">
        <v>105</v>
      </c>
      <c r="F3991" s="7">
        <v>443</v>
      </c>
    </row>
    <row r="3992" spans="1:6" ht="16.5" x14ac:dyDescent="0.3">
      <c r="A3992" s="7" t="s">
        <v>1957</v>
      </c>
      <c r="B3992" s="7">
        <v>2020</v>
      </c>
      <c r="C3992" s="7" t="s">
        <v>1026</v>
      </c>
      <c r="D3992" s="7">
        <v>4</v>
      </c>
      <c r="E3992" s="7">
        <v>1126</v>
      </c>
      <c r="F3992" s="7">
        <v>5540</v>
      </c>
    </row>
    <row r="3993" spans="1:6" ht="16.5" x14ac:dyDescent="0.3">
      <c r="A3993" s="7" t="s">
        <v>1957</v>
      </c>
      <c r="B3993" s="7">
        <v>2020</v>
      </c>
      <c r="C3993" s="7" t="s">
        <v>1032</v>
      </c>
      <c r="D3993" s="7">
        <v>12</v>
      </c>
      <c r="E3993" s="7">
        <v>9722</v>
      </c>
      <c r="F3993" s="7">
        <v>38888</v>
      </c>
    </row>
    <row r="3994" spans="1:6" ht="16.5" x14ac:dyDescent="0.3">
      <c r="A3994" s="7" t="s">
        <v>1957</v>
      </c>
      <c r="B3994" s="7">
        <v>2020</v>
      </c>
      <c r="C3994" s="7" t="s">
        <v>1027</v>
      </c>
      <c r="D3994" s="7">
        <v>5</v>
      </c>
      <c r="E3994" s="7">
        <v>1632</v>
      </c>
      <c r="F3994" s="7">
        <v>6880</v>
      </c>
    </row>
    <row r="3995" spans="1:6" ht="16.5" x14ac:dyDescent="0.3">
      <c r="A3995" s="7" t="s">
        <v>1957</v>
      </c>
      <c r="B3995" s="7">
        <v>2020</v>
      </c>
      <c r="C3995" s="7" t="s">
        <v>274</v>
      </c>
      <c r="D3995" s="7">
        <v>7</v>
      </c>
      <c r="E3995" s="7">
        <v>1524</v>
      </c>
      <c r="F3995" s="7">
        <v>7463</v>
      </c>
    </row>
    <row r="3996" spans="1:6" ht="16.5" x14ac:dyDescent="0.3">
      <c r="A3996" s="7" t="s">
        <v>1957</v>
      </c>
      <c r="B3996" s="7">
        <v>2020</v>
      </c>
      <c r="C3996" s="7" t="s">
        <v>1033</v>
      </c>
      <c r="D3996" s="7">
        <v>11</v>
      </c>
      <c r="E3996" s="7">
        <v>322</v>
      </c>
      <c r="F3996" s="7">
        <v>974</v>
      </c>
    </row>
    <row r="3997" spans="1:6" ht="16.5" x14ac:dyDescent="0.3">
      <c r="A3997" s="7" t="s">
        <v>1957</v>
      </c>
      <c r="B3997" s="7">
        <v>2020</v>
      </c>
      <c r="C3997" s="7" t="s">
        <v>271</v>
      </c>
      <c r="D3997" s="7">
        <v>7</v>
      </c>
      <c r="E3997" s="7">
        <v>347</v>
      </c>
      <c r="F3997" s="7">
        <v>1645</v>
      </c>
    </row>
    <row r="3998" spans="1:6" ht="16.5" x14ac:dyDescent="0.3">
      <c r="A3998" s="7" t="s">
        <v>1957</v>
      </c>
      <c r="B3998" s="7">
        <v>2020</v>
      </c>
      <c r="C3998" s="7" t="s">
        <v>996</v>
      </c>
      <c r="D3998" s="7">
        <v>1</v>
      </c>
      <c r="E3998" s="7">
        <v>3137</v>
      </c>
      <c r="F3998" s="7">
        <v>15686</v>
      </c>
    </row>
    <row r="3999" spans="1:6" ht="16.5" x14ac:dyDescent="0.3">
      <c r="A3999" s="7" t="s">
        <v>1957</v>
      </c>
      <c r="B3999" s="7">
        <v>2020</v>
      </c>
      <c r="C3999" s="7" t="s">
        <v>194</v>
      </c>
      <c r="D3999" s="7">
        <v>3</v>
      </c>
      <c r="E3999" s="7">
        <v>3344</v>
      </c>
      <c r="F3999" s="7">
        <v>13566</v>
      </c>
    </row>
    <row r="4000" spans="1:6" ht="16.5" x14ac:dyDescent="0.3">
      <c r="A4000" s="7" t="s">
        <v>1957</v>
      </c>
      <c r="B4000" s="7">
        <v>2020</v>
      </c>
      <c r="C4000" s="7" t="s">
        <v>932</v>
      </c>
      <c r="D4000" s="7">
        <v>17</v>
      </c>
      <c r="E4000" s="7">
        <v>169</v>
      </c>
      <c r="F4000" s="7">
        <v>656</v>
      </c>
    </row>
    <row r="4001" spans="1:6" ht="16.5" x14ac:dyDescent="0.3">
      <c r="A4001" s="7" t="s">
        <v>1957</v>
      </c>
      <c r="B4001" s="7">
        <v>2020</v>
      </c>
      <c r="C4001" s="7" t="s">
        <v>1038</v>
      </c>
      <c r="D4001" s="7">
        <v>4</v>
      </c>
      <c r="E4001" s="7">
        <v>46</v>
      </c>
      <c r="F4001" s="7">
        <v>180</v>
      </c>
    </row>
    <row r="4002" spans="1:6" ht="16.5" x14ac:dyDescent="0.3">
      <c r="A4002" s="7" t="s">
        <v>1957</v>
      </c>
      <c r="B4002" s="7">
        <v>2020</v>
      </c>
      <c r="C4002" s="7" t="s">
        <v>1039</v>
      </c>
      <c r="D4002" s="7">
        <v>8</v>
      </c>
      <c r="E4002" s="7">
        <v>59</v>
      </c>
      <c r="F4002" s="7">
        <v>216</v>
      </c>
    </row>
    <row r="4003" spans="1:6" ht="16.5" x14ac:dyDescent="0.3">
      <c r="A4003" s="7" t="s">
        <v>1957</v>
      </c>
      <c r="B4003" s="7">
        <v>2020</v>
      </c>
      <c r="C4003" s="7" t="s">
        <v>1041</v>
      </c>
      <c r="D4003" s="7">
        <v>1</v>
      </c>
      <c r="E4003" s="7">
        <v>2</v>
      </c>
      <c r="F4003" s="7">
        <v>14</v>
      </c>
    </row>
    <row r="4004" spans="1:6" ht="16.5" x14ac:dyDescent="0.3">
      <c r="A4004" s="7" t="s">
        <v>1957</v>
      </c>
      <c r="B4004" s="7">
        <v>2020</v>
      </c>
      <c r="C4004" s="7" t="s">
        <v>1042</v>
      </c>
      <c r="D4004" s="7">
        <v>1</v>
      </c>
      <c r="E4004" s="7">
        <v>7</v>
      </c>
      <c r="F4004" s="7">
        <v>35</v>
      </c>
    </row>
    <row r="4005" spans="1:6" ht="16.5" x14ac:dyDescent="0.3">
      <c r="A4005" s="7" t="s">
        <v>1957</v>
      </c>
      <c r="B4005" s="7">
        <v>2020</v>
      </c>
      <c r="C4005" s="7" t="s">
        <v>331</v>
      </c>
      <c r="D4005" s="7">
        <v>1</v>
      </c>
      <c r="E4005" s="7">
        <v>17</v>
      </c>
      <c r="F4005" s="7">
        <v>73</v>
      </c>
    </row>
    <row r="4006" spans="1:6" ht="16.5" x14ac:dyDescent="0.3">
      <c r="A4006" s="7" t="s">
        <v>1957</v>
      </c>
      <c r="B4006" s="7">
        <v>2020</v>
      </c>
      <c r="C4006" s="7" t="s">
        <v>246</v>
      </c>
      <c r="D4006" s="7">
        <v>1</v>
      </c>
      <c r="E4006" s="7">
        <v>14</v>
      </c>
      <c r="F4006" s="7">
        <v>46</v>
      </c>
    </row>
    <row r="4007" spans="1:6" ht="16.5" x14ac:dyDescent="0.3">
      <c r="A4007" s="7" t="s">
        <v>1957</v>
      </c>
      <c r="B4007" s="7">
        <v>2020</v>
      </c>
      <c r="C4007" s="7" t="s">
        <v>1043</v>
      </c>
      <c r="D4007" s="7">
        <v>1</v>
      </c>
      <c r="E4007" s="7">
        <v>24</v>
      </c>
      <c r="F4007" s="7">
        <v>92</v>
      </c>
    </row>
    <row r="4008" spans="1:6" ht="16.5" x14ac:dyDescent="0.3">
      <c r="A4008" s="7" t="s">
        <v>1957</v>
      </c>
      <c r="B4008" s="7">
        <v>2020</v>
      </c>
      <c r="C4008" s="7" t="s">
        <v>1051</v>
      </c>
      <c r="D4008" s="7">
        <v>58</v>
      </c>
      <c r="E4008" s="7">
        <v>1464</v>
      </c>
      <c r="F4008" s="7">
        <v>5604</v>
      </c>
    </row>
    <row r="4009" spans="1:6" ht="16.5" x14ac:dyDescent="0.3">
      <c r="A4009" s="7" t="s">
        <v>1957</v>
      </c>
      <c r="B4009" s="7">
        <v>2020</v>
      </c>
      <c r="C4009" s="7" t="s">
        <v>1055</v>
      </c>
      <c r="D4009" s="7">
        <v>1</v>
      </c>
      <c r="E4009" s="7">
        <v>3</v>
      </c>
      <c r="F4009" s="7">
        <v>14</v>
      </c>
    </row>
    <row r="4010" spans="1:6" ht="16.5" x14ac:dyDescent="0.3">
      <c r="A4010" s="7" t="s">
        <v>1957</v>
      </c>
      <c r="B4010" s="7">
        <v>2020</v>
      </c>
      <c r="C4010" s="7" t="s">
        <v>1052</v>
      </c>
      <c r="D4010" s="7">
        <v>14</v>
      </c>
      <c r="E4010" s="7">
        <v>709</v>
      </c>
      <c r="F4010" s="7">
        <v>2717</v>
      </c>
    </row>
    <row r="4011" spans="1:6" ht="16.5" x14ac:dyDescent="0.3">
      <c r="A4011" s="7" t="s">
        <v>1957</v>
      </c>
      <c r="B4011" s="7">
        <v>2020</v>
      </c>
      <c r="C4011" s="7" t="s">
        <v>276</v>
      </c>
      <c r="D4011" s="7">
        <v>2</v>
      </c>
      <c r="E4011" s="7">
        <v>15</v>
      </c>
      <c r="F4011" s="7">
        <v>46</v>
      </c>
    </row>
    <row r="4012" spans="1:6" ht="16.5" x14ac:dyDescent="0.3">
      <c r="A4012" s="7" t="s">
        <v>1957</v>
      </c>
      <c r="B4012" s="7">
        <v>2020</v>
      </c>
      <c r="C4012" s="7" t="s">
        <v>277</v>
      </c>
      <c r="D4012" s="7">
        <v>2</v>
      </c>
      <c r="E4012" s="7">
        <v>16</v>
      </c>
      <c r="F4012" s="7">
        <v>74</v>
      </c>
    </row>
    <row r="4013" spans="1:6" ht="16.5" x14ac:dyDescent="0.3">
      <c r="A4013" s="7" t="s">
        <v>1957</v>
      </c>
      <c r="B4013" s="7">
        <v>2020</v>
      </c>
      <c r="C4013" s="7" t="s">
        <v>1053</v>
      </c>
      <c r="D4013" s="7">
        <v>1</v>
      </c>
      <c r="E4013" s="7">
        <v>234</v>
      </c>
      <c r="F4013" s="7">
        <v>936</v>
      </c>
    </row>
    <row r="4014" spans="1:6" ht="16.5" x14ac:dyDescent="0.3">
      <c r="A4014" s="7" t="s">
        <v>1957</v>
      </c>
      <c r="B4014" s="7">
        <v>2020</v>
      </c>
      <c r="C4014" s="7" t="s">
        <v>1054</v>
      </c>
      <c r="D4014" s="7">
        <v>4</v>
      </c>
      <c r="E4014" s="7">
        <v>107</v>
      </c>
      <c r="F4014" s="7">
        <v>292</v>
      </c>
    </row>
    <row r="4015" spans="1:6" ht="16.5" x14ac:dyDescent="0.3">
      <c r="A4015" s="7" t="s">
        <v>1957</v>
      </c>
      <c r="B4015" s="7">
        <v>2020</v>
      </c>
      <c r="C4015" s="7" t="s">
        <v>278</v>
      </c>
      <c r="D4015" s="7">
        <v>1</v>
      </c>
      <c r="E4015" s="7">
        <v>12</v>
      </c>
      <c r="F4015" s="7">
        <v>60</v>
      </c>
    </row>
    <row r="4016" spans="1:6" ht="16.5" x14ac:dyDescent="0.3">
      <c r="A4016" s="7" t="s">
        <v>1957</v>
      </c>
      <c r="B4016" s="7">
        <v>2020</v>
      </c>
      <c r="C4016" s="7" t="s">
        <v>264</v>
      </c>
      <c r="D4016" s="7">
        <v>5</v>
      </c>
      <c r="E4016" s="7">
        <v>55</v>
      </c>
      <c r="F4016" s="7">
        <v>245</v>
      </c>
    </row>
    <row r="4017" spans="1:6" ht="16.5" x14ac:dyDescent="0.3">
      <c r="A4017" s="7" t="s">
        <v>1957</v>
      </c>
      <c r="B4017" s="7">
        <v>2020</v>
      </c>
      <c r="C4017" s="7" t="s">
        <v>280</v>
      </c>
      <c r="D4017" s="7">
        <v>1</v>
      </c>
      <c r="E4017" s="7">
        <v>38</v>
      </c>
      <c r="F4017" s="7">
        <v>165</v>
      </c>
    </row>
    <row r="4018" spans="1:6" ht="16.5" x14ac:dyDescent="0.3">
      <c r="A4018" s="7" t="s">
        <v>1957</v>
      </c>
      <c r="B4018" s="7">
        <v>2020</v>
      </c>
      <c r="C4018" s="7" t="s">
        <v>281</v>
      </c>
      <c r="D4018" s="7">
        <v>2</v>
      </c>
      <c r="E4018" s="7">
        <v>12</v>
      </c>
      <c r="F4018" s="7">
        <v>40</v>
      </c>
    </row>
    <row r="4019" spans="1:6" ht="16.5" x14ac:dyDescent="0.3">
      <c r="A4019" s="7" t="s">
        <v>1957</v>
      </c>
      <c r="B4019" s="7">
        <v>2020</v>
      </c>
      <c r="C4019" s="7" t="s">
        <v>1912</v>
      </c>
      <c r="D4019" s="7">
        <v>9</v>
      </c>
      <c r="E4019" s="7">
        <v>35</v>
      </c>
      <c r="F4019" s="7">
        <v>128</v>
      </c>
    </row>
    <row r="4020" spans="1:6" ht="16.5" x14ac:dyDescent="0.3">
      <c r="A4020" s="7" t="s">
        <v>1957</v>
      </c>
      <c r="B4020" s="7">
        <v>2020</v>
      </c>
      <c r="C4020" s="7" t="s">
        <v>282</v>
      </c>
      <c r="D4020" s="7">
        <v>9</v>
      </c>
      <c r="E4020" s="7">
        <v>163</v>
      </c>
      <c r="F4020" s="7">
        <v>629</v>
      </c>
    </row>
    <row r="4021" spans="1:6" ht="16.5" x14ac:dyDescent="0.3">
      <c r="A4021" s="7" t="s">
        <v>1957</v>
      </c>
      <c r="B4021" s="7">
        <v>2020</v>
      </c>
      <c r="C4021" s="7" t="s">
        <v>227</v>
      </c>
      <c r="D4021" s="7">
        <v>1</v>
      </c>
      <c r="E4021" s="7">
        <v>30</v>
      </c>
      <c r="F4021" s="7">
        <v>150</v>
      </c>
    </row>
    <row r="4022" spans="1:6" ht="16.5" x14ac:dyDescent="0.3">
      <c r="A4022" s="7" t="s">
        <v>1957</v>
      </c>
      <c r="B4022" s="7">
        <v>2020</v>
      </c>
      <c r="C4022" s="7" t="s">
        <v>366</v>
      </c>
      <c r="D4022" s="7">
        <v>1</v>
      </c>
      <c r="E4022" s="7">
        <v>2</v>
      </c>
      <c r="F4022" s="7">
        <v>10</v>
      </c>
    </row>
    <row r="4023" spans="1:6" ht="16.5" x14ac:dyDescent="0.3">
      <c r="A4023" s="7" t="s">
        <v>1957</v>
      </c>
      <c r="B4023" s="7">
        <v>2020</v>
      </c>
      <c r="C4023" s="7" t="s">
        <v>536</v>
      </c>
      <c r="D4023" s="7">
        <v>1</v>
      </c>
      <c r="E4023" s="7">
        <v>8</v>
      </c>
      <c r="F4023" s="7">
        <v>28</v>
      </c>
    </row>
    <row r="4024" spans="1:6" ht="16.5" x14ac:dyDescent="0.3">
      <c r="A4024" s="7" t="s">
        <v>1957</v>
      </c>
      <c r="B4024" s="7">
        <v>2020</v>
      </c>
      <c r="C4024" s="7" t="s">
        <v>1056</v>
      </c>
      <c r="D4024" s="7">
        <v>4</v>
      </c>
      <c r="E4024" s="7">
        <v>25</v>
      </c>
      <c r="F4024" s="7">
        <v>70</v>
      </c>
    </row>
    <row r="4025" spans="1:6" ht="16.5" x14ac:dyDescent="0.3">
      <c r="A4025" s="7" t="s">
        <v>1957</v>
      </c>
      <c r="B4025" s="7">
        <v>2020</v>
      </c>
      <c r="C4025" s="7" t="s">
        <v>284</v>
      </c>
      <c r="D4025" s="7">
        <v>1452</v>
      </c>
      <c r="E4025" s="7">
        <v>80576</v>
      </c>
      <c r="F4025" s="7">
        <v>331035</v>
      </c>
    </row>
    <row r="4026" spans="1:6" ht="16.5" x14ac:dyDescent="0.3">
      <c r="A4026" s="7" t="s">
        <v>1957</v>
      </c>
      <c r="B4026" s="7">
        <v>2020</v>
      </c>
      <c r="C4026" s="7" t="s">
        <v>888</v>
      </c>
      <c r="D4026" s="7">
        <v>254</v>
      </c>
      <c r="E4026" s="7">
        <v>24897</v>
      </c>
      <c r="F4026" s="7">
        <v>96378</v>
      </c>
    </row>
    <row r="4027" spans="1:6" ht="16.5" x14ac:dyDescent="0.3">
      <c r="A4027" s="7" t="s">
        <v>1957</v>
      </c>
      <c r="B4027" s="7">
        <v>2020</v>
      </c>
      <c r="C4027" s="7" t="s">
        <v>286</v>
      </c>
      <c r="D4027" s="7">
        <v>28</v>
      </c>
      <c r="E4027" s="7">
        <v>2266</v>
      </c>
      <c r="F4027" s="7">
        <v>8354</v>
      </c>
    </row>
    <row r="4028" spans="1:6" ht="16.5" x14ac:dyDescent="0.3">
      <c r="A4028" s="7" t="s">
        <v>1957</v>
      </c>
      <c r="B4028" s="7">
        <v>2020</v>
      </c>
      <c r="C4028" s="7" t="s">
        <v>287</v>
      </c>
      <c r="D4028" s="7">
        <v>4</v>
      </c>
      <c r="E4028" s="7">
        <v>1167</v>
      </c>
      <c r="F4028" s="7">
        <v>3744</v>
      </c>
    </row>
    <row r="4029" spans="1:6" ht="16.5" x14ac:dyDescent="0.3">
      <c r="A4029" s="7" t="s">
        <v>1957</v>
      </c>
      <c r="B4029" s="7">
        <v>2020</v>
      </c>
      <c r="C4029" s="7" t="s">
        <v>1913</v>
      </c>
      <c r="D4029" s="7">
        <v>2</v>
      </c>
      <c r="E4029" s="7">
        <v>25</v>
      </c>
      <c r="F4029" s="7">
        <v>149</v>
      </c>
    </row>
    <row r="4030" spans="1:6" ht="16.5" x14ac:dyDescent="0.3">
      <c r="A4030" s="7" t="s">
        <v>1957</v>
      </c>
      <c r="B4030" s="7">
        <v>2020</v>
      </c>
      <c r="C4030" s="7" t="s">
        <v>289</v>
      </c>
      <c r="D4030" s="7">
        <v>17</v>
      </c>
      <c r="E4030" s="7">
        <v>1882</v>
      </c>
      <c r="F4030" s="7">
        <v>6120</v>
      </c>
    </row>
    <row r="4031" spans="1:6" ht="16.5" x14ac:dyDescent="0.3">
      <c r="A4031" s="7" t="s">
        <v>1957</v>
      </c>
      <c r="B4031" s="7">
        <v>2020</v>
      </c>
      <c r="C4031" s="7" t="s">
        <v>290</v>
      </c>
      <c r="D4031" s="7">
        <v>4</v>
      </c>
      <c r="E4031" s="7">
        <v>545</v>
      </c>
      <c r="F4031" s="7">
        <v>1222</v>
      </c>
    </row>
    <row r="4032" spans="1:6" ht="16.5" x14ac:dyDescent="0.3">
      <c r="A4032" s="7" t="s">
        <v>1957</v>
      </c>
      <c r="B4032" s="7">
        <v>2020</v>
      </c>
      <c r="C4032" s="7" t="s">
        <v>1914</v>
      </c>
      <c r="D4032" s="7">
        <v>5</v>
      </c>
      <c r="E4032" s="7">
        <v>1331</v>
      </c>
      <c r="F4032" s="7">
        <v>4913</v>
      </c>
    </row>
    <row r="4033" spans="1:6" ht="16.5" x14ac:dyDescent="0.3">
      <c r="A4033" s="7" t="s">
        <v>1957</v>
      </c>
      <c r="B4033" s="7">
        <v>2020</v>
      </c>
      <c r="C4033" s="7" t="s">
        <v>292</v>
      </c>
      <c r="D4033" s="7">
        <v>12</v>
      </c>
      <c r="E4033" s="7">
        <v>346</v>
      </c>
      <c r="F4033" s="7">
        <v>1229</v>
      </c>
    </row>
    <row r="4034" spans="1:6" ht="16.5" x14ac:dyDescent="0.3">
      <c r="A4034" s="7" t="s">
        <v>1957</v>
      </c>
      <c r="B4034" s="7">
        <v>2020</v>
      </c>
      <c r="C4034" s="7" t="s">
        <v>1915</v>
      </c>
      <c r="D4034" s="7">
        <v>8</v>
      </c>
      <c r="E4034" s="7">
        <v>309</v>
      </c>
      <c r="F4034" s="7">
        <v>1214</v>
      </c>
    </row>
    <row r="4035" spans="1:6" ht="16.5" x14ac:dyDescent="0.3">
      <c r="A4035" s="7" t="s">
        <v>1957</v>
      </c>
      <c r="B4035" s="7">
        <v>2020</v>
      </c>
      <c r="C4035" s="7" t="s">
        <v>294</v>
      </c>
      <c r="D4035" s="7">
        <v>15</v>
      </c>
      <c r="E4035" s="7">
        <v>1383</v>
      </c>
      <c r="F4035" s="7">
        <v>4754</v>
      </c>
    </row>
    <row r="4036" spans="1:6" ht="16.5" x14ac:dyDescent="0.3">
      <c r="A4036" s="7" t="s">
        <v>1957</v>
      </c>
      <c r="B4036" s="7">
        <v>2020</v>
      </c>
      <c r="C4036" s="7" t="s">
        <v>1070</v>
      </c>
      <c r="D4036" s="7">
        <v>21</v>
      </c>
      <c r="E4036" s="7">
        <v>1064</v>
      </c>
      <c r="F4036" s="7">
        <v>5320</v>
      </c>
    </row>
    <row r="4037" spans="1:6" ht="16.5" x14ac:dyDescent="0.3">
      <c r="A4037" s="7" t="s">
        <v>1957</v>
      </c>
      <c r="B4037" s="7">
        <v>2020</v>
      </c>
      <c r="C4037" s="7" t="s">
        <v>296</v>
      </c>
      <c r="D4037" s="7">
        <v>15</v>
      </c>
      <c r="E4037" s="7">
        <v>1698</v>
      </c>
      <c r="F4037" s="7">
        <v>8166</v>
      </c>
    </row>
    <row r="4038" spans="1:6" ht="16.5" x14ac:dyDescent="0.3">
      <c r="A4038" s="7" t="s">
        <v>1957</v>
      </c>
      <c r="B4038" s="7">
        <v>2020</v>
      </c>
      <c r="C4038" s="7" t="s">
        <v>297</v>
      </c>
      <c r="D4038" s="7">
        <v>11</v>
      </c>
      <c r="E4038" s="7">
        <v>1092</v>
      </c>
      <c r="F4038" s="7">
        <v>3766</v>
      </c>
    </row>
    <row r="4039" spans="1:6" ht="16.5" x14ac:dyDescent="0.3">
      <c r="A4039" s="7" t="s">
        <v>1957</v>
      </c>
      <c r="B4039" s="7">
        <v>2020</v>
      </c>
      <c r="C4039" s="7" t="s">
        <v>1916</v>
      </c>
      <c r="D4039" s="7">
        <v>27</v>
      </c>
      <c r="E4039" s="7">
        <v>2202</v>
      </c>
      <c r="F4039" s="7">
        <v>8453</v>
      </c>
    </row>
    <row r="4040" spans="1:6" ht="16.5" x14ac:dyDescent="0.3">
      <c r="A4040" s="7" t="s">
        <v>1957</v>
      </c>
      <c r="B4040" s="7">
        <v>2020</v>
      </c>
      <c r="C4040" s="7" t="s">
        <v>300</v>
      </c>
      <c r="D4040" s="7">
        <v>27</v>
      </c>
      <c r="E4040" s="7">
        <v>1036</v>
      </c>
      <c r="F4040" s="7">
        <v>5021</v>
      </c>
    </row>
    <row r="4041" spans="1:6" ht="16.5" x14ac:dyDescent="0.3">
      <c r="A4041" s="7" t="s">
        <v>1957</v>
      </c>
      <c r="B4041" s="7">
        <v>2020</v>
      </c>
      <c r="C4041" s="7" t="s">
        <v>301</v>
      </c>
      <c r="D4041" s="7">
        <v>9</v>
      </c>
      <c r="E4041" s="7">
        <v>703</v>
      </c>
      <c r="F4041" s="7">
        <v>2987</v>
      </c>
    </row>
    <row r="4042" spans="1:6" ht="16.5" x14ac:dyDescent="0.3">
      <c r="A4042" s="7" t="s">
        <v>1957</v>
      </c>
      <c r="B4042" s="7">
        <v>2020</v>
      </c>
      <c r="C4042" s="7" t="s">
        <v>1917</v>
      </c>
      <c r="D4042" s="7">
        <v>17</v>
      </c>
      <c r="E4042" s="7">
        <v>1037</v>
      </c>
      <c r="F4042" s="7">
        <v>3813</v>
      </c>
    </row>
    <row r="4043" spans="1:6" ht="16.5" x14ac:dyDescent="0.3">
      <c r="A4043" s="7" t="s">
        <v>1957</v>
      </c>
      <c r="B4043" s="7">
        <v>2020</v>
      </c>
      <c r="C4043" s="7" t="s">
        <v>1918</v>
      </c>
      <c r="D4043" s="7">
        <v>9</v>
      </c>
      <c r="E4043" s="7">
        <v>3345</v>
      </c>
      <c r="F4043" s="7">
        <v>13258</v>
      </c>
    </row>
    <row r="4044" spans="1:6" ht="16.5" x14ac:dyDescent="0.3">
      <c r="A4044" s="7" t="s">
        <v>1957</v>
      </c>
      <c r="B4044" s="7">
        <v>2020</v>
      </c>
      <c r="C4044" s="7" t="s">
        <v>305</v>
      </c>
      <c r="D4044" s="7">
        <v>23</v>
      </c>
      <c r="E4044" s="7">
        <v>3466</v>
      </c>
      <c r="F4044" s="7">
        <v>13895</v>
      </c>
    </row>
    <row r="4045" spans="1:6" ht="16.5" x14ac:dyDescent="0.3">
      <c r="A4045" s="7" t="s">
        <v>1957</v>
      </c>
      <c r="B4045" s="7">
        <v>2020</v>
      </c>
      <c r="C4045" s="7" t="s">
        <v>889</v>
      </c>
      <c r="D4045" s="7">
        <v>80</v>
      </c>
      <c r="E4045" s="7">
        <v>1085</v>
      </c>
      <c r="F4045" s="7">
        <v>4244</v>
      </c>
    </row>
    <row r="4046" spans="1:6" ht="16.5" x14ac:dyDescent="0.3">
      <c r="A4046" s="7" t="s">
        <v>1957</v>
      </c>
      <c r="B4046" s="7">
        <v>2020</v>
      </c>
      <c r="C4046" s="7" t="s">
        <v>323</v>
      </c>
      <c r="D4046" s="7">
        <v>1</v>
      </c>
      <c r="E4046" s="7">
        <v>9</v>
      </c>
      <c r="F4046" s="7">
        <v>30</v>
      </c>
    </row>
    <row r="4047" spans="1:6" ht="16.5" x14ac:dyDescent="0.3">
      <c r="A4047" s="7" t="s">
        <v>1957</v>
      </c>
      <c r="B4047" s="7">
        <v>2020</v>
      </c>
      <c r="C4047" s="7" t="s">
        <v>324</v>
      </c>
      <c r="D4047" s="7">
        <v>5</v>
      </c>
      <c r="E4047" s="7">
        <v>21</v>
      </c>
      <c r="F4047" s="7">
        <v>86</v>
      </c>
    </row>
    <row r="4048" spans="1:6" ht="16.5" x14ac:dyDescent="0.3">
      <c r="A4048" s="7" t="s">
        <v>1957</v>
      </c>
      <c r="B4048" s="7">
        <v>2020</v>
      </c>
      <c r="C4048" s="7" t="s">
        <v>1919</v>
      </c>
      <c r="D4048" s="7">
        <v>4</v>
      </c>
      <c r="E4048" s="7">
        <v>54</v>
      </c>
      <c r="F4048" s="7">
        <v>248</v>
      </c>
    </row>
    <row r="4049" spans="1:6" ht="16.5" x14ac:dyDescent="0.3">
      <c r="A4049" s="7" t="s">
        <v>1957</v>
      </c>
      <c r="B4049" s="7">
        <v>2020</v>
      </c>
      <c r="C4049" s="7" t="s">
        <v>326</v>
      </c>
      <c r="D4049" s="7">
        <v>7</v>
      </c>
      <c r="E4049" s="7">
        <v>110</v>
      </c>
      <c r="F4049" s="7">
        <v>468</v>
      </c>
    </row>
    <row r="4050" spans="1:6" ht="16.5" x14ac:dyDescent="0.3">
      <c r="A4050" s="7" t="s">
        <v>1957</v>
      </c>
      <c r="B4050" s="7">
        <v>2020</v>
      </c>
      <c r="C4050" s="7" t="s">
        <v>327</v>
      </c>
      <c r="D4050" s="7">
        <v>15</v>
      </c>
      <c r="E4050" s="7">
        <v>227</v>
      </c>
      <c r="F4050" s="7">
        <v>817</v>
      </c>
    </row>
    <row r="4051" spans="1:6" ht="16.5" x14ac:dyDescent="0.3">
      <c r="A4051" s="7" t="s">
        <v>1957</v>
      </c>
      <c r="B4051" s="7">
        <v>2020</v>
      </c>
      <c r="C4051" s="7" t="s">
        <v>328</v>
      </c>
      <c r="D4051" s="7">
        <v>10</v>
      </c>
      <c r="E4051" s="7">
        <v>201</v>
      </c>
      <c r="F4051" s="7">
        <v>781</v>
      </c>
    </row>
    <row r="4052" spans="1:6" ht="16.5" x14ac:dyDescent="0.3">
      <c r="A4052" s="7" t="s">
        <v>1957</v>
      </c>
      <c r="B4052" s="7">
        <v>2020</v>
      </c>
      <c r="C4052" s="7" t="s">
        <v>329</v>
      </c>
      <c r="D4052" s="7">
        <v>4</v>
      </c>
      <c r="E4052" s="7">
        <v>49</v>
      </c>
      <c r="F4052" s="7">
        <v>177</v>
      </c>
    </row>
    <row r="4053" spans="1:6" ht="16.5" x14ac:dyDescent="0.3">
      <c r="A4053" s="7" t="s">
        <v>1957</v>
      </c>
      <c r="B4053" s="7">
        <v>2020</v>
      </c>
      <c r="C4053" s="7" t="s">
        <v>1920</v>
      </c>
      <c r="D4053" s="7">
        <v>6</v>
      </c>
      <c r="E4053" s="7">
        <v>41</v>
      </c>
      <c r="F4053" s="7">
        <v>162</v>
      </c>
    </row>
    <row r="4054" spans="1:6" ht="16.5" x14ac:dyDescent="0.3">
      <c r="A4054" s="7" t="s">
        <v>1957</v>
      </c>
      <c r="B4054" s="7">
        <v>2020</v>
      </c>
      <c r="C4054" s="7" t="s">
        <v>331</v>
      </c>
      <c r="D4054" s="7">
        <v>3</v>
      </c>
      <c r="E4054" s="7">
        <v>24</v>
      </c>
      <c r="F4054" s="7">
        <v>79</v>
      </c>
    </row>
    <row r="4055" spans="1:6" ht="16.5" x14ac:dyDescent="0.3">
      <c r="A4055" s="7" t="s">
        <v>1957</v>
      </c>
      <c r="B4055" s="7">
        <v>2020</v>
      </c>
      <c r="C4055" s="7" t="s">
        <v>1921</v>
      </c>
      <c r="D4055" s="7">
        <v>3</v>
      </c>
      <c r="E4055" s="7">
        <v>21</v>
      </c>
      <c r="F4055" s="7">
        <v>73</v>
      </c>
    </row>
    <row r="4056" spans="1:6" ht="16.5" x14ac:dyDescent="0.3">
      <c r="A4056" s="7" t="s">
        <v>1957</v>
      </c>
      <c r="B4056" s="7">
        <v>2020</v>
      </c>
      <c r="C4056" s="7" t="s">
        <v>148</v>
      </c>
      <c r="D4056" s="7">
        <v>11</v>
      </c>
      <c r="E4056" s="7">
        <v>55</v>
      </c>
      <c r="F4056" s="7">
        <v>266</v>
      </c>
    </row>
    <row r="4057" spans="1:6" ht="16.5" x14ac:dyDescent="0.3">
      <c r="A4057" s="7" t="s">
        <v>1957</v>
      </c>
      <c r="B4057" s="7">
        <v>2020</v>
      </c>
      <c r="C4057" s="7" t="s">
        <v>1922</v>
      </c>
      <c r="D4057" s="7">
        <v>11</v>
      </c>
      <c r="E4057" s="7">
        <v>273</v>
      </c>
      <c r="F4057" s="7">
        <v>1057</v>
      </c>
    </row>
    <row r="4058" spans="1:6" ht="16.5" x14ac:dyDescent="0.3">
      <c r="A4058" s="7" t="s">
        <v>1957</v>
      </c>
      <c r="B4058" s="7">
        <v>2020</v>
      </c>
      <c r="C4058" s="7" t="s">
        <v>890</v>
      </c>
      <c r="D4058" s="7">
        <v>560</v>
      </c>
      <c r="E4058" s="7">
        <v>26425</v>
      </c>
      <c r="F4058" s="7">
        <v>113881</v>
      </c>
    </row>
    <row r="4059" spans="1:6" ht="16.5" x14ac:dyDescent="0.3">
      <c r="A4059" s="7" t="s">
        <v>1957</v>
      </c>
      <c r="B4059" s="7">
        <v>2020</v>
      </c>
      <c r="C4059" s="7" t="s">
        <v>335</v>
      </c>
      <c r="D4059" s="7">
        <v>30</v>
      </c>
      <c r="E4059" s="7">
        <v>2658</v>
      </c>
      <c r="F4059" s="7">
        <v>10856</v>
      </c>
    </row>
    <row r="4060" spans="1:6" ht="16.5" x14ac:dyDescent="0.3">
      <c r="A4060" s="7" t="s">
        <v>1957</v>
      </c>
      <c r="B4060" s="7">
        <v>2020</v>
      </c>
      <c r="C4060" s="7" t="s">
        <v>336</v>
      </c>
      <c r="D4060" s="7">
        <v>11</v>
      </c>
      <c r="E4060" s="7">
        <v>402</v>
      </c>
      <c r="F4060" s="7">
        <v>1643</v>
      </c>
    </row>
    <row r="4061" spans="1:6" ht="16.5" x14ac:dyDescent="0.3">
      <c r="A4061" s="7" t="s">
        <v>1957</v>
      </c>
      <c r="B4061" s="7">
        <v>2020</v>
      </c>
      <c r="C4061" s="7" t="s">
        <v>337</v>
      </c>
      <c r="D4061" s="7">
        <v>19</v>
      </c>
      <c r="E4061" s="7">
        <v>2355</v>
      </c>
      <c r="F4061" s="7">
        <v>9798</v>
      </c>
    </row>
    <row r="4062" spans="1:6" ht="16.5" x14ac:dyDescent="0.3">
      <c r="A4062" s="7" t="s">
        <v>1957</v>
      </c>
      <c r="B4062" s="7">
        <v>2020</v>
      </c>
      <c r="C4062" s="7" t="s">
        <v>338</v>
      </c>
      <c r="D4062" s="7">
        <v>7</v>
      </c>
      <c r="E4062" s="7">
        <v>137</v>
      </c>
      <c r="F4062" s="7">
        <v>561</v>
      </c>
    </row>
    <row r="4063" spans="1:6" ht="16.5" x14ac:dyDescent="0.3">
      <c r="A4063" s="7" t="s">
        <v>1957</v>
      </c>
      <c r="B4063" s="7">
        <v>2020</v>
      </c>
      <c r="C4063" s="7" t="s">
        <v>339</v>
      </c>
      <c r="D4063" s="7">
        <v>12</v>
      </c>
      <c r="E4063" s="7">
        <v>800</v>
      </c>
      <c r="F4063" s="7">
        <v>3735</v>
      </c>
    </row>
    <row r="4064" spans="1:6" ht="16.5" x14ac:dyDescent="0.3">
      <c r="A4064" s="7" t="s">
        <v>1957</v>
      </c>
      <c r="B4064" s="7">
        <v>2020</v>
      </c>
      <c r="C4064" s="7" t="s">
        <v>340</v>
      </c>
      <c r="D4064" s="7">
        <v>22</v>
      </c>
      <c r="E4064" s="7">
        <v>1169</v>
      </c>
      <c r="F4064" s="7">
        <v>4940</v>
      </c>
    </row>
    <row r="4065" spans="1:6" ht="16.5" x14ac:dyDescent="0.3">
      <c r="A4065" s="7" t="s">
        <v>1957</v>
      </c>
      <c r="B4065" s="7">
        <v>2020</v>
      </c>
      <c r="C4065" s="7" t="s">
        <v>341</v>
      </c>
      <c r="D4065" s="7">
        <v>9</v>
      </c>
      <c r="E4065" s="7">
        <v>620</v>
      </c>
      <c r="F4065" s="7">
        <v>2227</v>
      </c>
    </row>
    <row r="4066" spans="1:6" ht="16.5" x14ac:dyDescent="0.3">
      <c r="A4066" s="7" t="s">
        <v>1957</v>
      </c>
      <c r="B4066" s="7">
        <v>2020</v>
      </c>
      <c r="C4066" s="7" t="s">
        <v>342</v>
      </c>
      <c r="D4066" s="7">
        <v>24</v>
      </c>
      <c r="E4066" s="7">
        <v>906</v>
      </c>
      <c r="F4066" s="7">
        <v>3473</v>
      </c>
    </row>
    <row r="4067" spans="1:6" ht="16.5" x14ac:dyDescent="0.3">
      <c r="A4067" s="7" t="s">
        <v>1957</v>
      </c>
      <c r="B4067" s="7">
        <v>2020</v>
      </c>
      <c r="C4067" s="7" t="s">
        <v>343</v>
      </c>
      <c r="D4067" s="7">
        <v>8</v>
      </c>
      <c r="E4067" s="7">
        <v>142</v>
      </c>
      <c r="F4067" s="7">
        <v>587</v>
      </c>
    </row>
    <row r="4068" spans="1:6" ht="16.5" x14ac:dyDescent="0.3">
      <c r="A4068" s="7" t="s">
        <v>1957</v>
      </c>
      <c r="B4068" s="7">
        <v>2020</v>
      </c>
      <c r="C4068" s="7" t="s">
        <v>344</v>
      </c>
      <c r="D4068" s="7">
        <v>18</v>
      </c>
      <c r="E4068" s="7">
        <v>685</v>
      </c>
      <c r="F4068" s="7">
        <v>3425</v>
      </c>
    </row>
    <row r="4069" spans="1:6" ht="16.5" x14ac:dyDescent="0.3">
      <c r="A4069" s="7" t="s">
        <v>1957</v>
      </c>
      <c r="B4069" s="7">
        <v>2020</v>
      </c>
      <c r="C4069" s="7" t="s">
        <v>345</v>
      </c>
      <c r="D4069" s="7">
        <v>12</v>
      </c>
      <c r="E4069" s="7">
        <v>214</v>
      </c>
      <c r="F4069" s="7">
        <v>976</v>
      </c>
    </row>
    <row r="4070" spans="1:6" ht="16.5" x14ac:dyDescent="0.3">
      <c r="A4070" s="7" t="s">
        <v>1957</v>
      </c>
      <c r="B4070" s="7">
        <v>2020</v>
      </c>
      <c r="C4070" s="7" t="s">
        <v>346</v>
      </c>
      <c r="D4070" s="7">
        <v>4</v>
      </c>
      <c r="E4070" s="7">
        <v>143</v>
      </c>
      <c r="F4070" s="7">
        <v>700</v>
      </c>
    </row>
    <row r="4071" spans="1:6" ht="16.5" x14ac:dyDescent="0.3">
      <c r="A4071" s="7" t="s">
        <v>1957</v>
      </c>
      <c r="B4071" s="7">
        <v>2020</v>
      </c>
      <c r="C4071" s="7" t="s">
        <v>347</v>
      </c>
      <c r="D4071" s="7">
        <v>8</v>
      </c>
      <c r="E4071" s="7">
        <v>232</v>
      </c>
      <c r="F4071" s="7">
        <v>723</v>
      </c>
    </row>
    <row r="4072" spans="1:6" ht="16.5" x14ac:dyDescent="0.3">
      <c r="A4072" s="7" t="s">
        <v>1957</v>
      </c>
      <c r="B4072" s="7">
        <v>2020</v>
      </c>
      <c r="C4072" s="7" t="s">
        <v>348</v>
      </c>
      <c r="D4072" s="7">
        <v>9</v>
      </c>
      <c r="E4072" s="7">
        <v>608</v>
      </c>
      <c r="F4072" s="7">
        <v>2635</v>
      </c>
    </row>
    <row r="4073" spans="1:6" ht="16.5" x14ac:dyDescent="0.3">
      <c r="A4073" s="7" t="s">
        <v>1957</v>
      </c>
      <c r="B4073" s="7">
        <v>2020</v>
      </c>
      <c r="C4073" s="7" t="s">
        <v>349</v>
      </c>
      <c r="D4073" s="7">
        <v>31</v>
      </c>
      <c r="E4073" s="7">
        <v>1843</v>
      </c>
      <c r="F4073" s="7">
        <v>8603</v>
      </c>
    </row>
    <row r="4074" spans="1:6" ht="16.5" x14ac:dyDescent="0.3">
      <c r="A4074" s="7" t="s">
        <v>1957</v>
      </c>
      <c r="B4074" s="7">
        <v>2020</v>
      </c>
      <c r="C4074" s="7" t="s">
        <v>350</v>
      </c>
      <c r="D4074" s="7">
        <v>3</v>
      </c>
      <c r="E4074" s="7">
        <v>357</v>
      </c>
      <c r="F4074" s="7">
        <v>996</v>
      </c>
    </row>
    <row r="4075" spans="1:6" ht="16.5" x14ac:dyDescent="0.3">
      <c r="A4075" s="7" t="s">
        <v>1957</v>
      </c>
      <c r="B4075" s="7">
        <v>2020</v>
      </c>
      <c r="C4075" s="7" t="s">
        <v>351</v>
      </c>
      <c r="D4075" s="7">
        <v>12</v>
      </c>
      <c r="E4075" s="7">
        <v>294</v>
      </c>
      <c r="F4075" s="7">
        <v>1216</v>
      </c>
    </row>
    <row r="4076" spans="1:6" ht="16.5" x14ac:dyDescent="0.3">
      <c r="A4076" s="7" t="s">
        <v>1957</v>
      </c>
      <c r="B4076" s="7">
        <v>2020</v>
      </c>
      <c r="C4076" s="7" t="s">
        <v>352</v>
      </c>
      <c r="D4076" s="7">
        <v>42</v>
      </c>
      <c r="E4076" s="7">
        <v>1333</v>
      </c>
      <c r="F4076" s="7">
        <v>5771</v>
      </c>
    </row>
    <row r="4077" spans="1:6" ht="16.5" x14ac:dyDescent="0.3">
      <c r="A4077" s="7" t="s">
        <v>1957</v>
      </c>
      <c r="B4077" s="7">
        <v>2020</v>
      </c>
      <c r="C4077" s="7" t="s">
        <v>353</v>
      </c>
      <c r="D4077" s="7">
        <v>3</v>
      </c>
      <c r="E4077" s="7">
        <v>49</v>
      </c>
      <c r="F4077" s="7">
        <v>203</v>
      </c>
    </row>
    <row r="4078" spans="1:6" ht="16.5" x14ac:dyDescent="0.3">
      <c r="A4078" s="7" t="s">
        <v>1957</v>
      </c>
      <c r="B4078" s="7">
        <v>2020</v>
      </c>
      <c r="C4078" s="7" t="s">
        <v>354</v>
      </c>
      <c r="D4078" s="7">
        <v>12</v>
      </c>
      <c r="E4078" s="7">
        <v>173</v>
      </c>
      <c r="F4078" s="7">
        <v>772</v>
      </c>
    </row>
    <row r="4079" spans="1:6" ht="16.5" x14ac:dyDescent="0.3">
      <c r="A4079" s="7" t="s">
        <v>1957</v>
      </c>
      <c r="B4079" s="7">
        <v>2020</v>
      </c>
      <c r="C4079" s="7" t="s">
        <v>355</v>
      </c>
      <c r="D4079" s="7">
        <v>20</v>
      </c>
      <c r="E4079" s="7">
        <v>919</v>
      </c>
      <c r="F4079" s="7">
        <v>4630</v>
      </c>
    </row>
    <row r="4080" spans="1:6" ht="16.5" x14ac:dyDescent="0.3">
      <c r="A4080" s="7" t="s">
        <v>1957</v>
      </c>
      <c r="B4080" s="7">
        <v>2020</v>
      </c>
      <c r="C4080" s="7" t="s">
        <v>356</v>
      </c>
      <c r="D4080" s="7">
        <v>9</v>
      </c>
      <c r="E4080" s="7">
        <v>464</v>
      </c>
      <c r="F4080" s="7">
        <v>1891</v>
      </c>
    </row>
    <row r="4081" spans="1:6" ht="16.5" x14ac:dyDescent="0.3">
      <c r="A4081" s="7" t="s">
        <v>1957</v>
      </c>
      <c r="B4081" s="7">
        <v>2020</v>
      </c>
      <c r="C4081" s="7" t="s">
        <v>357</v>
      </c>
      <c r="D4081" s="7">
        <v>30</v>
      </c>
      <c r="E4081" s="7">
        <v>737</v>
      </c>
      <c r="F4081" s="7">
        <v>3019</v>
      </c>
    </row>
    <row r="4082" spans="1:6" ht="16.5" x14ac:dyDescent="0.3">
      <c r="A4082" s="7" t="s">
        <v>1957</v>
      </c>
      <c r="B4082" s="7">
        <v>2020</v>
      </c>
      <c r="C4082" s="7" t="s">
        <v>358</v>
      </c>
      <c r="D4082" s="7">
        <v>15</v>
      </c>
      <c r="E4082" s="7">
        <v>831</v>
      </c>
      <c r="F4082" s="7">
        <v>3212</v>
      </c>
    </row>
    <row r="4083" spans="1:6" ht="16.5" x14ac:dyDescent="0.3">
      <c r="A4083" s="7" t="s">
        <v>1957</v>
      </c>
      <c r="B4083" s="7">
        <v>2020</v>
      </c>
      <c r="C4083" s="7" t="s">
        <v>360</v>
      </c>
      <c r="D4083" s="7">
        <v>16</v>
      </c>
      <c r="E4083" s="7">
        <v>405</v>
      </c>
      <c r="F4083" s="7">
        <v>1784</v>
      </c>
    </row>
    <row r="4084" spans="1:6" ht="16.5" x14ac:dyDescent="0.3">
      <c r="A4084" s="7" t="s">
        <v>1957</v>
      </c>
      <c r="B4084" s="7">
        <v>2020</v>
      </c>
      <c r="C4084" s="7" t="s">
        <v>361</v>
      </c>
      <c r="D4084" s="7">
        <v>11</v>
      </c>
      <c r="E4084" s="7">
        <v>732</v>
      </c>
      <c r="F4084" s="7">
        <v>3192</v>
      </c>
    </row>
    <row r="4085" spans="1:6" ht="16.5" x14ac:dyDescent="0.3">
      <c r="A4085" s="7" t="s">
        <v>1957</v>
      </c>
      <c r="B4085" s="7">
        <v>2020</v>
      </c>
      <c r="C4085" s="7" t="s">
        <v>1923</v>
      </c>
      <c r="D4085" s="7">
        <v>13</v>
      </c>
      <c r="E4085" s="7">
        <v>1964</v>
      </c>
      <c r="F4085" s="7">
        <v>9820</v>
      </c>
    </row>
    <row r="4086" spans="1:6" ht="16.5" x14ac:dyDescent="0.3">
      <c r="A4086" s="7" t="s">
        <v>1957</v>
      </c>
      <c r="B4086" s="7">
        <v>2020</v>
      </c>
      <c r="C4086" s="7" t="s">
        <v>1924</v>
      </c>
      <c r="D4086" s="7">
        <v>7</v>
      </c>
      <c r="E4086" s="7">
        <v>421</v>
      </c>
      <c r="F4086" s="7">
        <v>1643</v>
      </c>
    </row>
    <row r="4087" spans="1:6" ht="16.5" x14ac:dyDescent="0.3">
      <c r="A4087" s="7" t="s">
        <v>1957</v>
      </c>
      <c r="B4087" s="7">
        <v>2020</v>
      </c>
      <c r="C4087" s="7" t="s">
        <v>364</v>
      </c>
      <c r="D4087" s="7">
        <v>24</v>
      </c>
      <c r="E4087" s="7">
        <v>406</v>
      </c>
      <c r="F4087" s="7">
        <v>1803</v>
      </c>
    </row>
    <row r="4088" spans="1:6" ht="16.5" x14ac:dyDescent="0.3">
      <c r="A4088" s="7" t="s">
        <v>1957</v>
      </c>
      <c r="B4088" s="7">
        <v>2020</v>
      </c>
      <c r="C4088" s="7" t="s">
        <v>1925</v>
      </c>
      <c r="D4088" s="7">
        <v>8</v>
      </c>
      <c r="E4088" s="7">
        <v>913</v>
      </c>
      <c r="F4088" s="7">
        <v>4455</v>
      </c>
    </row>
    <row r="4089" spans="1:6" ht="16.5" x14ac:dyDescent="0.3">
      <c r="A4089" s="7" t="s">
        <v>1957</v>
      </c>
      <c r="B4089" s="7">
        <v>2020</v>
      </c>
      <c r="C4089" s="7" t="s">
        <v>1926</v>
      </c>
      <c r="D4089" s="7">
        <v>17</v>
      </c>
      <c r="E4089" s="7">
        <v>160</v>
      </c>
      <c r="F4089" s="7">
        <v>757</v>
      </c>
    </row>
    <row r="4090" spans="1:6" ht="16.5" x14ac:dyDescent="0.3">
      <c r="A4090" s="7" t="s">
        <v>1957</v>
      </c>
      <c r="B4090" s="7">
        <v>2020</v>
      </c>
      <c r="C4090" s="7" t="s">
        <v>153</v>
      </c>
      <c r="D4090" s="7">
        <v>24</v>
      </c>
      <c r="E4090" s="7">
        <v>1074</v>
      </c>
      <c r="F4090" s="7">
        <v>4345</v>
      </c>
    </row>
    <row r="4091" spans="1:6" ht="16.5" x14ac:dyDescent="0.3">
      <c r="A4091" s="7" t="s">
        <v>1957</v>
      </c>
      <c r="B4091" s="7">
        <v>2020</v>
      </c>
      <c r="C4091" s="7" t="s">
        <v>367</v>
      </c>
      <c r="D4091" s="7">
        <v>23</v>
      </c>
      <c r="E4091" s="7">
        <v>557</v>
      </c>
      <c r="F4091" s="7">
        <v>2196</v>
      </c>
    </row>
    <row r="4092" spans="1:6" ht="16.5" x14ac:dyDescent="0.3">
      <c r="A4092" s="7" t="s">
        <v>1957</v>
      </c>
      <c r="B4092" s="7">
        <v>2020</v>
      </c>
      <c r="C4092" s="7" t="s">
        <v>1927</v>
      </c>
      <c r="D4092" s="7">
        <v>2</v>
      </c>
      <c r="E4092" s="7">
        <v>25</v>
      </c>
      <c r="F4092" s="7">
        <v>94</v>
      </c>
    </row>
    <row r="4093" spans="1:6" ht="16.5" x14ac:dyDescent="0.3">
      <c r="A4093" s="7" t="s">
        <v>1957</v>
      </c>
      <c r="B4093" s="7">
        <v>2020</v>
      </c>
      <c r="C4093" s="7" t="s">
        <v>369</v>
      </c>
      <c r="D4093" s="7">
        <v>18</v>
      </c>
      <c r="E4093" s="7">
        <v>350</v>
      </c>
      <c r="F4093" s="7">
        <v>1363</v>
      </c>
    </row>
    <row r="4094" spans="1:6" ht="16.5" x14ac:dyDescent="0.3">
      <c r="A4094" s="7" t="s">
        <v>1957</v>
      </c>
      <c r="B4094" s="7">
        <v>2020</v>
      </c>
      <c r="C4094" s="7" t="s">
        <v>370</v>
      </c>
      <c r="D4094" s="7">
        <v>27</v>
      </c>
      <c r="E4094" s="7">
        <v>1347</v>
      </c>
      <c r="F4094" s="7">
        <v>5837</v>
      </c>
    </row>
    <row r="4095" spans="1:6" ht="16.5" x14ac:dyDescent="0.3">
      <c r="A4095" s="7" t="s">
        <v>1957</v>
      </c>
      <c r="B4095" s="7">
        <v>2020</v>
      </c>
      <c r="C4095" s="7" t="s">
        <v>891</v>
      </c>
      <c r="D4095" s="7">
        <v>252</v>
      </c>
      <c r="E4095" s="7">
        <v>15387</v>
      </c>
      <c r="F4095" s="7">
        <v>62075</v>
      </c>
    </row>
    <row r="4096" spans="1:6" ht="16.5" x14ac:dyDescent="0.3">
      <c r="A4096" s="7" t="s">
        <v>1957</v>
      </c>
      <c r="B4096" s="7">
        <v>2020</v>
      </c>
      <c r="C4096" s="7" t="s">
        <v>372</v>
      </c>
      <c r="D4096" s="7">
        <v>17</v>
      </c>
      <c r="E4096" s="7">
        <v>602</v>
      </c>
      <c r="F4096" s="7">
        <v>3637</v>
      </c>
    </row>
    <row r="4097" spans="1:6" ht="16.5" x14ac:dyDescent="0.3">
      <c r="A4097" s="7" t="s">
        <v>1957</v>
      </c>
      <c r="B4097" s="7">
        <v>2020</v>
      </c>
      <c r="C4097" s="7" t="s">
        <v>247</v>
      </c>
      <c r="D4097" s="7">
        <v>26</v>
      </c>
      <c r="E4097" s="7">
        <v>1868</v>
      </c>
      <c r="F4097" s="7">
        <v>6151</v>
      </c>
    </row>
    <row r="4098" spans="1:6" ht="16.5" x14ac:dyDescent="0.3">
      <c r="A4098" s="7" t="s">
        <v>1957</v>
      </c>
      <c r="B4098" s="7">
        <v>2020</v>
      </c>
      <c r="C4098" s="7" t="s">
        <v>337</v>
      </c>
      <c r="D4098" s="7">
        <v>22</v>
      </c>
      <c r="E4098" s="7">
        <v>1920</v>
      </c>
      <c r="F4098" s="7">
        <v>7410</v>
      </c>
    </row>
    <row r="4099" spans="1:6" ht="16.5" x14ac:dyDescent="0.3">
      <c r="A4099" s="7" t="s">
        <v>1957</v>
      </c>
      <c r="B4099" s="7">
        <v>2020</v>
      </c>
      <c r="C4099" s="7" t="s">
        <v>1928</v>
      </c>
      <c r="D4099" s="7">
        <v>26</v>
      </c>
      <c r="E4099" s="7">
        <v>714</v>
      </c>
      <c r="F4099" s="7">
        <v>3460</v>
      </c>
    </row>
    <row r="4100" spans="1:6" ht="16.5" x14ac:dyDescent="0.3">
      <c r="A4100" s="7" t="s">
        <v>1957</v>
      </c>
      <c r="B4100" s="7">
        <v>2020</v>
      </c>
      <c r="C4100" s="7" t="s">
        <v>375</v>
      </c>
      <c r="D4100" s="7">
        <v>8</v>
      </c>
      <c r="E4100" s="7">
        <v>957</v>
      </c>
      <c r="F4100" s="7">
        <v>3509</v>
      </c>
    </row>
    <row r="4101" spans="1:6" ht="16.5" x14ac:dyDescent="0.3">
      <c r="A4101" s="7" t="s">
        <v>1957</v>
      </c>
      <c r="B4101" s="7">
        <v>2020</v>
      </c>
      <c r="C4101" s="7" t="s">
        <v>376</v>
      </c>
      <c r="D4101" s="7">
        <v>18</v>
      </c>
      <c r="E4101" s="7">
        <v>448</v>
      </c>
      <c r="F4101" s="7">
        <v>1796</v>
      </c>
    </row>
    <row r="4102" spans="1:6" ht="16.5" x14ac:dyDescent="0.3">
      <c r="A4102" s="7" t="s">
        <v>1957</v>
      </c>
      <c r="B4102" s="7">
        <v>2020</v>
      </c>
      <c r="C4102" s="7" t="s">
        <v>1929</v>
      </c>
      <c r="D4102" s="7">
        <v>15</v>
      </c>
      <c r="E4102" s="7">
        <v>255</v>
      </c>
      <c r="F4102" s="7">
        <v>994</v>
      </c>
    </row>
    <row r="4103" spans="1:6" ht="16.5" x14ac:dyDescent="0.3">
      <c r="A4103" s="7" t="s">
        <v>1957</v>
      </c>
      <c r="B4103" s="7">
        <v>2020</v>
      </c>
      <c r="C4103" s="7" t="s">
        <v>1930</v>
      </c>
      <c r="D4103" s="7">
        <v>29</v>
      </c>
      <c r="E4103" s="7">
        <v>2837</v>
      </c>
      <c r="F4103" s="7">
        <v>11425</v>
      </c>
    </row>
    <row r="4104" spans="1:6" ht="16.5" x14ac:dyDescent="0.3">
      <c r="A4104" s="7" t="s">
        <v>1957</v>
      </c>
      <c r="B4104" s="7">
        <v>2020</v>
      </c>
      <c r="C4104" s="7" t="s">
        <v>75</v>
      </c>
      <c r="D4104" s="7">
        <v>21</v>
      </c>
      <c r="E4104" s="7">
        <v>916</v>
      </c>
      <c r="F4104" s="7">
        <v>4380</v>
      </c>
    </row>
    <row r="4105" spans="1:6" ht="16.5" x14ac:dyDescent="0.3">
      <c r="A4105" s="7" t="s">
        <v>1957</v>
      </c>
      <c r="B4105" s="7">
        <v>2020</v>
      </c>
      <c r="C4105" s="7" t="s">
        <v>378</v>
      </c>
      <c r="D4105" s="7">
        <v>23</v>
      </c>
      <c r="E4105" s="7">
        <v>814</v>
      </c>
      <c r="F4105" s="7">
        <v>3428</v>
      </c>
    </row>
    <row r="4106" spans="1:6" ht="16.5" x14ac:dyDescent="0.3">
      <c r="A4106" s="7" t="s">
        <v>1957</v>
      </c>
      <c r="B4106" s="7">
        <v>2020</v>
      </c>
      <c r="C4106" s="7" t="s">
        <v>1931</v>
      </c>
      <c r="D4106" s="7">
        <v>47</v>
      </c>
      <c r="E4106" s="7">
        <v>4056</v>
      </c>
      <c r="F4106" s="7">
        <v>15885</v>
      </c>
    </row>
    <row r="4107" spans="1:6" ht="16.5" x14ac:dyDescent="0.3">
      <c r="A4107" s="7" t="s">
        <v>1957</v>
      </c>
      <c r="B4107" s="7">
        <v>2020</v>
      </c>
      <c r="C4107" s="7" t="s">
        <v>1668</v>
      </c>
      <c r="D4107" s="7">
        <v>79</v>
      </c>
      <c r="E4107" s="7">
        <v>4129</v>
      </c>
      <c r="F4107" s="7">
        <v>17142</v>
      </c>
    </row>
    <row r="4108" spans="1:6" ht="16.5" x14ac:dyDescent="0.3">
      <c r="A4108" s="7" t="s">
        <v>1957</v>
      </c>
      <c r="B4108" s="7">
        <v>2020</v>
      </c>
      <c r="C4108" s="7" t="s">
        <v>382</v>
      </c>
      <c r="D4108" s="7">
        <v>1</v>
      </c>
      <c r="E4108" s="7">
        <v>30</v>
      </c>
      <c r="F4108" s="7">
        <v>123</v>
      </c>
    </row>
    <row r="4109" spans="1:6" ht="16.5" x14ac:dyDescent="0.3">
      <c r="A4109" s="7" t="s">
        <v>1957</v>
      </c>
      <c r="B4109" s="7">
        <v>2020</v>
      </c>
      <c r="C4109" s="7" t="s">
        <v>384</v>
      </c>
      <c r="D4109" s="7">
        <v>2</v>
      </c>
      <c r="E4109" s="7">
        <v>8</v>
      </c>
      <c r="F4109" s="7">
        <v>38</v>
      </c>
    </row>
    <row r="4110" spans="1:6" ht="16.5" x14ac:dyDescent="0.3">
      <c r="A4110" s="7" t="s">
        <v>1957</v>
      </c>
      <c r="B4110" s="7">
        <v>2020</v>
      </c>
      <c r="C4110" s="7" t="s">
        <v>386</v>
      </c>
      <c r="D4110" s="7">
        <v>1</v>
      </c>
      <c r="E4110" s="7">
        <v>16</v>
      </c>
      <c r="F4110" s="7">
        <v>53</v>
      </c>
    </row>
    <row r="4111" spans="1:6" ht="16.5" x14ac:dyDescent="0.3">
      <c r="A4111" s="7" t="s">
        <v>1957</v>
      </c>
      <c r="B4111" s="7">
        <v>2020</v>
      </c>
      <c r="C4111" s="7" t="s">
        <v>385</v>
      </c>
      <c r="D4111" s="7">
        <v>17</v>
      </c>
      <c r="E4111" s="7">
        <v>289</v>
      </c>
      <c r="F4111" s="7">
        <v>1221</v>
      </c>
    </row>
    <row r="4112" spans="1:6" ht="16.5" x14ac:dyDescent="0.3">
      <c r="A4112" s="7" t="s">
        <v>1957</v>
      </c>
      <c r="B4112" s="7">
        <v>2020</v>
      </c>
      <c r="C4112" s="7" t="s">
        <v>387</v>
      </c>
      <c r="D4112" s="7">
        <v>5</v>
      </c>
      <c r="E4112" s="7">
        <v>68</v>
      </c>
      <c r="F4112" s="7">
        <v>318</v>
      </c>
    </row>
    <row r="4113" spans="1:6" ht="16.5" x14ac:dyDescent="0.3">
      <c r="A4113" s="7" t="s">
        <v>1957</v>
      </c>
      <c r="B4113" s="7">
        <v>2020</v>
      </c>
      <c r="C4113" s="7" t="s">
        <v>390</v>
      </c>
      <c r="D4113" s="7">
        <v>14</v>
      </c>
      <c r="E4113" s="7">
        <v>259</v>
      </c>
      <c r="F4113" s="7">
        <v>1063</v>
      </c>
    </row>
    <row r="4114" spans="1:6" ht="16.5" x14ac:dyDescent="0.3">
      <c r="A4114" s="7" t="s">
        <v>1957</v>
      </c>
      <c r="B4114" s="7">
        <v>2020</v>
      </c>
      <c r="C4114" s="7" t="s">
        <v>395</v>
      </c>
      <c r="D4114" s="7">
        <v>3</v>
      </c>
      <c r="E4114" s="7">
        <v>72</v>
      </c>
      <c r="F4114" s="7">
        <v>322</v>
      </c>
    </row>
    <row r="4115" spans="1:6" ht="16.5" x14ac:dyDescent="0.3">
      <c r="A4115" s="7" t="s">
        <v>1957</v>
      </c>
      <c r="B4115" s="7">
        <v>2020</v>
      </c>
      <c r="C4115" s="7" t="s">
        <v>396</v>
      </c>
      <c r="D4115" s="7">
        <v>4</v>
      </c>
      <c r="E4115" s="7">
        <v>101</v>
      </c>
      <c r="F4115" s="7">
        <v>347</v>
      </c>
    </row>
    <row r="4116" spans="1:6" ht="16.5" x14ac:dyDescent="0.3">
      <c r="A4116" s="7" t="s">
        <v>1957</v>
      </c>
      <c r="B4116" s="7">
        <v>2020</v>
      </c>
      <c r="C4116" s="7" t="s">
        <v>1933</v>
      </c>
      <c r="D4116" s="7">
        <v>6</v>
      </c>
      <c r="E4116" s="7">
        <v>98</v>
      </c>
      <c r="F4116" s="7">
        <v>340</v>
      </c>
    </row>
    <row r="4117" spans="1:6" ht="16.5" x14ac:dyDescent="0.3">
      <c r="A4117" s="7" t="s">
        <v>1957</v>
      </c>
      <c r="B4117" s="7">
        <v>2020</v>
      </c>
      <c r="C4117" s="7" t="s">
        <v>366</v>
      </c>
      <c r="D4117" s="7">
        <v>1</v>
      </c>
      <c r="E4117" s="7">
        <v>29</v>
      </c>
      <c r="F4117" s="7">
        <v>123</v>
      </c>
    </row>
    <row r="4118" spans="1:6" ht="16.5" x14ac:dyDescent="0.3">
      <c r="A4118" s="7" t="s">
        <v>1957</v>
      </c>
      <c r="B4118" s="7">
        <v>2020</v>
      </c>
      <c r="C4118" s="7" t="s">
        <v>400</v>
      </c>
      <c r="D4118" s="7">
        <v>6</v>
      </c>
      <c r="E4118" s="7">
        <v>209</v>
      </c>
      <c r="F4118" s="7">
        <v>639</v>
      </c>
    </row>
    <row r="4119" spans="1:6" ht="16.5" x14ac:dyDescent="0.3">
      <c r="A4119" s="7" t="s">
        <v>1957</v>
      </c>
      <c r="B4119" s="7">
        <v>2020</v>
      </c>
      <c r="C4119" s="7" t="s">
        <v>136</v>
      </c>
      <c r="D4119" s="7">
        <v>12</v>
      </c>
      <c r="E4119" s="7">
        <v>2916</v>
      </c>
      <c r="F4119" s="7">
        <v>12427</v>
      </c>
    </row>
    <row r="4120" spans="1:6" ht="16.5" x14ac:dyDescent="0.3">
      <c r="A4120" s="7" t="s">
        <v>1957</v>
      </c>
      <c r="B4120" s="7">
        <v>2020</v>
      </c>
      <c r="C4120" s="7" t="s">
        <v>402</v>
      </c>
      <c r="D4120" s="7">
        <v>7</v>
      </c>
      <c r="E4120" s="7">
        <v>34</v>
      </c>
      <c r="F4120" s="7">
        <v>128</v>
      </c>
    </row>
    <row r="4121" spans="1:6" ht="16.5" x14ac:dyDescent="0.3">
      <c r="A4121" s="7" t="s">
        <v>1957</v>
      </c>
      <c r="B4121" s="7">
        <v>2020</v>
      </c>
      <c r="C4121" s="7" t="s">
        <v>892</v>
      </c>
      <c r="D4121" s="7">
        <v>227</v>
      </c>
      <c r="E4121" s="7">
        <v>8653</v>
      </c>
      <c r="F4121" s="7">
        <v>37315</v>
      </c>
    </row>
    <row r="4122" spans="1:6" ht="16.5" x14ac:dyDescent="0.3">
      <c r="A4122" s="7" t="s">
        <v>1957</v>
      </c>
      <c r="B4122" s="7">
        <v>2020</v>
      </c>
      <c r="C4122" s="7" t="s">
        <v>307</v>
      </c>
      <c r="D4122" s="7">
        <v>21</v>
      </c>
      <c r="E4122" s="7">
        <v>283</v>
      </c>
      <c r="F4122" s="7">
        <v>1106</v>
      </c>
    </row>
    <row r="4123" spans="1:6" ht="16.5" x14ac:dyDescent="0.3">
      <c r="A4123" s="7" t="s">
        <v>1957</v>
      </c>
      <c r="B4123" s="7">
        <v>2020</v>
      </c>
      <c r="C4123" s="7" t="s">
        <v>308</v>
      </c>
      <c r="D4123" s="7">
        <v>9</v>
      </c>
      <c r="E4123" s="7">
        <v>289</v>
      </c>
      <c r="F4123" s="7">
        <v>1257</v>
      </c>
    </row>
    <row r="4124" spans="1:6" ht="16.5" x14ac:dyDescent="0.3">
      <c r="A4124" s="7" t="s">
        <v>1957</v>
      </c>
      <c r="B4124" s="7">
        <v>2020</v>
      </c>
      <c r="C4124" s="7" t="s">
        <v>309</v>
      </c>
      <c r="D4124" s="7">
        <v>22</v>
      </c>
      <c r="E4124" s="7">
        <v>181</v>
      </c>
      <c r="F4124" s="7">
        <v>702</v>
      </c>
    </row>
    <row r="4125" spans="1:6" ht="16.5" x14ac:dyDescent="0.3">
      <c r="A4125" s="7" t="s">
        <v>1957</v>
      </c>
      <c r="B4125" s="7">
        <v>2020</v>
      </c>
      <c r="C4125" s="7" t="s">
        <v>310</v>
      </c>
      <c r="D4125" s="7">
        <v>7</v>
      </c>
      <c r="E4125" s="7">
        <v>153</v>
      </c>
      <c r="F4125" s="7">
        <v>637</v>
      </c>
    </row>
    <row r="4126" spans="1:6" ht="16.5" x14ac:dyDescent="0.3">
      <c r="A4126" s="7" t="s">
        <v>1957</v>
      </c>
      <c r="B4126" s="7">
        <v>2020</v>
      </c>
      <c r="C4126" s="7" t="s">
        <v>311</v>
      </c>
      <c r="D4126" s="7">
        <v>15</v>
      </c>
      <c r="E4126" s="7">
        <v>887</v>
      </c>
      <c r="F4126" s="7">
        <v>3041</v>
      </c>
    </row>
    <row r="4127" spans="1:6" ht="16.5" x14ac:dyDescent="0.3">
      <c r="A4127" s="7" t="s">
        <v>1957</v>
      </c>
      <c r="B4127" s="7">
        <v>2020</v>
      </c>
      <c r="C4127" s="7" t="s">
        <v>312</v>
      </c>
      <c r="D4127" s="7">
        <v>23</v>
      </c>
      <c r="E4127" s="7">
        <v>899</v>
      </c>
      <c r="F4127" s="7">
        <v>3574</v>
      </c>
    </row>
    <row r="4128" spans="1:6" ht="16.5" x14ac:dyDescent="0.3">
      <c r="A4128" s="7" t="s">
        <v>1957</v>
      </c>
      <c r="B4128" s="7">
        <v>2020</v>
      </c>
      <c r="C4128" s="7" t="s">
        <v>313</v>
      </c>
      <c r="D4128" s="7">
        <v>17</v>
      </c>
      <c r="E4128" s="7">
        <v>546</v>
      </c>
      <c r="F4128" s="7">
        <v>2152</v>
      </c>
    </row>
    <row r="4129" spans="1:6" ht="16.5" x14ac:dyDescent="0.3">
      <c r="A4129" s="7" t="s">
        <v>1957</v>
      </c>
      <c r="B4129" s="7">
        <v>2020</v>
      </c>
      <c r="C4129" s="7" t="s">
        <v>314</v>
      </c>
      <c r="D4129" s="7">
        <v>12</v>
      </c>
      <c r="E4129" s="7">
        <v>236</v>
      </c>
      <c r="F4129" s="7">
        <v>1086</v>
      </c>
    </row>
    <row r="4130" spans="1:6" ht="16.5" x14ac:dyDescent="0.3">
      <c r="A4130" s="7" t="s">
        <v>1957</v>
      </c>
      <c r="B4130" s="7">
        <v>2020</v>
      </c>
      <c r="C4130" s="7" t="s">
        <v>315</v>
      </c>
      <c r="D4130" s="7">
        <v>14</v>
      </c>
      <c r="E4130" s="7">
        <v>1393</v>
      </c>
      <c r="F4130" s="7">
        <v>5175</v>
      </c>
    </row>
    <row r="4131" spans="1:6" ht="16.5" x14ac:dyDescent="0.3">
      <c r="A4131" s="7" t="s">
        <v>1957</v>
      </c>
      <c r="B4131" s="7">
        <v>2020</v>
      </c>
      <c r="C4131" s="7" t="s">
        <v>175</v>
      </c>
      <c r="D4131" s="7">
        <v>12</v>
      </c>
      <c r="E4131" s="7">
        <v>471</v>
      </c>
      <c r="F4131" s="7">
        <v>1913</v>
      </c>
    </row>
    <row r="4132" spans="1:6" ht="16.5" x14ac:dyDescent="0.3">
      <c r="A4132" s="7" t="s">
        <v>1957</v>
      </c>
      <c r="B4132" s="7">
        <v>2020</v>
      </c>
      <c r="C4132" s="7" t="s">
        <v>316</v>
      </c>
      <c r="D4132" s="7">
        <v>14</v>
      </c>
      <c r="E4132" s="7">
        <v>275</v>
      </c>
      <c r="F4132" s="7">
        <v>1215</v>
      </c>
    </row>
    <row r="4133" spans="1:6" ht="16.5" x14ac:dyDescent="0.3">
      <c r="A4133" s="7" t="s">
        <v>1957</v>
      </c>
      <c r="B4133" s="7">
        <v>2020</v>
      </c>
      <c r="C4133" s="7" t="s">
        <v>51</v>
      </c>
      <c r="D4133" s="7">
        <v>18</v>
      </c>
      <c r="E4133" s="7">
        <v>1049</v>
      </c>
      <c r="F4133" s="7">
        <v>4530</v>
      </c>
    </row>
    <row r="4134" spans="1:6" ht="16.5" x14ac:dyDescent="0.3">
      <c r="A4134" s="7" t="s">
        <v>1957</v>
      </c>
      <c r="B4134" s="7">
        <v>2020</v>
      </c>
      <c r="C4134" s="7" t="s">
        <v>318</v>
      </c>
      <c r="D4134" s="7">
        <v>8</v>
      </c>
      <c r="E4134" s="7">
        <v>328</v>
      </c>
      <c r="F4134" s="7">
        <v>1094</v>
      </c>
    </row>
    <row r="4135" spans="1:6" ht="16.5" x14ac:dyDescent="0.3">
      <c r="A4135" s="7" t="s">
        <v>1957</v>
      </c>
      <c r="B4135" s="7">
        <v>2020</v>
      </c>
      <c r="C4135" s="7" t="s">
        <v>1934</v>
      </c>
      <c r="D4135" s="7">
        <v>10</v>
      </c>
      <c r="E4135" s="7">
        <v>165</v>
      </c>
      <c r="F4135" s="7">
        <v>685</v>
      </c>
    </row>
    <row r="4136" spans="1:6" ht="16.5" x14ac:dyDescent="0.3">
      <c r="A4136" s="7" t="s">
        <v>1957</v>
      </c>
      <c r="B4136" s="7">
        <v>2020</v>
      </c>
      <c r="C4136" s="7" t="s">
        <v>1935</v>
      </c>
      <c r="D4136" s="7">
        <v>25</v>
      </c>
      <c r="E4136" s="7">
        <v>1498</v>
      </c>
      <c r="F4136" s="7">
        <v>9148</v>
      </c>
    </row>
    <row r="4137" spans="1:6" ht="16.5" x14ac:dyDescent="0.3">
      <c r="A4137" s="7" t="s">
        <v>1957</v>
      </c>
      <c r="B4137" s="7">
        <v>2020</v>
      </c>
      <c r="C4137" s="7" t="s">
        <v>949</v>
      </c>
      <c r="D4137" s="7">
        <v>152</v>
      </c>
      <c r="E4137" s="7">
        <v>5314</v>
      </c>
      <c r="F4137" s="7">
        <v>25582</v>
      </c>
    </row>
    <row r="4138" spans="1:6" ht="16.5" x14ac:dyDescent="0.3">
      <c r="A4138" s="7" t="s">
        <v>1957</v>
      </c>
      <c r="B4138" s="7">
        <v>2020</v>
      </c>
      <c r="C4138" s="7" t="s">
        <v>1074</v>
      </c>
      <c r="D4138" s="7">
        <v>52</v>
      </c>
      <c r="E4138" s="7">
        <v>1315</v>
      </c>
      <c r="F4138" s="7">
        <v>5022</v>
      </c>
    </row>
    <row r="4139" spans="1:6" ht="16.5" x14ac:dyDescent="0.3">
      <c r="A4139" s="7" t="s">
        <v>1957</v>
      </c>
      <c r="B4139" s="7">
        <v>2020</v>
      </c>
      <c r="C4139" s="7" t="s">
        <v>1077</v>
      </c>
      <c r="D4139" s="7">
        <v>11</v>
      </c>
      <c r="E4139" s="7">
        <v>794</v>
      </c>
      <c r="F4139" s="7">
        <v>2882</v>
      </c>
    </row>
    <row r="4140" spans="1:6" ht="16.5" x14ac:dyDescent="0.3">
      <c r="A4140" s="7" t="s">
        <v>1957</v>
      </c>
      <c r="B4140" s="7">
        <v>2020</v>
      </c>
      <c r="C4140" s="7" t="s">
        <v>981</v>
      </c>
      <c r="D4140" s="7">
        <v>4</v>
      </c>
      <c r="E4140" s="7">
        <v>34</v>
      </c>
      <c r="F4140" s="7">
        <v>119</v>
      </c>
    </row>
    <row r="4141" spans="1:6" ht="16.5" x14ac:dyDescent="0.3">
      <c r="A4141" s="7" t="s">
        <v>1957</v>
      </c>
      <c r="B4141" s="7">
        <v>2020</v>
      </c>
      <c r="C4141" s="7" t="s">
        <v>1078</v>
      </c>
      <c r="D4141" s="7">
        <v>3</v>
      </c>
      <c r="E4141" s="7">
        <v>23</v>
      </c>
      <c r="F4141" s="7">
        <v>130</v>
      </c>
    </row>
    <row r="4142" spans="1:6" ht="16.5" x14ac:dyDescent="0.3">
      <c r="A4142" s="7" t="s">
        <v>1957</v>
      </c>
      <c r="B4142" s="7">
        <v>2020</v>
      </c>
      <c r="C4142" s="7" t="s">
        <v>1079</v>
      </c>
      <c r="D4142" s="7">
        <v>8</v>
      </c>
      <c r="E4142" s="7">
        <v>132</v>
      </c>
      <c r="F4142" s="7">
        <v>519</v>
      </c>
    </row>
    <row r="4143" spans="1:6" ht="16.5" x14ac:dyDescent="0.3">
      <c r="A4143" s="7" t="s">
        <v>1957</v>
      </c>
      <c r="B4143" s="7">
        <v>2020</v>
      </c>
      <c r="C4143" s="7" t="s">
        <v>1080</v>
      </c>
      <c r="D4143" s="7">
        <v>1</v>
      </c>
      <c r="E4143" s="7">
        <v>1</v>
      </c>
      <c r="F4143" s="7">
        <v>2</v>
      </c>
    </row>
    <row r="4144" spans="1:6" ht="16.5" x14ac:dyDescent="0.3">
      <c r="A4144" s="7" t="s">
        <v>1957</v>
      </c>
      <c r="B4144" s="7">
        <v>2020</v>
      </c>
      <c r="C4144" s="7" t="s">
        <v>1082</v>
      </c>
      <c r="D4144" s="7">
        <v>7</v>
      </c>
      <c r="E4144" s="7">
        <v>66</v>
      </c>
      <c r="F4144" s="7">
        <v>310</v>
      </c>
    </row>
    <row r="4145" spans="1:6" ht="16.5" x14ac:dyDescent="0.3">
      <c r="A4145" s="7" t="s">
        <v>1957</v>
      </c>
      <c r="B4145" s="7">
        <v>2020</v>
      </c>
      <c r="C4145" s="7" t="s">
        <v>1085</v>
      </c>
      <c r="D4145" s="7">
        <v>9</v>
      </c>
      <c r="E4145" s="7">
        <v>130</v>
      </c>
      <c r="F4145" s="7">
        <v>547</v>
      </c>
    </row>
    <row r="4146" spans="1:6" ht="16.5" x14ac:dyDescent="0.3">
      <c r="A4146" s="7" t="s">
        <v>1957</v>
      </c>
      <c r="B4146" s="7">
        <v>2020</v>
      </c>
      <c r="C4146" s="7" t="s">
        <v>1086</v>
      </c>
      <c r="D4146" s="7">
        <v>1</v>
      </c>
      <c r="E4146" s="7">
        <v>14</v>
      </c>
      <c r="F4146" s="7">
        <v>67</v>
      </c>
    </row>
    <row r="4147" spans="1:6" ht="16.5" x14ac:dyDescent="0.3">
      <c r="A4147" s="7" t="s">
        <v>1957</v>
      </c>
      <c r="B4147" s="7">
        <v>2020</v>
      </c>
      <c r="C4147" s="7" t="s">
        <v>1087</v>
      </c>
      <c r="D4147" s="7">
        <v>2</v>
      </c>
      <c r="E4147" s="7">
        <v>104</v>
      </c>
      <c r="F4147" s="7">
        <v>369</v>
      </c>
    </row>
    <row r="4148" spans="1:6" ht="16.5" x14ac:dyDescent="0.3">
      <c r="A4148" s="7" t="s">
        <v>1957</v>
      </c>
      <c r="B4148" s="7">
        <v>2020</v>
      </c>
      <c r="C4148" s="7" t="s">
        <v>1088</v>
      </c>
      <c r="D4148" s="7">
        <v>2</v>
      </c>
      <c r="E4148" s="7">
        <v>2</v>
      </c>
      <c r="F4148" s="7">
        <v>12</v>
      </c>
    </row>
    <row r="4149" spans="1:6" ht="16.5" x14ac:dyDescent="0.3">
      <c r="A4149" s="7" t="s">
        <v>1957</v>
      </c>
      <c r="B4149" s="7">
        <v>2020</v>
      </c>
      <c r="C4149" s="7" t="s">
        <v>1090</v>
      </c>
      <c r="D4149" s="7">
        <v>4</v>
      </c>
      <c r="E4149" s="7">
        <v>15</v>
      </c>
      <c r="F4149" s="7">
        <v>65</v>
      </c>
    </row>
    <row r="4150" spans="1:6" ht="16.5" x14ac:dyDescent="0.3">
      <c r="A4150" s="7" t="s">
        <v>1957</v>
      </c>
      <c r="B4150" s="7">
        <v>2020</v>
      </c>
      <c r="C4150" s="7" t="s">
        <v>1091</v>
      </c>
      <c r="D4150" s="7">
        <v>1</v>
      </c>
      <c r="E4150" s="7">
        <v>3</v>
      </c>
      <c r="F4150" s="7">
        <v>15</v>
      </c>
    </row>
    <row r="4151" spans="1:6" ht="16.5" x14ac:dyDescent="0.3">
      <c r="A4151" s="7" t="s">
        <v>1957</v>
      </c>
      <c r="B4151" s="7">
        <v>2020</v>
      </c>
      <c r="C4151" s="7" t="s">
        <v>1686</v>
      </c>
      <c r="D4151" s="7">
        <v>1</v>
      </c>
      <c r="E4151" s="7">
        <v>3</v>
      </c>
      <c r="F4151" s="7">
        <v>15</v>
      </c>
    </row>
    <row r="4152" spans="1:6" ht="16.5" x14ac:dyDescent="0.3">
      <c r="A4152" s="7" t="s">
        <v>1957</v>
      </c>
      <c r="B4152" s="7">
        <v>2020</v>
      </c>
      <c r="C4152" s="7" t="s">
        <v>1113</v>
      </c>
      <c r="D4152" s="7">
        <v>85</v>
      </c>
      <c r="E4152" s="7">
        <v>3435</v>
      </c>
      <c r="F4152" s="7">
        <v>18323</v>
      </c>
    </row>
    <row r="4153" spans="1:6" ht="16.5" x14ac:dyDescent="0.3">
      <c r="A4153" s="7" t="s">
        <v>1957</v>
      </c>
      <c r="B4153" s="7">
        <v>2020</v>
      </c>
      <c r="C4153" s="7" t="s">
        <v>1115</v>
      </c>
      <c r="D4153" s="7">
        <v>4</v>
      </c>
      <c r="E4153" s="7">
        <v>10</v>
      </c>
      <c r="F4153" s="7">
        <v>44</v>
      </c>
    </row>
    <row r="4154" spans="1:6" ht="16.5" x14ac:dyDescent="0.3">
      <c r="A4154" s="7" t="s">
        <v>1957</v>
      </c>
      <c r="B4154" s="7">
        <v>2020</v>
      </c>
      <c r="C4154" s="7" t="s">
        <v>1126</v>
      </c>
      <c r="D4154" s="7">
        <v>3</v>
      </c>
      <c r="E4154" s="7">
        <v>240</v>
      </c>
      <c r="F4154" s="7">
        <v>1043</v>
      </c>
    </row>
    <row r="4155" spans="1:6" ht="16.5" x14ac:dyDescent="0.3">
      <c r="A4155" s="7" t="s">
        <v>1957</v>
      </c>
      <c r="B4155" s="7">
        <v>2020</v>
      </c>
      <c r="C4155" s="7" t="s">
        <v>1127</v>
      </c>
      <c r="D4155" s="7">
        <v>3</v>
      </c>
      <c r="E4155" s="7">
        <v>18</v>
      </c>
      <c r="F4155" s="7">
        <v>71</v>
      </c>
    </row>
    <row r="4156" spans="1:6" ht="16.5" x14ac:dyDescent="0.3">
      <c r="A4156" s="7" t="s">
        <v>1957</v>
      </c>
      <c r="B4156" s="7">
        <v>2020</v>
      </c>
      <c r="C4156" s="7" t="s">
        <v>1129</v>
      </c>
      <c r="D4156" s="7">
        <v>5</v>
      </c>
      <c r="E4156" s="7">
        <v>587</v>
      </c>
      <c r="F4156" s="7">
        <v>3521</v>
      </c>
    </row>
    <row r="4157" spans="1:6" ht="16.5" x14ac:dyDescent="0.3">
      <c r="A4157" s="7" t="s">
        <v>1957</v>
      </c>
      <c r="B4157" s="7">
        <v>2020</v>
      </c>
      <c r="C4157" s="7" t="s">
        <v>1131</v>
      </c>
      <c r="D4157" s="7">
        <v>1</v>
      </c>
      <c r="E4157" s="7">
        <v>28</v>
      </c>
      <c r="F4157" s="7">
        <v>132</v>
      </c>
    </row>
    <row r="4158" spans="1:6" ht="16.5" x14ac:dyDescent="0.3">
      <c r="A4158" s="7" t="s">
        <v>1957</v>
      </c>
      <c r="B4158" s="7">
        <v>2020</v>
      </c>
      <c r="C4158" s="7" t="s">
        <v>1687</v>
      </c>
      <c r="D4158" s="7">
        <v>5</v>
      </c>
      <c r="E4158" s="7">
        <v>40</v>
      </c>
      <c r="F4158" s="7">
        <v>138</v>
      </c>
    </row>
    <row r="4159" spans="1:6" ht="16.5" x14ac:dyDescent="0.3">
      <c r="A4159" s="7" t="s">
        <v>1957</v>
      </c>
      <c r="B4159" s="7">
        <v>2020</v>
      </c>
      <c r="C4159" s="7" t="s">
        <v>1134</v>
      </c>
      <c r="D4159" s="7">
        <v>10</v>
      </c>
      <c r="E4159" s="7">
        <v>116</v>
      </c>
      <c r="F4159" s="7">
        <v>605</v>
      </c>
    </row>
    <row r="4160" spans="1:6" ht="16.5" x14ac:dyDescent="0.3">
      <c r="A4160" s="7" t="s">
        <v>1957</v>
      </c>
      <c r="B4160" s="7">
        <v>2020</v>
      </c>
      <c r="C4160" s="7" t="s">
        <v>1139</v>
      </c>
      <c r="D4160" s="7">
        <v>4</v>
      </c>
      <c r="E4160" s="7">
        <v>13</v>
      </c>
      <c r="F4160" s="7">
        <v>87</v>
      </c>
    </row>
    <row r="4161" spans="1:6" ht="16.5" x14ac:dyDescent="0.3">
      <c r="A4161" s="7" t="s">
        <v>1957</v>
      </c>
      <c r="B4161" s="7">
        <v>2020</v>
      </c>
      <c r="C4161" s="7" t="s">
        <v>1145</v>
      </c>
      <c r="D4161" s="7">
        <v>22</v>
      </c>
      <c r="E4161" s="7">
        <v>716</v>
      </c>
      <c r="F4161" s="7">
        <v>3585</v>
      </c>
    </row>
    <row r="4162" spans="1:6" ht="16.5" x14ac:dyDescent="0.3">
      <c r="A4162" s="7" t="s">
        <v>1957</v>
      </c>
      <c r="B4162" s="7">
        <v>2020</v>
      </c>
      <c r="C4162" s="7" t="s">
        <v>493</v>
      </c>
      <c r="D4162" s="7">
        <v>3</v>
      </c>
      <c r="E4162" s="7">
        <v>28</v>
      </c>
      <c r="F4162" s="7">
        <v>117</v>
      </c>
    </row>
    <row r="4163" spans="1:6" ht="16.5" x14ac:dyDescent="0.3">
      <c r="A4163" s="7" t="s">
        <v>1957</v>
      </c>
      <c r="B4163" s="7">
        <v>2020</v>
      </c>
      <c r="C4163" s="7" t="s">
        <v>1151</v>
      </c>
      <c r="D4163" s="7">
        <v>6</v>
      </c>
      <c r="E4163" s="7">
        <v>44</v>
      </c>
      <c r="F4163" s="7">
        <v>184</v>
      </c>
    </row>
    <row r="4164" spans="1:6" ht="16.5" x14ac:dyDescent="0.3">
      <c r="A4164" s="7" t="s">
        <v>1957</v>
      </c>
      <c r="B4164" s="7">
        <v>2020</v>
      </c>
      <c r="C4164" s="7" t="s">
        <v>1152</v>
      </c>
      <c r="D4164" s="7">
        <v>19</v>
      </c>
      <c r="E4164" s="7">
        <v>1595</v>
      </c>
      <c r="F4164" s="7">
        <v>8796</v>
      </c>
    </row>
    <row r="4165" spans="1:6" ht="16.5" x14ac:dyDescent="0.3">
      <c r="A4165" s="7" t="s">
        <v>1957</v>
      </c>
      <c r="B4165" s="7">
        <v>2020</v>
      </c>
      <c r="C4165" s="7" t="s">
        <v>1153</v>
      </c>
      <c r="D4165" s="7">
        <v>14</v>
      </c>
      <c r="E4165" s="7">
        <v>561</v>
      </c>
      <c r="F4165" s="7">
        <v>2222</v>
      </c>
    </row>
    <row r="4166" spans="1:6" ht="16.5" x14ac:dyDescent="0.3">
      <c r="A4166" s="7" t="s">
        <v>1957</v>
      </c>
      <c r="B4166" s="7">
        <v>2020</v>
      </c>
      <c r="C4166" s="7" t="s">
        <v>1165</v>
      </c>
      <c r="D4166" s="7">
        <v>9</v>
      </c>
      <c r="E4166" s="7">
        <v>375</v>
      </c>
      <c r="F4166" s="7">
        <v>1557</v>
      </c>
    </row>
    <row r="4167" spans="1:6" ht="16.5" x14ac:dyDescent="0.3">
      <c r="A4167" s="7" t="s">
        <v>1957</v>
      </c>
      <c r="B4167" s="7">
        <v>2020</v>
      </c>
      <c r="C4167" s="7" t="s">
        <v>571</v>
      </c>
      <c r="D4167" s="7">
        <v>4</v>
      </c>
      <c r="E4167" s="7">
        <v>144</v>
      </c>
      <c r="F4167" s="7">
        <v>495</v>
      </c>
    </row>
    <row r="4168" spans="1:6" ht="16.5" x14ac:dyDescent="0.3">
      <c r="A4168" s="7" t="s">
        <v>1957</v>
      </c>
      <c r="B4168" s="7">
        <v>2020</v>
      </c>
      <c r="C4168" s="7" t="s">
        <v>1170</v>
      </c>
      <c r="D4168" s="7">
        <v>1</v>
      </c>
      <c r="E4168" s="7">
        <v>42</v>
      </c>
      <c r="F4168" s="7">
        <v>170</v>
      </c>
    </row>
    <row r="4169" spans="1:6" ht="16.5" x14ac:dyDescent="0.3">
      <c r="A4169" s="7" t="s">
        <v>1957</v>
      </c>
      <c r="B4169" s="7">
        <v>2020</v>
      </c>
      <c r="C4169" s="7" t="s">
        <v>893</v>
      </c>
      <c r="D4169" s="7">
        <v>10</v>
      </c>
      <c r="E4169" s="7">
        <v>1105</v>
      </c>
      <c r="F4169" s="7">
        <v>5102</v>
      </c>
    </row>
    <row r="4170" spans="1:6" ht="16.5" x14ac:dyDescent="0.3">
      <c r="A4170" s="7" t="s">
        <v>1957</v>
      </c>
      <c r="B4170" s="7">
        <v>2020</v>
      </c>
      <c r="C4170" s="7" t="s">
        <v>1265</v>
      </c>
      <c r="D4170" s="7">
        <v>10</v>
      </c>
      <c r="E4170" s="7">
        <v>1105</v>
      </c>
      <c r="F4170" s="7">
        <v>5102</v>
      </c>
    </row>
    <row r="4171" spans="1:6" ht="16.5" x14ac:dyDescent="0.3">
      <c r="A4171" s="7" t="s">
        <v>1957</v>
      </c>
      <c r="B4171" s="7">
        <v>2020</v>
      </c>
      <c r="C4171" s="7" t="s">
        <v>1270</v>
      </c>
      <c r="D4171" s="7">
        <v>3</v>
      </c>
      <c r="E4171" s="7">
        <v>900</v>
      </c>
      <c r="F4171" s="7">
        <v>4275</v>
      </c>
    </row>
    <row r="4172" spans="1:6" ht="16.5" x14ac:dyDescent="0.3">
      <c r="A4172" s="7" t="s">
        <v>1957</v>
      </c>
      <c r="B4172" s="7">
        <v>2020</v>
      </c>
      <c r="C4172" s="7" t="s">
        <v>1964</v>
      </c>
      <c r="D4172" s="7">
        <v>5</v>
      </c>
      <c r="E4172" s="7">
        <v>184</v>
      </c>
      <c r="F4172" s="7">
        <v>735</v>
      </c>
    </row>
    <row r="4173" spans="1:6" ht="16.5" x14ac:dyDescent="0.3">
      <c r="A4173" s="7" t="s">
        <v>1957</v>
      </c>
      <c r="B4173" s="7">
        <v>2020</v>
      </c>
      <c r="C4173" s="7" t="s">
        <v>1281</v>
      </c>
      <c r="D4173" s="7">
        <v>2</v>
      </c>
      <c r="E4173" s="7">
        <v>21</v>
      </c>
      <c r="F4173" s="7">
        <v>92</v>
      </c>
    </row>
    <row r="4174" spans="1:6" ht="16.5" x14ac:dyDescent="0.3">
      <c r="A4174" s="7" t="s">
        <v>1957</v>
      </c>
      <c r="B4174" s="7">
        <v>2020</v>
      </c>
      <c r="C4174" s="7" t="s">
        <v>403</v>
      </c>
      <c r="D4174" s="7">
        <v>8</v>
      </c>
      <c r="E4174" s="7">
        <v>93</v>
      </c>
      <c r="F4174" s="7">
        <v>399</v>
      </c>
    </row>
    <row r="4175" spans="1:6" ht="16.5" x14ac:dyDescent="0.3">
      <c r="A4175" s="7" t="s">
        <v>1957</v>
      </c>
      <c r="B4175" s="7">
        <v>2020</v>
      </c>
      <c r="C4175" s="7" t="s">
        <v>1294</v>
      </c>
      <c r="D4175" s="7">
        <v>8</v>
      </c>
      <c r="E4175" s="7">
        <v>93</v>
      </c>
      <c r="F4175" s="7">
        <v>399</v>
      </c>
    </row>
    <row r="4176" spans="1:6" ht="16.5" x14ac:dyDescent="0.3">
      <c r="A4176" s="7" t="s">
        <v>1957</v>
      </c>
      <c r="B4176" s="7">
        <v>2020</v>
      </c>
      <c r="C4176" s="7" t="s">
        <v>1295</v>
      </c>
      <c r="D4176" s="7">
        <v>1</v>
      </c>
      <c r="E4176" s="7">
        <v>2</v>
      </c>
      <c r="F4176" s="7">
        <v>8</v>
      </c>
    </row>
    <row r="4177" spans="1:6" ht="16.5" x14ac:dyDescent="0.3">
      <c r="A4177" s="7" t="s">
        <v>1957</v>
      </c>
      <c r="B4177" s="7">
        <v>2020</v>
      </c>
      <c r="C4177" s="7" t="s">
        <v>1936</v>
      </c>
      <c r="D4177" s="7">
        <v>6</v>
      </c>
      <c r="E4177" s="7">
        <v>73</v>
      </c>
      <c r="F4177" s="7">
        <v>301</v>
      </c>
    </row>
    <row r="4178" spans="1:6" ht="16.5" x14ac:dyDescent="0.3">
      <c r="A4178" s="7" t="s">
        <v>1957</v>
      </c>
      <c r="B4178" s="7">
        <v>2020</v>
      </c>
      <c r="C4178" s="7" t="s">
        <v>1299</v>
      </c>
      <c r="D4178" s="7">
        <v>1</v>
      </c>
      <c r="E4178" s="7">
        <v>18</v>
      </c>
      <c r="F4178" s="7">
        <v>90</v>
      </c>
    </row>
    <row r="4179" spans="1:6" ht="16.5" x14ac:dyDescent="0.3">
      <c r="A4179" s="7" t="s">
        <v>1965</v>
      </c>
      <c r="B4179" s="7">
        <v>2020</v>
      </c>
      <c r="C4179" s="7" t="s">
        <v>1678</v>
      </c>
      <c r="D4179" s="7">
        <v>5993</v>
      </c>
      <c r="E4179" s="7">
        <v>803572</v>
      </c>
      <c r="F4179" s="7">
        <v>3355995</v>
      </c>
    </row>
    <row r="4180" spans="1:6" ht="16.5" x14ac:dyDescent="0.3">
      <c r="A4180" s="7" t="s">
        <v>1965</v>
      </c>
      <c r="B4180" s="7">
        <v>2020</v>
      </c>
      <c r="C4180" s="7" t="s">
        <v>14</v>
      </c>
      <c r="D4180" s="7">
        <v>72</v>
      </c>
      <c r="E4180" s="7">
        <v>4971</v>
      </c>
      <c r="F4180" s="7">
        <v>20446</v>
      </c>
    </row>
    <row r="4181" spans="1:6" ht="16.5" x14ac:dyDescent="0.3">
      <c r="A4181" s="7" t="s">
        <v>1965</v>
      </c>
      <c r="B4181" s="7">
        <v>2020</v>
      </c>
      <c r="C4181" s="7" t="s">
        <v>1640</v>
      </c>
      <c r="D4181" s="7">
        <v>1</v>
      </c>
      <c r="E4181" s="7">
        <v>1</v>
      </c>
      <c r="F4181" s="7">
        <v>5</v>
      </c>
    </row>
    <row r="4182" spans="1:6" ht="16.5" x14ac:dyDescent="0.3">
      <c r="A4182" s="7" t="s">
        <v>1965</v>
      </c>
      <c r="B4182" s="7">
        <v>2020</v>
      </c>
      <c r="C4182" s="7" t="s">
        <v>24</v>
      </c>
      <c r="D4182" s="7">
        <v>4</v>
      </c>
      <c r="E4182" s="7">
        <v>37</v>
      </c>
      <c r="F4182" s="7">
        <v>119</v>
      </c>
    </row>
    <row r="4183" spans="1:6" ht="16.5" x14ac:dyDescent="0.3">
      <c r="A4183" s="7" t="s">
        <v>1965</v>
      </c>
      <c r="B4183" s="7">
        <v>2020</v>
      </c>
      <c r="C4183" s="7" t="s">
        <v>1642</v>
      </c>
      <c r="D4183" s="7">
        <v>6</v>
      </c>
      <c r="E4183" s="7">
        <v>105</v>
      </c>
      <c r="F4183" s="7">
        <v>447</v>
      </c>
    </row>
    <row r="4184" spans="1:6" ht="16.5" x14ac:dyDescent="0.3">
      <c r="A4184" s="7" t="s">
        <v>1965</v>
      </c>
      <c r="B4184" s="7">
        <v>2020</v>
      </c>
      <c r="C4184" s="7" t="s">
        <v>1643</v>
      </c>
      <c r="D4184" s="7">
        <v>1</v>
      </c>
      <c r="E4184" s="7">
        <v>184</v>
      </c>
      <c r="F4184" s="7">
        <v>815</v>
      </c>
    </row>
    <row r="4185" spans="1:6" ht="16.5" x14ac:dyDescent="0.3">
      <c r="A4185" s="7" t="s">
        <v>1965</v>
      </c>
      <c r="B4185" s="7">
        <v>2020</v>
      </c>
      <c r="C4185" s="7" t="s">
        <v>1644</v>
      </c>
      <c r="D4185" s="7">
        <v>5</v>
      </c>
      <c r="E4185" s="7">
        <v>1017</v>
      </c>
      <c r="F4185" s="7">
        <v>4128</v>
      </c>
    </row>
    <row r="4186" spans="1:6" ht="16.5" x14ac:dyDescent="0.3">
      <c r="A4186" s="7" t="s">
        <v>1965</v>
      </c>
      <c r="B4186" s="7">
        <v>2020</v>
      </c>
      <c r="C4186" s="7" t="s">
        <v>1704</v>
      </c>
      <c r="D4186" s="7">
        <v>2</v>
      </c>
      <c r="E4186" s="7">
        <v>102</v>
      </c>
      <c r="F4186" s="7">
        <v>519</v>
      </c>
    </row>
    <row r="4187" spans="1:6" ht="16.5" x14ac:dyDescent="0.3">
      <c r="A4187" s="7" t="s">
        <v>1965</v>
      </c>
      <c r="B4187" s="7">
        <v>2020</v>
      </c>
      <c r="C4187" s="7" t="s">
        <v>1646</v>
      </c>
      <c r="D4187" s="7">
        <v>8</v>
      </c>
      <c r="E4187" s="7">
        <v>2198</v>
      </c>
      <c r="F4187" s="7">
        <v>9072</v>
      </c>
    </row>
    <row r="4188" spans="1:6" ht="16.5" x14ac:dyDescent="0.3">
      <c r="A4188" s="7" t="s">
        <v>1965</v>
      </c>
      <c r="B4188" s="7">
        <v>2020</v>
      </c>
      <c r="C4188" s="7" t="s">
        <v>16</v>
      </c>
      <c r="D4188" s="7">
        <v>12</v>
      </c>
      <c r="E4188" s="7">
        <v>330</v>
      </c>
      <c r="F4188" s="7">
        <v>1376</v>
      </c>
    </row>
    <row r="4189" spans="1:6" ht="16.5" x14ac:dyDescent="0.3">
      <c r="A4189" s="7" t="s">
        <v>1965</v>
      </c>
      <c r="B4189" s="7">
        <v>2020</v>
      </c>
      <c r="C4189" s="7" t="s">
        <v>1647</v>
      </c>
      <c r="D4189" s="7">
        <v>8</v>
      </c>
      <c r="E4189" s="7">
        <v>375</v>
      </c>
      <c r="F4189" s="7">
        <v>1494</v>
      </c>
    </row>
    <row r="4190" spans="1:6" ht="16.5" x14ac:dyDescent="0.3">
      <c r="A4190" s="7" t="s">
        <v>1965</v>
      </c>
      <c r="B4190" s="7">
        <v>2020</v>
      </c>
      <c r="C4190" s="7" t="s">
        <v>1649</v>
      </c>
      <c r="D4190" s="7">
        <v>3</v>
      </c>
      <c r="E4190" s="7">
        <v>103</v>
      </c>
      <c r="F4190" s="7">
        <v>451</v>
      </c>
    </row>
    <row r="4191" spans="1:6" ht="16.5" x14ac:dyDescent="0.3">
      <c r="A4191" s="7" t="s">
        <v>1965</v>
      </c>
      <c r="B4191" s="7">
        <v>2020</v>
      </c>
      <c r="C4191" s="7" t="s">
        <v>1650</v>
      </c>
      <c r="D4191" s="7">
        <v>1</v>
      </c>
      <c r="E4191" s="7">
        <v>1</v>
      </c>
      <c r="F4191" s="7">
        <v>3</v>
      </c>
    </row>
    <row r="4192" spans="1:6" ht="16.5" x14ac:dyDescent="0.3">
      <c r="A4192" s="7" t="s">
        <v>1965</v>
      </c>
      <c r="B4192" s="7">
        <v>2020</v>
      </c>
      <c r="C4192" s="7" t="s">
        <v>1651</v>
      </c>
      <c r="D4192" s="7">
        <v>9</v>
      </c>
      <c r="E4192" s="7">
        <v>244</v>
      </c>
      <c r="F4192" s="7">
        <v>975</v>
      </c>
    </row>
    <row r="4193" spans="1:6" ht="16.5" x14ac:dyDescent="0.3">
      <c r="A4193" s="7" t="s">
        <v>1965</v>
      </c>
      <c r="B4193" s="7">
        <v>2020</v>
      </c>
      <c r="C4193" s="7" t="s">
        <v>18</v>
      </c>
      <c r="D4193" s="7">
        <v>4</v>
      </c>
      <c r="E4193" s="7">
        <v>68</v>
      </c>
      <c r="F4193" s="7">
        <v>272</v>
      </c>
    </row>
    <row r="4194" spans="1:6" ht="16.5" x14ac:dyDescent="0.3">
      <c r="A4194" s="7" t="s">
        <v>1965</v>
      </c>
      <c r="B4194" s="7">
        <v>2020</v>
      </c>
      <c r="C4194" s="7" t="s">
        <v>1653</v>
      </c>
      <c r="D4194" s="7">
        <v>8</v>
      </c>
      <c r="E4194" s="7">
        <v>206</v>
      </c>
      <c r="F4194" s="7">
        <v>770</v>
      </c>
    </row>
    <row r="4195" spans="1:6" ht="16.5" x14ac:dyDescent="0.3">
      <c r="A4195" s="7" t="s">
        <v>1965</v>
      </c>
      <c r="B4195" s="7">
        <v>2020</v>
      </c>
      <c r="C4195" s="7" t="s">
        <v>948</v>
      </c>
      <c r="D4195" s="7">
        <v>36</v>
      </c>
      <c r="E4195" s="7">
        <v>241</v>
      </c>
      <c r="F4195" s="7">
        <v>861</v>
      </c>
    </row>
    <row r="4196" spans="1:6" ht="16.5" x14ac:dyDescent="0.3">
      <c r="A4196" s="7" t="s">
        <v>1965</v>
      </c>
      <c r="B4196" s="7">
        <v>2020</v>
      </c>
      <c r="C4196" s="7" t="s">
        <v>571</v>
      </c>
      <c r="D4196" s="7">
        <v>2</v>
      </c>
      <c r="E4196" s="7">
        <v>41</v>
      </c>
      <c r="F4196" s="7">
        <v>146</v>
      </c>
    </row>
    <row r="4197" spans="1:6" ht="16.5" x14ac:dyDescent="0.3">
      <c r="A4197" s="7" t="s">
        <v>1965</v>
      </c>
      <c r="B4197" s="7">
        <v>2020</v>
      </c>
      <c r="C4197" s="7" t="s">
        <v>1773</v>
      </c>
      <c r="D4197" s="7">
        <v>2</v>
      </c>
      <c r="E4197" s="7">
        <v>41</v>
      </c>
      <c r="F4197" s="7">
        <v>146</v>
      </c>
    </row>
    <row r="4198" spans="1:6" ht="16.5" x14ac:dyDescent="0.3">
      <c r="A4198" s="7" t="s">
        <v>1965</v>
      </c>
      <c r="B4198" s="7">
        <v>2020</v>
      </c>
      <c r="C4198" s="7" t="s">
        <v>1656</v>
      </c>
      <c r="D4198" s="7">
        <v>22</v>
      </c>
      <c r="E4198" s="7">
        <v>122</v>
      </c>
      <c r="F4198" s="7">
        <v>451</v>
      </c>
    </row>
    <row r="4199" spans="1:6" ht="16.5" x14ac:dyDescent="0.3">
      <c r="A4199" s="7" t="s">
        <v>1965</v>
      </c>
      <c r="B4199" s="7">
        <v>2020</v>
      </c>
      <c r="C4199" s="7" t="s">
        <v>1785</v>
      </c>
      <c r="D4199" s="7">
        <v>2</v>
      </c>
      <c r="E4199" s="7">
        <v>10</v>
      </c>
      <c r="F4199" s="7">
        <v>39</v>
      </c>
    </row>
    <row r="4200" spans="1:6" ht="16.5" x14ac:dyDescent="0.3">
      <c r="A4200" s="7" t="s">
        <v>1965</v>
      </c>
      <c r="B4200" s="7">
        <v>2020</v>
      </c>
      <c r="C4200" s="7" t="s">
        <v>1786</v>
      </c>
      <c r="D4200" s="7">
        <v>2</v>
      </c>
      <c r="E4200" s="7">
        <v>14</v>
      </c>
      <c r="F4200" s="7">
        <v>44</v>
      </c>
    </row>
    <row r="4201" spans="1:6" ht="16.5" x14ac:dyDescent="0.3">
      <c r="A4201" s="7" t="s">
        <v>1965</v>
      </c>
      <c r="B4201" s="7">
        <v>2020</v>
      </c>
      <c r="C4201" s="7" t="s">
        <v>1787</v>
      </c>
      <c r="D4201" s="7">
        <v>1</v>
      </c>
      <c r="E4201" s="7">
        <v>10</v>
      </c>
      <c r="F4201" s="7">
        <v>29</v>
      </c>
    </row>
    <row r="4202" spans="1:6" ht="16.5" x14ac:dyDescent="0.3">
      <c r="A4202" s="7" t="s">
        <v>1965</v>
      </c>
      <c r="B4202" s="7">
        <v>2020</v>
      </c>
      <c r="C4202" s="7" t="s">
        <v>1789</v>
      </c>
      <c r="D4202" s="7">
        <v>4</v>
      </c>
      <c r="E4202" s="7">
        <v>6</v>
      </c>
      <c r="F4202" s="7">
        <v>34</v>
      </c>
    </row>
    <row r="4203" spans="1:6" ht="16.5" x14ac:dyDescent="0.3">
      <c r="A4203" s="7" t="s">
        <v>1965</v>
      </c>
      <c r="B4203" s="7">
        <v>2020</v>
      </c>
      <c r="C4203" s="7" t="s">
        <v>1790</v>
      </c>
      <c r="D4203" s="7">
        <v>1</v>
      </c>
      <c r="E4203" s="7">
        <v>4</v>
      </c>
      <c r="F4203" s="7">
        <v>13</v>
      </c>
    </row>
    <row r="4204" spans="1:6" ht="16.5" x14ac:dyDescent="0.3">
      <c r="A4204" s="7" t="s">
        <v>1965</v>
      </c>
      <c r="B4204" s="7">
        <v>2020</v>
      </c>
      <c r="C4204" s="7" t="s">
        <v>1791</v>
      </c>
      <c r="D4204" s="7">
        <v>2</v>
      </c>
      <c r="E4204" s="7">
        <v>19</v>
      </c>
      <c r="F4204" s="7">
        <v>77</v>
      </c>
    </row>
    <row r="4205" spans="1:6" ht="16.5" x14ac:dyDescent="0.3">
      <c r="A4205" s="7" t="s">
        <v>1965</v>
      </c>
      <c r="B4205" s="7">
        <v>2020</v>
      </c>
      <c r="C4205" s="7" t="s">
        <v>1792</v>
      </c>
      <c r="D4205" s="7">
        <v>4</v>
      </c>
      <c r="E4205" s="7">
        <v>26</v>
      </c>
      <c r="F4205" s="7">
        <v>83</v>
      </c>
    </row>
    <row r="4206" spans="1:6" ht="16.5" x14ac:dyDescent="0.3">
      <c r="A4206" s="7" t="s">
        <v>1965</v>
      </c>
      <c r="B4206" s="7">
        <v>2020</v>
      </c>
      <c r="C4206" s="7" t="s">
        <v>535</v>
      </c>
      <c r="D4206" s="7">
        <v>1</v>
      </c>
      <c r="E4206" s="7">
        <v>2</v>
      </c>
      <c r="F4206" s="7">
        <v>9</v>
      </c>
    </row>
    <row r="4207" spans="1:6" ht="16.5" x14ac:dyDescent="0.3">
      <c r="A4207" s="7" t="s">
        <v>1965</v>
      </c>
      <c r="B4207" s="7">
        <v>2020</v>
      </c>
      <c r="C4207" s="7" t="s">
        <v>1795</v>
      </c>
      <c r="D4207" s="7">
        <v>3</v>
      </c>
      <c r="E4207" s="7">
        <v>26</v>
      </c>
      <c r="F4207" s="7">
        <v>109</v>
      </c>
    </row>
    <row r="4208" spans="1:6" ht="16.5" x14ac:dyDescent="0.3">
      <c r="A4208" s="7" t="s">
        <v>1965</v>
      </c>
      <c r="B4208" s="7">
        <v>2020</v>
      </c>
      <c r="C4208" s="7" t="s">
        <v>1796</v>
      </c>
      <c r="D4208" s="7">
        <v>2</v>
      </c>
      <c r="E4208" s="7">
        <v>5</v>
      </c>
      <c r="F4208" s="7">
        <v>14</v>
      </c>
    </row>
    <row r="4209" spans="1:6" ht="16.5" x14ac:dyDescent="0.3">
      <c r="A4209" s="7" t="s">
        <v>1965</v>
      </c>
      <c r="B4209" s="7">
        <v>2020</v>
      </c>
      <c r="C4209" s="7" t="s">
        <v>1657</v>
      </c>
      <c r="D4209" s="7">
        <v>12</v>
      </c>
      <c r="E4209" s="7">
        <v>78</v>
      </c>
      <c r="F4209" s="7">
        <v>264</v>
      </c>
    </row>
    <row r="4210" spans="1:6" ht="16.5" x14ac:dyDescent="0.3">
      <c r="A4210" s="7" t="s">
        <v>1965</v>
      </c>
      <c r="B4210" s="7">
        <v>2020</v>
      </c>
      <c r="C4210" s="7" t="s">
        <v>1798</v>
      </c>
      <c r="D4210" s="7">
        <v>2</v>
      </c>
      <c r="E4210" s="7">
        <v>25</v>
      </c>
      <c r="F4210" s="7">
        <v>75</v>
      </c>
    </row>
    <row r="4211" spans="1:6" ht="16.5" x14ac:dyDescent="0.3">
      <c r="A4211" s="7" t="s">
        <v>1965</v>
      </c>
      <c r="B4211" s="7">
        <v>2020</v>
      </c>
      <c r="C4211" s="7" t="s">
        <v>1799</v>
      </c>
      <c r="D4211" s="7">
        <v>2</v>
      </c>
      <c r="E4211" s="7">
        <v>15</v>
      </c>
      <c r="F4211" s="7">
        <v>40</v>
      </c>
    </row>
    <row r="4212" spans="1:6" ht="16.5" x14ac:dyDescent="0.3">
      <c r="A4212" s="7" t="s">
        <v>1965</v>
      </c>
      <c r="B4212" s="7">
        <v>2020</v>
      </c>
      <c r="C4212" s="7" t="s">
        <v>1800</v>
      </c>
      <c r="D4212" s="7">
        <v>1</v>
      </c>
      <c r="E4212" s="7">
        <v>4</v>
      </c>
      <c r="F4212" s="7">
        <v>23</v>
      </c>
    </row>
    <row r="4213" spans="1:6" ht="16.5" x14ac:dyDescent="0.3">
      <c r="A4213" s="7" t="s">
        <v>1965</v>
      </c>
      <c r="B4213" s="7">
        <v>2020</v>
      </c>
      <c r="C4213" s="7" t="s">
        <v>1801</v>
      </c>
      <c r="D4213" s="7">
        <v>4</v>
      </c>
      <c r="E4213" s="7">
        <v>25</v>
      </c>
      <c r="F4213" s="7">
        <v>91</v>
      </c>
    </row>
    <row r="4214" spans="1:6" ht="16.5" x14ac:dyDescent="0.3">
      <c r="A4214" s="7" t="s">
        <v>1965</v>
      </c>
      <c r="B4214" s="7">
        <v>2020</v>
      </c>
      <c r="C4214" s="7" t="s">
        <v>1802</v>
      </c>
      <c r="D4214" s="7">
        <v>1</v>
      </c>
      <c r="E4214" s="7">
        <v>3</v>
      </c>
      <c r="F4214" s="7">
        <v>9</v>
      </c>
    </row>
    <row r="4215" spans="1:6" ht="16.5" x14ac:dyDescent="0.3">
      <c r="A4215" s="7" t="s">
        <v>1965</v>
      </c>
      <c r="B4215" s="7">
        <v>2020</v>
      </c>
      <c r="C4215" s="7" t="s">
        <v>1803</v>
      </c>
      <c r="D4215" s="7">
        <v>2</v>
      </c>
      <c r="E4215" s="7">
        <v>6</v>
      </c>
      <c r="F4215" s="7">
        <v>26</v>
      </c>
    </row>
    <row r="4216" spans="1:6" ht="16.5" x14ac:dyDescent="0.3">
      <c r="A4216" s="7" t="s">
        <v>1965</v>
      </c>
      <c r="B4216" s="7">
        <v>2020</v>
      </c>
      <c r="C4216" s="7" t="s">
        <v>37</v>
      </c>
      <c r="D4216" s="7">
        <v>442</v>
      </c>
      <c r="E4216" s="7">
        <v>71849</v>
      </c>
      <c r="F4216" s="7">
        <v>303003</v>
      </c>
    </row>
    <row r="4217" spans="1:6" ht="16.5" x14ac:dyDescent="0.3">
      <c r="A4217" s="7" t="s">
        <v>1965</v>
      </c>
      <c r="B4217" s="7">
        <v>2020</v>
      </c>
      <c r="C4217" s="7" t="s">
        <v>937</v>
      </c>
      <c r="D4217" s="7">
        <v>76</v>
      </c>
      <c r="E4217" s="7">
        <v>3912</v>
      </c>
      <c r="F4217" s="7">
        <v>13602</v>
      </c>
    </row>
    <row r="4218" spans="1:6" ht="16.5" x14ac:dyDescent="0.3">
      <c r="A4218" s="7" t="s">
        <v>1965</v>
      </c>
      <c r="B4218" s="7">
        <v>2020</v>
      </c>
      <c r="C4218" s="7" t="s">
        <v>938</v>
      </c>
      <c r="D4218" s="7">
        <v>8</v>
      </c>
      <c r="E4218" s="7">
        <v>235</v>
      </c>
      <c r="F4218" s="7">
        <v>1000</v>
      </c>
    </row>
    <row r="4219" spans="1:6" ht="16.5" x14ac:dyDescent="0.3">
      <c r="A4219" s="7" t="s">
        <v>1965</v>
      </c>
      <c r="B4219" s="7">
        <v>2020</v>
      </c>
      <c r="C4219" s="7" t="s">
        <v>310</v>
      </c>
      <c r="D4219" s="7">
        <v>8</v>
      </c>
      <c r="E4219" s="7">
        <v>205</v>
      </c>
      <c r="F4219" s="7">
        <v>605</v>
      </c>
    </row>
    <row r="4220" spans="1:6" ht="16.5" x14ac:dyDescent="0.3">
      <c r="A4220" s="7" t="s">
        <v>1965</v>
      </c>
      <c r="B4220" s="7">
        <v>2020</v>
      </c>
      <c r="C4220" s="7" t="s">
        <v>1804</v>
      </c>
      <c r="D4220" s="7">
        <v>4</v>
      </c>
      <c r="E4220" s="7">
        <v>168</v>
      </c>
      <c r="F4220" s="7">
        <v>547</v>
      </c>
    </row>
    <row r="4221" spans="1:6" ht="16.5" x14ac:dyDescent="0.3">
      <c r="A4221" s="7" t="s">
        <v>1965</v>
      </c>
      <c r="B4221" s="7">
        <v>2020</v>
      </c>
      <c r="C4221" s="7" t="s">
        <v>1805</v>
      </c>
      <c r="D4221" s="7">
        <v>8</v>
      </c>
      <c r="E4221" s="7">
        <v>476</v>
      </c>
      <c r="F4221" s="7">
        <v>2003</v>
      </c>
    </row>
    <row r="4222" spans="1:6" ht="16.5" x14ac:dyDescent="0.3">
      <c r="A4222" s="7" t="s">
        <v>1965</v>
      </c>
      <c r="B4222" s="7">
        <v>2020</v>
      </c>
      <c r="C4222" s="7" t="s">
        <v>39</v>
      </c>
      <c r="D4222" s="7">
        <v>10</v>
      </c>
      <c r="E4222" s="7">
        <v>2053</v>
      </c>
      <c r="F4222" s="7">
        <v>7006</v>
      </c>
    </row>
    <row r="4223" spans="1:6" ht="16.5" x14ac:dyDescent="0.3">
      <c r="A4223" s="7" t="s">
        <v>1965</v>
      </c>
      <c r="B4223" s="7">
        <v>2020</v>
      </c>
      <c r="C4223" s="7" t="s">
        <v>539</v>
      </c>
      <c r="D4223" s="7">
        <v>13</v>
      </c>
      <c r="E4223" s="7">
        <v>371</v>
      </c>
      <c r="F4223" s="7">
        <v>1098</v>
      </c>
    </row>
    <row r="4224" spans="1:6" ht="16.5" x14ac:dyDescent="0.3">
      <c r="A4224" s="7" t="s">
        <v>1965</v>
      </c>
      <c r="B4224" s="7">
        <v>2020</v>
      </c>
      <c r="C4224" s="7" t="s">
        <v>1806</v>
      </c>
      <c r="D4224" s="7">
        <v>15</v>
      </c>
      <c r="E4224" s="7">
        <v>167</v>
      </c>
      <c r="F4224" s="7">
        <v>615</v>
      </c>
    </row>
    <row r="4225" spans="1:6" ht="16.5" x14ac:dyDescent="0.3">
      <c r="A4225" s="7" t="s">
        <v>1965</v>
      </c>
      <c r="B4225" s="7">
        <v>2020</v>
      </c>
      <c r="C4225" s="7" t="s">
        <v>135</v>
      </c>
      <c r="D4225" s="7">
        <v>10</v>
      </c>
      <c r="E4225" s="7">
        <v>237</v>
      </c>
      <c r="F4225" s="7">
        <v>728</v>
      </c>
    </row>
    <row r="4226" spans="1:6" ht="16.5" x14ac:dyDescent="0.3">
      <c r="A4226" s="7" t="s">
        <v>1965</v>
      </c>
      <c r="B4226" s="7">
        <v>2020</v>
      </c>
      <c r="C4226" s="7" t="s">
        <v>1658</v>
      </c>
      <c r="D4226" s="7">
        <v>70</v>
      </c>
      <c r="E4226" s="7">
        <v>2945</v>
      </c>
      <c r="F4226" s="7">
        <v>11549</v>
      </c>
    </row>
    <row r="4227" spans="1:6" ht="16.5" x14ac:dyDescent="0.3">
      <c r="A4227" s="7" t="s">
        <v>1965</v>
      </c>
      <c r="B4227" s="7">
        <v>2020</v>
      </c>
      <c r="C4227" s="7" t="s">
        <v>41</v>
      </c>
      <c r="D4227" s="7">
        <v>4</v>
      </c>
      <c r="E4227" s="7">
        <v>74</v>
      </c>
      <c r="F4227" s="7">
        <v>273</v>
      </c>
    </row>
    <row r="4228" spans="1:6" ht="16.5" x14ac:dyDescent="0.3">
      <c r="A4228" s="7" t="s">
        <v>1965</v>
      </c>
      <c r="B4228" s="7">
        <v>2020</v>
      </c>
      <c r="C4228" s="7" t="s">
        <v>42</v>
      </c>
      <c r="D4228" s="7">
        <v>2</v>
      </c>
      <c r="E4228" s="7">
        <v>154</v>
      </c>
      <c r="F4228" s="7">
        <v>639</v>
      </c>
    </row>
    <row r="4229" spans="1:6" ht="16.5" x14ac:dyDescent="0.3">
      <c r="A4229" s="7" t="s">
        <v>1965</v>
      </c>
      <c r="B4229" s="7">
        <v>2020</v>
      </c>
      <c r="C4229" s="7" t="s">
        <v>1907</v>
      </c>
      <c r="D4229" s="7">
        <v>11</v>
      </c>
      <c r="E4229" s="7">
        <v>290</v>
      </c>
      <c r="F4229" s="7">
        <v>1258</v>
      </c>
    </row>
    <row r="4230" spans="1:6" ht="16.5" x14ac:dyDescent="0.3">
      <c r="A4230" s="7" t="s">
        <v>1965</v>
      </c>
      <c r="B4230" s="7">
        <v>2020</v>
      </c>
      <c r="C4230" s="7" t="s">
        <v>44</v>
      </c>
      <c r="D4230" s="7">
        <v>6</v>
      </c>
      <c r="E4230" s="7">
        <v>83</v>
      </c>
      <c r="F4230" s="7">
        <v>334</v>
      </c>
    </row>
    <row r="4231" spans="1:6" ht="16.5" x14ac:dyDescent="0.3">
      <c r="A4231" s="7" t="s">
        <v>1965</v>
      </c>
      <c r="B4231" s="7">
        <v>2020</v>
      </c>
      <c r="C4231" s="7" t="s">
        <v>45</v>
      </c>
      <c r="D4231" s="7">
        <v>1</v>
      </c>
      <c r="E4231" s="7">
        <v>2</v>
      </c>
      <c r="F4231" s="7">
        <v>10</v>
      </c>
    </row>
    <row r="4232" spans="1:6" ht="16.5" x14ac:dyDescent="0.3">
      <c r="A4232" s="7" t="s">
        <v>1965</v>
      </c>
      <c r="B4232" s="7">
        <v>2020</v>
      </c>
      <c r="C4232" s="7" t="s">
        <v>46</v>
      </c>
      <c r="D4232" s="7">
        <v>7</v>
      </c>
      <c r="E4232" s="7">
        <v>417</v>
      </c>
      <c r="F4232" s="7">
        <v>1588</v>
      </c>
    </row>
    <row r="4233" spans="1:6" ht="16.5" x14ac:dyDescent="0.3">
      <c r="A4233" s="7" t="s">
        <v>1965</v>
      </c>
      <c r="B4233" s="7">
        <v>2020</v>
      </c>
      <c r="C4233" s="7" t="s">
        <v>47</v>
      </c>
      <c r="D4233" s="7">
        <v>9</v>
      </c>
      <c r="E4233" s="7">
        <v>393</v>
      </c>
      <c r="F4233" s="7">
        <v>1533</v>
      </c>
    </row>
    <row r="4234" spans="1:6" ht="16.5" x14ac:dyDescent="0.3">
      <c r="A4234" s="7" t="s">
        <v>1965</v>
      </c>
      <c r="B4234" s="7">
        <v>2020</v>
      </c>
      <c r="C4234" s="7" t="s">
        <v>48</v>
      </c>
      <c r="D4234" s="7">
        <v>1</v>
      </c>
      <c r="E4234" s="7">
        <v>92</v>
      </c>
      <c r="F4234" s="7">
        <v>465</v>
      </c>
    </row>
    <row r="4235" spans="1:6" ht="16.5" x14ac:dyDescent="0.3">
      <c r="A4235" s="7" t="s">
        <v>1965</v>
      </c>
      <c r="B4235" s="7">
        <v>2020</v>
      </c>
      <c r="C4235" s="7" t="s">
        <v>49</v>
      </c>
      <c r="D4235" s="7">
        <v>1</v>
      </c>
      <c r="E4235" s="7">
        <v>65</v>
      </c>
      <c r="F4235" s="7">
        <v>296</v>
      </c>
    </row>
    <row r="4236" spans="1:6" ht="16.5" x14ac:dyDescent="0.3">
      <c r="A4236" s="7" t="s">
        <v>1965</v>
      </c>
      <c r="B4236" s="7">
        <v>2020</v>
      </c>
      <c r="C4236" s="7" t="s">
        <v>50</v>
      </c>
      <c r="D4236" s="7">
        <v>15</v>
      </c>
      <c r="E4236" s="7">
        <v>1018</v>
      </c>
      <c r="F4236" s="7">
        <v>3682</v>
      </c>
    </row>
    <row r="4237" spans="1:6" ht="16.5" x14ac:dyDescent="0.3">
      <c r="A4237" s="7" t="s">
        <v>1965</v>
      </c>
      <c r="B4237" s="7">
        <v>2020</v>
      </c>
      <c r="C4237" s="7" t="s">
        <v>51</v>
      </c>
      <c r="D4237" s="7">
        <v>8</v>
      </c>
      <c r="E4237" s="7">
        <v>204</v>
      </c>
      <c r="F4237" s="7">
        <v>799</v>
      </c>
    </row>
    <row r="4238" spans="1:6" ht="16.5" x14ac:dyDescent="0.3">
      <c r="A4238" s="7" t="s">
        <v>1965</v>
      </c>
      <c r="B4238" s="7">
        <v>2020</v>
      </c>
      <c r="C4238" s="7" t="s">
        <v>52</v>
      </c>
      <c r="D4238" s="7">
        <v>5</v>
      </c>
      <c r="E4238" s="7">
        <v>153</v>
      </c>
      <c r="F4238" s="7">
        <v>672</v>
      </c>
    </row>
    <row r="4239" spans="1:6" ht="16.5" x14ac:dyDescent="0.3">
      <c r="A4239" s="7" t="s">
        <v>1965</v>
      </c>
      <c r="B4239" s="7">
        <v>2020</v>
      </c>
      <c r="C4239" s="7" t="s">
        <v>1659</v>
      </c>
      <c r="D4239" s="7">
        <v>98</v>
      </c>
      <c r="E4239" s="7">
        <v>20182</v>
      </c>
      <c r="F4239" s="7">
        <v>80507</v>
      </c>
    </row>
    <row r="4240" spans="1:6" ht="16.5" x14ac:dyDescent="0.3">
      <c r="A4240" s="7" t="s">
        <v>1965</v>
      </c>
      <c r="B4240" s="7">
        <v>2020</v>
      </c>
      <c r="C4240" s="7" t="s">
        <v>55</v>
      </c>
      <c r="D4240" s="7">
        <v>2</v>
      </c>
      <c r="E4240" s="7">
        <v>25</v>
      </c>
      <c r="F4240" s="7">
        <v>127</v>
      </c>
    </row>
    <row r="4241" spans="1:6" ht="16.5" x14ac:dyDescent="0.3">
      <c r="A4241" s="7" t="s">
        <v>1965</v>
      </c>
      <c r="B4241" s="7">
        <v>2020</v>
      </c>
      <c r="C4241" s="7" t="s">
        <v>57</v>
      </c>
      <c r="D4241" s="7">
        <v>10</v>
      </c>
      <c r="E4241" s="7">
        <v>103</v>
      </c>
      <c r="F4241" s="7">
        <v>385</v>
      </c>
    </row>
    <row r="4242" spans="1:6" ht="16.5" x14ac:dyDescent="0.3">
      <c r="A4242" s="7" t="s">
        <v>1965</v>
      </c>
      <c r="B4242" s="7">
        <v>2020</v>
      </c>
      <c r="C4242" s="7" t="s">
        <v>58</v>
      </c>
      <c r="D4242" s="7">
        <v>1</v>
      </c>
      <c r="E4242" s="7">
        <v>25</v>
      </c>
      <c r="F4242" s="7">
        <v>129</v>
      </c>
    </row>
    <row r="4243" spans="1:6" ht="16.5" x14ac:dyDescent="0.3">
      <c r="A4243" s="7" t="s">
        <v>1965</v>
      </c>
      <c r="B4243" s="7">
        <v>2020</v>
      </c>
      <c r="C4243" s="7" t="s">
        <v>1807</v>
      </c>
      <c r="D4243" s="7">
        <v>5</v>
      </c>
      <c r="E4243" s="7">
        <v>90</v>
      </c>
      <c r="F4243" s="7">
        <v>305</v>
      </c>
    </row>
    <row r="4244" spans="1:6" ht="16.5" x14ac:dyDescent="0.3">
      <c r="A4244" s="7" t="s">
        <v>1965</v>
      </c>
      <c r="B4244" s="7">
        <v>2020</v>
      </c>
      <c r="C4244" s="7" t="s">
        <v>60</v>
      </c>
      <c r="D4244" s="7">
        <v>28</v>
      </c>
      <c r="E4244" s="7">
        <v>19005</v>
      </c>
      <c r="F4244" s="7">
        <v>76019</v>
      </c>
    </row>
    <row r="4245" spans="1:6" ht="16.5" x14ac:dyDescent="0.3">
      <c r="A4245" s="7" t="s">
        <v>1965</v>
      </c>
      <c r="B4245" s="7">
        <v>2020</v>
      </c>
      <c r="C4245" s="7" t="s">
        <v>65</v>
      </c>
      <c r="D4245" s="7">
        <v>2</v>
      </c>
      <c r="E4245" s="7">
        <v>11</v>
      </c>
      <c r="F4245" s="7">
        <v>39</v>
      </c>
    </row>
    <row r="4246" spans="1:6" ht="16.5" x14ac:dyDescent="0.3">
      <c r="A4246" s="7" t="s">
        <v>1965</v>
      </c>
      <c r="B4246" s="7">
        <v>2020</v>
      </c>
      <c r="C4246" s="7" t="s">
        <v>1808</v>
      </c>
      <c r="D4246" s="7">
        <v>9</v>
      </c>
      <c r="E4246" s="7">
        <v>251</v>
      </c>
      <c r="F4246" s="7">
        <v>956</v>
      </c>
    </row>
    <row r="4247" spans="1:6" ht="16.5" x14ac:dyDescent="0.3">
      <c r="A4247" s="7" t="s">
        <v>1965</v>
      </c>
      <c r="B4247" s="7">
        <v>2020</v>
      </c>
      <c r="C4247" s="7" t="s">
        <v>62</v>
      </c>
      <c r="D4247" s="7">
        <v>1</v>
      </c>
      <c r="E4247" s="7">
        <v>40</v>
      </c>
      <c r="F4247" s="7">
        <v>147</v>
      </c>
    </row>
    <row r="4248" spans="1:6" ht="16.5" x14ac:dyDescent="0.3">
      <c r="A4248" s="7" t="s">
        <v>1965</v>
      </c>
      <c r="B4248" s="7">
        <v>2020</v>
      </c>
      <c r="C4248" s="7" t="s">
        <v>68</v>
      </c>
      <c r="D4248" s="7">
        <v>4</v>
      </c>
      <c r="E4248" s="7">
        <v>126</v>
      </c>
      <c r="F4248" s="7">
        <v>462</v>
      </c>
    </row>
    <row r="4249" spans="1:6" ht="16.5" x14ac:dyDescent="0.3">
      <c r="A4249" s="7" t="s">
        <v>1965</v>
      </c>
      <c r="B4249" s="7">
        <v>2020</v>
      </c>
      <c r="C4249" s="7" t="s">
        <v>69</v>
      </c>
      <c r="D4249" s="7">
        <v>8</v>
      </c>
      <c r="E4249" s="7">
        <v>152</v>
      </c>
      <c r="F4249" s="7">
        <v>519</v>
      </c>
    </row>
    <row r="4250" spans="1:6" ht="16.5" x14ac:dyDescent="0.3">
      <c r="A4250" s="7" t="s">
        <v>1965</v>
      </c>
      <c r="B4250" s="7">
        <v>2020</v>
      </c>
      <c r="C4250" s="7" t="s">
        <v>71</v>
      </c>
      <c r="D4250" s="7">
        <v>10</v>
      </c>
      <c r="E4250" s="7">
        <v>140</v>
      </c>
      <c r="F4250" s="7">
        <v>582</v>
      </c>
    </row>
    <row r="4251" spans="1:6" ht="16.5" x14ac:dyDescent="0.3">
      <c r="A4251" s="7" t="s">
        <v>1965</v>
      </c>
      <c r="B4251" s="7">
        <v>2020</v>
      </c>
      <c r="C4251" s="7" t="s">
        <v>72</v>
      </c>
      <c r="D4251" s="7">
        <v>7</v>
      </c>
      <c r="E4251" s="7">
        <v>57</v>
      </c>
      <c r="F4251" s="7">
        <v>189</v>
      </c>
    </row>
    <row r="4252" spans="1:6" ht="16.5" x14ac:dyDescent="0.3">
      <c r="A4252" s="7" t="s">
        <v>1965</v>
      </c>
      <c r="B4252" s="7">
        <v>2020</v>
      </c>
      <c r="C4252" s="7" t="s">
        <v>63</v>
      </c>
      <c r="D4252" s="7">
        <v>2</v>
      </c>
      <c r="E4252" s="7">
        <v>12</v>
      </c>
      <c r="F4252" s="7">
        <v>54</v>
      </c>
    </row>
    <row r="4253" spans="1:6" ht="16.5" x14ac:dyDescent="0.3">
      <c r="A4253" s="7" t="s">
        <v>1965</v>
      </c>
      <c r="B4253" s="7">
        <v>2020</v>
      </c>
      <c r="C4253" s="7" t="s">
        <v>75</v>
      </c>
      <c r="D4253" s="7">
        <v>8</v>
      </c>
      <c r="E4253" s="7">
        <v>144</v>
      </c>
      <c r="F4253" s="7">
        <v>591</v>
      </c>
    </row>
    <row r="4254" spans="1:6" ht="16.5" x14ac:dyDescent="0.3">
      <c r="A4254" s="7" t="s">
        <v>1965</v>
      </c>
      <c r="B4254" s="7">
        <v>2020</v>
      </c>
      <c r="C4254" s="7" t="s">
        <v>76</v>
      </c>
      <c r="D4254" s="7">
        <v>1</v>
      </c>
      <c r="E4254" s="7">
        <v>1</v>
      </c>
      <c r="F4254" s="7">
        <v>3</v>
      </c>
    </row>
    <row r="4255" spans="1:6" ht="16.5" x14ac:dyDescent="0.3">
      <c r="A4255" s="7" t="s">
        <v>1965</v>
      </c>
      <c r="B4255" s="7">
        <v>2020</v>
      </c>
      <c r="C4255" s="7" t="s">
        <v>1660</v>
      </c>
      <c r="D4255" s="7">
        <v>44</v>
      </c>
      <c r="E4255" s="7">
        <v>1953</v>
      </c>
      <c r="F4255" s="7">
        <v>8453</v>
      </c>
    </row>
    <row r="4256" spans="1:6" ht="16.5" x14ac:dyDescent="0.3">
      <c r="A4256" s="7" t="s">
        <v>1965</v>
      </c>
      <c r="B4256" s="7">
        <v>2020</v>
      </c>
      <c r="C4256" s="7" t="s">
        <v>940</v>
      </c>
      <c r="D4256" s="7">
        <v>3</v>
      </c>
      <c r="E4256" s="7">
        <v>4</v>
      </c>
      <c r="F4256" s="7">
        <v>20</v>
      </c>
    </row>
    <row r="4257" spans="1:6" ht="16.5" x14ac:dyDescent="0.3">
      <c r="A4257" s="7" t="s">
        <v>1965</v>
      </c>
      <c r="B4257" s="7">
        <v>2020</v>
      </c>
      <c r="C4257" s="7" t="s">
        <v>548</v>
      </c>
      <c r="D4257" s="7">
        <v>12</v>
      </c>
      <c r="E4257" s="7">
        <v>825</v>
      </c>
      <c r="F4257" s="7">
        <v>3906</v>
      </c>
    </row>
    <row r="4258" spans="1:6" ht="16.5" x14ac:dyDescent="0.3">
      <c r="A4258" s="7" t="s">
        <v>1965</v>
      </c>
      <c r="B4258" s="7">
        <v>2020</v>
      </c>
      <c r="C4258" s="7" t="s">
        <v>550</v>
      </c>
      <c r="D4258" s="7">
        <v>1</v>
      </c>
      <c r="E4258" s="7">
        <v>3</v>
      </c>
      <c r="F4258" s="7">
        <v>10</v>
      </c>
    </row>
    <row r="4259" spans="1:6" ht="16.5" x14ac:dyDescent="0.3">
      <c r="A4259" s="7" t="s">
        <v>1965</v>
      </c>
      <c r="B4259" s="7">
        <v>2020</v>
      </c>
      <c r="C4259" s="7" t="s">
        <v>941</v>
      </c>
      <c r="D4259" s="7">
        <v>4</v>
      </c>
      <c r="E4259" s="7">
        <v>134</v>
      </c>
      <c r="F4259" s="7">
        <v>670</v>
      </c>
    </row>
    <row r="4260" spans="1:6" ht="16.5" x14ac:dyDescent="0.3">
      <c r="A4260" s="7" t="s">
        <v>1965</v>
      </c>
      <c r="B4260" s="7">
        <v>2020</v>
      </c>
      <c r="C4260" s="7" t="s">
        <v>552</v>
      </c>
      <c r="D4260" s="7">
        <v>2</v>
      </c>
      <c r="E4260" s="7">
        <v>58</v>
      </c>
      <c r="F4260" s="7">
        <v>190</v>
      </c>
    </row>
    <row r="4261" spans="1:6" ht="16.5" x14ac:dyDescent="0.3">
      <c r="A4261" s="7" t="s">
        <v>1965</v>
      </c>
      <c r="B4261" s="7">
        <v>2020</v>
      </c>
      <c r="C4261" s="7" t="s">
        <v>553</v>
      </c>
      <c r="D4261" s="7">
        <v>1</v>
      </c>
      <c r="E4261" s="7">
        <v>422</v>
      </c>
      <c r="F4261" s="7">
        <v>1488</v>
      </c>
    </row>
    <row r="4262" spans="1:6" ht="16.5" x14ac:dyDescent="0.3">
      <c r="A4262" s="7" t="s">
        <v>1965</v>
      </c>
      <c r="B4262" s="7">
        <v>2020</v>
      </c>
      <c r="C4262" s="7" t="s">
        <v>549</v>
      </c>
      <c r="D4262" s="7">
        <v>4</v>
      </c>
      <c r="E4262" s="7">
        <v>116</v>
      </c>
      <c r="F4262" s="7">
        <v>445</v>
      </c>
    </row>
    <row r="4263" spans="1:6" ht="16.5" x14ac:dyDescent="0.3">
      <c r="A4263" s="7" t="s">
        <v>1965</v>
      </c>
      <c r="B4263" s="7">
        <v>2020</v>
      </c>
      <c r="C4263" s="7" t="s">
        <v>544</v>
      </c>
      <c r="D4263" s="7">
        <v>2</v>
      </c>
      <c r="E4263" s="7">
        <v>11</v>
      </c>
      <c r="F4263" s="7">
        <v>49</v>
      </c>
    </row>
    <row r="4264" spans="1:6" ht="16.5" x14ac:dyDescent="0.3">
      <c r="A4264" s="7" t="s">
        <v>1965</v>
      </c>
      <c r="B4264" s="7">
        <v>2020</v>
      </c>
      <c r="C4264" s="7" t="s">
        <v>1816</v>
      </c>
      <c r="D4264" s="7">
        <v>7</v>
      </c>
      <c r="E4264" s="7">
        <v>87</v>
      </c>
      <c r="F4264" s="7">
        <v>287</v>
      </c>
    </row>
    <row r="4265" spans="1:6" ht="16.5" x14ac:dyDescent="0.3">
      <c r="A4265" s="7" t="s">
        <v>1965</v>
      </c>
      <c r="B4265" s="7">
        <v>2020</v>
      </c>
      <c r="C4265" s="7" t="s">
        <v>193</v>
      </c>
      <c r="D4265" s="7">
        <v>1</v>
      </c>
      <c r="E4265" s="7">
        <v>2</v>
      </c>
      <c r="F4265" s="7">
        <v>8</v>
      </c>
    </row>
    <row r="4266" spans="1:6" ht="16.5" x14ac:dyDescent="0.3">
      <c r="A4266" s="7" t="s">
        <v>1965</v>
      </c>
      <c r="B4266" s="7">
        <v>2020</v>
      </c>
      <c r="C4266" s="7" t="s">
        <v>115</v>
      </c>
      <c r="D4266" s="7">
        <v>1</v>
      </c>
      <c r="E4266" s="7">
        <v>196</v>
      </c>
      <c r="F4266" s="7">
        <v>1034</v>
      </c>
    </row>
    <row r="4267" spans="1:6" ht="16.5" x14ac:dyDescent="0.3">
      <c r="A4267" s="7" t="s">
        <v>1965</v>
      </c>
      <c r="B4267" s="7">
        <v>2020</v>
      </c>
      <c r="C4267" s="7" t="s">
        <v>1817</v>
      </c>
      <c r="D4267" s="7">
        <v>2</v>
      </c>
      <c r="E4267" s="7">
        <v>35</v>
      </c>
      <c r="F4267" s="7">
        <v>109</v>
      </c>
    </row>
    <row r="4268" spans="1:6" ht="16.5" x14ac:dyDescent="0.3">
      <c r="A4268" s="7" t="s">
        <v>1965</v>
      </c>
      <c r="B4268" s="7">
        <v>2020</v>
      </c>
      <c r="C4268" s="7" t="s">
        <v>546</v>
      </c>
      <c r="D4268" s="7">
        <v>4</v>
      </c>
      <c r="E4268" s="7">
        <v>60</v>
      </c>
      <c r="F4268" s="7">
        <v>237</v>
      </c>
    </row>
    <row r="4269" spans="1:6" ht="16.5" x14ac:dyDescent="0.3">
      <c r="A4269" s="7" t="s">
        <v>1965</v>
      </c>
      <c r="B4269" s="7">
        <v>2020</v>
      </c>
      <c r="C4269" s="7" t="s">
        <v>1661</v>
      </c>
      <c r="D4269" s="7">
        <v>113</v>
      </c>
      <c r="E4269" s="7">
        <v>39814</v>
      </c>
      <c r="F4269" s="7">
        <v>174959</v>
      </c>
    </row>
    <row r="4270" spans="1:6" ht="16.5" x14ac:dyDescent="0.3">
      <c r="A4270" s="7" t="s">
        <v>1965</v>
      </c>
      <c r="B4270" s="7">
        <v>2020</v>
      </c>
      <c r="C4270" s="7" t="s">
        <v>79</v>
      </c>
      <c r="D4270" s="7">
        <v>3</v>
      </c>
      <c r="E4270" s="7">
        <v>20</v>
      </c>
      <c r="F4270" s="7">
        <v>97</v>
      </c>
    </row>
    <row r="4271" spans="1:6" ht="16.5" x14ac:dyDescent="0.3">
      <c r="A4271" s="7" t="s">
        <v>1965</v>
      </c>
      <c r="B4271" s="7">
        <v>2020</v>
      </c>
      <c r="C4271" s="7" t="s">
        <v>80</v>
      </c>
      <c r="D4271" s="7">
        <v>6</v>
      </c>
      <c r="E4271" s="7">
        <v>1562</v>
      </c>
      <c r="F4271" s="7">
        <v>6259</v>
      </c>
    </row>
    <row r="4272" spans="1:6" ht="16.5" x14ac:dyDescent="0.3">
      <c r="A4272" s="7" t="s">
        <v>1965</v>
      </c>
      <c r="B4272" s="7">
        <v>2020</v>
      </c>
      <c r="C4272" s="7" t="s">
        <v>81</v>
      </c>
      <c r="D4272" s="7">
        <v>2</v>
      </c>
      <c r="E4272" s="7">
        <v>298</v>
      </c>
      <c r="F4272" s="7">
        <v>1411</v>
      </c>
    </row>
    <row r="4273" spans="1:6" ht="16.5" x14ac:dyDescent="0.3">
      <c r="A4273" s="7" t="s">
        <v>1965</v>
      </c>
      <c r="B4273" s="7">
        <v>2020</v>
      </c>
      <c r="C4273" s="7" t="s">
        <v>83</v>
      </c>
      <c r="D4273" s="7">
        <v>12</v>
      </c>
      <c r="E4273" s="7">
        <v>5518</v>
      </c>
      <c r="F4273" s="7">
        <v>21862</v>
      </c>
    </row>
    <row r="4274" spans="1:6" ht="16.5" x14ac:dyDescent="0.3">
      <c r="A4274" s="7" t="s">
        <v>1965</v>
      </c>
      <c r="B4274" s="7">
        <v>2020</v>
      </c>
      <c r="C4274" s="7" t="s">
        <v>85</v>
      </c>
      <c r="D4274" s="7">
        <v>1</v>
      </c>
      <c r="E4274" s="7">
        <v>2</v>
      </c>
      <c r="F4274" s="7">
        <v>12</v>
      </c>
    </row>
    <row r="4275" spans="1:6" ht="16.5" x14ac:dyDescent="0.3">
      <c r="A4275" s="7" t="s">
        <v>1965</v>
      </c>
      <c r="B4275" s="7">
        <v>2020</v>
      </c>
      <c r="C4275" s="7" t="s">
        <v>86</v>
      </c>
      <c r="D4275" s="7">
        <v>1</v>
      </c>
      <c r="E4275" s="7">
        <v>37</v>
      </c>
      <c r="F4275" s="7">
        <v>170</v>
      </c>
    </row>
    <row r="4276" spans="1:6" ht="16.5" x14ac:dyDescent="0.3">
      <c r="A4276" s="7" t="s">
        <v>1965</v>
      </c>
      <c r="B4276" s="7">
        <v>2020</v>
      </c>
      <c r="C4276" s="7" t="s">
        <v>87</v>
      </c>
      <c r="D4276" s="7">
        <v>8</v>
      </c>
      <c r="E4276" s="7">
        <v>208</v>
      </c>
      <c r="F4276" s="7">
        <v>740</v>
      </c>
    </row>
    <row r="4277" spans="1:6" ht="16.5" x14ac:dyDescent="0.3">
      <c r="A4277" s="7" t="s">
        <v>1965</v>
      </c>
      <c r="B4277" s="7">
        <v>2020</v>
      </c>
      <c r="C4277" s="7" t="s">
        <v>89</v>
      </c>
      <c r="D4277" s="7">
        <v>23</v>
      </c>
      <c r="E4277" s="7">
        <v>12193</v>
      </c>
      <c r="F4277" s="7">
        <v>51575</v>
      </c>
    </row>
    <row r="4278" spans="1:6" ht="16.5" x14ac:dyDescent="0.3">
      <c r="A4278" s="7" t="s">
        <v>1965</v>
      </c>
      <c r="B4278" s="7">
        <v>2020</v>
      </c>
      <c r="C4278" s="7" t="s">
        <v>90</v>
      </c>
      <c r="D4278" s="7">
        <v>1</v>
      </c>
      <c r="E4278" s="7">
        <v>27</v>
      </c>
      <c r="F4278" s="7">
        <v>142</v>
      </c>
    </row>
    <row r="4279" spans="1:6" ht="16.5" x14ac:dyDescent="0.3">
      <c r="A4279" s="7" t="s">
        <v>1965</v>
      </c>
      <c r="B4279" s="7">
        <v>2020</v>
      </c>
      <c r="C4279" s="7" t="s">
        <v>91</v>
      </c>
      <c r="D4279" s="7">
        <v>26</v>
      </c>
      <c r="E4279" s="7">
        <v>13877</v>
      </c>
      <c r="F4279" s="7">
        <v>69563</v>
      </c>
    </row>
    <row r="4280" spans="1:6" ht="16.5" x14ac:dyDescent="0.3">
      <c r="A4280" s="7" t="s">
        <v>1965</v>
      </c>
      <c r="B4280" s="7">
        <v>2020</v>
      </c>
      <c r="C4280" s="7" t="s">
        <v>94</v>
      </c>
      <c r="D4280" s="7">
        <v>3</v>
      </c>
      <c r="E4280" s="7">
        <v>174</v>
      </c>
      <c r="F4280" s="7">
        <v>663</v>
      </c>
    </row>
    <row r="4281" spans="1:6" ht="16.5" x14ac:dyDescent="0.3">
      <c r="A4281" s="7" t="s">
        <v>1965</v>
      </c>
      <c r="B4281" s="7">
        <v>2020</v>
      </c>
      <c r="C4281" s="7" t="s">
        <v>1818</v>
      </c>
      <c r="D4281" s="7">
        <v>3</v>
      </c>
      <c r="E4281" s="7">
        <v>12</v>
      </c>
      <c r="F4281" s="7">
        <v>59</v>
      </c>
    </row>
    <row r="4282" spans="1:6" ht="16.5" x14ac:dyDescent="0.3">
      <c r="A4282" s="7" t="s">
        <v>1965</v>
      </c>
      <c r="B4282" s="7">
        <v>2020</v>
      </c>
      <c r="C4282" s="7" t="s">
        <v>135</v>
      </c>
      <c r="D4282" s="7">
        <v>9</v>
      </c>
      <c r="E4282" s="7">
        <v>2075</v>
      </c>
      <c r="F4282" s="7">
        <v>9725</v>
      </c>
    </row>
    <row r="4283" spans="1:6" ht="16.5" x14ac:dyDescent="0.3">
      <c r="A4283" s="7" t="s">
        <v>1965</v>
      </c>
      <c r="B4283" s="7">
        <v>2020</v>
      </c>
      <c r="C4283" s="7" t="s">
        <v>96</v>
      </c>
      <c r="D4283" s="7">
        <v>8</v>
      </c>
      <c r="E4283" s="7">
        <v>3560</v>
      </c>
      <c r="F4283" s="7">
        <v>11881</v>
      </c>
    </row>
    <row r="4284" spans="1:6" ht="16.5" x14ac:dyDescent="0.3">
      <c r="A4284" s="7" t="s">
        <v>1965</v>
      </c>
      <c r="B4284" s="7">
        <v>2020</v>
      </c>
      <c r="C4284" s="7" t="s">
        <v>1763</v>
      </c>
      <c r="D4284" s="7">
        <v>3</v>
      </c>
      <c r="E4284" s="7">
        <v>8</v>
      </c>
      <c r="F4284" s="7">
        <v>35</v>
      </c>
    </row>
    <row r="4285" spans="1:6" ht="16.5" x14ac:dyDescent="0.3">
      <c r="A4285" s="7" t="s">
        <v>1965</v>
      </c>
      <c r="B4285" s="7">
        <v>2020</v>
      </c>
      <c r="C4285" s="7" t="s">
        <v>1820</v>
      </c>
      <c r="D4285" s="7">
        <v>4</v>
      </c>
      <c r="E4285" s="7">
        <v>243</v>
      </c>
      <c r="F4285" s="7">
        <v>765</v>
      </c>
    </row>
    <row r="4286" spans="1:6" ht="16.5" x14ac:dyDescent="0.3">
      <c r="A4286" s="7" t="s">
        <v>1965</v>
      </c>
      <c r="B4286" s="7">
        <v>2020</v>
      </c>
      <c r="C4286" s="7" t="s">
        <v>1662</v>
      </c>
      <c r="D4286" s="7">
        <v>11</v>
      </c>
      <c r="E4286" s="7">
        <v>2352</v>
      </c>
      <c r="F4286" s="7">
        <v>11413</v>
      </c>
    </row>
    <row r="4287" spans="1:6" ht="16.5" x14ac:dyDescent="0.3">
      <c r="A4287" s="7" t="s">
        <v>1965</v>
      </c>
      <c r="B4287" s="7">
        <v>2020</v>
      </c>
      <c r="C4287" s="7" t="s">
        <v>103</v>
      </c>
      <c r="D4287" s="7">
        <v>1</v>
      </c>
      <c r="E4287" s="7">
        <v>141</v>
      </c>
      <c r="F4287" s="7">
        <v>690</v>
      </c>
    </row>
    <row r="4288" spans="1:6" ht="16.5" x14ac:dyDescent="0.3">
      <c r="A4288" s="7" t="s">
        <v>1965</v>
      </c>
      <c r="B4288" s="7">
        <v>2020</v>
      </c>
      <c r="C4288" s="7" t="s">
        <v>1053</v>
      </c>
      <c r="D4288" s="7">
        <v>5</v>
      </c>
      <c r="E4288" s="7">
        <v>1556</v>
      </c>
      <c r="F4288" s="7">
        <v>7829</v>
      </c>
    </row>
    <row r="4289" spans="1:6" ht="16.5" x14ac:dyDescent="0.3">
      <c r="A4289" s="7" t="s">
        <v>1965</v>
      </c>
      <c r="B4289" s="7">
        <v>2020</v>
      </c>
      <c r="C4289" s="7" t="s">
        <v>564</v>
      </c>
      <c r="D4289" s="7">
        <v>3</v>
      </c>
      <c r="E4289" s="7">
        <v>622</v>
      </c>
      <c r="F4289" s="7">
        <v>2788</v>
      </c>
    </row>
    <row r="4290" spans="1:6" ht="16.5" x14ac:dyDescent="0.3">
      <c r="A4290" s="7" t="s">
        <v>1965</v>
      </c>
      <c r="B4290" s="7">
        <v>2020</v>
      </c>
      <c r="C4290" s="7" t="s">
        <v>558</v>
      </c>
      <c r="D4290" s="7">
        <v>2</v>
      </c>
      <c r="E4290" s="7">
        <v>33</v>
      </c>
      <c r="F4290" s="7">
        <v>106</v>
      </c>
    </row>
    <row r="4291" spans="1:6" ht="16.5" x14ac:dyDescent="0.3">
      <c r="A4291" s="7" t="s">
        <v>1965</v>
      </c>
      <c r="B4291" s="7">
        <v>2020</v>
      </c>
      <c r="C4291" s="7" t="s">
        <v>1663</v>
      </c>
      <c r="D4291" s="7">
        <v>30</v>
      </c>
      <c r="E4291" s="7">
        <v>691</v>
      </c>
      <c r="F4291" s="7">
        <v>2520</v>
      </c>
    </row>
    <row r="4292" spans="1:6" ht="16.5" x14ac:dyDescent="0.3">
      <c r="A4292" s="7" t="s">
        <v>1965</v>
      </c>
      <c r="B4292" s="7">
        <v>2020</v>
      </c>
      <c r="C4292" s="7" t="s">
        <v>109</v>
      </c>
      <c r="D4292" s="7">
        <v>5</v>
      </c>
      <c r="E4292" s="7">
        <v>69</v>
      </c>
      <c r="F4292" s="7">
        <v>182</v>
      </c>
    </row>
    <row r="4293" spans="1:6" ht="16.5" x14ac:dyDescent="0.3">
      <c r="A4293" s="7" t="s">
        <v>1965</v>
      </c>
      <c r="B4293" s="7">
        <v>2020</v>
      </c>
      <c r="C4293" s="7" t="s">
        <v>112</v>
      </c>
      <c r="D4293" s="7">
        <v>1</v>
      </c>
      <c r="E4293" s="7">
        <v>40</v>
      </c>
      <c r="F4293" s="7">
        <v>180</v>
      </c>
    </row>
    <row r="4294" spans="1:6" ht="16.5" x14ac:dyDescent="0.3">
      <c r="A4294" s="7" t="s">
        <v>1965</v>
      </c>
      <c r="B4294" s="7">
        <v>2020</v>
      </c>
      <c r="C4294" s="7" t="s">
        <v>113</v>
      </c>
      <c r="D4294" s="7">
        <v>7</v>
      </c>
      <c r="E4294" s="7">
        <v>192</v>
      </c>
      <c r="F4294" s="7">
        <v>763</v>
      </c>
    </row>
    <row r="4295" spans="1:6" ht="16.5" x14ac:dyDescent="0.3">
      <c r="A4295" s="7" t="s">
        <v>1965</v>
      </c>
      <c r="B4295" s="7">
        <v>2020</v>
      </c>
      <c r="C4295" s="7" t="s">
        <v>1824</v>
      </c>
      <c r="D4295" s="7">
        <v>1</v>
      </c>
      <c r="E4295" s="7">
        <v>6</v>
      </c>
      <c r="F4295" s="7">
        <v>18</v>
      </c>
    </row>
    <row r="4296" spans="1:6" ht="16.5" x14ac:dyDescent="0.3">
      <c r="A4296" s="7" t="s">
        <v>1965</v>
      </c>
      <c r="B4296" s="7">
        <v>2020</v>
      </c>
      <c r="C4296" s="7" t="s">
        <v>566</v>
      </c>
      <c r="D4296" s="7">
        <v>13</v>
      </c>
      <c r="E4296" s="7">
        <v>325</v>
      </c>
      <c r="F4296" s="7">
        <v>1115</v>
      </c>
    </row>
    <row r="4297" spans="1:6" ht="16.5" x14ac:dyDescent="0.3">
      <c r="A4297" s="7" t="s">
        <v>1965</v>
      </c>
      <c r="B4297" s="7">
        <v>2020</v>
      </c>
      <c r="C4297" s="7" t="s">
        <v>120</v>
      </c>
      <c r="D4297" s="7">
        <v>3</v>
      </c>
      <c r="E4297" s="7">
        <v>59</v>
      </c>
      <c r="F4297" s="7">
        <v>262</v>
      </c>
    </row>
    <row r="4298" spans="1:6" ht="16.5" x14ac:dyDescent="0.3">
      <c r="A4298" s="7" t="s">
        <v>1965</v>
      </c>
      <c r="B4298" s="7">
        <v>2020</v>
      </c>
      <c r="C4298" s="7" t="s">
        <v>1682</v>
      </c>
      <c r="D4298" s="7">
        <v>2068</v>
      </c>
      <c r="E4298" s="7">
        <v>133161</v>
      </c>
      <c r="F4298" s="7">
        <v>501937</v>
      </c>
    </row>
    <row r="4299" spans="1:6" ht="16.5" x14ac:dyDescent="0.3">
      <c r="A4299" s="7" t="s">
        <v>1965</v>
      </c>
      <c r="B4299" s="7">
        <v>2020</v>
      </c>
      <c r="C4299" s="7" t="s">
        <v>1664</v>
      </c>
      <c r="D4299" s="7">
        <v>513</v>
      </c>
      <c r="E4299" s="7">
        <v>21358</v>
      </c>
      <c r="F4299" s="7">
        <v>84984</v>
      </c>
    </row>
    <row r="4300" spans="1:6" ht="16.5" x14ac:dyDescent="0.3">
      <c r="A4300" s="7" t="s">
        <v>1965</v>
      </c>
      <c r="B4300" s="7">
        <v>2020</v>
      </c>
      <c r="C4300" s="7" t="s">
        <v>139</v>
      </c>
      <c r="D4300" s="7">
        <v>3</v>
      </c>
      <c r="E4300" s="7">
        <v>17</v>
      </c>
      <c r="F4300" s="7">
        <v>64</v>
      </c>
    </row>
    <row r="4301" spans="1:6" ht="16.5" x14ac:dyDescent="0.3">
      <c r="A4301" s="7" t="s">
        <v>1965</v>
      </c>
      <c r="B4301" s="7">
        <v>2020</v>
      </c>
      <c r="C4301" s="7" t="s">
        <v>140</v>
      </c>
      <c r="D4301" s="7">
        <v>16</v>
      </c>
      <c r="E4301" s="7">
        <v>245</v>
      </c>
      <c r="F4301" s="7">
        <v>1015</v>
      </c>
    </row>
    <row r="4302" spans="1:6" ht="16.5" x14ac:dyDescent="0.3">
      <c r="A4302" s="7" t="s">
        <v>1965</v>
      </c>
      <c r="B4302" s="7">
        <v>2020</v>
      </c>
      <c r="C4302" s="7" t="s">
        <v>123</v>
      </c>
      <c r="D4302" s="7">
        <v>19</v>
      </c>
      <c r="E4302" s="7">
        <v>423</v>
      </c>
      <c r="F4302" s="7">
        <v>1470</v>
      </c>
    </row>
    <row r="4303" spans="1:6" ht="16.5" x14ac:dyDescent="0.3">
      <c r="A4303" s="7" t="s">
        <v>1965</v>
      </c>
      <c r="B4303" s="7">
        <v>2020</v>
      </c>
      <c r="C4303" s="7" t="s">
        <v>141</v>
      </c>
      <c r="D4303" s="7">
        <v>7</v>
      </c>
      <c r="E4303" s="7">
        <v>163</v>
      </c>
      <c r="F4303" s="7">
        <v>684</v>
      </c>
    </row>
    <row r="4304" spans="1:6" ht="16.5" x14ac:dyDescent="0.3">
      <c r="A4304" s="7" t="s">
        <v>1965</v>
      </c>
      <c r="B4304" s="7">
        <v>2020</v>
      </c>
      <c r="C4304" s="7" t="s">
        <v>1825</v>
      </c>
      <c r="D4304" s="7">
        <v>92</v>
      </c>
      <c r="E4304" s="7">
        <v>10211</v>
      </c>
      <c r="F4304" s="7">
        <v>40273</v>
      </c>
    </row>
    <row r="4305" spans="1:6" ht="16.5" x14ac:dyDescent="0.3">
      <c r="A4305" s="7" t="s">
        <v>1965</v>
      </c>
      <c r="B4305" s="7">
        <v>2020</v>
      </c>
      <c r="C4305" s="7" t="s">
        <v>132</v>
      </c>
      <c r="D4305" s="7">
        <v>31</v>
      </c>
      <c r="E4305" s="7">
        <v>555</v>
      </c>
      <c r="F4305" s="7">
        <v>2308</v>
      </c>
    </row>
    <row r="4306" spans="1:6" ht="16.5" x14ac:dyDescent="0.3">
      <c r="A4306" s="7" t="s">
        <v>1965</v>
      </c>
      <c r="B4306" s="7">
        <v>2020</v>
      </c>
      <c r="C4306" s="7" t="s">
        <v>124</v>
      </c>
      <c r="D4306" s="7">
        <v>14</v>
      </c>
      <c r="E4306" s="7">
        <v>893</v>
      </c>
      <c r="F4306" s="7">
        <v>3520</v>
      </c>
    </row>
    <row r="4307" spans="1:6" ht="16.5" x14ac:dyDescent="0.3">
      <c r="A4307" s="7" t="s">
        <v>1965</v>
      </c>
      <c r="B4307" s="7">
        <v>2020</v>
      </c>
      <c r="C4307" s="7" t="s">
        <v>125</v>
      </c>
      <c r="D4307" s="7">
        <v>10</v>
      </c>
      <c r="E4307" s="7">
        <v>327</v>
      </c>
      <c r="F4307" s="7">
        <v>1185</v>
      </c>
    </row>
    <row r="4308" spans="1:6" ht="16.5" x14ac:dyDescent="0.3">
      <c r="A4308" s="7" t="s">
        <v>1965</v>
      </c>
      <c r="B4308" s="7">
        <v>2020</v>
      </c>
      <c r="C4308" s="7" t="s">
        <v>142</v>
      </c>
      <c r="D4308" s="7">
        <v>6</v>
      </c>
      <c r="E4308" s="7">
        <v>92</v>
      </c>
      <c r="F4308" s="7">
        <v>388</v>
      </c>
    </row>
    <row r="4309" spans="1:6" ht="16.5" x14ac:dyDescent="0.3">
      <c r="A4309" s="7" t="s">
        <v>1965</v>
      </c>
      <c r="B4309" s="7">
        <v>2020</v>
      </c>
      <c r="C4309" s="7" t="s">
        <v>150</v>
      </c>
      <c r="D4309" s="7">
        <v>1</v>
      </c>
      <c r="E4309" s="7">
        <v>8</v>
      </c>
      <c r="F4309" s="7">
        <v>22</v>
      </c>
    </row>
    <row r="4310" spans="1:6" ht="16.5" x14ac:dyDescent="0.3">
      <c r="A4310" s="7" t="s">
        <v>1965</v>
      </c>
      <c r="B4310" s="7">
        <v>2020</v>
      </c>
      <c r="C4310" s="7" t="s">
        <v>143</v>
      </c>
      <c r="D4310" s="7">
        <v>14</v>
      </c>
      <c r="E4310" s="7">
        <v>296</v>
      </c>
      <c r="F4310" s="7">
        <v>1210</v>
      </c>
    </row>
    <row r="4311" spans="1:6" ht="16.5" x14ac:dyDescent="0.3">
      <c r="A4311" s="7" t="s">
        <v>1965</v>
      </c>
      <c r="B4311" s="7">
        <v>2020</v>
      </c>
      <c r="C4311" s="7" t="s">
        <v>126</v>
      </c>
      <c r="D4311" s="7">
        <v>11</v>
      </c>
      <c r="E4311" s="7">
        <v>318</v>
      </c>
      <c r="F4311" s="7">
        <v>1203</v>
      </c>
    </row>
    <row r="4312" spans="1:6" ht="16.5" x14ac:dyDescent="0.3">
      <c r="A4312" s="7" t="s">
        <v>1965</v>
      </c>
      <c r="B4312" s="7">
        <v>2020</v>
      </c>
      <c r="C4312" s="7" t="s">
        <v>127</v>
      </c>
      <c r="D4312" s="7">
        <v>5</v>
      </c>
      <c r="E4312" s="7">
        <v>113</v>
      </c>
      <c r="F4312" s="7">
        <v>501</v>
      </c>
    </row>
    <row r="4313" spans="1:6" ht="16.5" x14ac:dyDescent="0.3">
      <c r="A4313" s="7" t="s">
        <v>1965</v>
      </c>
      <c r="B4313" s="7">
        <v>2020</v>
      </c>
      <c r="C4313" s="7" t="s">
        <v>149</v>
      </c>
      <c r="D4313" s="7">
        <v>26</v>
      </c>
      <c r="E4313" s="7">
        <v>661</v>
      </c>
      <c r="F4313" s="7">
        <v>2797</v>
      </c>
    </row>
    <row r="4314" spans="1:6" ht="16.5" x14ac:dyDescent="0.3">
      <c r="A4314" s="7" t="s">
        <v>1965</v>
      </c>
      <c r="B4314" s="7">
        <v>2020</v>
      </c>
      <c r="C4314" s="7" t="s">
        <v>133</v>
      </c>
      <c r="D4314" s="7">
        <v>7</v>
      </c>
      <c r="E4314" s="7">
        <v>587</v>
      </c>
      <c r="F4314" s="7">
        <v>2447</v>
      </c>
    </row>
    <row r="4315" spans="1:6" ht="16.5" x14ac:dyDescent="0.3">
      <c r="A4315" s="7" t="s">
        <v>1965</v>
      </c>
      <c r="B4315" s="7">
        <v>2020</v>
      </c>
      <c r="C4315" s="7" t="s">
        <v>134</v>
      </c>
      <c r="D4315" s="7">
        <v>15</v>
      </c>
      <c r="E4315" s="7">
        <v>273</v>
      </c>
      <c r="F4315" s="7">
        <v>976</v>
      </c>
    </row>
    <row r="4316" spans="1:6" ht="16.5" x14ac:dyDescent="0.3">
      <c r="A4316" s="7" t="s">
        <v>1965</v>
      </c>
      <c r="B4316" s="7">
        <v>2020</v>
      </c>
      <c r="C4316" s="7" t="s">
        <v>144</v>
      </c>
      <c r="D4316" s="7">
        <v>13</v>
      </c>
      <c r="E4316" s="7">
        <v>207</v>
      </c>
      <c r="F4316" s="7">
        <v>723</v>
      </c>
    </row>
    <row r="4317" spans="1:6" ht="16.5" x14ac:dyDescent="0.3">
      <c r="A4317" s="7" t="s">
        <v>1965</v>
      </c>
      <c r="B4317" s="7">
        <v>2020</v>
      </c>
      <c r="C4317" s="7" t="s">
        <v>1909</v>
      </c>
      <c r="D4317" s="7">
        <v>9</v>
      </c>
      <c r="E4317" s="7">
        <v>113</v>
      </c>
      <c r="F4317" s="7">
        <v>466</v>
      </c>
    </row>
    <row r="4318" spans="1:6" ht="16.5" x14ac:dyDescent="0.3">
      <c r="A4318" s="7" t="s">
        <v>1965</v>
      </c>
      <c r="B4318" s="7">
        <v>2020</v>
      </c>
      <c r="C4318" s="7" t="s">
        <v>128</v>
      </c>
      <c r="D4318" s="7">
        <v>17</v>
      </c>
      <c r="E4318" s="7">
        <v>720</v>
      </c>
      <c r="F4318" s="7">
        <v>2874</v>
      </c>
    </row>
    <row r="4319" spans="1:6" ht="16.5" x14ac:dyDescent="0.3">
      <c r="A4319" s="7" t="s">
        <v>1965</v>
      </c>
      <c r="B4319" s="7">
        <v>2020</v>
      </c>
      <c r="C4319" s="7" t="s">
        <v>151</v>
      </c>
      <c r="D4319" s="7">
        <v>6</v>
      </c>
      <c r="E4319" s="7">
        <v>242</v>
      </c>
      <c r="F4319" s="7">
        <v>1115</v>
      </c>
    </row>
    <row r="4320" spans="1:6" ht="16.5" x14ac:dyDescent="0.3">
      <c r="A4320" s="7" t="s">
        <v>1965</v>
      </c>
      <c r="B4320" s="7">
        <v>2020</v>
      </c>
      <c r="C4320" s="7" t="s">
        <v>152</v>
      </c>
      <c r="D4320" s="7">
        <v>13</v>
      </c>
      <c r="E4320" s="7">
        <v>205</v>
      </c>
      <c r="F4320" s="7">
        <v>853</v>
      </c>
    </row>
    <row r="4321" spans="1:6" ht="16.5" x14ac:dyDescent="0.3">
      <c r="A4321" s="7" t="s">
        <v>1965</v>
      </c>
      <c r="B4321" s="7">
        <v>2020</v>
      </c>
      <c r="C4321" s="7" t="s">
        <v>153</v>
      </c>
      <c r="D4321" s="7">
        <v>5</v>
      </c>
      <c r="E4321" s="7">
        <v>112</v>
      </c>
      <c r="F4321" s="7">
        <v>486</v>
      </c>
    </row>
    <row r="4322" spans="1:6" ht="16.5" x14ac:dyDescent="0.3">
      <c r="A4322" s="7" t="s">
        <v>1965</v>
      </c>
      <c r="B4322" s="7">
        <v>2020</v>
      </c>
      <c r="C4322" s="7" t="s">
        <v>154</v>
      </c>
      <c r="D4322" s="7">
        <v>24</v>
      </c>
      <c r="E4322" s="7">
        <v>1049</v>
      </c>
      <c r="F4322" s="7">
        <v>4570</v>
      </c>
    </row>
    <row r="4323" spans="1:6" ht="16.5" x14ac:dyDescent="0.3">
      <c r="A4323" s="7" t="s">
        <v>1965</v>
      </c>
      <c r="B4323" s="7">
        <v>2020</v>
      </c>
      <c r="C4323" s="7" t="s">
        <v>135</v>
      </c>
      <c r="D4323" s="7">
        <v>5</v>
      </c>
      <c r="E4323" s="7">
        <v>92</v>
      </c>
      <c r="F4323" s="7">
        <v>342</v>
      </c>
    </row>
    <row r="4324" spans="1:6" ht="16.5" x14ac:dyDescent="0.3">
      <c r="A4324" s="7" t="s">
        <v>1965</v>
      </c>
      <c r="B4324" s="7">
        <v>2020</v>
      </c>
      <c r="C4324" s="7" t="s">
        <v>146</v>
      </c>
      <c r="D4324" s="7">
        <v>5</v>
      </c>
      <c r="E4324" s="7">
        <v>124</v>
      </c>
      <c r="F4324" s="7">
        <v>553</v>
      </c>
    </row>
    <row r="4325" spans="1:6" ht="16.5" x14ac:dyDescent="0.3">
      <c r="A4325" s="7" t="s">
        <v>1965</v>
      </c>
      <c r="B4325" s="7">
        <v>2020</v>
      </c>
      <c r="C4325" s="7" t="s">
        <v>136</v>
      </c>
      <c r="D4325" s="7">
        <v>22</v>
      </c>
      <c r="E4325" s="7">
        <v>185</v>
      </c>
      <c r="F4325" s="7">
        <v>824</v>
      </c>
    </row>
    <row r="4326" spans="1:6" ht="16.5" x14ac:dyDescent="0.3">
      <c r="A4326" s="7" t="s">
        <v>1965</v>
      </c>
      <c r="B4326" s="7">
        <v>2020</v>
      </c>
      <c r="C4326" s="7" t="s">
        <v>1764</v>
      </c>
      <c r="D4326" s="7">
        <v>14</v>
      </c>
      <c r="E4326" s="7">
        <v>213</v>
      </c>
      <c r="F4326" s="7">
        <v>711</v>
      </c>
    </row>
    <row r="4327" spans="1:6" ht="16.5" x14ac:dyDescent="0.3">
      <c r="A4327" s="7" t="s">
        <v>1965</v>
      </c>
      <c r="B4327" s="7">
        <v>2020</v>
      </c>
      <c r="C4327" s="7" t="s">
        <v>481</v>
      </c>
      <c r="D4327" s="7">
        <v>14</v>
      </c>
      <c r="E4327" s="7">
        <v>344</v>
      </c>
      <c r="F4327" s="7">
        <v>1420</v>
      </c>
    </row>
    <row r="4328" spans="1:6" ht="16.5" x14ac:dyDescent="0.3">
      <c r="A4328" s="7" t="s">
        <v>1965</v>
      </c>
      <c r="B4328" s="7">
        <v>2020</v>
      </c>
      <c r="C4328" s="7" t="s">
        <v>129</v>
      </c>
      <c r="D4328" s="7">
        <v>12</v>
      </c>
      <c r="E4328" s="7">
        <v>145</v>
      </c>
      <c r="F4328" s="7">
        <v>580</v>
      </c>
    </row>
    <row r="4329" spans="1:6" ht="16.5" x14ac:dyDescent="0.3">
      <c r="A4329" s="7" t="s">
        <v>1965</v>
      </c>
      <c r="B4329" s="7">
        <v>2020</v>
      </c>
      <c r="C4329" s="7" t="s">
        <v>148</v>
      </c>
      <c r="D4329" s="7">
        <v>18</v>
      </c>
      <c r="E4329" s="7">
        <v>306</v>
      </c>
      <c r="F4329" s="7">
        <v>1208</v>
      </c>
    </row>
    <row r="4330" spans="1:6" ht="16.5" x14ac:dyDescent="0.3">
      <c r="A4330" s="7" t="s">
        <v>1965</v>
      </c>
      <c r="B4330" s="7">
        <v>2020</v>
      </c>
      <c r="C4330" s="7" t="s">
        <v>1910</v>
      </c>
      <c r="D4330" s="7">
        <v>30</v>
      </c>
      <c r="E4330" s="7">
        <v>1080</v>
      </c>
      <c r="F4330" s="7">
        <v>4811</v>
      </c>
    </row>
    <row r="4331" spans="1:6" ht="16.5" x14ac:dyDescent="0.3">
      <c r="A4331" s="7" t="s">
        <v>1965</v>
      </c>
      <c r="B4331" s="7">
        <v>2020</v>
      </c>
      <c r="C4331" s="7" t="s">
        <v>155</v>
      </c>
      <c r="D4331" s="7">
        <v>8</v>
      </c>
      <c r="E4331" s="7">
        <v>13</v>
      </c>
      <c r="F4331" s="7">
        <v>81</v>
      </c>
    </row>
    <row r="4332" spans="1:6" ht="16.5" x14ac:dyDescent="0.3">
      <c r="A4332" s="7" t="s">
        <v>1965</v>
      </c>
      <c r="B4332" s="7">
        <v>2020</v>
      </c>
      <c r="C4332" s="7" t="s">
        <v>137</v>
      </c>
      <c r="D4332" s="7">
        <v>12</v>
      </c>
      <c r="E4332" s="7">
        <v>973</v>
      </c>
      <c r="F4332" s="7">
        <v>3115</v>
      </c>
    </row>
    <row r="4333" spans="1:6" ht="16.5" x14ac:dyDescent="0.3">
      <c r="A4333" s="7" t="s">
        <v>1965</v>
      </c>
      <c r="B4333" s="7">
        <v>2020</v>
      </c>
      <c r="C4333" s="7" t="s">
        <v>130</v>
      </c>
      <c r="D4333" s="7">
        <v>9</v>
      </c>
      <c r="E4333" s="7">
        <v>53</v>
      </c>
      <c r="F4333" s="7">
        <v>189</v>
      </c>
    </row>
    <row r="4334" spans="1:6" ht="16.5" x14ac:dyDescent="0.3">
      <c r="A4334" s="7" t="s">
        <v>1965</v>
      </c>
      <c r="B4334" s="7">
        <v>2020</v>
      </c>
      <c r="C4334" s="7" t="s">
        <v>1665</v>
      </c>
      <c r="D4334" s="7">
        <v>121</v>
      </c>
      <c r="E4334" s="7">
        <v>3163</v>
      </c>
      <c r="F4334" s="7">
        <v>12874</v>
      </c>
    </row>
    <row r="4335" spans="1:6" ht="16.5" x14ac:dyDescent="0.3">
      <c r="A4335" s="7" t="s">
        <v>1965</v>
      </c>
      <c r="B4335" s="7">
        <v>2020</v>
      </c>
      <c r="C4335" s="7" t="s">
        <v>168</v>
      </c>
      <c r="D4335" s="7">
        <v>4</v>
      </c>
      <c r="E4335" s="7">
        <v>22</v>
      </c>
      <c r="F4335" s="7">
        <v>79</v>
      </c>
    </row>
    <row r="4336" spans="1:6" ht="16.5" x14ac:dyDescent="0.3">
      <c r="A4336" s="7" t="s">
        <v>1965</v>
      </c>
      <c r="B4336" s="7">
        <v>2020</v>
      </c>
      <c r="C4336" s="7" t="s">
        <v>1826</v>
      </c>
      <c r="D4336" s="7">
        <v>5</v>
      </c>
      <c r="E4336" s="7">
        <v>388</v>
      </c>
      <c r="F4336" s="7">
        <v>1610</v>
      </c>
    </row>
    <row r="4337" spans="1:6" ht="16.5" x14ac:dyDescent="0.3">
      <c r="A4337" s="7" t="s">
        <v>1965</v>
      </c>
      <c r="B4337" s="7">
        <v>2020</v>
      </c>
      <c r="C4337" s="7" t="s">
        <v>164</v>
      </c>
      <c r="D4337" s="7">
        <v>12</v>
      </c>
      <c r="E4337" s="7">
        <v>243</v>
      </c>
      <c r="F4337" s="7">
        <v>1057</v>
      </c>
    </row>
    <row r="4338" spans="1:6" ht="16.5" x14ac:dyDescent="0.3">
      <c r="A4338" s="7" t="s">
        <v>1965</v>
      </c>
      <c r="B4338" s="7">
        <v>2020</v>
      </c>
      <c r="C4338" s="7" t="s">
        <v>157</v>
      </c>
      <c r="D4338" s="7">
        <v>1</v>
      </c>
      <c r="E4338" s="7">
        <v>55</v>
      </c>
      <c r="F4338" s="7">
        <v>278</v>
      </c>
    </row>
    <row r="4339" spans="1:6" ht="16.5" x14ac:dyDescent="0.3">
      <c r="A4339" s="7" t="s">
        <v>1965</v>
      </c>
      <c r="B4339" s="7">
        <v>2020</v>
      </c>
      <c r="C4339" s="7" t="s">
        <v>1966</v>
      </c>
      <c r="D4339" s="7">
        <v>9</v>
      </c>
      <c r="E4339" s="7">
        <v>56</v>
      </c>
      <c r="F4339" s="7">
        <v>203</v>
      </c>
    </row>
    <row r="4340" spans="1:6" ht="16.5" x14ac:dyDescent="0.3">
      <c r="A4340" s="7" t="s">
        <v>1965</v>
      </c>
      <c r="B4340" s="7">
        <v>2020</v>
      </c>
      <c r="C4340" s="7" t="s">
        <v>1967</v>
      </c>
      <c r="D4340" s="7">
        <v>5</v>
      </c>
      <c r="E4340" s="7">
        <v>47</v>
      </c>
      <c r="F4340" s="7">
        <v>210</v>
      </c>
    </row>
    <row r="4341" spans="1:6" ht="16.5" x14ac:dyDescent="0.3">
      <c r="A4341" s="7" t="s">
        <v>1965</v>
      </c>
      <c r="B4341" s="7">
        <v>2020</v>
      </c>
      <c r="C4341" s="7" t="s">
        <v>1968</v>
      </c>
      <c r="D4341" s="7">
        <v>9</v>
      </c>
      <c r="E4341" s="7">
        <v>171</v>
      </c>
      <c r="F4341" s="7">
        <v>686</v>
      </c>
    </row>
    <row r="4342" spans="1:6" ht="16.5" x14ac:dyDescent="0.3">
      <c r="A4342" s="7" t="s">
        <v>1965</v>
      </c>
      <c r="B4342" s="7">
        <v>2020</v>
      </c>
      <c r="C4342" s="7" t="s">
        <v>158</v>
      </c>
      <c r="D4342" s="7">
        <v>6</v>
      </c>
      <c r="E4342" s="7">
        <v>238</v>
      </c>
      <c r="F4342" s="7">
        <v>1005</v>
      </c>
    </row>
    <row r="4343" spans="1:6" ht="16.5" x14ac:dyDescent="0.3">
      <c r="A4343" s="7" t="s">
        <v>1965</v>
      </c>
      <c r="B4343" s="7">
        <v>2020</v>
      </c>
      <c r="C4343" s="7" t="s">
        <v>175</v>
      </c>
      <c r="D4343" s="7">
        <v>1</v>
      </c>
      <c r="E4343" s="7">
        <v>1</v>
      </c>
      <c r="F4343" s="7">
        <v>6</v>
      </c>
    </row>
    <row r="4344" spans="1:6" ht="16.5" x14ac:dyDescent="0.3">
      <c r="A4344" s="7" t="s">
        <v>1965</v>
      </c>
      <c r="B4344" s="7">
        <v>2020</v>
      </c>
      <c r="C4344" s="7" t="s">
        <v>178</v>
      </c>
      <c r="D4344" s="7">
        <v>2</v>
      </c>
      <c r="E4344" s="7">
        <v>28</v>
      </c>
      <c r="F4344" s="7">
        <v>141</v>
      </c>
    </row>
    <row r="4345" spans="1:6" ht="16.5" x14ac:dyDescent="0.3">
      <c r="A4345" s="7" t="s">
        <v>1965</v>
      </c>
      <c r="B4345" s="7">
        <v>2020</v>
      </c>
      <c r="C4345" s="7" t="s">
        <v>159</v>
      </c>
      <c r="D4345" s="7">
        <v>5</v>
      </c>
      <c r="E4345" s="7">
        <v>352</v>
      </c>
      <c r="F4345" s="7">
        <v>1408</v>
      </c>
    </row>
    <row r="4346" spans="1:6" ht="16.5" x14ac:dyDescent="0.3">
      <c r="A4346" s="7" t="s">
        <v>1965</v>
      </c>
      <c r="B4346" s="7">
        <v>2020</v>
      </c>
      <c r="C4346" s="7" t="s">
        <v>152</v>
      </c>
      <c r="D4346" s="7">
        <v>7</v>
      </c>
      <c r="E4346" s="7">
        <v>196</v>
      </c>
      <c r="F4346" s="7">
        <v>818</v>
      </c>
    </row>
    <row r="4347" spans="1:6" ht="16.5" x14ac:dyDescent="0.3">
      <c r="A4347" s="7" t="s">
        <v>1965</v>
      </c>
      <c r="B4347" s="7">
        <v>2020</v>
      </c>
      <c r="C4347" s="7" t="s">
        <v>166</v>
      </c>
      <c r="D4347" s="7">
        <v>23</v>
      </c>
      <c r="E4347" s="7">
        <v>317</v>
      </c>
      <c r="F4347" s="7">
        <v>1257</v>
      </c>
    </row>
    <row r="4348" spans="1:6" ht="16.5" x14ac:dyDescent="0.3">
      <c r="A4348" s="7" t="s">
        <v>1965</v>
      </c>
      <c r="B4348" s="7">
        <v>2020</v>
      </c>
      <c r="C4348" s="7" t="s">
        <v>171</v>
      </c>
      <c r="D4348" s="7">
        <v>16</v>
      </c>
      <c r="E4348" s="7">
        <v>410</v>
      </c>
      <c r="F4348" s="7">
        <v>1647</v>
      </c>
    </row>
    <row r="4349" spans="1:6" ht="16.5" x14ac:dyDescent="0.3">
      <c r="A4349" s="7" t="s">
        <v>1965</v>
      </c>
      <c r="B4349" s="7">
        <v>2020</v>
      </c>
      <c r="C4349" s="7" t="s">
        <v>170</v>
      </c>
      <c r="D4349" s="7">
        <v>10</v>
      </c>
      <c r="E4349" s="7">
        <v>447</v>
      </c>
      <c r="F4349" s="7">
        <v>1772</v>
      </c>
    </row>
    <row r="4350" spans="1:6" ht="16.5" x14ac:dyDescent="0.3">
      <c r="A4350" s="7" t="s">
        <v>1965</v>
      </c>
      <c r="B4350" s="7">
        <v>2020</v>
      </c>
      <c r="C4350" s="7" t="s">
        <v>179</v>
      </c>
      <c r="D4350" s="7">
        <v>6</v>
      </c>
      <c r="E4350" s="7">
        <v>192</v>
      </c>
      <c r="F4350" s="7">
        <v>697</v>
      </c>
    </row>
    <row r="4351" spans="1:6" ht="16.5" x14ac:dyDescent="0.3">
      <c r="A4351" s="7" t="s">
        <v>1965</v>
      </c>
      <c r="B4351" s="7">
        <v>2020</v>
      </c>
      <c r="C4351" s="7" t="s">
        <v>1666</v>
      </c>
      <c r="D4351" s="7">
        <v>294</v>
      </c>
      <c r="E4351" s="7">
        <v>8622</v>
      </c>
      <c r="F4351" s="7">
        <v>33678</v>
      </c>
    </row>
    <row r="4352" spans="1:6" ht="16.5" x14ac:dyDescent="0.3">
      <c r="A4352" s="7" t="s">
        <v>1965</v>
      </c>
      <c r="B4352" s="7">
        <v>2020</v>
      </c>
      <c r="C4352" s="7" t="s">
        <v>189</v>
      </c>
      <c r="D4352" s="7">
        <v>13</v>
      </c>
      <c r="E4352" s="7">
        <v>251</v>
      </c>
      <c r="F4352" s="7">
        <v>1022</v>
      </c>
    </row>
    <row r="4353" spans="1:6" ht="16.5" x14ac:dyDescent="0.3">
      <c r="A4353" s="7" t="s">
        <v>1965</v>
      </c>
      <c r="B4353" s="7">
        <v>2020</v>
      </c>
      <c r="C4353" s="7" t="s">
        <v>186</v>
      </c>
      <c r="D4353" s="7">
        <v>15</v>
      </c>
      <c r="E4353" s="7">
        <v>505</v>
      </c>
      <c r="F4353" s="7">
        <v>1953</v>
      </c>
    </row>
    <row r="4354" spans="1:6" ht="16.5" x14ac:dyDescent="0.3">
      <c r="A4354" s="7" t="s">
        <v>1965</v>
      </c>
      <c r="B4354" s="7">
        <v>2020</v>
      </c>
      <c r="C4354" s="7" t="s">
        <v>1960</v>
      </c>
      <c r="D4354" s="7">
        <v>12</v>
      </c>
      <c r="E4354" s="7">
        <v>420</v>
      </c>
      <c r="F4354" s="7">
        <v>1732</v>
      </c>
    </row>
    <row r="4355" spans="1:6" ht="16.5" x14ac:dyDescent="0.3">
      <c r="A4355" s="7" t="s">
        <v>1965</v>
      </c>
      <c r="B4355" s="7">
        <v>2020</v>
      </c>
      <c r="C4355" s="7" t="s">
        <v>1969</v>
      </c>
      <c r="D4355" s="7">
        <v>9</v>
      </c>
      <c r="E4355" s="7">
        <v>134</v>
      </c>
      <c r="F4355" s="7">
        <v>549</v>
      </c>
    </row>
    <row r="4356" spans="1:6" ht="16.5" x14ac:dyDescent="0.3">
      <c r="A4356" s="7" t="s">
        <v>1965</v>
      </c>
      <c r="B4356" s="7">
        <v>2020</v>
      </c>
      <c r="C4356" s="7" t="s">
        <v>1827</v>
      </c>
      <c r="D4356" s="7">
        <v>31</v>
      </c>
      <c r="E4356" s="7">
        <v>1718</v>
      </c>
      <c r="F4356" s="7">
        <v>6731</v>
      </c>
    </row>
    <row r="4357" spans="1:6" ht="16.5" x14ac:dyDescent="0.3">
      <c r="A4357" s="7" t="s">
        <v>1965</v>
      </c>
      <c r="B4357" s="7">
        <v>2020</v>
      </c>
      <c r="C4357" s="7" t="s">
        <v>190</v>
      </c>
      <c r="D4357" s="7">
        <v>9</v>
      </c>
      <c r="E4357" s="7">
        <v>130</v>
      </c>
      <c r="F4357" s="7">
        <v>419</v>
      </c>
    </row>
    <row r="4358" spans="1:6" ht="16.5" x14ac:dyDescent="0.3">
      <c r="A4358" s="7" t="s">
        <v>1965</v>
      </c>
      <c r="B4358" s="7">
        <v>2020</v>
      </c>
      <c r="C4358" s="7" t="s">
        <v>1911</v>
      </c>
      <c r="D4358" s="7">
        <v>1</v>
      </c>
      <c r="E4358" s="7">
        <v>2</v>
      </c>
      <c r="F4358" s="7">
        <v>12</v>
      </c>
    </row>
    <row r="4359" spans="1:6" ht="16.5" x14ac:dyDescent="0.3">
      <c r="A4359" s="7" t="s">
        <v>1965</v>
      </c>
      <c r="B4359" s="7">
        <v>2020</v>
      </c>
      <c r="C4359" s="7" t="s">
        <v>195</v>
      </c>
      <c r="D4359" s="7">
        <v>1</v>
      </c>
      <c r="E4359" s="7">
        <v>11</v>
      </c>
      <c r="F4359" s="7">
        <v>35</v>
      </c>
    </row>
    <row r="4360" spans="1:6" ht="16.5" x14ac:dyDescent="0.3">
      <c r="A4360" s="7" t="s">
        <v>1965</v>
      </c>
      <c r="B4360" s="7">
        <v>2020</v>
      </c>
      <c r="C4360" s="7" t="s">
        <v>1043</v>
      </c>
      <c r="D4360" s="7">
        <v>3</v>
      </c>
      <c r="E4360" s="7">
        <v>346</v>
      </c>
      <c r="F4360" s="7">
        <v>1170</v>
      </c>
    </row>
    <row r="4361" spans="1:6" ht="16.5" x14ac:dyDescent="0.3">
      <c r="A4361" s="7" t="s">
        <v>1965</v>
      </c>
      <c r="B4361" s="7">
        <v>2020</v>
      </c>
      <c r="C4361" s="7" t="s">
        <v>187</v>
      </c>
      <c r="D4361" s="7">
        <v>14</v>
      </c>
      <c r="E4361" s="7">
        <v>720</v>
      </c>
      <c r="F4361" s="7">
        <v>2836</v>
      </c>
    </row>
    <row r="4362" spans="1:6" ht="16.5" x14ac:dyDescent="0.3">
      <c r="A4362" s="7" t="s">
        <v>1965</v>
      </c>
      <c r="B4362" s="7">
        <v>2020</v>
      </c>
      <c r="C4362" s="7" t="s">
        <v>196</v>
      </c>
      <c r="D4362" s="7">
        <v>2</v>
      </c>
      <c r="E4362" s="7">
        <v>7</v>
      </c>
      <c r="F4362" s="7">
        <v>14</v>
      </c>
    </row>
    <row r="4363" spans="1:6" ht="16.5" x14ac:dyDescent="0.3">
      <c r="A4363" s="7" t="s">
        <v>1965</v>
      </c>
      <c r="B4363" s="7">
        <v>2020</v>
      </c>
      <c r="C4363" s="7" t="s">
        <v>1970</v>
      </c>
      <c r="D4363" s="7">
        <v>3</v>
      </c>
      <c r="E4363" s="7">
        <v>80</v>
      </c>
      <c r="F4363" s="7">
        <v>404</v>
      </c>
    </row>
    <row r="4364" spans="1:6" ht="16.5" x14ac:dyDescent="0.3">
      <c r="A4364" s="7" t="s">
        <v>1965</v>
      </c>
      <c r="B4364" s="7">
        <v>2020</v>
      </c>
      <c r="C4364" s="7" t="s">
        <v>197</v>
      </c>
      <c r="D4364" s="7">
        <v>6</v>
      </c>
      <c r="E4364" s="7">
        <v>93</v>
      </c>
      <c r="F4364" s="7">
        <v>358</v>
      </c>
    </row>
    <row r="4365" spans="1:6" ht="16.5" x14ac:dyDescent="0.3">
      <c r="A4365" s="7" t="s">
        <v>1965</v>
      </c>
      <c r="B4365" s="7">
        <v>2020</v>
      </c>
      <c r="C4365" s="7" t="s">
        <v>198</v>
      </c>
      <c r="D4365" s="7">
        <v>4</v>
      </c>
      <c r="E4365" s="7">
        <v>44</v>
      </c>
      <c r="F4365" s="7">
        <v>170</v>
      </c>
    </row>
    <row r="4366" spans="1:6" ht="16.5" x14ac:dyDescent="0.3">
      <c r="A4366" s="7" t="s">
        <v>1965</v>
      </c>
      <c r="B4366" s="7">
        <v>2020</v>
      </c>
      <c r="C4366" s="7" t="s">
        <v>199</v>
      </c>
      <c r="D4366" s="7">
        <v>19</v>
      </c>
      <c r="E4366" s="7">
        <v>264</v>
      </c>
      <c r="F4366" s="7">
        <v>1003</v>
      </c>
    </row>
    <row r="4367" spans="1:6" ht="16.5" x14ac:dyDescent="0.3">
      <c r="A4367" s="7" t="s">
        <v>1965</v>
      </c>
      <c r="B4367" s="7">
        <v>2020</v>
      </c>
      <c r="C4367" s="7" t="s">
        <v>192</v>
      </c>
      <c r="D4367" s="7">
        <v>22</v>
      </c>
      <c r="E4367" s="7">
        <v>453</v>
      </c>
      <c r="F4367" s="7">
        <v>1934</v>
      </c>
    </row>
    <row r="4368" spans="1:6" ht="16.5" x14ac:dyDescent="0.3">
      <c r="A4368" s="7" t="s">
        <v>1965</v>
      </c>
      <c r="B4368" s="7">
        <v>2020</v>
      </c>
      <c r="C4368" s="7" t="s">
        <v>200</v>
      </c>
      <c r="D4368" s="7">
        <v>8</v>
      </c>
      <c r="E4368" s="7">
        <v>295</v>
      </c>
      <c r="F4368" s="7">
        <v>1118</v>
      </c>
    </row>
    <row r="4369" spans="1:6" ht="16.5" x14ac:dyDescent="0.3">
      <c r="A4369" s="7" t="s">
        <v>1965</v>
      </c>
      <c r="B4369" s="7">
        <v>2020</v>
      </c>
      <c r="C4369" s="7" t="s">
        <v>201</v>
      </c>
      <c r="D4369" s="7">
        <v>6</v>
      </c>
      <c r="E4369" s="7">
        <v>38</v>
      </c>
      <c r="F4369" s="7">
        <v>151</v>
      </c>
    </row>
    <row r="4370" spans="1:6" ht="16.5" x14ac:dyDescent="0.3">
      <c r="A4370" s="7" t="s">
        <v>1965</v>
      </c>
      <c r="B4370" s="7">
        <v>2020</v>
      </c>
      <c r="C4370" s="7" t="s">
        <v>202</v>
      </c>
      <c r="D4370" s="7">
        <v>6</v>
      </c>
      <c r="E4370" s="7">
        <v>180</v>
      </c>
      <c r="F4370" s="7">
        <v>665</v>
      </c>
    </row>
    <row r="4371" spans="1:6" ht="16.5" x14ac:dyDescent="0.3">
      <c r="A4371" s="7" t="s">
        <v>1965</v>
      </c>
      <c r="B4371" s="7">
        <v>2020</v>
      </c>
      <c r="C4371" s="7" t="s">
        <v>203</v>
      </c>
      <c r="D4371" s="7">
        <v>7</v>
      </c>
      <c r="E4371" s="7">
        <v>188</v>
      </c>
      <c r="F4371" s="7">
        <v>680</v>
      </c>
    </row>
    <row r="4372" spans="1:6" ht="16.5" x14ac:dyDescent="0.3">
      <c r="A4372" s="7" t="s">
        <v>1965</v>
      </c>
      <c r="B4372" s="7">
        <v>2020</v>
      </c>
      <c r="C4372" s="7" t="s">
        <v>204</v>
      </c>
      <c r="D4372" s="7">
        <v>1</v>
      </c>
      <c r="E4372" s="7">
        <v>15</v>
      </c>
      <c r="F4372" s="7">
        <v>52</v>
      </c>
    </row>
    <row r="4373" spans="1:6" ht="16.5" x14ac:dyDescent="0.3">
      <c r="A4373" s="7" t="s">
        <v>1965</v>
      </c>
      <c r="B4373" s="7">
        <v>2020</v>
      </c>
      <c r="C4373" s="7" t="s">
        <v>193</v>
      </c>
      <c r="D4373" s="7">
        <v>9</v>
      </c>
      <c r="E4373" s="7">
        <v>189</v>
      </c>
      <c r="F4373" s="7">
        <v>638</v>
      </c>
    </row>
    <row r="4374" spans="1:6" ht="16.5" x14ac:dyDescent="0.3">
      <c r="A4374" s="7" t="s">
        <v>1965</v>
      </c>
      <c r="B4374" s="7">
        <v>2020</v>
      </c>
      <c r="C4374" s="7" t="s">
        <v>1828</v>
      </c>
      <c r="D4374" s="7">
        <v>38</v>
      </c>
      <c r="E4374" s="7">
        <v>786</v>
      </c>
      <c r="F4374" s="7">
        <v>3129</v>
      </c>
    </row>
    <row r="4375" spans="1:6" ht="16.5" x14ac:dyDescent="0.3">
      <c r="A4375" s="7" t="s">
        <v>1965</v>
      </c>
      <c r="B4375" s="7">
        <v>2020</v>
      </c>
      <c r="C4375" s="7" t="s">
        <v>182</v>
      </c>
      <c r="D4375" s="7">
        <v>6</v>
      </c>
      <c r="E4375" s="7">
        <v>30</v>
      </c>
      <c r="F4375" s="7">
        <v>140</v>
      </c>
    </row>
    <row r="4376" spans="1:6" ht="16.5" x14ac:dyDescent="0.3">
      <c r="A4376" s="7" t="s">
        <v>1965</v>
      </c>
      <c r="B4376" s="7">
        <v>2020</v>
      </c>
      <c r="C4376" s="7" t="s">
        <v>1956</v>
      </c>
      <c r="D4376" s="7">
        <v>25</v>
      </c>
      <c r="E4376" s="7">
        <v>995</v>
      </c>
      <c r="F4376" s="7">
        <v>3801</v>
      </c>
    </row>
    <row r="4377" spans="1:6" ht="16.5" x14ac:dyDescent="0.3">
      <c r="A4377" s="7" t="s">
        <v>1965</v>
      </c>
      <c r="B4377" s="7">
        <v>2020</v>
      </c>
      <c r="C4377" s="7" t="s">
        <v>1961</v>
      </c>
      <c r="D4377" s="7">
        <v>11</v>
      </c>
      <c r="E4377" s="7">
        <v>422</v>
      </c>
      <c r="F4377" s="7">
        <v>1741</v>
      </c>
    </row>
    <row r="4378" spans="1:6" ht="16.5" x14ac:dyDescent="0.3">
      <c r="A4378" s="7" t="s">
        <v>1965</v>
      </c>
      <c r="B4378" s="7">
        <v>2020</v>
      </c>
      <c r="C4378" s="7" t="s">
        <v>205</v>
      </c>
      <c r="D4378" s="7">
        <v>8</v>
      </c>
      <c r="E4378" s="7">
        <v>220</v>
      </c>
      <c r="F4378" s="7">
        <v>791</v>
      </c>
    </row>
    <row r="4379" spans="1:6" ht="16.5" x14ac:dyDescent="0.3">
      <c r="A4379" s="7" t="s">
        <v>1965</v>
      </c>
      <c r="B4379" s="7">
        <v>2020</v>
      </c>
      <c r="C4379" s="7" t="s">
        <v>194</v>
      </c>
      <c r="D4379" s="7">
        <v>5</v>
      </c>
      <c r="E4379" s="7">
        <v>86</v>
      </c>
      <c r="F4379" s="7">
        <v>430</v>
      </c>
    </row>
    <row r="4380" spans="1:6" ht="16.5" x14ac:dyDescent="0.3">
      <c r="A4380" s="7" t="s">
        <v>1965</v>
      </c>
      <c r="B4380" s="7">
        <v>2020</v>
      </c>
      <c r="C4380" s="7" t="s">
        <v>887</v>
      </c>
      <c r="D4380" s="7">
        <v>1045</v>
      </c>
      <c r="E4380" s="7">
        <v>97126</v>
      </c>
      <c r="F4380" s="7">
        <v>357884</v>
      </c>
    </row>
    <row r="4381" spans="1:6" ht="16.5" x14ac:dyDescent="0.3">
      <c r="A4381" s="7" t="s">
        <v>1965</v>
      </c>
      <c r="B4381" s="7">
        <v>2020</v>
      </c>
      <c r="C4381" s="7" t="s">
        <v>219</v>
      </c>
      <c r="D4381" s="7">
        <v>12</v>
      </c>
      <c r="E4381" s="7">
        <v>399</v>
      </c>
      <c r="F4381" s="7">
        <v>1375</v>
      </c>
    </row>
    <row r="4382" spans="1:6" ht="16.5" x14ac:dyDescent="0.3">
      <c r="A4382" s="7" t="s">
        <v>1965</v>
      </c>
      <c r="B4382" s="7">
        <v>2020</v>
      </c>
      <c r="C4382" s="7" t="s">
        <v>230</v>
      </c>
      <c r="D4382" s="7">
        <v>19</v>
      </c>
      <c r="E4382" s="7">
        <v>1590</v>
      </c>
      <c r="F4382" s="7">
        <v>5284</v>
      </c>
    </row>
    <row r="4383" spans="1:6" ht="16.5" x14ac:dyDescent="0.3">
      <c r="A4383" s="7" t="s">
        <v>1965</v>
      </c>
      <c r="B4383" s="7">
        <v>2020</v>
      </c>
      <c r="C4383" s="7" t="s">
        <v>231</v>
      </c>
      <c r="D4383" s="7">
        <v>34</v>
      </c>
      <c r="E4383" s="7">
        <v>1825</v>
      </c>
      <c r="F4383" s="7">
        <v>6465</v>
      </c>
    </row>
    <row r="4384" spans="1:6" ht="16.5" x14ac:dyDescent="0.3">
      <c r="A4384" s="7" t="s">
        <v>1965</v>
      </c>
      <c r="B4384" s="7">
        <v>2020</v>
      </c>
      <c r="C4384" s="7" t="s">
        <v>220</v>
      </c>
      <c r="D4384" s="7">
        <v>37</v>
      </c>
      <c r="E4384" s="7">
        <v>3424</v>
      </c>
      <c r="F4384" s="7">
        <v>13983</v>
      </c>
    </row>
    <row r="4385" spans="1:6" ht="16.5" x14ac:dyDescent="0.3">
      <c r="A4385" s="7" t="s">
        <v>1965</v>
      </c>
      <c r="B4385" s="7">
        <v>2020</v>
      </c>
      <c r="C4385" s="7" t="s">
        <v>1971</v>
      </c>
      <c r="D4385" s="7">
        <v>7</v>
      </c>
      <c r="E4385" s="7">
        <v>404</v>
      </c>
      <c r="F4385" s="7">
        <v>1671</v>
      </c>
    </row>
    <row r="4386" spans="1:6" ht="16.5" x14ac:dyDescent="0.3">
      <c r="A4386" s="7" t="s">
        <v>1965</v>
      </c>
      <c r="B4386" s="7">
        <v>2020</v>
      </c>
      <c r="C4386" s="7" t="s">
        <v>232</v>
      </c>
      <c r="D4386" s="7">
        <v>65</v>
      </c>
      <c r="E4386" s="7">
        <v>5007</v>
      </c>
      <c r="F4386" s="7">
        <v>18475</v>
      </c>
    </row>
    <row r="4387" spans="1:6" ht="16.5" x14ac:dyDescent="0.3">
      <c r="A4387" s="7" t="s">
        <v>1965</v>
      </c>
      <c r="B4387" s="7">
        <v>2020</v>
      </c>
      <c r="C4387" s="7" t="s">
        <v>109</v>
      </c>
      <c r="D4387" s="7">
        <v>22</v>
      </c>
      <c r="E4387" s="7">
        <v>480</v>
      </c>
      <c r="F4387" s="7">
        <v>1921</v>
      </c>
    </row>
    <row r="4388" spans="1:6" ht="16.5" x14ac:dyDescent="0.3">
      <c r="A4388" s="7" t="s">
        <v>1965</v>
      </c>
      <c r="B4388" s="7">
        <v>2020</v>
      </c>
      <c r="C4388" s="7" t="s">
        <v>1829</v>
      </c>
      <c r="D4388" s="7">
        <v>42</v>
      </c>
      <c r="E4388" s="7">
        <v>3565</v>
      </c>
      <c r="F4388" s="7">
        <v>18795</v>
      </c>
    </row>
    <row r="4389" spans="1:6" ht="16.5" x14ac:dyDescent="0.3">
      <c r="A4389" s="7" t="s">
        <v>1965</v>
      </c>
      <c r="B4389" s="7">
        <v>2020</v>
      </c>
      <c r="C4389" s="7" t="s">
        <v>215</v>
      </c>
      <c r="D4389" s="7">
        <v>16</v>
      </c>
      <c r="E4389" s="7">
        <v>992</v>
      </c>
      <c r="F4389" s="7">
        <v>3618</v>
      </c>
    </row>
    <row r="4390" spans="1:6" ht="16.5" x14ac:dyDescent="0.3">
      <c r="A4390" s="7" t="s">
        <v>1965</v>
      </c>
      <c r="B4390" s="7">
        <v>2020</v>
      </c>
      <c r="C4390" s="7" t="s">
        <v>222</v>
      </c>
      <c r="D4390" s="7">
        <v>27</v>
      </c>
      <c r="E4390" s="7">
        <v>3681</v>
      </c>
      <c r="F4390" s="7">
        <v>12960</v>
      </c>
    </row>
    <row r="4391" spans="1:6" ht="16.5" x14ac:dyDescent="0.3">
      <c r="A4391" s="7" t="s">
        <v>1965</v>
      </c>
      <c r="B4391" s="7">
        <v>2020</v>
      </c>
      <c r="C4391" s="7" t="s">
        <v>208</v>
      </c>
      <c r="D4391" s="7">
        <v>10</v>
      </c>
      <c r="E4391" s="7">
        <v>301</v>
      </c>
      <c r="F4391" s="7">
        <v>1069</v>
      </c>
    </row>
    <row r="4392" spans="1:6" ht="16.5" x14ac:dyDescent="0.3">
      <c r="A4392" s="7" t="s">
        <v>1965</v>
      </c>
      <c r="B4392" s="7">
        <v>2020</v>
      </c>
      <c r="C4392" s="7" t="s">
        <v>233</v>
      </c>
      <c r="D4392" s="7">
        <v>11</v>
      </c>
      <c r="E4392" s="7">
        <v>465</v>
      </c>
      <c r="F4392" s="7">
        <v>1955</v>
      </c>
    </row>
    <row r="4393" spans="1:6" ht="16.5" x14ac:dyDescent="0.3">
      <c r="A4393" s="7" t="s">
        <v>1965</v>
      </c>
      <c r="B4393" s="7">
        <v>2020</v>
      </c>
      <c r="C4393" s="7" t="s">
        <v>234</v>
      </c>
      <c r="D4393" s="7">
        <v>53</v>
      </c>
      <c r="E4393" s="7">
        <v>6228</v>
      </c>
      <c r="F4393" s="7">
        <v>21246</v>
      </c>
    </row>
    <row r="4394" spans="1:6" ht="16.5" x14ac:dyDescent="0.3">
      <c r="A4394" s="7" t="s">
        <v>1965</v>
      </c>
      <c r="B4394" s="7">
        <v>2020</v>
      </c>
      <c r="C4394" s="7" t="s">
        <v>33</v>
      </c>
      <c r="D4394" s="7">
        <v>30</v>
      </c>
      <c r="E4394" s="7">
        <v>1008</v>
      </c>
      <c r="F4394" s="7">
        <v>3888</v>
      </c>
    </row>
    <row r="4395" spans="1:6" ht="16.5" x14ac:dyDescent="0.3">
      <c r="A4395" s="7" t="s">
        <v>1965</v>
      </c>
      <c r="B4395" s="7">
        <v>2020</v>
      </c>
      <c r="C4395" s="7" t="s">
        <v>1830</v>
      </c>
      <c r="D4395" s="7">
        <v>4</v>
      </c>
      <c r="E4395" s="7">
        <v>364</v>
      </c>
      <c r="F4395" s="7">
        <v>1334</v>
      </c>
    </row>
    <row r="4396" spans="1:6" ht="16.5" x14ac:dyDescent="0.3">
      <c r="A4396" s="7" t="s">
        <v>1965</v>
      </c>
      <c r="B4396" s="7">
        <v>2020</v>
      </c>
      <c r="C4396" s="7" t="s">
        <v>235</v>
      </c>
      <c r="D4396" s="7">
        <v>86</v>
      </c>
      <c r="E4396" s="7">
        <v>7537</v>
      </c>
      <c r="F4396" s="7">
        <v>27452</v>
      </c>
    </row>
    <row r="4397" spans="1:6" ht="16.5" x14ac:dyDescent="0.3">
      <c r="A4397" s="7" t="s">
        <v>1965</v>
      </c>
      <c r="B4397" s="7">
        <v>2020</v>
      </c>
      <c r="C4397" s="7" t="s">
        <v>209</v>
      </c>
      <c r="D4397" s="7">
        <v>10</v>
      </c>
      <c r="E4397" s="7">
        <v>74</v>
      </c>
      <c r="F4397" s="7">
        <v>309</v>
      </c>
    </row>
    <row r="4398" spans="1:6" ht="16.5" x14ac:dyDescent="0.3">
      <c r="A4398" s="7" t="s">
        <v>1965</v>
      </c>
      <c r="B4398" s="7">
        <v>2020</v>
      </c>
      <c r="C4398" s="7" t="s">
        <v>1962</v>
      </c>
      <c r="D4398" s="7">
        <v>33</v>
      </c>
      <c r="E4398" s="7">
        <v>4831</v>
      </c>
      <c r="F4398" s="7">
        <v>20284</v>
      </c>
    </row>
    <row r="4399" spans="1:6" ht="16.5" x14ac:dyDescent="0.3">
      <c r="A4399" s="7" t="s">
        <v>1965</v>
      </c>
      <c r="B4399" s="7">
        <v>2020</v>
      </c>
      <c r="C4399" s="7" t="s">
        <v>223</v>
      </c>
      <c r="D4399" s="7">
        <v>29</v>
      </c>
      <c r="E4399" s="7">
        <v>2876</v>
      </c>
      <c r="F4399" s="7">
        <v>9843</v>
      </c>
    </row>
    <row r="4400" spans="1:6" ht="16.5" x14ac:dyDescent="0.3">
      <c r="A4400" s="7" t="s">
        <v>1965</v>
      </c>
      <c r="B4400" s="7">
        <v>2020</v>
      </c>
      <c r="C4400" s="7" t="s">
        <v>210</v>
      </c>
      <c r="D4400" s="7">
        <v>29</v>
      </c>
      <c r="E4400" s="7">
        <v>1359</v>
      </c>
      <c r="F4400" s="7">
        <v>5285</v>
      </c>
    </row>
    <row r="4401" spans="1:6" ht="16.5" x14ac:dyDescent="0.3">
      <c r="A4401" s="7" t="s">
        <v>1965</v>
      </c>
      <c r="B4401" s="7">
        <v>2020</v>
      </c>
      <c r="C4401" s="7" t="s">
        <v>224</v>
      </c>
      <c r="D4401" s="7">
        <v>29</v>
      </c>
      <c r="E4401" s="7">
        <v>8117</v>
      </c>
      <c r="F4401" s="7">
        <v>31183</v>
      </c>
    </row>
    <row r="4402" spans="1:6" ht="16.5" x14ac:dyDescent="0.3">
      <c r="A4402" s="7" t="s">
        <v>1965</v>
      </c>
      <c r="B4402" s="7">
        <v>2020</v>
      </c>
      <c r="C4402" s="7" t="s">
        <v>225</v>
      </c>
      <c r="D4402" s="7">
        <v>22</v>
      </c>
      <c r="E4402" s="7">
        <v>2523</v>
      </c>
      <c r="F4402" s="7">
        <v>7330</v>
      </c>
    </row>
    <row r="4403" spans="1:6" ht="16.5" x14ac:dyDescent="0.3">
      <c r="A4403" s="7" t="s">
        <v>1965</v>
      </c>
      <c r="B4403" s="7">
        <v>2020</v>
      </c>
      <c r="C4403" s="7" t="s">
        <v>211</v>
      </c>
      <c r="D4403" s="7">
        <v>26</v>
      </c>
      <c r="E4403" s="7">
        <v>1695</v>
      </c>
      <c r="F4403" s="7">
        <v>6101</v>
      </c>
    </row>
    <row r="4404" spans="1:6" ht="16.5" x14ac:dyDescent="0.3">
      <c r="A4404" s="7" t="s">
        <v>1965</v>
      </c>
      <c r="B4404" s="7">
        <v>2020</v>
      </c>
      <c r="C4404" s="7" t="s">
        <v>1831</v>
      </c>
      <c r="D4404" s="7">
        <v>12</v>
      </c>
      <c r="E4404" s="7">
        <v>1962</v>
      </c>
      <c r="F4404" s="7">
        <v>6842</v>
      </c>
    </row>
    <row r="4405" spans="1:6" ht="16.5" x14ac:dyDescent="0.3">
      <c r="A4405" s="7" t="s">
        <v>1965</v>
      </c>
      <c r="B4405" s="7">
        <v>2020</v>
      </c>
      <c r="C4405" s="7" t="s">
        <v>1832</v>
      </c>
      <c r="D4405" s="7">
        <v>6</v>
      </c>
      <c r="E4405" s="7">
        <v>374</v>
      </c>
      <c r="F4405" s="7">
        <v>1377</v>
      </c>
    </row>
    <row r="4406" spans="1:6" ht="16.5" x14ac:dyDescent="0.3">
      <c r="A4406" s="7" t="s">
        <v>1965</v>
      </c>
      <c r="B4406" s="7">
        <v>2020</v>
      </c>
      <c r="C4406" s="7" t="s">
        <v>236</v>
      </c>
      <c r="D4406" s="7">
        <v>14</v>
      </c>
      <c r="E4406" s="7">
        <v>1428</v>
      </c>
      <c r="F4406" s="7">
        <v>4725</v>
      </c>
    </row>
    <row r="4407" spans="1:6" ht="16.5" x14ac:dyDescent="0.3">
      <c r="A4407" s="7" t="s">
        <v>1965</v>
      </c>
      <c r="B4407" s="7">
        <v>2020</v>
      </c>
      <c r="C4407" s="7" t="s">
        <v>226</v>
      </c>
      <c r="D4407" s="7">
        <v>39</v>
      </c>
      <c r="E4407" s="7">
        <v>3535</v>
      </c>
      <c r="F4407" s="7">
        <v>11744</v>
      </c>
    </row>
    <row r="4408" spans="1:6" ht="16.5" x14ac:dyDescent="0.3">
      <c r="A4408" s="7" t="s">
        <v>1965</v>
      </c>
      <c r="B4408" s="7">
        <v>2020</v>
      </c>
      <c r="C4408" s="7" t="s">
        <v>72</v>
      </c>
      <c r="D4408" s="7">
        <v>9</v>
      </c>
      <c r="E4408" s="7">
        <v>715</v>
      </c>
      <c r="F4408" s="7">
        <v>2396</v>
      </c>
    </row>
    <row r="4409" spans="1:6" ht="16.5" x14ac:dyDescent="0.3">
      <c r="A4409" s="7" t="s">
        <v>1965</v>
      </c>
      <c r="B4409" s="7">
        <v>2020</v>
      </c>
      <c r="C4409" s="7" t="s">
        <v>1833</v>
      </c>
      <c r="D4409" s="7">
        <v>16</v>
      </c>
      <c r="E4409" s="7">
        <v>1164</v>
      </c>
      <c r="F4409" s="7">
        <v>4281</v>
      </c>
    </row>
    <row r="4410" spans="1:6" ht="16.5" x14ac:dyDescent="0.3">
      <c r="A4410" s="7" t="s">
        <v>1965</v>
      </c>
      <c r="B4410" s="7">
        <v>2020</v>
      </c>
      <c r="C4410" s="7" t="s">
        <v>887</v>
      </c>
      <c r="D4410" s="7">
        <v>23</v>
      </c>
      <c r="E4410" s="7">
        <v>1466</v>
      </c>
      <c r="F4410" s="7">
        <v>4602</v>
      </c>
    </row>
    <row r="4411" spans="1:6" ht="16.5" x14ac:dyDescent="0.3">
      <c r="A4411" s="7" t="s">
        <v>1965</v>
      </c>
      <c r="B4411" s="7">
        <v>2020</v>
      </c>
      <c r="C4411" s="7" t="s">
        <v>212</v>
      </c>
      <c r="D4411" s="7">
        <v>16</v>
      </c>
      <c r="E4411" s="7">
        <v>760</v>
      </c>
      <c r="F4411" s="7">
        <v>3349</v>
      </c>
    </row>
    <row r="4412" spans="1:6" ht="16.5" x14ac:dyDescent="0.3">
      <c r="A4412" s="7" t="s">
        <v>1965</v>
      </c>
      <c r="B4412" s="7">
        <v>2020</v>
      </c>
      <c r="C4412" s="7" t="s">
        <v>213</v>
      </c>
      <c r="D4412" s="7">
        <v>8</v>
      </c>
      <c r="E4412" s="7">
        <v>95</v>
      </c>
      <c r="F4412" s="7">
        <v>311</v>
      </c>
    </row>
    <row r="4413" spans="1:6" ht="16.5" x14ac:dyDescent="0.3">
      <c r="A4413" s="7" t="s">
        <v>1965</v>
      </c>
      <c r="B4413" s="7">
        <v>2020</v>
      </c>
      <c r="C4413" s="7" t="s">
        <v>227</v>
      </c>
      <c r="D4413" s="7">
        <v>7</v>
      </c>
      <c r="E4413" s="7">
        <v>4017</v>
      </c>
      <c r="F4413" s="7">
        <v>18009</v>
      </c>
    </row>
    <row r="4414" spans="1:6" ht="16.5" x14ac:dyDescent="0.3">
      <c r="A4414" s="7" t="s">
        <v>1965</v>
      </c>
      <c r="B4414" s="7">
        <v>2020</v>
      </c>
      <c r="C4414" s="7" t="s">
        <v>115</v>
      </c>
      <c r="D4414" s="7">
        <v>20</v>
      </c>
      <c r="E4414" s="7">
        <v>1488</v>
      </c>
      <c r="F4414" s="7">
        <v>4304</v>
      </c>
    </row>
    <row r="4415" spans="1:6" ht="16.5" x14ac:dyDescent="0.3">
      <c r="A4415" s="7" t="s">
        <v>1965</v>
      </c>
      <c r="B4415" s="7">
        <v>2020</v>
      </c>
      <c r="C4415" s="7" t="s">
        <v>1834</v>
      </c>
      <c r="D4415" s="7">
        <v>13</v>
      </c>
      <c r="E4415" s="7">
        <v>3935</v>
      </c>
      <c r="F4415" s="7">
        <v>14079</v>
      </c>
    </row>
    <row r="4416" spans="1:6" ht="16.5" x14ac:dyDescent="0.3">
      <c r="A4416" s="7" t="s">
        <v>1965</v>
      </c>
      <c r="B4416" s="7">
        <v>2020</v>
      </c>
      <c r="C4416" s="7" t="s">
        <v>118</v>
      </c>
      <c r="D4416" s="7">
        <v>24</v>
      </c>
      <c r="E4416" s="7">
        <v>4961</v>
      </c>
      <c r="F4416" s="7">
        <v>17794</v>
      </c>
    </row>
    <row r="4417" spans="1:6" ht="16.5" x14ac:dyDescent="0.3">
      <c r="A4417" s="7" t="s">
        <v>1965</v>
      </c>
      <c r="B4417" s="7">
        <v>2020</v>
      </c>
      <c r="C4417" s="7" t="s">
        <v>217</v>
      </c>
      <c r="D4417" s="7">
        <v>37</v>
      </c>
      <c r="E4417" s="7">
        <v>2341</v>
      </c>
      <c r="F4417" s="7">
        <v>7602</v>
      </c>
    </row>
    <row r="4418" spans="1:6" ht="16.5" x14ac:dyDescent="0.3">
      <c r="A4418" s="7" t="s">
        <v>1965</v>
      </c>
      <c r="B4418" s="7">
        <v>2020</v>
      </c>
      <c r="C4418" s="7" t="s">
        <v>239</v>
      </c>
      <c r="D4418" s="7">
        <v>45</v>
      </c>
      <c r="E4418" s="7">
        <v>4466</v>
      </c>
      <c r="F4418" s="7">
        <v>15994</v>
      </c>
    </row>
    <row r="4419" spans="1:6" ht="16.5" x14ac:dyDescent="0.3">
      <c r="A4419" s="7" t="s">
        <v>1965</v>
      </c>
      <c r="B4419" s="7">
        <v>2020</v>
      </c>
      <c r="C4419" s="7" t="s">
        <v>1963</v>
      </c>
      <c r="D4419" s="7">
        <v>51</v>
      </c>
      <c r="E4419" s="7">
        <v>992</v>
      </c>
      <c r="F4419" s="7">
        <v>3862</v>
      </c>
    </row>
    <row r="4420" spans="1:6" ht="16.5" x14ac:dyDescent="0.3">
      <c r="A4420" s="7" t="s">
        <v>1965</v>
      </c>
      <c r="B4420" s="7">
        <v>2020</v>
      </c>
      <c r="C4420" s="7" t="s">
        <v>218</v>
      </c>
      <c r="D4420" s="7">
        <v>28</v>
      </c>
      <c r="E4420" s="7">
        <v>1137</v>
      </c>
      <c r="F4420" s="7">
        <v>4510</v>
      </c>
    </row>
    <row r="4421" spans="1:6" ht="16.5" x14ac:dyDescent="0.3">
      <c r="A4421" s="7" t="s">
        <v>1965</v>
      </c>
      <c r="B4421" s="7">
        <v>2020</v>
      </c>
      <c r="C4421" s="7" t="s">
        <v>229</v>
      </c>
      <c r="D4421" s="7">
        <v>24</v>
      </c>
      <c r="E4421" s="7">
        <v>3545</v>
      </c>
      <c r="F4421" s="7">
        <v>10277</v>
      </c>
    </row>
    <row r="4422" spans="1:6" ht="16.5" x14ac:dyDescent="0.3">
      <c r="A4422" s="7" t="s">
        <v>1965</v>
      </c>
      <c r="B4422" s="7">
        <v>2020</v>
      </c>
      <c r="C4422" s="7" t="s">
        <v>193</v>
      </c>
      <c r="D4422" s="7">
        <v>95</v>
      </c>
      <c r="E4422" s="7">
        <v>2892</v>
      </c>
      <c r="F4422" s="7">
        <v>12517</v>
      </c>
    </row>
    <row r="4423" spans="1:6" ht="16.5" x14ac:dyDescent="0.3">
      <c r="A4423" s="7" t="s">
        <v>1965</v>
      </c>
      <c r="B4423" s="7">
        <v>2020</v>
      </c>
      <c r="C4423" s="7" t="s">
        <v>242</v>
      </c>
      <c r="D4423" s="7">
        <v>5</v>
      </c>
      <c r="E4423" s="7">
        <v>198</v>
      </c>
      <c r="F4423" s="7">
        <v>904</v>
      </c>
    </row>
    <row r="4424" spans="1:6" ht="16.5" x14ac:dyDescent="0.3">
      <c r="A4424" s="7" t="s">
        <v>1965</v>
      </c>
      <c r="B4424" s="7">
        <v>2020</v>
      </c>
      <c r="C4424" s="7" t="s">
        <v>1972</v>
      </c>
      <c r="D4424" s="7">
        <v>3</v>
      </c>
      <c r="E4424" s="7">
        <v>431</v>
      </c>
      <c r="F4424" s="7">
        <v>1395</v>
      </c>
    </row>
    <row r="4425" spans="1:6" ht="16.5" x14ac:dyDescent="0.3">
      <c r="A4425" s="7" t="s">
        <v>1965</v>
      </c>
      <c r="B4425" s="7">
        <v>2020</v>
      </c>
      <c r="C4425" s="7" t="s">
        <v>247</v>
      </c>
      <c r="D4425" s="7">
        <v>5</v>
      </c>
      <c r="E4425" s="7">
        <v>54</v>
      </c>
      <c r="F4425" s="7">
        <v>217</v>
      </c>
    </row>
    <row r="4426" spans="1:6" ht="16.5" x14ac:dyDescent="0.3">
      <c r="A4426" s="7" t="s">
        <v>1965</v>
      </c>
      <c r="B4426" s="7">
        <v>2020</v>
      </c>
      <c r="C4426" s="7" t="s">
        <v>243</v>
      </c>
      <c r="D4426" s="7">
        <v>15</v>
      </c>
      <c r="E4426" s="7">
        <v>304</v>
      </c>
      <c r="F4426" s="7">
        <v>1391</v>
      </c>
    </row>
    <row r="4427" spans="1:6" ht="16.5" x14ac:dyDescent="0.3">
      <c r="A4427" s="7" t="s">
        <v>1965</v>
      </c>
      <c r="B4427" s="7">
        <v>2020</v>
      </c>
      <c r="C4427" s="7" t="s">
        <v>244</v>
      </c>
      <c r="D4427" s="7">
        <v>4</v>
      </c>
      <c r="E4427" s="7">
        <v>310</v>
      </c>
      <c r="F4427" s="7">
        <v>1566</v>
      </c>
    </row>
    <row r="4428" spans="1:6" ht="16.5" x14ac:dyDescent="0.3">
      <c r="A4428" s="7" t="s">
        <v>1965</v>
      </c>
      <c r="B4428" s="7">
        <v>2020</v>
      </c>
      <c r="C4428" s="7" t="s">
        <v>248</v>
      </c>
      <c r="D4428" s="7">
        <v>14</v>
      </c>
      <c r="E4428" s="7">
        <v>278</v>
      </c>
      <c r="F4428" s="7">
        <v>1158</v>
      </c>
    </row>
    <row r="4429" spans="1:6" ht="16.5" x14ac:dyDescent="0.3">
      <c r="A4429" s="7" t="s">
        <v>1965</v>
      </c>
      <c r="B4429" s="7">
        <v>2020</v>
      </c>
      <c r="C4429" s="7" t="s">
        <v>1973</v>
      </c>
      <c r="D4429" s="7">
        <v>9</v>
      </c>
      <c r="E4429" s="7">
        <v>235</v>
      </c>
      <c r="F4429" s="7">
        <v>930</v>
      </c>
    </row>
    <row r="4430" spans="1:6" ht="16.5" x14ac:dyDescent="0.3">
      <c r="A4430" s="7" t="s">
        <v>1965</v>
      </c>
      <c r="B4430" s="7">
        <v>2020</v>
      </c>
      <c r="C4430" s="7" t="s">
        <v>48</v>
      </c>
      <c r="D4430" s="7">
        <v>7</v>
      </c>
      <c r="E4430" s="7">
        <v>37</v>
      </c>
      <c r="F4430" s="7">
        <v>229</v>
      </c>
    </row>
    <row r="4431" spans="1:6" ht="16.5" x14ac:dyDescent="0.3">
      <c r="A4431" s="7" t="s">
        <v>1965</v>
      </c>
      <c r="B4431" s="7">
        <v>2020</v>
      </c>
      <c r="C4431" s="7" t="s">
        <v>1974</v>
      </c>
      <c r="D4431" s="7">
        <v>8</v>
      </c>
      <c r="E4431" s="7">
        <v>244</v>
      </c>
      <c r="F4431" s="7">
        <v>992</v>
      </c>
    </row>
    <row r="4432" spans="1:6" ht="16.5" x14ac:dyDescent="0.3">
      <c r="A4432" s="7" t="s">
        <v>1965</v>
      </c>
      <c r="B4432" s="7">
        <v>2020</v>
      </c>
      <c r="C4432" s="7" t="s">
        <v>1836</v>
      </c>
      <c r="D4432" s="7">
        <v>4</v>
      </c>
      <c r="E4432" s="7">
        <v>29</v>
      </c>
      <c r="F4432" s="7">
        <v>126</v>
      </c>
    </row>
    <row r="4433" spans="1:6" ht="16.5" x14ac:dyDescent="0.3">
      <c r="A4433" s="7" t="s">
        <v>1965</v>
      </c>
      <c r="B4433" s="7">
        <v>2020</v>
      </c>
      <c r="C4433" s="7" t="s">
        <v>251</v>
      </c>
      <c r="D4433" s="7">
        <v>4</v>
      </c>
      <c r="E4433" s="7">
        <v>174</v>
      </c>
      <c r="F4433" s="7">
        <v>870</v>
      </c>
    </row>
    <row r="4434" spans="1:6" ht="16.5" x14ac:dyDescent="0.3">
      <c r="A4434" s="7" t="s">
        <v>1965</v>
      </c>
      <c r="B4434" s="7">
        <v>2020</v>
      </c>
      <c r="C4434" s="7" t="s">
        <v>252</v>
      </c>
      <c r="D4434" s="7">
        <v>10</v>
      </c>
      <c r="E4434" s="7">
        <v>267</v>
      </c>
      <c r="F4434" s="7">
        <v>1271</v>
      </c>
    </row>
    <row r="4435" spans="1:6" ht="16.5" x14ac:dyDescent="0.3">
      <c r="A4435" s="7" t="s">
        <v>1965</v>
      </c>
      <c r="B4435" s="7">
        <v>2020</v>
      </c>
      <c r="C4435" s="7" t="s">
        <v>246</v>
      </c>
      <c r="D4435" s="7">
        <v>4</v>
      </c>
      <c r="E4435" s="7">
        <v>258</v>
      </c>
      <c r="F4435" s="7">
        <v>1106</v>
      </c>
    </row>
    <row r="4436" spans="1:6" ht="16.5" x14ac:dyDescent="0.3">
      <c r="A4436" s="7" t="s">
        <v>1965</v>
      </c>
      <c r="B4436" s="7">
        <v>2020</v>
      </c>
      <c r="C4436" s="7" t="s">
        <v>253</v>
      </c>
      <c r="D4436" s="7">
        <v>3</v>
      </c>
      <c r="E4436" s="7">
        <v>73</v>
      </c>
      <c r="F4436" s="7">
        <v>362</v>
      </c>
    </row>
    <row r="4437" spans="1:6" ht="16.5" x14ac:dyDescent="0.3">
      <c r="A4437" s="7" t="s">
        <v>1965</v>
      </c>
      <c r="B4437" s="7">
        <v>2020</v>
      </c>
      <c r="C4437" s="7" t="s">
        <v>1684</v>
      </c>
      <c r="D4437" s="7">
        <v>558</v>
      </c>
      <c r="E4437" s="7">
        <v>31267</v>
      </c>
      <c r="F4437" s="7">
        <v>117206</v>
      </c>
    </row>
    <row r="4438" spans="1:6" ht="16.5" x14ac:dyDescent="0.3">
      <c r="A4438" s="7" t="s">
        <v>1965</v>
      </c>
      <c r="B4438" s="7">
        <v>2020</v>
      </c>
      <c r="C4438" s="7" t="s">
        <v>1020</v>
      </c>
      <c r="D4438" s="7">
        <v>137</v>
      </c>
      <c r="E4438" s="7">
        <v>9342</v>
      </c>
      <c r="F4438" s="7">
        <v>32343</v>
      </c>
    </row>
    <row r="4439" spans="1:6" ht="16.5" x14ac:dyDescent="0.3">
      <c r="A4439" s="7" t="s">
        <v>1965</v>
      </c>
      <c r="B4439" s="7">
        <v>2020</v>
      </c>
      <c r="C4439" s="7" t="s">
        <v>1838</v>
      </c>
      <c r="D4439" s="7">
        <v>42</v>
      </c>
      <c r="E4439" s="7">
        <v>3542</v>
      </c>
      <c r="F4439" s="7">
        <v>12174</v>
      </c>
    </row>
    <row r="4440" spans="1:6" ht="16.5" x14ac:dyDescent="0.3">
      <c r="A4440" s="7" t="s">
        <v>1965</v>
      </c>
      <c r="B4440" s="7">
        <v>2020</v>
      </c>
      <c r="C4440" s="7" t="s">
        <v>220</v>
      </c>
      <c r="D4440" s="7">
        <v>12</v>
      </c>
      <c r="E4440" s="7">
        <v>1851</v>
      </c>
      <c r="F4440" s="7">
        <v>5963</v>
      </c>
    </row>
    <row r="4441" spans="1:6" ht="16.5" x14ac:dyDescent="0.3">
      <c r="A4441" s="7" t="s">
        <v>1965</v>
      </c>
      <c r="B4441" s="7">
        <v>2020</v>
      </c>
      <c r="C4441" s="7" t="s">
        <v>256</v>
      </c>
      <c r="D4441" s="7">
        <v>17</v>
      </c>
      <c r="E4441" s="7">
        <v>1360</v>
      </c>
      <c r="F4441" s="7">
        <v>4907</v>
      </c>
    </row>
    <row r="4442" spans="1:6" ht="16.5" x14ac:dyDescent="0.3">
      <c r="A4442" s="7" t="s">
        <v>1965</v>
      </c>
      <c r="B4442" s="7">
        <v>2020</v>
      </c>
      <c r="C4442" s="7" t="s">
        <v>257</v>
      </c>
      <c r="D4442" s="7">
        <v>25</v>
      </c>
      <c r="E4442" s="7">
        <v>899</v>
      </c>
      <c r="F4442" s="7">
        <v>3099</v>
      </c>
    </row>
    <row r="4443" spans="1:6" ht="16.5" x14ac:dyDescent="0.3">
      <c r="A4443" s="7" t="s">
        <v>1965</v>
      </c>
      <c r="B4443" s="7">
        <v>2020</v>
      </c>
      <c r="C4443" s="7" t="s">
        <v>566</v>
      </c>
      <c r="D4443" s="7">
        <v>20</v>
      </c>
      <c r="E4443" s="7">
        <v>682</v>
      </c>
      <c r="F4443" s="7">
        <v>2706</v>
      </c>
    </row>
    <row r="4444" spans="1:6" ht="16.5" x14ac:dyDescent="0.3">
      <c r="A4444" s="7" t="s">
        <v>1965</v>
      </c>
      <c r="B4444" s="7">
        <v>2020</v>
      </c>
      <c r="C4444" s="7" t="s">
        <v>1022</v>
      </c>
      <c r="D4444" s="7">
        <v>21</v>
      </c>
      <c r="E4444" s="7">
        <v>1008</v>
      </c>
      <c r="F4444" s="7">
        <v>3494</v>
      </c>
    </row>
    <row r="4445" spans="1:6" ht="16.5" x14ac:dyDescent="0.3">
      <c r="A4445" s="7" t="s">
        <v>1965</v>
      </c>
      <c r="B4445" s="7">
        <v>2020</v>
      </c>
      <c r="C4445" s="7" t="s">
        <v>1023</v>
      </c>
      <c r="D4445" s="7">
        <v>99</v>
      </c>
      <c r="E4445" s="7">
        <v>8769</v>
      </c>
      <c r="F4445" s="7">
        <v>34322</v>
      </c>
    </row>
    <row r="4446" spans="1:6" ht="16.5" x14ac:dyDescent="0.3">
      <c r="A4446" s="7" t="s">
        <v>1965</v>
      </c>
      <c r="B4446" s="7">
        <v>2020</v>
      </c>
      <c r="C4446" s="7" t="s">
        <v>1024</v>
      </c>
      <c r="D4446" s="7">
        <v>6</v>
      </c>
      <c r="E4446" s="7">
        <v>350</v>
      </c>
      <c r="F4446" s="7">
        <v>1394</v>
      </c>
    </row>
    <row r="4447" spans="1:6" ht="16.5" x14ac:dyDescent="0.3">
      <c r="A4447" s="7" t="s">
        <v>1965</v>
      </c>
      <c r="B4447" s="7">
        <v>2020</v>
      </c>
      <c r="C4447" s="7" t="s">
        <v>267</v>
      </c>
      <c r="D4447" s="7">
        <v>6</v>
      </c>
      <c r="E4447" s="7">
        <v>437</v>
      </c>
      <c r="F4447" s="7">
        <v>1777</v>
      </c>
    </row>
    <row r="4448" spans="1:6" ht="16.5" x14ac:dyDescent="0.3">
      <c r="A4448" s="7" t="s">
        <v>1965</v>
      </c>
      <c r="B4448" s="7">
        <v>2020</v>
      </c>
      <c r="C4448" s="7" t="s">
        <v>264</v>
      </c>
      <c r="D4448" s="7">
        <v>6</v>
      </c>
      <c r="E4448" s="7">
        <v>290</v>
      </c>
      <c r="F4448" s="7">
        <v>809</v>
      </c>
    </row>
    <row r="4449" spans="1:6" ht="16.5" x14ac:dyDescent="0.3">
      <c r="A4449" s="7" t="s">
        <v>1965</v>
      </c>
      <c r="B4449" s="7">
        <v>2020</v>
      </c>
      <c r="C4449" s="7" t="s">
        <v>263</v>
      </c>
      <c r="D4449" s="7">
        <v>14</v>
      </c>
      <c r="E4449" s="7">
        <v>795</v>
      </c>
      <c r="F4449" s="7">
        <v>2454</v>
      </c>
    </row>
    <row r="4450" spans="1:6" ht="16.5" x14ac:dyDescent="0.3">
      <c r="A4450" s="7" t="s">
        <v>1965</v>
      </c>
      <c r="B4450" s="7">
        <v>2020</v>
      </c>
      <c r="C4450" s="7" t="s">
        <v>265</v>
      </c>
      <c r="D4450" s="7">
        <v>12</v>
      </c>
      <c r="E4450" s="7">
        <v>2017</v>
      </c>
      <c r="F4450" s="7">
        <v>7726</v>
      </c>
    </row>
    <row r="4451" spans="1:6" ht="16.5" x14ac:dyDescent="0.3">
      <c r="A4451" s="7" t="s">
        <v>1965</v>
      </c>
      <c r="B4451" s="7">
        <v>2020</v>
      </c>
      <c r="C4451" s="7" t="s">
        <v>1839</v>
      </c>
      <c r="D4451" s="7">
        <v>2</v>
      </c>
      <c r="E4451" s="7">
        <v>277</v>
      </c>
      <c r="F4451" s="7">
        <v>1202</v>
      </c>
    </row>
    <row r="4452" spans="1:6" ht="16.5" x14ac:dyDescent="0.3">
      <c r="A4452" s="7" t="s">
        <v>1965</v>
      </c>
      <c r="B4452" s="7">
        <v>2020</v>
      </c>
      <c r="C4452" s="7" t="s">
        <v>266</v>
      </c>
      <c r="D4452" s="7">
        <v>7</v>
      </c>
      <c r="E4452" s="7">
        <v>379</v>
      </c>
      <c r="F4452" s="7">
        <v>1381</v>
      </c>
    </row>
    <row r="4453" spans="1:6" ht="16.5" x14ac:dyDescent="0.3">
      <c r="A4453" s="7" t="s">
        <v>1965</v>
      </c>
      <c r="B4453" s="7">
        <v>2020</v>
      </c>
      <c r="C4453" s="7" t="s">
        <v>193</v>
      </c>
      <c r="D4453" s="7">
        <v>7</v>
      </c>
      <c r="E4453" s="7">
        <v>348</v>
      </c>
      <c r="F4453" s="7">
        <v>1291</v>
      </c>
    </row>
    <row r="4454" spans="1:6" ht="16.5" x14ac:dyDescent="0.3">
      <c r="A4454" s="7" t="s">
        <v>1965</v>
      </c>
      <c r="B4454" s="7">
        <v>2020</v>
      </c>
      <c r="C4454" s="7" t="s">
        <v>262</v>
      </c>
      <c r="D4454" s="7">
        <v>19</v>
      </c>
      <c r="E4454" s="7">
        <v>2435</v>
      </c>
      <c r="F4454" s="7">
        <v>10187</v>
      </c>
    </row>
    <row r="4455" spans="1:6" ht="16.5" x14ac:dyDescent="0.3">
      <c r="A4455" s="7" t="s">
        <v>1965</v>
      </c>
      <c r="B4455" s="7">
        <v>2020</v>
      </c>
      <c r="C4455" s="7" t="s">
        <v>153</v>
      </c>
      <c r="D4455" s="7">
        <v>18</v>
      </c>
      <c r="E4455" s="7">
        <v>1249</v>
      </c>
      <c r="F4455" s="7">
        <v>5505</v>
      </c>
    </row>
    <row r="4456" spans="1:6" ht="16.5" x14ac:dyDescent="0.3">
      <c r="A4456" s="7" t="s">
        <v>1965</v>
      </c>
      <c r="B4456" s="7">
        <v>2020</v>
      </c>
      <c r="C4456" s="7" t="s">
        <v>1904</v>
      </c>
      <c r="D4456" s="7">
        <v>2</v>
      </c>
      <c r="E4456" s="7">
        <v>192</v>
      </c>
      <c r="F4456" s="7">
        <v>596</v>
      </c>
    </row>
    <row r="4457" spans="1:6" ht="16.5" x14ac:dyDescent="0.3">
      <c r="A4457" s="7" t="s">
        <v>1965</v>
      </c>
      <c r="B4457" s="7">
        <v>2020</v>
      </c>
      <c r="C4457" s="7" t="s">
        <v>1025</v>
      </c>
      <c r="D4457" s="7">
        <v>180</v>
      </c>
      <c r="E4457" s="7">
        <v>9031</v>
      </c>
      <c r="F4457" s="7">
        <v>35545</v>
      </c>
    </row>
    <row r="4458" spans="1:6" ht="16.5" x14ac:dyDescent="0.3">
      <c r="A4458" s="7" t="s">
        <v>1965</v>
      </c>
      <c r="B4458" s="7">
        <v>2020</v>
      </c>
      <c r="C4458" s="7" t="s">
        <v>273</v>
      </c>
      <c r="D4458" s="7">
        <v>4</v>
      </c>
      <c r="E4458" s="7">
        <v>125</v>
      </c>
      <c r="F4458" s="7">
        <v>613</v>
      </c>
    </row>
    <row r="4459" spans="1:6" ht="16.5" x14ac:dyDescent="0.3">
      <c r="A4459" s="7" t="s">
        <v>1965</v>
      </c>
      <c r="B4459" s="7">
        <v>2020</v>
      </c>
      <c r="C4459" s="7" t="s">
        <v>1028</v>
      </c>
      <c r="D4459" s="7">
        <v>11</v>
      </c>
      <c r="E4459" s="7">
        <v>494</v>
      </c>
      <c r="F4459" s="7">
        <v>1978</v>
      </c>
    </row>
    <row r="4460" spans="1:6" ht="16.5" x14ac:dyDescent="0.3">
      <c r="A4460" s="7" t="s">
        <v>1965</v>
      </c>
      <c r="B4460" s="7">
        <v>2020</v>
      </c>
      <c r="C4460" s="7" t="s">
        <v>1029</v>
      </c>
      <c r="D4460" s="7">
        <v>15</v>
      </c>
      <c r="E4460" s="7">
        <v>432</v>
      </c>
      <c r="F4460" s="7">
        <v>1761</v>
      </c>
    </row>
    <row r="4461" spans="1:6" ht="16.5" x14ac:dyDescent="0.3">
      <c r="A4461" s="7" t="s">
        <v>1965</v>
      </c>
      <c r="B4461" s="7">
        <v>2020</v>
      </c>
      <c r="C4461" s="7" t="s">
        <v>1030</v>
      </c>
      <c r="D4461" s="7">
        <v>1</v>
      </c>
      <c r="E4461" s="7">
        <v>31</v>
      </c>
      <c r="F4461" s="7">
        <v>116</v>
      </c>
    </row>
    <row r="4462" spans="1:6" ht="16.5" x14ac:dyDescent="0.3">
      <c r="A4462" s="7" t="s">
        <v>1965</v>
      </c>
      <c r="B4462" s="7">
        <v>2020</v>
      </c>
      <c r="C4462" s="7" t="s">
        <v>1685</v>
      </c>
      <c r="D4462" s="7">
        <v>21</v>
      </c>
      <c r="E4462" s="7">
        <v>679</v>
      </c>
      <c r="F4462" s="7">
        <v>2686</v>
      </c>
    </row>
    <row r="4463" spans="1:6" ht="16.5" x14ac:dyDescent="0.3">
      <c r="A4463" s="7" t="s">
        <v>1965</v>
      </c>
      <c r="B4463" s="7">
        <v>2020</v>
      </c>
      <c r="C4463" s="7" t="s">
        <v>1031</v>
      </c>
      <c r="D4463" s="7">
        <v>15</v>
      </c>
      <c r="E4463" s="7">
        <v>1246</v>
      </c>
      <c r="F4463" s="7">
        <v>5365</v>
      </c>
    </row>
    <row r="4464" spans="1:6" ht="16.5" x14ac:dyDescent="0.3">
      <c r="A4464" s="7" t="s">
        <v>1965</v>
      </c>
      <c r="B4464" s="7">
        <v>2020</v>
      </c>
      <c r="C4464" s="7" t="s">
        <v>272</v>
      </c>
      <c r="D4464" s="7">
        <v>16</v>
      </c>
      <c r="E4464" s="7">
        <v>1307</v>
      </c>
      <c r="F4464" s="7">
        <v>5703</v>
      </c>
    </row>
    <row r="4465" spans="1:6" ht="16.5" x14ac:dyDescent="0.3">
      <c r="A4465" s="7" t="s">
        <v>1965</v>
      </c>
      <c r="B4465" s="7">
        <v>2020</v>
      </c>
      <c r="C4465" s="7" t="s">
        <v>1026</v>
      </c>
      <c r="D4465" s="7">
        <v>42</v>
      </c>
      <c r="E4465" s="7">
        <v>3006</v>
      </c>
      <c r="F4465" s="7">
        <v>10995</v>
      </c>
    </row>
    <row r="4466" spans="1:6" ht="16.5" x14ac:dyDescent="0.3">
      <c r="A4466" s="7" t="s">
        <v>1965</v>
      </c>
      <c r="B4466" s="7">
        <v>2020</v>
      </c>
      <c r="C4466" s="7" t="s">
        <v>1032</v>
      </c>
      <c r="D4466" s="7">
        <v>11</v>
      </c>
      <c r="E4466" s="7">
        <v>319</v>
      </c>
      <c r="F4466" s="7">
        <v>1116</v>
      </c>
    </row>
    <row r="4467" spans="1:6" ht="16.5" x14ac:dyDescent="0.3">
      <c r="A4467" s="7" t="s">
        <v>1965</v>
      </c>
      <c r="B4467" s="7">
        <v>2020</v>
      </c>
      <c r="C4467" s="7" t="s">
        <v>1027</v>
      </c>
      <c r="D4467" s="7">
        <v>8</v>
      </c>
      <c r="E4467" s="7">
        <v>313</v>
      </c>
      <c r="F4467" s="7">
        <v>1104</v>
      </c>
    </row>
    <row r="4468" spans="1:6" ht="16.5" x14ac:dyDescent="0.3">
      <c r="A4468" s="7" t="s">
        <v>1965</v>
      </c>
      <c r="B4468" s="7">
        <v>2020</v>
      </c>
      <c r="C4468" s="7" t="s">
        <v>274</v>
      </c>
      <c r="D4468" s="7">
        <v>6</v>
      </c>
      <c r="E4468" s="7">
        <v>440</v>
      </c>
      <c r="F4468" s="7">
        <v>1676</v>
      </c>
    </row>
    <row r="4469" spans="1:6" ht="16.5" x14ac:dyDescent="0.3">
      <c r="A4469" s="7" t="s">
        <v>1965</v>
      </c>
      <c r="B4469" s="7">
        <v>2020</v>
      </c>
      <c r="C4469" s="7" t="s">
        <v>1033</v>
      </c>
      <c r="D4469" s="7">
        <v>16</v>
      </c>
      <c r="E4469" s="7">
        <v>298</v>
      </c>
      <c r="F4469" s="7">
        <v>1077</v>
      </c>
    </row>
    <row r="4470" spans="1:6" ht="16.5" x14ac:dyDescent="0.3">
      <c r="A4470" s="7" t="s">
        <v>1965</v>
      </c>
      <c r="B4470" s="7">
        <v>2020</v>
      </c>
      <c r="C4470" s="7" t="s">
        <v>271</v>
      </c>
      <c r="D4470" s="7">
        <v>1</v>
      </c>
      <c r="E4470" s="7">
        <v>123</v>
      </c>
      <c r="F4470" s="7">
        <v>516</v>
      </c>
    </row>
    <row r="4471" spans="1:6" ht="16.5" x14ac:dyDescent="0.3">
      <c r="A4471" s="7" t="s">
        <v>1965</v>
      </c>
      <c r="B4471" s="7">
        <v>2020</v>
      </c>
      <c r="C4471" s="7" t="s">
        <v>996</v>
      </c>
      <c r="D4471" s="7">
        <v>6</v>
      </c>
      <c r="E4471" s="7">
        <v>76</v>
      </c>
      <c r="F4471" s="7">
        <v>288</v>
      </c>
    </row>
    <row r="4472" spans="1:6" ht="16.5" x14ac:dyDescent="0.3">
      <c r="A4472" s="7" t="s">
        <v>1965</v>
      </c>
      <c r="B4472" s="7">
        <v>2020</v>
      </c>
      <c r="C4472" s="7" t="s">
        <v>194</v>
      </c>
      <c r="D4472" s="7">
        <v>7</v>
      </c>
      <c r="E4472" s="7">
        <v>142</v>
      </c>
      <c r="F4472" s="7">
        <v>551</v>
      </c>
    </row>
    <row r="4473" spans="1:6" ht="16.5" x14ac:dyDescent="0.3">
      <c r="A4473" s="7" t="s">
        <v>1965</v>
      </c>
      <c r="B4473" s="7">
        <v>2020</v>
      </c>
      <c r="C4473" s="7" t="s">
        <v>932</v>
      </c>
      <c r="D4473" s="7">
        <v>13</v>
      </c>
      <c r="E4473" s="7">
        <v>445</v>
      </c>
      <c r="F4473" s="7">
        <v>1728</v>
      </c>
    </row>
    <row r="4474" spans="1:6" ht="16.5" x14ac:dyDescent="0.3">
      <c r="A4474" s="7" t="s">
        <v>1965</v>
      </c>
      <c r="B4474" s="7">
        <v>2020</v>
      </c>
      <c r="C4474" s="7" t="s">
        <v>1036</v>
      </c>
      <c r="D4474" s="7">
        <v>13</v>
      </c>
      <c r="E4474" s="7">
        <v>445</v>
      </c>
      <c r="F4474" s="7">
        <v>1728</v>
      </c>
    </row>
    <row r="4475" spans="1:6" ht="16.5" x14ac:dyDescent="0.3">
      <c r="A4475" s="7" t="s">
        <v>1965</v>
      </c>
      <c r="B4475" s="7">
        <v>2020</v>
      </c>
      <c r="C4475" s="7" t="s">
        <v>1051</v>
      </c>
      <c r="D4475" s="7">
        <v>129</v>
      </c>
      <c r="E4475" s="7">
        <v>3680</v>
      </c>
      <c r="F4475" s="7">
        <v>13268</v>
      </c>
    </row>
    <row r="4476" spans="1:6" ht="16.5" x14ac:dyDescent="0.3">
      <c r="A4476" s="7" t="s">
        <v>1965</v>
      </c>
      <c r="B4476" s="7">
        <v>2020</v>
      </c>
      <c r="C4476" s="7" t="s">
        <v>1055</v>
      </c>
      <c r="D4476" s="7">
        <v>5</v>
      </c>
      <c r="E4476" s="7">
        <v>36</v>
      </c>
      <c r="F4476" s="7">
        <v>157</v>
      </c>
    </row>
    <row r="4477" spans="1:6" ht="16.5" x14ac:dyDescent="0.3">
      <c r="A4477" s="7" t="s">
        <v>1965</v>
      </c>
      <c r="B4477" s="7">
        <v>2020</v>
      </c>
      <c r="C4477" s="7" t="s">
        <v>1052</v>
      </c>
      <c r="D4477" s="7">
        <v>14</v>
      </c>
      <c r="E4477" s="7">
        <v>718</v>
      </c>
      <c r="F4477" s="7">
        <v>2150</v>
      </c>
    </row>
    <row r="4478" spans="1:6" ht="16.5" x14ac:dyDescent="0.3">
      <c r="A4478" s="7" t="s">
        <v>1965</v>
      </c>
      <c r="B4478" s="7">
        <v>2020</v>
      </c>
      <c r="C4478" s="7" t="s">
        <v>276</v>
      </c>
      <c r="D4478" s="7">
        <v>7</v>
      </c>
      <c r="E4478" s="7">
        <v>213</v>
      </c>
      <c r="F4478" s="7">
        <v>836</v>
      </c>
    </row>
    <row r="4479" spans="1:6" ht="16.5" x14ac:dyDescent="0.3">
      <c r="A4479" s="7" t="s">
        <v>1965</v>
      </c>
      <c r="B4479" s="7">
        <v>2020</v>
      </c>
      <c r="C4479" s="7" t="s">
        <v>277</v>
      </c>
      <c r="D4479" s="7">
        <v>5</v>
      </c>
      <c r="E4479" s="7">
        <v>180</v>
      </c>
      <c r="F4479" s="7">
        <v>710</v>
      </c>
    </row>
    <row r="4480" spans="1:6" ht="16.5" x14ac:dyDescent="0.3">
      <c r="A4480" s="7" t="s">
        <v>1965</v>
      </c>
      <c r="B4480" s="7">
        <v>2020</v>
      </c>
      <c r="C4480" s="7" t="s">
        <v>1053</v>
      </c>
      <c r="D4480" s="7">
        <v>4</v>
      </c>
      <c r="E4480" s="7">
        <v>183</v>
      </c>
      <c r="F4480" s="7">
        <v>674</v>
      </c>
    </row>
    <row r="4481" spans="1:6" ht="16.5" x14ac:dyDescent="0.3">
      <c r="A4481" s="7" t="s">
        <v>1965</v>
      </c>
      <c r="B4481" s="7">
        <v>2020</v>
      </c>
      <c r="C4481" s="7" t="s">
        <v>1054</v>
      </c>
      <c r="D4481" s="7">
        <v>5</v>
      </c>
      <c r="E4481" s="7">
        <v>146</v>
      </c>
      <c r="F4481" s="7">
        <v>657</v>
      </c>
    </row>
    <row r="4482" spans="1:6" ht="16.5" x14ac:dyDescent="0.3">
      <c r="A4482" s="7" t="s">
        <v>1965</v>
      </c>
      <c r="B4482" s="7">
        <v>2020</v>
      </c>
      <c r="C4482" s="7" t="s">
        <v>278</v>
      </c>
      <c r="D4482" s="7">
        <v>6</v>
      </c>
      <c r="E4482" s="7">
        <v>170</v>
      </c>
      <c r="F4482" s="7">
        <v>603</v>
      </c>
    </row>
    <row r="4483" spans="1:6" ht="16.5" x14ac:dyDescent="0.3">
      <c r="A4483" s="7" t="s">
        <v>1965</v>
      </c>
      <c r="B4483" s="7">
        <v>2020</v>
      </c>
      <c r="C4483" s="7" t="s">
        <v>264</v>
      </c>
      <c r="D4483" s="7">
        <v>11</v>
      </c>
      <c r="E4483" s="7">
        <v>189</v>
      </c>
      <c r="F4483" s="7">
        <v>719</v>
      </c>
    </row>
    <row r="4484" spans="1:6" ht="16.5" x14ac:dyDescent="0.3">
      <c r="A4484" s="7" t="s">
        <v>1965</v>
      </c>
      <c r="B4484" s="7">
        <v>2020</v>
      </c>
      <c r="C4484" s="7" t="s">
        <v>280</v>
      </c>
      <c r="D4484" s="7">
        <v>5</v>
      </c>
      <c r="E4484" s="7">
        <v>146</v>
      </c>
      <c r="F4484" s="7">
        <v>556</v>
      </c>
    </row>
    <row r="4485" spans="1:6" ht="16.5" x14ac:dyDescent="0.3">
      <c r="A4485" s="7" t="s">
        <v>1965</v>
      </c>
      <c r="B4485" s="7">
        <v>2020</v>
      </c>
      <c r="C4485" s="7" t="s">
        <v>281</v>
      </c>
      <c r="D4485" s="7">
        <v>12</v>
      </c>
      <c r="E4485" s="7">
        <v>139</v>
      </c>
      <c r="F4485" s="7">
        <v>429</v>
      </c>
    </row>
    <row r="4486" spans="1:6" ht="16.5" x14ac:dyDescent="0.3">
      <c r="A4486" s="7" t="s">
        <v>1965</v>
      </c>
      <c r="B4486" s="7">
        <v>2020</v>
      </c>
      <c r="C4486" s="7" t="s">
        <v>1912</v>
      </c>
      <c r="D4486" s="7">
        <v>22</v>
      </c>
      <c r="E4486" s="7">
        <v>361</v>
      </c>
      <c r="F4486" s="7">
        <v>1297</v>
      </c>
    </row>
    <row r="4487" spans="1:6" ht="16.5" x14ac:dyDescent="0.3">
      <c r="A4487" s="7" t="s">
        <v>1965</v>
      </c>
      <c r="B4487" s="7">
        <v>2020</v>
      </c>
      <c r="C4487" s="7" t="s">
        <v>282</v>
      </c>
      <c r="D4487" s="7">
        <v>15</v>
      </c>
      <c r="E4487" s="7">
        <v>621</v>
      </c>
      <c r="F4487" s="7">
        <v>2308</v>
      </c>
    </row>
    <row r="4488" spans="1:6" ht="16.5" x14ac:dyDescent="0.3">
      <c r="A4488" s="7" t="s">
        <v>1965</v>
      </c>
      <c r="B4488" s="7">
        <v>2020</v>
      </c>
      <c r="C4488" s="7" t="s">
        <v>227</v>
      </c>
      <c r="D4488" s="7">
        <v>7</v>
      </c>
      <c r="E4488" s="7">
        <v>237</v>
      </c>
      <c r="F4488" s="7">
        <v>949</v>
      </c>
    </row>
    <row r="4489" spans="1:6" ht="16.5" x14ac:dyDescent="0.3">
      <c r="A4489" s="7" t="s">
        <v>1965</v>
      </c>
      <c r="B4489" s="7">
        <v>2020</v>
      </c>
      <c r="C4489" s="7" t="s">
        <v>536</v>
      </c>
      <c r="D4489" s="7">
        <v>5</v>
      </c>
      <c r="E4489" s="7">
        <v>117</v>
      </c>
      <c r="F4489" s="7">
        <v>455</v>
      </c>
    </row>
    <row r="4490" spans="1:6" ht="16.5" x14ac:dyDescent="0.3">
      <c r="A4490" s="7" t="s">
        <v>1965</v>
      </c>
      <c r="B4490" s="7">
        <v>2020</v>
      </c>
      <c r="C4490" s="7" t="s">
        <v>1056</v>
      </c>
      <c r="D4490" s="7">
        <v>6</v>
      </c>
      <c r="E4490" s="7">
        <v>224</v>
      </c>
      <c r="F4490" s="7">
        <v>768</v>
      </c>
    </row>
    <row r="4491" spans="1:6" ht="16.5" x14ac:dyDescent="0.3">
      <c r="A4491" s="7" t="s">
        <v>1965</v>
      </c>
      <c r="B4491" s="7">
        <v>2020</v>
      </c>
      <c r="C4491" s="7" t="s">
        <v>284</v>
      </c>
      <c r="D4491" s="7">
        <v>2805</v>
      </c>
      <c r="E4491" s="7">
        <v>561916</v>
      </c>
      <c r="F4491" s="7">
        <v>2411850</v>
      </c>
    </row>
    <row r="4492" spans="1:6" ht="16.5" x14ac:dyDescent="0.3">
      <c r="A4492" s="7" t="s">
        <v>1965</v>
      </c>
      <c r="B4492" s="7">
        <v>2020</v>
      </c>
      <c r="C4492" s="7" t="s">
        <v>888</v>
      </c>
      <c r="D4492" s="7">
        <v>680</v>
      </c>
      <c r="E4492" s="7">
        <v>185809</v>
      </c>
      <c r="F4492" s="7">
        <v>770908</v>
      </c>
    </row>
    <row r="4493" spans="1:6" ht="16.5" x14ac:dyDescent="0.3">
      <c r="A4493" s="7" t="s">
        <v>1965</v>
      </c>
      <c r="B4493" s="7">
        <v>2020</v>
      </c>
      <c r="C4493" s="7" t="s">
        <v>286</v>
      </c>
      <c r="D4493" s="7">
        <v>53</v>
      </c>
      <c r="E4493" s="7">
        <v>11774</v>
      </c>
      <c r="F4493" s="7">
        <v>56191</v>
      </c>
    </row>
    <row r="4494" spans="1:6" ht="16.5" x14ac:dyDescent="0.3">
      <c r="A4494" s="7" t="s">
        <v>1965</v>
      </c>
      <c r="B4494" s="7">
        <v>2020</v>
      </c>
      <c r="C4494" s="7" t="s">
        <v>287</v>
      </c>
      <c r="D4494" s="7">
        <v>50</v>
      </c>
      <c r="E4494" s="7">
        <v>20775</v>
      </c>
      <c r="F4494" s="7">
        <v>82410</v>
      </c>
    </row>
    <row r="4495" spans="1:6" ht="16.5" x14ac:dyDescent="0.3">
      <c r="A4495" s="7" t="s">
        <v>1965</v>
      </c>
      <c r="B4495" s="7">
        <v>2020</v>
      </c>
      <c r="C4495" s="7" t="s">
        <v>1913</v>
      </c>
      <c r="D4495" s="7">
        <v>52</v>
      </c>
      <c r="E4495" s="7">
        <v>5520</v>
      </c>
      <c r="F4495" s="7">
        <v>20941</v>
      </c>
    </row>
    <row r="4496" spans="1:6" ht="16.5" x14ac:dyDescent="0.3">
      <c r="A4496" s="7" t="s">
        <v>1965</v>
      </c>
      <c r="B4496" s="7">
        <v>2020</v>
      </c>
      <c r="C4496" s="7" t="s">
        <v>289</v>
      </c>
      <c r="D4496" s="7">
        <v>37</v>
      </c>
      <c r="E4496" s="7">
        <v>7944</v>
      </c>
      <c r="F4496" s="7">
        <v>27372</v>
      </c>
    </row>
    <row r="4497" spans="1:6" ht="16.5" x14ac:dyDescent="0.3">
      <c r="A4497" s="7" t="s">
        <v>1965</v>
      </c>
      <c r="B4497" s="7">
        <v>2020</v>
      </c>
      <c r="C4497" s="7" t="s">
        <v>290</v>
      </c>
      <c r="D4497" s="7">
        <v>15</v>
      </c>
      <c r="E4497" s="7">
        <v>1368</v>
      </c>
      <c r="F4497" s="7">
        <v>4338</v>
      </c>
    </row>
    <row r="4498" spans="1:6" ht="16.5" x14ac:dyDescent="0.3">
      <c r="A4498" s="7" t="s">
        <v>1965</v>
      </c>
      <c r="B4498" s="7">
        <v>2020</v>
      </c>
      <c r="C4498" s="7" t="s">
        <v>1914</v>
      </c>
      <c r="D4498" s="7">
        <v>60</v>
      </c>
      <c r="E4498" s="7">
        <v>20173</v>
      </c>
      <c r="F4498" s="7">
        <v>77148</v>
      </c>
    </row>
    <row r="4499" spans="1:6" ht="16.5" x14ac:dyDescent="0.3">
      <c r="A4499" s="7" t="s">
        <v>1965</v>
      </c>
      <c r="B4499" s="7">
        <v>2020</v>
      </c>
      <c r="C4499" s="7" t="s">
        <v>292</v>
      </c>
      <c r="D4499" s="7">
        <v>41</v>
      </c>
      <c r="E4499" s="7">
        <v>9527</v>
      </c>
      <c r="F4499" s="7">
        <v>46259</v>
      </c>
    </row>
    <row r="4500" spans="1:6" ht="16.5" x14ac:dyDescent="0.3">
      <c r="A4500" s="7" t="s">
        <v>1965</v>
      </c>
      <c r="B4500" s="7">
        <v>2020</v>
      </c>
      <c r="C4500" s="7" t="s">
        <v>1915</v>
      </c>
      <c r="D4500" s="7">
        <v>55</v>
      </c>
      <c r="E4500" s="7">
        <v>7492</v>
      </c>
      <c r="F4500" s="7">
        <v>37460</v>
      </c>
    </row>
    <row r="4501" spans="1:6" ht="16.5" x14ac:dyDescent="0.3">
      <c r="A4501" s="7" t="s">
        <v>1965</v>
      </c>
      <c r="B4501" s="7">
        <v>2020</v>
      </c>
      <c r="C4501" s="7" t="s">
        <v>294</v>
      </c>
      <c r="D4501" s="7">
        <v>18</v>
      </c>
      <c r="E4501" s="7">
        <v>6843</v>
      </c>
      <c r="F4501" s="7">
        <v>28122</v>
      </c>
    </row>
    <row r="4502" spans="1:6" ht="16.5" x14ac:dyDescent="0.3">
      <c r="A4502" s="7" t="s">
        <v>1965</v>
      </c>
      <c r="B4502" s="7">
        <v>2020</v>
      </c>
      <c r="C4502" s="7" t="s">
        <v>1070</v>
      </c>
      <c r="D4502" s="7">
        <v>29</v>
      </c>
      <c r="E4502" s="7">
        <v>10570</v>
      </c>
      <c r="F4502" s="7">
        <v>38530</v>
      </c>
    </row>
    <row r="4503" spans="1:6" ht="16.5" x14ac:dyDescent="0.3">
      <c r="A4503" s="7" t="s">
        <v>1965</v>
      </c>
      <c r="B4503" s="7">
        <v>2020</v>
      </c>
      <c r="C4503" s="7" t="s">
        <v>296</v>
      </c>
      <c r="D4503" s="7">
        <v>14</v>
      </c>
      <c r="E4503" s="7">
        <v>1801</v>
      </c>
      <c r="F4503" s="7">
        <v>7832</v>
      </c>
    </row>
    <row r="4504" spans="1:6" ht="16.5" x14ac:dyDescent="0.3">
      <c r="A4504" s="7" t="s">
        <v>1965</v>
      </c>
      <c r="B4504" s="7">
        <v>2020</v>
      </c>
      <c r="C4504" s="7" t="s">
        <v>297</v>
      </c>
      <c r="D4504" s="7">
        <v>54</v>
      </c>
      <c r="E4504" s="7">
        <v>9116</v>
      </c>
      <c r="F4504" s="7">
        <v>42866</v>
      </c>
    </row>
    <row r="4505" spans="1:6" ht="16.5" x14ac:dyDescent="0.3">
      <c r="A4505" s="7" t="s">
        <v>1965</v>
      </c>
      <c r="B4505" s="7">
        <v>2020</v>
      </c>
      <c r="C4505" s="7" t="s">
        <v>1916</v>
      </c>
      <c r="D4505" s="7">
        <v>31</v>
      </c>
      <c r="E4505" s="7">
        <v>3069</v>
      </c>
      <c r="F4505" s="7">
        <v>11269</v>
      </c>
    </row>
    <row r="4506" spans="1:6" ht="16.5" x14ac:dyDescent="0.3">
      <c r="A4506" s="7" t="s">
        <v>1965</v>
      </c>
      <c r="B4506" s="7">
        <v>2020</v>
      </c>
      <c r="C4506" s="7" t="s">
        <v>300</v>
      </c>
      <c r="D4506" s="7">
        <v>43</v>
      </c>
      <c r="E4506" s="7">
        <v>10924</v>
      </c>
      <c r="F4506" s="7">
        <v>54616</v>
      </c>
    </row>
    <row r="4507" spans="1:6" ht="16.5" x14ac:dyDescent="0.3">
      <c r="A4507" s="7" t="s">
        <v>1965</v>
      </c>
      <c r="B4507" s="7">
        <v>2020</v>
      </c>
      <c r="C4507" s="7" t="s">
        <v>301</v>
      </c>
      <c r="D4507" s="7">
        <v>32</v>
      </c>
      <c r="E4507" s="7">
        <v>3720</v>
      </c>
      <c r="F4507" s="7">
        <v>16341</v>
      </c>
    </row>
    <row r="4508" spans="1:6" ht="16.5" x14ac:dyDescent="0.3">
      <c r="A4508" s="7" t="s">
        <v>1965</v>
      </c>
      <c r="B4508" s="7">
        <v>2020</v>
      </c>
      <c r="C4508" s="7" t="s">
        <v>1917</v>
      </c>
      <c r="D4508" s="7">
        <v>24</v>
      </c>
      <c r="E4508" s="7">
        <v>4211</v>
      </c>
      <c r="F4508" s="7">
        <v>13734</v>
      </c>
    </row>
    <row r="4509" spans="1:6" ht="16.5" x14ac:dyDescent="0.3">
      <c r="A4509" s="7" t="s">
        <v>1965</v>
      </c>
      <c r="B4509" s="7">
        <v>2020</v>
      </c>
      <c r="C4509" s="7" t="s">
        <v>1918</v>
      </c>
      <c r="D4509" s="7">
        <v>47</v>
      </c>
      <c r="E4509" s="7">
        <v>38967</v>
      </c>
      <c r="F4509" s="7">
        <v>146134</v>
      </c>
    </row>
    <row r="4510" spans="1:6" ht="16.5" x14ac:dyDescent="0.3">
      <c r="A4510" s="7" t="s">
        <v>1965</v>
      </c>
      <c r="B4510" s="7">
        <v>2020</v>
      </c>
      <c r="C4510" s="7" t="s">
        <v>305</v>
      </c>
      <c r="D4510" s="7">
        <v>25</v>
      </c>
      <c r="E4510" s="7">
        <v>12015</v>
      </c>
      <c r="F4510" s="7">
        <v>59345</v>
      </c>
    </row>
    <row r="4511" spans="1:6" ht="16.5" x14ac:dyDescent="0.3">
      <c r="A4511" s="7" t="s">
        <v>1965</v>
      </c>
      <c r="B4511" s="7">
        <v>2020</v>
      </c>
      <c r="C4511" s="7" t="s">
        <v>889</v>
      </c>
      <c r="D4511" s="7">
        <v>225</v>
      </c>
      <c r="E4511" s="7">
        <v>15614</v>
      </c>
      <c r="F4511" s="7">
        <v>67227</v>
      </c>
    </row>
    <row r="4512" spans="1:6" ht="16.5" x14ac:dyDescent="0.3">
      <c r="A4512" s="7" t="s">
        <v>1965</v>
      </c>
      <c r="B4512" s="7">
        <v>2020</v>
      </c>
      <c r="C4512" s="7" t="s">
        <v>323</v>
      </c>
      <c r="D4512" s="7">
        <v>17</v>
      </c>
      <c r="E4512" s="7">
        <v>1548</v>
      </c>
      <c r="F4512" s="7">
        <v>7813</v>
      </c>
    </row>
    <row r="4513" spans="1:6" ht="16.5" x14ac:dyDescent="0.3">
      <c r="A4513" s="7" t="s">
        <v>1965</v>
      </c>
      <c r="B4513" s="7">
        <v>2020</v>
      </c>
      <c r="C4513" s="7" t="s">
        <v>324</v>
      </c>
      <c r="D4513" s="7">
        <v>18</v>
      </c>
      <c r="E4513" s="7">
        <v>696</v>
      </c>
      <c r="F4513" s="7">
        <v>3063</v>
      </c>
    </row>
    <row r="4514" spans="1:6" ht="16.5" x14ac:dyDescent="0.3">
      <c r="A4514" s="7" t="s">
        <v>1965</v>
      </c>
      <c r="B4514" s="7">
        <v>2020</v>
      </c>
      <c r="C4514" s="7" t="s">
        <v>1919</v>
      </c>
      <c r="D4514" s="7">
        <v>18</v>
      </c>
      <c r="E4514" s="7">
        <v>1081</v>
      </c>
      <c r="F4514" s="7">
        <v>5306</v>
      </c>
    </row>
    <row r="4515" spans="1:6" ht="16.5" x14ac:dyDescent="0.3">
      <c r="A4515" s="7" t="s">
        <v>1965</v>
      </c>
      <c r="B4515" s="7">
        <v>2020</v>
      </c>
      <c r="C4515" s="7" t="s">
        <v>326</v>
      </c>
      <c r="D4515" s="7">
        <v>25</v>
      </c>
      <c r="E4515" s="7">
        <v>2926</v>
      </c>
      <c r="F4515" s="7">
        <v>11999</v>
      </c>
    </row>
    <row r="4516" spans="1:6" ht="16.5" x14ac:dyDescent="0.3">
      <c r="A4516" s="7" t="s">
        <v>1965</v>
      </c>
      <c r="B4516" s="7">
        <v>2020</v>
      </c>
      <c r="C4516" s="7" t="s">
        <v>327</v>
      </c>
      <c r="D4516" s="7">
        <v>46</v>
      </c>
      <c r="E4516" s="7">
        <v>2271</v>
      </c>
      <c r="F4516" s="7">
        <v>8862</v>
      </c>
    </row>
    <row r="4517" spans="1:6" ht="16.5" x14ac:dyDescent="0.3">
      <c r="A4517" s="7" t="s">
        <v>1965</v>
      </c>
      <c r="B4517" s="7">
        <v>2020</v>
      </c>
      <c r="C4517" s="7" t="s">
        <v>328</v>
      </c>
      <c r="D4517" s="7">
        <v>8</v>
      </c>
      <c r="E4517" s="7">
        <v>1353</v>
      </c>
      <c r="F4517" s="7">
        <v>6580</v>
      </c>
    </row>
    <row r="4518" spans="1:6" ht="16.5" x14ac:dyDescent="0.3">
      <c r="A4518" s="7" t="s">
        <v>1965</v>
      </c>
      <c r="B4518" s="7">
        <v>2020</v>
      </c>
      <c r="C4518" s="7" t="s">
        <v>329</v>
      </c>
      <c r="D4518" s="7">
        <v>23</v>
      </c>
      <c r="E4518" s="7">
        <v>1496</v>
      </c>
      <c r="F4518" s="7">
        <v>5588</v>
      </c>
    </row>
    <row r="4519" spans="1:6" ht="16.5" x14ac:dyDescent="0.3">
      <c r="A4519" s="7" t="s">
        <v>1965</v>
      </c>
      <c r="B4519" s="7">
        <v>2020</v>
      </c>
      <c r="C4519" s="7" t="s">
        <v>1920</v>
      </c>
      <c r="D4519" s="7">
        <v>12</v>
      </c>
      <c r="E4519" s="7">
        <v>331</v>
      </c>
      <c r="F4519" s="7">
        <v>1129</v>
      </c>
    </row>
    <row r="4520" spans="1:6" ht="16.5" x14ac:dyDescent="0.3">
      <c r="A4520" s="7" t="s">
        <v>1965</v>
      </c>
      <c r="B4520" s="7">
        <v>2020</v>
      </c>
      <c r="C4520" s="7" t="s">
        <v>331</v>
      </c>
      <c r="D4520" s="7">
        <v>8</v>
      </c>
      <c r="E4520" s="7">
        <v>409</v>
      </c>
      <c r="F4520" s="7">
        <v>1715</v>
      </c>
    </row>
    <row r="4521" spans="1:6" ht="16.5" x14ac:dyDescent="0.3">
      <c r="A4521" s="7" t="s">
        <v>1965</v>
      </c>
      <c r="B4521" s="7">
        <v>2020</v>
      </c>
      <c r="C4521" s="7" t="s">
        <v>1921</v>
      </c>
      <c r="D4521" s="7">
        <v>14</v>
      </c>
      <c r="E4521" s="7">
        <v>408</v>
      </c>
      <c r="F4521" s="7">
        <v>1610</v>
      </c>
    </row>
    <row r="4522" spans="1:6" ht="16.5" x14ac:dyDescent="0.3">
      <c r="A4522" s="7" t="s">
        <v>1965</v>
      </c>
      <c r="B4522" s="7">
        <v>2020</v>
      </c>
      <c r="C4522" s="7" t="s">
        <v>148</v>
      </c>
      <c r="D4522" s="7">
        <v>16</v>
      </c>
      <c r="E4522" s="7">
        <v>738</v>
      </c>
      <c r="F4522" s="7">
        <v>3766</v>
      </c>
    </row>
    <row r="4523" spans="1:6" ht="16.5" x14ac:dyDescent="0.3">
      <c r="A4523" s="7" t="s">
        <v>1965</v>
      </c>
      <c r="B4523" s="7">
        <v>2020</v>
      </c>
      <c r="C4523" s="7" t="s">
        <v>1922</v>
      </c>
      <c r="D4523" s="7">
        <v>20</v>
      </c>
      <c r="E4523" s="7">
        <v>2357</v>
      </c>
      <c r="F4523" s="7">
        <v>9796</v>
      </c>
    </row>
    <row r="4524" spans="1:6" ht="16.5" x14ac:dyDescent="0.3">
      <c r="A4524" s="7" t="s">
        <v>1965</v>
      </c>
      <c r="B4524" s="7">
        <v>2020</v>
      </c>
      <c r="C4524" s="7" t="s">
        <v>890</v>
      </c>
      <c r="D4524" s="7">
        <v>1020</v>
      </c>
      <c r="E4524" s="7">
        <v>249694</v>
      </c>
      <c r="F4524" s="7">
        <v>1118697</v>
      </c>
    </row>
    <row r="4525" spans="1:6" ht="16.5" x14ac:dyDescent="0.3">
      <c r="A4525" s="7" t="s">
        <v>1965</v>
      </c>
      <c r="B4525" s="7">
        <v>2020</v>
      </c>
      <c r="C4525" s="7" t="s">
        <v>335</v>
      </c>
      <c r="D4525" s="7">
        <v>27</v>
      </c>
      <c r="E4525" s="7">
        <v>5606</v>
      </c>
      <c r="F4525" s="7">
        <v>28029</v>
      </c>
    </row>
    <row r="4526" spans="1:6" ht="16.5" x14ac:dyDescent="0.3">
      <c r="A4526" s="7" t="s">
        <v>1965</v>
      </c>
      <c r="B4526" s="7">
        <v>2020</v>
      </c>
      <c r="C4526" s="7" t="s">
        <v>336</v>
      </c>
      <c r="D4526" s="7">
        <v>17</v>
      </c>
      <c r="E4526" s="7">
        <v>3846</v>
      </c>
      <c r="F4526" s="7">
        <v>19233</v>
      </c>
    </row>
    <row r="4527" spans="1:6" ht="16.5" x14ac:dyDescent="0.3">
      <c r="A4527" s="7" t="s">
        <v>1965</v>
      </c>
      <c r="B4527" s="7">
        <v>2020</v>
      </c>
      <c r="C4527" s="7" t="s">
        <v>337</v>
      </c>
      <c r="D4527" s="7">
        <v>33</v>
      </c>
      <c r="E4527" s="7">
        <v>7760</v>
      </c>
      <c r="F4527" s="7">
        <v>26515</v>
      </c>
    </row>
    <row r="4528" spans="1:6" ht="16.5" x14ac:dyDescent="0.3">
      <c r="A4528" s="7" t="s">
        <v>1965</v>
      </c>
      <c r="B4528" s="7">
        <v>2020</v>
      </c>
      <c r="C4528" s="7" t="s">
        <v>338</v>
      </c>
      <c r="D4528" s="7">
        <v>8</v>
      </c>
      <c r="E4528" s="7">
        <v>2826</v>
      </c>
      <c r="F4528" s="7">
        <v>12753</v>
      </c>
    </row>
    <row r="4529" spans="1:6" ht="16.5" x14ac:dyDescent="0.3">
      <c r="A4529" s="7" t="s">
        <v>1965</v>
      </c>
      <c r="B4529" s="7">
        <v>2020</v>
      </c>
      <c r="C4529" s="7" t="s">
        <v>339</v>
      </c>
      <c r="D4529" s="7">
        <v>34</v>
      </c>
      <c r="E4529" s="7">
        <v>12661</v>
      </c>
      <c r="F4529" s="7">
        <v>52584</v>
      </c>
    </row>
    <row r="4530" spans="1:6" ht="16.5" x14ac:dyDescent="0.3">
      <c r="A4530" s="7" t="s">
        <v>1965</v>
      </c>
      <c r="B4530" s="7">
        <v>2020</v>
      </c>
      <c r="C4530" s="7" t="s">
        <v>340</v>
      </c>
      <c r="D4530" s="7">
        <v>33</v>
      </c>
      <c r="E4530" s="7">
        <v>13860</v>
      </c>
      <c r="F4530" s="7">
        <v>69299</v>
      </c>
    </row>
    <row r="4531" spans="1:6" ht="16.5" x14ac:dyDescent="0.3">
      <c r="A4531" s="7" t="s">
        <v>1965</v>
      </c>
      <c r="B4531" s="7">
        <v>2020</v>
      </c>
      <c r="C4531" s="7" t="s">
        <v>341</v>
      </c>
      <c r="D4531" s="7">
        <v>9</v>
      </c>
      <c r="E4531" s="7">
        <v>2957</v>
      </c>
      <c r="F4531" s="7">
        <v>12609</v>
      </c>
    </row>
    <row r="4532" spans="1:6" ht="16.5" x14ac:dyDescent="0.3">
      <c r="A4532" s="7" t="s">
        <v>1965</v>
      </c>
      <c r="B4532" s="7">
        <v>2020</v>
      </c>
      <c r="C4532" s="7" t="s">
        <v>342</v>
      </c>
      <c r="D4532" s="7">
        <v>48</v>
      </c>
      <c r="E4532" s="7">
        <v>11105</v>
      </c>
      <c r="F4532" s="7">
        <v>54755</v>
      </c>
    </row>
    <row r="4533" spans="1:6" ht="16.5" x14ac:dyDescent="0.3">
      <c r="A4533" s="7" t="s">
        <v>1965</v>
      </c>
      <c r="B4533" s="7">
        <v>2020</v>
      </c>
      <c r="C4533" s="7" t="s">
        <v>343</v>
      </c>
      <c r="D4533" s="7">
        <v>13</v>
      </c>
      <c r="E4533" s="7">
        <v>3473</v>
      </c>
      <c r="F4533" s="7">
        <v>16994</v>
      </c>
    </row>
    <row r="4534" spans="1:6" ht="16.5" x14ac:dyDescent="0.3">
      <c r="A4534" s="7" t="s">
        <v>1965</v>
      </c>
      <c r="B4534" s="7">
        <v>2020</v>
      </c>
      <c r="C4534" s="7" t="s">
        <v>344</v>
      </c>
      <c r="D4534" s="7">
        <v>24</v>
      </c>
      <c r="E4534" s="7">
        <v>4534</v>
      </c>
      <c r="F4534" s="7">
        <v>22670</v>
      </c>
    </row>
    <row r="4535" spans="1:6" ht="16.5" x14ac:dyDescent="0.3">
      <c r="A4535" s="7" t="s">
        <v>1965</v>
      </c>
      <c r="B4535" s="7">
        <v>2020</v>
      </c>
      <c r="C4535" s="7" t="s">
        <v>345</v>
      </c>
      <c r="D4535" s="7">
        <v>47</v>
      </c>
      <c r="E4535" s="7">
        <v>5487</v>
      </c>
      <c r="F4535" s="7">
        <v>23451</v>
      </c>
    </row>
    <row r="4536" spans="1:6" ht="16.5" x14ac:dyDescent="0.3">
      <c r="A4536" s="7" t="s">
        <v>1965</v>
      </c>
      <c r="B4536" s="7">
        <v>2020</v>
      </c>
      <c r="C4536" s="7" t="s">
        <v>346</v>
      </c>
      <c r="D4536" s="7">
        <v>32</v>
      </c>
      <c r="E4536" s="7">
        <v>6147</v>
      </c>
      <c r="F4536" s="7">
        <v>23346</v>
      </c>
    </row>
    <row r="4537" spans="1:6" ht="16.5" x14ac:dyDescent="0.3">
      <c r="A4537" s="7" t="s">
        <v>1965</v>
      </c>
      <c r="B4537" s="7">
        <v>2020</v>
      </c>
      <c r="C4537" s="7" t="s">
        <v>347</v>
      </c>
      <c r="D4537" s="7">
        <v>8</v>
      </c>
      <c r="E4537" s="7">
        <v>3307</v>
      </c>
      <c r="F4537" s="7">
        <v>11262</v>
      </c>
    </row>
    <row r="4538" spans="1:6" ht="16.5" x14ac:dyDescent="0.3">
      <c r="A4538" s="7" t="s">
        <v>1965</v>
      </c>
      <c r="B4538" s="7">
        <v>2020</v>
      </c>
      <c r="C4538" s="7" t="s">
        <v>348</v>
      </c>
      <c r="D4538" s="7">
        <v>23</v>
      </c>
      <c r="E4538" s="7">
        <v>3374</v>
      </c>
      <c r="F4538" s="7">
        <v>16870</v>
      </c>
    </row>
    <row r="4539" spans="1:6" ht="16.5" x14ac:dyDescent="0.3">
      <c r="A4539" s="7" t="s">
        <v>1965</v>
      </c>
      <c r="B4539" s="7">
        <v>2020</v>
      </c>
      <c r="C4539" s="7" t="s">
        <v>349</v>
      </c>
      <c r="D4539" s="7">
        <v>33</v>
      </c>
      <c r="E4539" s="7">
        <v>9413</v>
      </c>
      <c r="F4539" s="7">
        <v>42563</v>
      </c>
    </row>
    <row r="4540" spans="1:6" ht="16.5" x14ac:dyDescent="0.3">
      <c r="A4540" s="7" t="s">
        <v>1965</v>
      </c>
      <c r="B4540" s="7">
        <v>2020</v>
      </c>
      <c r="C4540" s="7" t="s">
        <v>350</v>
      </c>
      <c r="D4540" s="7">
        <v>36</v>
      </c>
      <c r="E4540" s="7">
        <v>11029</v>
      </c>
      <c r="F4540" s="7">
        <v>50019</v>
      </c>
    </row>
    <row r="4541" spans="1:6" ht="16.5" x14ac:dyDescent="0.3">
      <c r="A4541" s="7" t="s">
        <v>1965</v>
      </c>
      <c r="B4541" s="7">
        <v>2020</v>
      </c>
      <c r="C4541" s="7" t="s">
        <v>351</v>
      </c>
      <c r="D4541" s="7">
        <v>33</v>
      </c>
      <c r="E4541" s="7">
        <v>4253</v>
      </c>
      <c r="F4541" s="7">
        <v>18301</v>
      </c>
    </row>
    <row r="4542" spans="1:6" ht="16.5" x14ac:dyDescent="0.3">
      <c r="A4542" s="7" t="s">
        <v>1965</v>
      </c>
      <c r="B4542" s="7">
        <v>2020</v>
      </c>
      <c r="C4542" s="7" t="s">
        <v>352</v>
      </c>
      <c r="D4542" s="7">
        <v>52</v>
      </c>
      <c r="E4542" s="7">
        <v>8236</v>
      </c>
      <c r="F4542" s="7">
        <v>32248</v>
      </c>
    </row>
    <row r="4543" spans="1:6" ht="16.5" x14ac:dyDescent="0.3">
      <c r="A4543" s="7" t="s">
        <v>1965</v>
      </c>
      <c r="B4543" s="7">
        <v>2020</v>
      </c>
      <c r="C4543" s="7" t="s">
        <v>353</v>
      </c>
      <c r="D4543" s="7">
        <v>37</v>
      </c>
      <c r="E4543" s="7">
        <v>2589</v>
      </c>
      <c r="F4543" s="7">
        <v>9698</v>
      </c>
    </row>
    <row r="4544" spans="1:6" ht="16.5" x14ac:dyDescent="0.3">
      <c r="A4544" s="7" t="s">
        <v>1965</v>
      </c>
      <c r="B4544" s="7">
        <v>2020</v>
      </c>
      <c r="C4544" s="7" t="s">
        <v>354</v>
      </c>
      <c r="D4544" s="7">
        <v>15</v>
      </c>
      <c r="E4544" s="7">
        <v>3419</v>
      </c>
      <c r="F4544" s="7">
        <v>16128</v>
      </c>
    </row>
    <row r="4545" spans="1:6" ht="16.5" x14ac:dyDescent="0.3">
      <c r="A4545" s="7" t="s">
        <v>1965</v>
      </c>
      <c r="B4545" s="7">
        <v>2020</v>
      </c>
      <c r="C4545" s="7" t="s">
        <v>355</v>
      </c>
      <c r="D4545" s="7">
        <v>19</v>
      </c>
      <c r="E4545" s="7">
        <v>1587</v>
      </c>
      <c r="F4545" s="7">
        <v>5894</v>
      </c>
    </row>
    <row r="4546" spans="1:6" ht="16.5" x14ac:dyDescent="0.3">
      <c r="A4546" s="7" t="s">
        <v>1965</v>
      </c>
      <c r="B4546" s="7">
        <v>2020</v>
      </c>
      <c r="C4546" s="7" t="s">
        <v>356</v>
      </c>
      <c r="D4546" s="7">
        <v>25</v>
      </c>
      <c r="E4546" s="7">
        <v>3960</v>
      </c>
      <c r="F4546" s="7">
        <v>14323</v>
      </c>
    </row>
    <row r="4547" spans="1:6" ht="16.5" x14ac:dyDescent="0.3">
      <c r="A4547" s="7" t="s">
        <v>1965</v>
      </c>
      <c r="B4547" s="7">
        <v>2020</v>
      </c>
      <c r="C4547" s="7" t="s">
        <v>357</v>
      </c>
      <c r="D4547" s="7">
        <v>42</v>
      </c>
      <c r="E4547" s="7">
        <v>9813</v>
      </c>
      <c r="F4547" s="7">
        <v>48802</v>
      </c>
    </row>
    <row r="4548" spans="1:6" ht="16.5" x14ac:dyDescent="0.3">
      <c r="A4548" s="7" t="s">
        <v>1965</v>
      </c>
      <c r="B4548" s="7">
        <v>2020</v>
      </c>
      <c r="C4548" s="7" t="s">
        <v>358</v>
      </c>
      <c r="D4548" s="7">
        <v>27</v>
      </c>
      <c r="E4548" s="7">
        <v>15934</v>
      </c>
      <c r="F4548" s="7">
        <v>79526</v>
      </c>
    </row>
    <row r="4549" spans="1:6" ht="16.5" x14ac:dyDescent="0.3">
      <c r="A4549" s="7" t="s">
        <v>1965</v>
      </c>
      <c r="B4549" s="7">
        <v>2020</v>
      </c>
      <c r="C4549" s="7" t="s">
        <v>359</v>
      </c>
      <c r="D4549" s="7">
        <v>25</v>
      </c>
      <c r="E4549" s="7">
        <v>7481</v>
      </c>
      <c r="F4549" s="7">
        <v>34200</v>
      </c>
    </row>
    <row r="4550" spans="1:6" ht="16.5" x14ac:dyDescent="0.3">
      <c r="A4550" s="7" t="s">
        <v>1965</v>
      </c>
      <c r="B4550" s="7">
        <v>2020</v>
      </c>
      <c r="C4550" s="7" t="s">
        <v>360</v>
      </c>
      <c r="D4550" s="7">
        <v>17</v>
      </c>
      <c r="E4550" s="7">
        <v>10667</v>
      </c>
      <c r="F4550" s="7">
        <v>37261</v>
      </c>
    </row>
    <row r="4551" spans="1:6" ht="16.5" x14ac:dyDescent="0.3">
      <c r="A4551" s="7" t="s">
        <v>1965</v>
      </c>
      <c r="B4551" s="7">
        <v>2020</v>
      </c>
      <c r="C4551" s="7" t="s">
        <v>361</v>
      </c>
      <c r="D4551" s="7">
        <v>19</v>
      </c>
      <c r="E4551" s="7">
        <v>10896</v>
      </c>
      <c r="F4551" s="7">
        <v>43640</v>
      </c>
    </row>
    <row r="4552" spans="1:6" ht="16.5" x14ac:dyDescent="0.3">
      <c r="A4552" s="7" t="s">
        <v>1965</v>
      </c>
      <c r="B4552" s="7">
        <v>2020</v>
      </c>
      <c r="C4552" s="7" t="s">
        <v>1923</v>
      </c>
      <c r="D4552" s="7">
        <v>26</v>
      </c>
      <c r="E4552" s="7">
        <v>12774</v>
      </c>
      <c r="F4552" s="7">
        <v>63870</v>
      </c>
    </row>
    <row r="4553" spans="1:6" ht="16.5" x14ac:dyDescent="0.3">
      <c r="A4553" s="7" t="s">
        <v>1965</v>
      </c>
      <c r="B4553" s="7">
        <v>2020</v>
      </c>
      <c r="C4553" s="7" t="s">
        <v>1924</v>
      </c>
      <c r="D4553" s="7">
        <v>18</v>
      </c>
      <c r="E4553" s="7">
        <v>2805</v>
      </c>
      <c r="F4553" s="7">
        <v>11917</v>
      </c>
    </row>
    <row r="4554" spans="1:6" ht="16.5" x14ac:dyDescent="0.3">
      <c r="A4554" s="7" t="s">
        <v>1965</v>
      </c>
      <c r="B4554" s="7">
        <v>2020</v>
      </c>
      <c r="C4554" s="7" t="s">
        <v>364</v>
      </c>
      <c r="D4554" s="7">
        <v>37</v>
      </c>
      <c r="E4554" s="7">
        <v>2345</v>
      </c>
      <c r="F4554" s="7">
        <v>11280</v>
      </c>
    </row>
    <row r="4555" spans="1:6" ht="16.5" x14ac:dyDescent="0.3">
      <c r="A4555" s="7" t="s">
        <v>1965</v>
      </c>
      <c r="B4555" s="7">
        <v>2020</v>
      </c>
      <c r="C4555" s="7" t="s">
        <v>1925</v>
      </c>
      <c r="D4555" s="7">
        <v>19</v>
      </c>
      <c r="E4555" s="7">
        <v>7710</v>
      </c>
      <c r="F4555" s="7">
        <v>38552</v>
      </c>
    </row>
    <row r="4556" spans="1:6" ht="16.5" x14ac:dyDescent="0.3">
      <c r="A4556" s="7" t="s">
        <v>1965</v>
      </c>
      <c r="B4556" s="7">
        <v>2020</v>
      </c>
      <c r="C4556" s="7" t="s">
        <v>1926</v>
      </c>
      <c r="D4556" s="7">
        <v>22</v>
      </c>
      <c r="E4556" s="7">
        <v>10135</v>
      </c>
      <c r="F4556" s="7">
        <v>40620</v>
      </c>
    </row>
    <row r="4557" spans="1:6" ht="16.5" x14ac:dyDescent="0.3">
      <c r="A4557" s="7" t="s">
        <v>1965</v>
      </c>
      <c r="B4557" s="7">
        <v>2020</v>
      </c>
      <c r="C4557" s="7" t="s">
        <v>153</v>
      </c>
      <c r="D4557" s="7">
        <v>29</v>
      </c>
      <c r="E4557" s="7">
        <v>5855</v>
      </c>
      <c r="F4557" s="7">
        <v>29244</v>
      </c>
    </row>
    <row r="4558" spans="1:6" ht="16.5" x14ac:dyDescent="0.3">
      <c r="A4558" s="7" t="s">
        <v>1965</v>
      </c>
      <c r="B4558" s="7">
        <v>2020</v>
      </c>
      <c r="C4558" s="7" t="s">
        <v>367</v>
      </c>
      <c r="D4558" s="7">
        <v>44</v>
      </c>
      <c r="E4558" s="7">
        <v>2772</v>
      </c>
      <c r="F4558" s="7">
        <v>12303</v>
      </c>
    </row>
    <row r="4559" spans="1:6" ht="16.5" x14ac:dyDescent="0.3">
      <c r="A4559" s="7" t="s">
        <v>1965</v>
      </c>
      <c r="B4559" s="7">
        <v>2020</v>
      </c>
      <c r="C4559" s="7" t="s">
        <v>1927</v>
      </c>
      <c r="D4559" s="7">
        <v>22</v>
      </c>
      <c r="E4559" s="7">
        <v>2735</v>
      </c>
      <c r="F4559" s="7">
        <v>10517</v>
      </c>
    </row>
    <row r="4560" spans="1:6" ht="16.5" x14ac:dyDescent="0.3">
      <c r="A4560" s="7" t="s">
        <v>1965</v>
      </c>
      <c r="B4560" s="7">
        <v>2020</v>
      </c>
      <c r="C4560" s="7" t="s">
        <v>369</v>
      </c>
      <c r="D4560" s="7">
        <v>23</v>
      </c>
      <c r="E4560" s="7">
        <v>9457</v>
      </c>
      <c r="F4560" s="7">
        <v>43739</v>
      </c>
    </row>
    <row r="4561" spans="1:6" ht="16.5" x14ac:dyDescent="0.3">
      <c r="A4561" s="7" t="s">
        <v>1965</v>
      </c>
      <c r="B4561" s="7">
        <v>2020</v>
      </c>
      <c r="C4561" s="7" t="s">
        <v>370</v>
      </c>
      <c r="D4561" s="7">
        <v>44</v>
      </c>
      <c r="E4561" s="7">
        <v>6886</v>
      </c>
      <c r="F4561" s="7">
        <v>33682</v>
      </c>
    </row>
    <row r="4562" spans="1:6" ht="16.5" x14ac:dyDescent="0.3">
      <c r="A4562" s="7" t="s">
        <v>1965</v>
      </c>
      <c r="B4562" s="7">
        <v>2020</v>
      </c>
      <c r="C4562" s="7" t="s">
        <v>891</v>
      </c>
      <c r="D4562" s="7">
        <v>312</v>
      </c>
      <c r="E4562" s="7">
        <v>61766</v>
      </c>
      <c r="F4562" s="7">
        <v>250510</v>
      </c>
    </row>
    <row r="4563" spans="1:6" ht="16.5" x14ac:dyDescent="0.3">
      <c r="A4563" s="7" t="s">
        <v>1965</v>
      </c>
      <c r="B4563" s="7">
        <v>2020</v>
      </c>
      <c r="C4563" s="7" t="s">
        <v>372</v>
      </c>
      <c r="D4563" s="7">
        <v>18</v>
      </c>
      <c r="E4563" s="7">
        <v>948</v>
      </c>
      <c r="F4563" s="7">
        <v>5811</v>
      </c>
    </row>
    <row r="4564" spans="1:6" ht="16.5" x14ac:dyDescent="0.3">
      <c r="A4564" s="7" t="s">
        <v>1965</v>
      </c>
      <c r="B4564" s="7">
        <v>2020</v>
      </c>
      <c r="C4564" s="7" t="s">
        <v>247</v>
      </c>
      <c r="D4564" s="7">
        <v>29</v>
      </c>
      <c r="E4564" s="7">
        <v>3344</v>
      </c>
      <c r="F4564" s="7">
        <v>15009</v>
      </c>
    </row>
    <row r="4565" spans="1:6" ht="16.5" x14ac:dyDescent="0.3">
      <c r="A4565" s="7" t="s">
        <v>1965</v>
      </c>
      <c r="B4565" s="7">
        <v>2020</v>
      </c>
      <c r="C4565" s="7" t="s">
        <v>337</v>
      </c>
      <c r="D4565" s="7">
        <v>27</v>
      </c>
      <c r="E4565" s="7">
        <v>5101</v>
      </c>
      <c r="F4565" s="7">
        <v>22755</v>
      </c>
    </row>
    <row r="4566" spans="1:6" ht="16.5" x14ac:dyDescent="0.3">
      <c r="A4566" s="7" t="s">
        <v>1965</v>
      </c>
      <c r="B4566" s="7">
        <v>2020</v>
      </c>
      <c r="C4566" s="7" t="s">
        <v>1928</v>
      </c>
      <c r="D4566" s="7">
        <v>25</v>
      </c>
      <c r="E4566" s="7">
        <v>2258</v>
      </c>
      <c r="F4566" s="7">
        <v>9928</v>
      </c>
    </row>
    <row r="4567" spans="1:6" ht="16.5" x14ac:dyDescent="0.3">
      <c r="A4567" s="7" t="s">
        <v>1965</v>
      </c>
      <c r="B4567" s="7">
        <v>2020</v>
      </c>
      <c r="C4567" s="7" t="s">
        <v>375</v>
      </c>
      <c r="D4567" s="7">
        <v>9</v>
      </c>
      <c r="E4567" s="7">
        <v>2432</v>
      </c>
      <c r="F4567" s="7">
        <v>10120</v>
      </c>
    </row>
    <row r="4568" spans="1:6" ht="16.5" x14ac:dyDescent="0.3">
      <c r="A4568" s="7" t="s">
        <v>1965</v>
      </c>
      <c r="B4568" s="7">
        <v>2020</v>
      </c>
      <c r="C4568" s="7" t="s">
        <v>376</v>
      </c>
      <c r="D4568" s="7">
        <v>25</v>
      </c>
      <c r="E4568" s="7">
        <v>1484</v>
      </c>
      <c r="F4568" s="7">
        <v>6470</v>
      </c>
    </row>
    <row r="4569" spans="1:6" ht="16.5" x14ac:dyDescent="0.3">
      <c r="A4569" s="7" t="s">
        <v>1965</v>
      </c>
      <c r="B4569" s="7">
        <v>2020</v>
      </c>
      <c r="C4569" s="7" t="s">
        <v>1929</v>
      </c>
      <c r="D4569" s="7">
        <v>23</v>
      </c>
      <c r="E4569" s="7">
        <v>1145</v>
      </c>
      <c r="F4569" s="7">
        <v>5541</v>
      </c>
    </row>
    <row r="4570" spans="1:6" ht="16.5" x14ac:dyDescent="0.3">
      <c r="A4570" s="7" t="s">
        <v>1965</v>
      </c>
      <c r="B4570" s="7">
        <v>2020</v>
      </c>
      <c r="C4570" s="7" t="s">
        <v>1930</v>
      </c>
      <c r="D4570" s="7">
        <v>38</v>
      </c>
      <c r="E4570" s="7">
        <v>11763</v>
      </c>
      <c r="F4570" s="7">
        <v>43675</v>
      </c>
    </row>
    <row r="4571" spans="1:6" ht="16.5" x14ac:dyDescent="0.3">
      <c r="A4571" s="7" t="s">
        <v>1965</v>
      </c>
      <c r="B4571" s="7">
        <v>2020</v>
      </c>
      <c r="C4571" s="7" t="s">
        <v>75</v>
      </c>
      <c r="D4571" s="7">
        <v>24</v>
      </c>
      <c r="E4571" s="7">
        <v>4029</v>
      </c>
      <c r="F4571" s="7">
        <v>11797</v>
      </c>
    </row>
    <row r="4572" spans="1:6" ht="16.5" x14ac:dyDescent="0.3">
      <c r="A4572" s="7" t="s">
        <v>1965</v>
      </c>
      <c r="B4572" s="7">
        <v>2020</v>
      </c>
      <c r="C4572" s="7" t="s">
        <v>378</v>
      </c>
      <c r="D4572" s="7">
        <v>31</v>
      </c>
      <c r="E4572" s="7">
        <v>6406</v>
      </c>
      <c r="F4572" s="7">
        <v>25048</v>
      </c>
    </row>
    <row r="4573" spans="1:6" ht="16.5" x14ac:dyDescent="0.3">
      <c r="A4573" s="7" t="s">
        <v>1965</v>
      </c>
      <c r="B4573" s="7">
        <v>2020</v>
      </c>
      <c r="C4573" s="7" t="s">
        <v>1931</v>
      </c>
      <c r="D4573" s="7">
        <v>63</v>
      </c>
      <c r="E4573" s="7">
        <v>22856</v>
      </c>
      <c r="F4573" s="7">
        <v>94356</v>
      </c>
    </row>
    <row r="4574" spans="1:6" ht="16.5" x14ac:dyDescent="0.3">
      <c r="A4574" s="7" t="s">
        <v>1965</v>
      </c>
      <c r="B4574" s="7">
        <v>2020</v>
      </c>
      <c r="C4574" s="7" t="s">
        <v>1668</v>
      </c>
      <c r="D4574" s="7">
        <v>147</v>
      </c>
      <c r="E4574" s="7">
        <v>10035</v>
      </c>
      <c r="F4574" s="7">
        <v>41407</v>
      </c>
    </row>
    <row r="4575" spans="1:6" ht="16.5" x14ac:dyDescent="0.3">
      <c r="A4575" s="7" t="s">
        <v>1965</v>
      </c>
      <c r="B4575" s="7">
        <v>2020</v>
      </c>
      <c r="C4575" s="7" t="s">
        <v>381</v>
      </c>
      <c r="D4575" s="7">
        <v>4</v>
      </c>
      <c r="E4575" s="7">
        <v>99</v>
      </c>
      <c r="F4575" s="7">
        <v>294</v>
      </c>
    </row>
    <row r="4576" spans="1:6" ht="16.5" x14ac:dyDescent="0.3">
      <c r="A4576" s="7" t="s">
        <v>1965</v>
      </c>
      <c r="B4576" s="7">
        <v>2020</v>
      </c>
      <c r="C4576" s="7" t="s">
        <v>382</v>
      </c>
      <c r="D4576" s="7">
        <v>2</v>
      </c>
      <c r="E4576" s="7">
        <v>39</v>
      </c>
      <c r="F4576" s="7">
        <v>123</v>
      </c>
    </row>
    <row r="4577" spans="1:6" ht="16.5" x14ac:dyDescent="0.3">
      <c r="A4577" s="7" t="s">
        <v>1965</v>
      </c>
      <c r="B4577" s="7">
        <v>2020</v>
      </c>
      <c r="C4577" s="7" t="s">
        <v>383</v>
      </c>
      <c r="D4577" s="7">
        <v>14</v>
      </c>
      <c r="E4577" s="7">
        <v>177</v>
      </c>
      <c r="F4577" s="7">
        <v>758</v>
      </c>
    </row>
    <row r="4578" spans="1:6" ht="16.5" x14ac:dyDescent="0.3">
      <c r="A4578" s="7" t="s">
        <v>1965</v>
      </c>
      <c r="B4578" s="7">
        <v>2020</v>
      </c>
      <c r="C4578" s="7" t="s">
        <v>384</v>
      </c>
      <c r="D4578" s="7">
        <v>7</v>
      </c>
      <c r="E4578" s="7">
        <v>103</v>
      </c>
      <c r="F4578" s="7">
        <v>360</v>
      </c>
    </row>
    <row r="4579" spans="1:6" ht="16.5" x14ac:dyDescent="0.3">
      <c r="A4579" s="7" t="s">
        <v>1965</v>
      </c>
      <c r="B4579" s="7">
        <v>2020</v>
      </c>
      <c r="C4579" s="7" t="s">
        <v>386</v>
      </c>
      <c r="D4579" s="7">
        <v>1</v>
      </c>
      <c r="E4579" s="7">
        <v>14</v>
      </c>
      <c r="F4579" s="7">
        <v>53</v>
      </c>
    </row>
    <row r="4580" spans="1:6" ht="16.5" x14ac:dyDescent="0.3">
      <c r="A4580" s="7" t="s">
        <v>1965</v>
      </c>
      <c r="B4580" s="7">
        <v>2020</v>
      </c>
      <c r="C4580" s="7" t="s">
        <v>385</v>
      </c>
      <c r="D4580" s="7">
        <v>12</v>
      </c>
      <c r="E4580" s="7">
        <v>286</v>
      </c>
      <c r="F4580" s="7">
        <v>1258</v>
      </c>
    </row>
    <row r="4581" spans="1:6" ht="16.5" x14ac:dyDescent="0.3">
      <c r="A4581" s="7" t="s">
        <v>1965</v>
      </c>
      <c r="B4581" s="7">
        <v>2020</v>
      </c>
      <c r="C4581" s="7" t="s">
        <v>387</v>
      </c>
      <c r="D4581" s="7">
        <v>9</v>
      </c>
      <c r="E4581" s="7">
        <v>932</v>
      </c>
      <c r="F4581" s="7">
        <v>3166</v>
      </c>
    </row>
    <row r="4582" spans="1:6" ht="16.5" x14ac:dyDescent="0.3">
      <c r="A4582" s="7" t="s">
        <v>1965</v>
      </c>
      <c r="B4582" s="7">
        <v>2020</v>
      </c>
      <c r="C4582" s="7" t="s">
        <v>390</v>
      </c>
      <c r="D4582" s="7">
        <v>12</v>
      </c>
      <c r="E4582" s="7">
        <v>471</v>
      </c>
      <c r="F4582" s="7">
        <v>1753</v>
      </c>
    </row>
    <row r="4583" spans="1:6" ht="16.5" x14ac:dyDescent="0.3">
      <c r="A4583" s="7" t="s">
        <v>1965</v>
      </c>
      <c r="B4583" s="7">
        <v>2020</v>
      </c>
      <c r="C4583" s="7" t="s">
        <v>391</v>
      </c>
      <c r="D4583" s="7">
        <v>4</v>
      </c>
      <c r="E4583" s="7">
        <v>69</v>
      </c>
      <c r="F4583" s="7">
        <v>210</v>
      </c>
    </row>
    <row r="4584" spans="1:6" ht="16.5" x14ac:dyDescent="0.3">
      <c r="A4584" s="7" t="s">
        <v>1965</v>
      </c>
      <c r="B4584" s="7">
        <v>2020</v>
      </c>
      <c r="C4584" s="7" t="s">
        <v>1932</v>
      </c>
      <c r="D4584" s="7">
        <v>1</v>
      </c>
      <c r="E4584" s="7">
        <v>11</v>
      </c>
      <c r="F4584" s="7">
        <v>55</v>
      </c>
    </row>
    <row r="4585" spans="1:6" ht="16.5" x14ac:dyDescent="0.3">
      <c r="A4585" s="7" t="s">
        <v>1965</v>
      </c>
      <c r="B4585" s="7">
        <v>2020</v>
      </c>
      <c r="C4585" s="7" t="s">
        <v>393</v>
      </c>
      <c r="D4585" s="7">
        <v>9</v>
      </c>
      <c r="E4585" s="7">
        <v>405</v>
      </c>
      <c r="F4585" s="7">
        <v>1963</v>
      </c>
    </row>
    <row r="4586" spans="1:6" ht="16.5" x14ac:dyDescent="0.3">
      <c r="A4586" s="7" t="s">
        <v>1965</v>
      </c>
      <c r="B4586" s="7">
        <v>2020</v>
      </c>
      <c r="C4586" s="7" t="s">
        <v>394</v>
      </c>
      <c r="D4586" s="7">
        <v>4</v>
      </c>
      <c r="E4586" s="7">
        <v>118</v>
      </c>
      <c r="F4586" s="7">
        <v>474</v>
      </c>
    </row>
    <row r="4587" spans="1:6" ht="16.5" x14ac:dyDescent="0.3">
      <c r="A4587" s="7" t="s">
        <v>1965</v>
      </c>
      <c r="B4587" s="7">
        <v>2020</v>
      </c>
      <c r="C4587" s="7" t="s">
        <v>395</v>
      </c>
      <c r="D4587" s="7">
        <v>8</v>
      </c>
      <c r="E4587" s="7">
        <v>458</v>
      </c>
      <c r="F4587" s="7">
        <v>2068</v>
      </c>
    </row>
    <row r="4588" spans="1:6" ht="16.5" x14ac:dyDescent="0.3">
      <c r="A4588" s="7" t="s">
        <v>1965</v>
      </c>
      <c r="B4588" s="7">
        <v>2020</v>
      </c>
      <c r="C4588" s="7" t="s">
        <v>396</v>
      </c>
      <c r="D4588" s="7">
        <v>8</v>
      </c>
      <c r="E4588" s="7">
        <v>134</v>
      </c>
      <c r="F4588" s="7">
        <v>527</v>
      </c>
    </row>
    <row r="4589" spans="1:6" ht="16.5" x14ac:dyDescent="0.3">
      <c r="A4589" s="7" t="s">
        <v>1965</v>
      </c>
      <c r="B4589" s="7">
        <v>2020</v>
      </c>
      <c r="C4589" s="7" t="s">
        <v>1933</v>
      </c>
      <c r="D4589" s="7">
        <v>11</v>
      </c>
      <c r="E4589" s="7">
        <v>498</v>
      </c>
      <c r="F4589" s="7">
        <v>1773</v>
      </c>
    </row>
    <row r="4590" spans="1:6" ht="16.5" x14ac:dyDescent="0.3">
      <c r="A4590" s="7" t="s">
        <v>1965</v>
      </c>
      <c r="B4590" s="7">
        <v>2020</v>
      </c>
      <c r="C4590" s="7" t="s">
        <v>366</v>
      </c>
      <c r="D4590" s="7">
        <v>12</v>
      </c>
      <c r="E4590" s="7">
        <v>191</v>
      </c>
      <c r="F4590" s="7">
        <v>775</v>
      </c>
    </row>
    <row r="4591" spans="1:6" ht="16.5" x14ac:dyDescent="0.3">
      <c r="A4591" s="7" t="s">
        <v>1965</v>
      </c>
      <c r="B4591" s="7">
        <v>2020</v>
      </c>
      <c r="C4591" s="7" t="s">
        <v>400</v>
      </c>
      <c r="D4591" s="7">
        <v>7</v>
      </c>
      <c r="E4591" s="7">
        <v>205</v>
      </c>
      <c r="F4591" s="7">
        <v>760</v>
      </c>
    </row>
    <row r="4592" spans="1:6" ht="16.5" x14ac:dyDescent="0.3">
      <c r="A4592" s="7" t="s">
        <v>1965</v>
      </c>
      <c r="B4592" s="7">
        <v>2020</v>
      </c>
      <c r="C4592" s="7" t="s">
        <v>136</v>
      </c>
      <c r="D4592" s="7">
        <v>17</v>
      </c>
      <c r="E4592" s="7">
        <v>5763</v>
      </c>
      <c r="F4592" s="7">
        <v>24819</v>
      </c>
    </row>
    <row r="4593" spans="1:6" ht="16.5" x14ac:dyDescent="0.3">
      <c r="A4593" s="7" t="s">
        <v>1965</v>
      </c>
      <c r="B4593" s="7">
        <v>2020</v>
      </c>
      <c r="C4593" s="7" t="s">
        <v>402</v>
      </c>
      <c r="D4593" s="7">
        <v>5</v>
      </c>
      <c r="E4593" s="7">
        <v>62</v>
      </c>
      <c r="F4593" s="7">
        <v>218</v>
      </c>
    </row>
    <row r="4594" spans="1:6" ht="16.5" x14ac:dyDescent="0.3">
      <c r="A4594" s="7" t="s">
        <v>1965</v>
      </c>
      <c r="B4594" s="7">
        <v>2020</v>
      </c>
      <c r="C4594" s="7" t="s">
        <v>892</v>
      </c>
      <c r="D4594" s="7">
        <v>421</v>
      </c>
      <c r="E4594" s="7">
        <v>38998</v>
      </c>
      <c r="F4594" s="7">
        <v>163101</v>
      </c>
    </row>
    <row r="4595" spans="1:6" ht="16.5" x14ac:dyDescent="0.3">
      <c r="A4595" s="7" t="s">
        <v>1965</v>
      </c>
      <c r="B4595" s="7">
        <v>2020</v>
      </c>
      <c r="C4595" s="7" t="s">
        <v>307</v>
      </c>
      <c r="D4595" s="7">
        <v>25</v>
      </c>
      <c r="E4595" s="7">
        <v>1109</v>
      </c>
      <c r="F4595" s="7">
        <v>4240</v>
      </c>
    </row>
    <row r="4596" spans="1:6" ht="16.5" x14ac:dyDescent="0.3">
      <c r="A4596" s="7" t="s">
        <v>1965</v>
      </c>
      <c r="B4596" s="7">
        <v>2020</v>
      </c>
      <c r="C4596" s="7" t="s">
        <v>308</v>
      </c>
      <c r="D4596" s="7">
        <v>33</v>
      </c>
      <c r="E4596" s="7">
        <v>2715</v>
      </c>
      <c r="F4596" s="7">
        <v>10995</v>
      </c>
    </row>
    <row r="4597" spans="1:6" ht="16.5" x14ac:dyDescent="0.3">
      <c r="A4597" s="7" t="s">
        <v>1965</v>
      </c>
      <c r="B4597" s="7">
        <v>2020</v>
      </c>
      <c r="C4597" s="7" t="s">
        <v>309</v>
      </c>
      <c r="D4597" s="7">
        <v>18</v>
      </c>
      <c r="E4597" s="7">
        <v>478</v>
      </c>
      <c r="F4597" s="7">
        <v>1847</v>
      </c>
    </row>
    <row r="4598" spans="1:6" ht="16.5" x14ac:dyDescent="0.3">
      <c r="A4598" s="7" t="s">
        <v>1965</v>
      </c>
      <c r="B4598" s="7">
        <v>2020</v>
      </c>
      <c r="C4598" s="7" t="s">
        <v>310</v>
      </c>
      <c r="D4598" s="7">
        <v>24</v>
      </c>
      <c r="E4598" s="7">
        <v>2454</v>
      </c>
      <c r="F4598" s="7">
        <v>8307</v>
      </c>
    </row>
    <row r="4599" spans="1:6" ht="16.5" x14ac:dyDescent="0.3">
      <c r="A4599" s="7" t="s">
        <v>1965</v>
      </c>
      <c r="B4599" s="7">
        <v>2020</v>
      </c>
      <c r="C4599" s="7" t="s">
        <v>311</v>
      </c>
      <c r="D4599" s="7">
        <v>25</v>
      </c>
      <c r="E4599" s="7">
        <v>1876</v>
      </c>
      <c r="F4599" s="7">
        <v>7313</v>
      </c>
    </row>
    <row r="4600" spans="1:6" ht="16.5" x14ac:dyDescent="0.3">
      <c r="A4600" s="7" t="s">
        <v>1965</v>
      </c>
      <c r="B4600" s="7">
        <v>2020</v>
      </c>
      <c r="C4600" s="7" t="s">
        <v>312</v>
      </c>
      <c r="D4600" s="7">
        <v>47</v>
      </c>
      <c r="E4600" s="7">
        <v>3358</v>
      </c>
      <c r="F4600" s="7">
        <v>12618</v>
      </c>
    </row>
    <row r="4601" spans="1:6" ht="16.5" x14ac:dyDescent="0.3">
      <c r="A4601" s="7" t="s">
        <v>1965</v>
      </c>
      <c r="B4601" s="7">
        <v>2020</v>
      </c>
      <c r="C4601" s="7" t="s">
        <v>313</v>
      </c>
      <c r="D4601" s="7">
        <v>20</v>
      </c>
      <c r="E4601" s="7">
        <v>1175</v>
      </c>
      <c r="F4601" s="7">
        <v>3631</v>
      </c>
    </row>
    <row r="4602" spans="1:6" ht="16.5" x14ac:dyDescent="0.3">
      <c r="A4602" s="7" t="s">
        <v>1965</v>
      </c>
      <c r="B4602" s="7">
        <v>2020</v>
      </c>
      <c r="C4602" s="7" t="s">
        <v>314</v>
      </c>
      <c r="D4602" s="7">
        <v>20</v>
      </c>
      <c r="E4602" s="7">
        <v>731</v>
      </c>
      <c r="F4602" s="7">
        <v>2995</v>
      </c>
    </row>
    <row r="4603" spans="1:6" ht="16.5" x14ac:dyDescent="0.3">
      <c r="A4603" s="7" t="s">
        <v>1965</v>
      </c>
      <c r="B4603" s="7">
        <v>2020</v>
      </c>
      <c r="C4603" s="7" t="s">
        <v>315</v>
      </c>
      <c r="D4603" s="7">
        <v>23</v>
      </c>
      <c r="E4603" s="7">
        <v>3289</v>
      </c>
      <c r="F4603" s="7">
        <v>13036</v>
      </c>
    </row>
    <row r="4604" spans="1:6" ht="16.5" x14ac:dyDescent="0.3">
      <c r="A4604" s="7" t="s">
        <v>1965</v>
      </c>
      <c r="B4604" s="7">
        <v>2020</v>
      </c>
      <c r="C4604" s="7" t="s">
        <v>175</v>
      </c>
      <c r="D4604" s="7">
        <v>21</v>
      </c>
      <c r="E4604" s="7">
        <v>1124</v>
      </c>
      <c r="F4604" s="7">
        <v>4592</v>
      </c>
    </row>
    <row r="4605" spans="1:6" ht="16.5" x14ac:dyDescent="0.3">
      <c r="A4605" s="7" t="s">
        <v>1965</v>
      </c>
      <c r="B4605" s="7">
        <v>2020</v>
      </c>
      <c r="C4605" s="7" t="s">
        <v>316</v>
      </c>
      <c r="D4605" s="7">
        <v>19</v>
      </c>
      <c r="E4605" s="7">
        <v>269</v>
      </c>
      <c r="F4605" s="7">
        <v>1407</v>
      </c>
    </row>
    <row r="4606" spans="1:6" ht="16.5" x14ac:dyDescent="0.3">
      <c r="A4606" s="7" t="s">
        <v>1965</v>
      </c>
      <c r="B4606" s="7">
        <v>2020</v>
      </c>
      <c r="C4606" s="7" t="s">
        <v>51</v>
      </c>
      <c r="D4606" s="7">
        <v>47</v>
      </c>
      <c r="E4606" s="7">
        <v>6045</v>
      </c>
      <c r="F4606" s="7">
        <v>24747</v>
      </c>
    </row>
    <row r="4607" spans="1:6" ht="16.5" x14ac:dyDescent="0.3">
      <c r="A4607" s="7" t="s">
        <v>1965</v>
      </c>
      <c r="B4607" s="7">
        <v>2020</v>
      </c>
      <c r="C4607" s="7" t="s">
        <v>318</v>
      </c>
      <c r="D4607" s="7">
        <v>22</v>
      </c>
      <c r="E4607" s="7">
        <v>3105</v>
      </c>
      <c r="F4607" s="7">
        <v>11716</v>
      </c>
    </row>
    <row r="4608" spans="1:6" ht="16.5" x14ac:dyDescent="0.3">
      <c r="A4608" s="7" t="s">
        <v>1965</v>
      </c>
      <c r="B4608" s="7">
        <v>2020</v>
      </c>
      <c r="C4608" s="7" t="s">
        <v>1934</v>
      </c>
      <c r="D4608" s="7">
        <v>14</v>
      </c>
      <c r="E4608" s="7">
        <v>741</v>
      </c>
      <c r="F4608" s="7">
        <v>3098</v>
      </c>
    </row>
    <row r="4609" spans="1:6" ht="16.5" x14ac:dyDescent="0.3">
      <c r="A4609" s="7" t="s">
        <v>1965</v>
      </c>
      <c r="B4609" s="7">
        <v>2020</v>
      </c>
      <c r="C4609" s="7" t="s">
        <v>1935</v>
      </c>
      <c r="D4609" s="7">
        <v>63</v>
      </c>
      <c r="E4609" s="7">
        <v>10529</v>
      </c>
      <c r="F4609" s="7">
        <v>52559</v>
      </c>
    </row>
    <row r="4610" spans="1:6" ht="16.5" x14ac:dyDescent="0.3">
      <c r="A4610" s="7" t="s">
        <v>1965</v>
      </c>
      <c r="B4610" s="7">
        <v>2020</v>
      </c>
      <c r="C4610" s="7" t="s">
        <v>403</v>
      </c>
      <c r="D4610" s="7">
        <v>1</v>
      </c>
      <c r="E4610" s="7">
        <v>40</v>
      </c>
      <c r="F4610" s="7">
        <v>200</v>
      </c>
    </row>
    <row r="4611" spans="1:6" ht="16.5" x14ac:dyDescent="0.3">
      <c r="A4611" s="7" t="s">
        <v>1965</v>
      </c>
      <c r="B4611" s="7">
        <v>2020</v>
      </c>
      <c r="C4611" s="7" t="s">
        <v>896</v>
      </c>
      <c r="D4611" s="7">
        <v>1</v>
      </c>
      <c r="E4611" s="7">
        <v>40</v>
      </c>
      <c r="F4611" s="7">
        <v>200</v>
      </c>
    </row>
    <row r="4612" spans="1:6" ht="16.5" x14ac:dyDescent="0.3">
      <c r="A4612" s="7" t="s">
        <v>1965</v>
      </c>
      <c r="B4612" s="7">
        <v>2020</v>
      </c>
      <c r="C4612" s="7" t="s">
        <v>1901</v>
      </c>
      <c r="D4612" s="7">
        <v>1</v>
      </c>
      <c r="E4612" s="7">
        <v>40</v>
      </c>
      <c r="F4612" s="7">
        <v>200</v>
      </c>
    </row>
    <row r="4613" spans="1:6" ht="16.5" x14ac:dyDescent="0.3">
      <c r="A4613" s="7" t="s">
        <v>1965</v>
      </c>
      <c r="B4613" s="7">
        <v>2020</v>
      </c>
      <c r="C4613" s="7" t="s">
        <v>453</v>
      </c>
      <c r="D4613" s="7">
        <v>11</v>
      </c>
      <c r="E4613" s="7">
        <v>127</v>
      </c>
      <c r="F4613" s="7">
        <v>492</v>
      </c>
    </row>
    <row r="4614" spans="1:6" ht="16.5" x14ac:dyDescent="0.3">
      <c r="A4614" s="7" t="s">
        <v>1965</v>
      </c>
      <c r="B4614" s="7">
        <v>2020</v>
      </c>
      <c r="C4614" s="7" t="s">
        <v>454</v>
      </c>
      <c r="D4614" s="7">
        <v>5</v>
      </c>
      <c r="E4614" s="7">
        <v>113</v>
      </c>
      <c r="F4614" s="7">
        <v>440</v>
      </c>
    </row>
    <row r="4615" spans="1:6" ht="16.5" x14ac:dyDescent="0.3">
      <c r="A4615" s="7" t="s">
        <v>1965</v>
      </c>
      <c r="B4615" s="7">
        <v>2020</v>
      </c>
      <c r="C4615" s="7" t="s">
        <v>457</v>
      </c>
      <c r="D4615" s="7">
        <v>2</v>
      </c>
      <c r="E4615" s="7">
        <v>103</v>
      </c>
      <c r="F4615" s="7">
        <v>391</v>
      </c>
    </row>
    <row r="4616" spans="1:6" ht="16.5" x14ac:dyDescent="0.3">
      <c r="A4616" s="7" t="s">
        <v>1965</v>
      </c>
      <c r="B4616" s="7">
        <v>2020</v>
      </c>
      <c r="C4616" s="7" t="s">
        <v>1862</v>
      </c>
      <c r="D4616" s="7">
        <v>1</v>
      </c>
      <c r="E4616" s="7">
        <v>2</v>
      </c>
      <c r="F4616" s="7">
        <v>8</v>
      </c>
    </row>
    <row r="4617" spans="1:6" ht="16.5" x14ac:dyDescent="0.3">
      <c r="A4617" s="7" t="s">
        <v>1965</v>
      </c>
      <c r="B4617" s="7">
        <v>2020</v>
      </c>
      <c r="C4617" s="7" t="s">
        <v>460</v>
      </c>
      <c r="D4617" s="7">
        <v>2</v>
      </c>
      <c r="E4617" s="7">
        <v>8</v>
      </c>
      <c r="F4617" s="7">
        <v>41</v>
      </c>
    </row>
    <row r="4618" spans="1:6" ht="16.5" x14ac:dyDescent="0.3">
      <c r="A4618" s="7" t="s">
        <v>1965</v>
      </c>
      <c r="B4618" s="7">
        <v>2020</v>
      </c>
      <c r="C4618" s="7" t="s">
        <v>461</v>
      </c>
      <c r="D4618" s="7">
        <v>2</v>
      </c>
      <c r="E4618" s="7">
        <v>2</v>
      </c>
      <c r="F4618" s="7">
        <v>11</v>
      </c>
    </row>
    <row r="4619" spans="1:6" ht="16.5" x14ac:dyDescent="0.3">
      <c r="A4619" s="7" t="s">
        <v>1965</v>
      </c>
      <c r="B4619" s="7">
        <v>2020</v>
      </c>
      <c r="C4619" s="7" t="s">
        <v>1864</v>
      </c>
      <c r="D4619" s="7">
        <v>1</v>
      </c>
      <c r="E4619" s="7">
        <v>1</v>
      </c>
      <c r="F4619" s="7">
        <v>5</v>
      </c>
    </row>
    <row r="4620" spans="1:6" ht="16.5" x14ac:dyDescent="0.3">
      <c r="A4620" s="7" t="s">
        <v>1965</v>
      </c>
      <c r="B4620" s="7">
        <v>2020</v>
      </c>
      <c r="C4620" s="7" t="s">
        <v>1873</v>
      </c>
      <c r="D4620" s="7">
        <v>1</v>
      </c>
      <c r="E4620" s="7">
        <v>1</v>
      </c>
      <c r="F4620" s="7">
        <v>6</v>
      </c>
    </row>
    <row r="4621" spans="1:6" ht="16.5" x14ac:dyDescent="0.3">
      <c r="A4621" s="7" t="s">
        <v>1965</v>
      </c>
      <c r="B4621" s="7">
        <v>2020</v>
      </c>
      <c r="C4621" s="7" t="s">
        <v>1670</v>
      </c>
      <c r="D4621" s="7">
        <v>1</v>
      </c>
      <c r="E4621" s="7">
        <v>6</v>
      </c>
      <c r="F4621" s="7">
        <v>23</v>
      </c>
    </row>
    <row r="4622" spans="1:6" ht="16.5" x14ac:dyDescent="0.3">
      <c r="A4622" s="7" t="s">
        <v>1965</v>
      </c>
      <c r="B4622" s="7">
        <v>2020</v>
      </c>
      <c r="C4622" s="7" t="s">
        <v>1876</v>
      </c>
      <c r="D4622" s="7">
        <v>1</v>
      </c>
      <c r="E4622" s="7">
        <v>6</v>
      </c>
      <c r="F4622" s="7">
        <v>23</v>
      </c>
    </row>
    <row r="4623" spans="1:6" ht="16.5" x14ac:dyDescent="0.3">
      <c r="A4623" s="7" t="s">
        <v>1965</v>
      </c>
      <c r="B4623" s="7">
        <v>2020</v>
      </c>
      <c r="C4623" s="7" t="s">
        <v>929</v>
      </c>
      <c r="D4623" s="7">
        <v>1</v>
      </c>
      <c r="E4623" s="7">
        <v>2</v>
      </c>
      <c r="F4623" s="7">
        <v>8</v>
      </c>
    </row>
    <row r="4624" spans="1:6" ht="16.5" x14ac:dyDescent="0.3">
      <c r="A4624" s="7" t="s">
        <v>1965</v>
      </c>
      <c r="B4624" s="7">
        <v>2020</v>
      </c>
      <c r="C4624" s="7" t="s">
        <v>1885</v>
      </c>
      <c r="D4624" s="7">
        <v>1</v>
      </c>
      <c r="E4624" s="7">
        <v>2</v>
      </c>
      <c r="F4624" s="7">
        <v>8</v>
      </c>
    </row>
    <row r="4625" spans="1:6" ht="16.5" x14ac:dyDescent="0.3">
      <c r="A4625" s="7" t="s">
        <v>1965</v>
      </c>
      <c r="B4625" s="7">
        <v>2020</v>
      </c>
      <c r="C4625" s="7" t="s">
        <v>1671</v>
      </c>
      <c r="D4625" s="7">
        <v>2</v>
      </c>
      <c r="E4625" s="7">
        <v>4</v>
      </c>
      <c r="F4625" s="7">
        <v>10</v>
      </c>
    </row>
    <row r="4626" spans="1:6" ht="16.5" x14ac:dyDescent="0.3">
      <c r="A4626" s="7" t="s">
        <v>1965</v>
      </c>
      <c r="B4626" s="7">
        <v>2020</v>
      </c>
      <c r="C4626" s="7" t="s">
        <v>1890</v>
      </c>
      <c r="D4626" s="7">
        <v>1</v>
      </c>
      <c r="E4626" s="7">
        <v>2</v>
      </c>
      <c r="F4626" s="7">
        <v>7</v>
      </c>
    </row>
    <row r="4627" spans="1:6" ht="16.5" x14ac:dyDescent="0.3">
      <c r="A4627" s="7" t="s">
        <v>1965</v>
      </c>
      <c r="B4627" s="7">
        <v>2020</v>
      </c>
      <c r="C4627" s="7" t="s">
        <v>1898</v>
      </c>
      <c r="D4627" s="7">
        <v>1</v>
      </c>
      <c r="E4627" s="7">
        <v>2</v>
      </c>
      <c r="F4627" s="7">
        <v>3</v>
      </c>
    </row>
    <row r="4628" spans="1:6" ht="16.5" x14ac:dyDescent="0.3">
      <c r="A4628" s="7" t="s">
        <v>1975</v>
      </c>
      <c r="B4628" s="7">
        <v>2020</v>
      </c>
      <c r="C4628" s="7" t="s">
        <v>1678</v>
      </c>
      <c r="D4628" s="7">
        <v>7287</v>
      </c>
      <c r="E4628" s="7">
        <v>1264379</v>
      </c>
      <c r="F4628" s="7">
        <v>5195374</v>
      </c>
    </row>
    <row r="4629" spans="1:6" ht="16.5" x14ac:dyDescent="0.3">
      <c r="A4629" s="7" t="s">
        <v>1975</v>
      </c>
      <c r="B4629" s="7">
        <v>2020</v>
      </c>
      <c r="C4629" s="7" t="s">
        <v>14</v>
      </c>
      <c r="D4629" s="7">
        <v>188</v>
      </c>
      <c r="E4629" s="7">
        <v>13131</v>
      </c>
      <c r="F4629" s="7">
        <v>54195</v>
      </c>
    </row>
    <row r="4630" spans="1:6" ht="16.5" x14ac:dyDescent="0.3">
      <c r="A4630" s="7" t="s">
        <v>1975</v>
      </c>
      <c r="B4630" s="7">
        <v>2020</v>
      </c>
      <c r="C4630" s="7" t="s">
        <v>1640</v>
      </c>
      <c r="D4630" s="7">
        <v>23</v>
      </c>
      <c r="E4630" s="7">
        <v>243</v>
      </c>
      <c r="F4630" s="7">
        <v>926</v>
      </c>
    </row>
    <row r="4631" spans="1:6" ht="16.5" x14ac:dyDescent="0.3">
      <c r="A4631" s="7" t="s">
        <v>1975</v>
      </c>
      <c r="B4631" s="7">
        <v>2020</v>
      </c>
      <c r="C4631" s="7" t="s">
        <v>24</v>
      </c>
      <c r="D4631" s="7">
        <v>2</v>
      </c>
      <c r="E4631" s="7">
        <v>78</v>
      </c>
      <c r="F4631" s="7">
        <v>259</v>
      </c>
    </row>
    <row r="4632" spans="1:6" ht="16.5" x14ac:dyDescent="0.3">
      <c r="A4632" s="7" t="s">
        <v>1975</v>
      </c>
      <c r="B4632" s="7">
        <v>2020</v>
      </c>
      <c r="C4632" s="7" t="s">
        <v>1641</v>
      </c>
      <c r="D4632" s="7">
        <v>4</v>
      </c>
      <c r="E4632" s="7">
        <v>70</v>
      </c>
      <c r="F4632" s="7">
        <v>260</v>
      </c>
    </row>
    <row r="4633" spans="1:6" ht="16.5" x14ac:dyDescent="0.3">
      <c r="A4633" s="7" t="s">
        <v>1975</v>
      </c>
      <c r="B4633" s="7">
        <v>2020</v>
      </c>
      <c r="C4633" s="7" t="s">
        <v>1642</v>
      </c>
      <c r="D4633" s="7">
        <v>11</v>
      </c>
      <c r="E4633" s="7">
        <v>186</v>
      </c>
      <c r="F4633" s="7">
        <v>763</v>
      </c>
    </row>
    <row r="4634" spans="1:6" ht="16.5" x14ac:dyDescent="0.3">
      <c r="A4634" s="7" t="s">
        <v>1975</v>
      </c>
      <c r="B4634" s="7">
        <v>2020</v>
      </c>
      <c r="C4634" s="7" t="s">
        <v>1643</v>
      </c>
      <c r="D4634" s="7">
        <v>5</v>
      </c>
      <c r="E4634" s="7">
        <v>308</v>
      </c>
      <c r="F4634" s="7">
        <v>1232</v>
      </c>
    </row>
    <row r="4635" spans="1:6" ht="16.5" x14ac:dyDescent="0.3">
      <c r="A4635" s="7" t="s">
        <v>1975</v>
      </c>
      <c r="B4635" s="7">
        <v>2020</v>
      </c>
      <c r="C4635" s="7" t="s">
        <v>1644</v>
      </c>
      <c r="D4635" s="7">
        <v>16</v>
      </c>
      <c r="E4635" s="7">
        <v>1205</v>
      </c>
      <c r="F4635" s="7">
        <v>4887</v>
      </c>
    </row>
    <row r="4636" spans="1:6" ht="16.5" x14ac:dyDescent="0.3">
      <c r="A4636" s="7" t="s">
        <v>1975</v>
      </c>
      <c r="B4636" s="7">
        <v>2020</v>
      </c>
      <c r="C4636" s="7" t="s">
        <v>1704</v>
      </c>
      <c r="D4636" s="7">
        <v>16</v>
      </c>
      <c r="E4636" s="7">
        <v>4678</v>
      </c>
      <c r="F4636" s="7">
        <v>21149</v>
      </c>
    </row>
    <row r="4637" spans="1:6" ht="16.5" x14ac:dyDescent="0.3">
      <c r="A4637" s="7" t="s">
        <v>1975</v>
      </c>
      <c r="B4637" s="7">
        <v>2020</v>
      </c>
      <c r="C4637" s="7" t="s">
        <v>1646</v>
      </c>
      <c r="D4637" s="7">
        <v>8</v>
      </c>
      <c r="E4637" s="7">
        <v>1645</v>
      </c>
      <c r="F4637" s="7">
        <v>6377</v>
      </c>
    </row>
    <row r="4638" spans="1:6" ht="16.5" x14ac:dyDescent="0.3">
      <c r="A4638" s="7" t="s">
        <v>1975</v>
      </c>
      <c r="B4638" s="7">
        <v>2020</v>
      </c>
      <c r="C4638" s="7" t="s">
        <v>16</v>
      </c>
      <c r="D4638" s="7">
        <v>14</v>
      </c>
      <c r="E4638" s="7">
        <v>770</v>
      </c>
      <c r="F4638" s="7">
        <v>2974</v>
      </c>
    </row>
    <row r="4639" spans="1:6" ht="16.5" x14ac:dyDescent="0.3">
      <c r="A4639" s="7" t="s">
        <v>1975</v>
      </c>
      <c r="B4639" s="7">
        <v>2020</v>
      </c>
      <c r="C4639" s="7" t="s">
        <v>1647</v>
      </c>
      <c r="D4639" s="7">
        <v>10</v>
      </c>
      <c r="E4639" s="7">
        <v>304</v>
      </c>
      <c r="F4639" s="7">
        <v>1290</v>
      </c>
    </row>
    <row r="4640" spans="1:6" ht="16.5" x14ac:dyDescent="0.3">
      <c r="A4640" s="7" t="s">
        <v>1975</v>
      </c>
      <c r="B4640" s="7">
        <v>2020</v>
      </c>
      <c r="C4640" s="7" t="s">
        <v>1647</v>
      </c>
      <c r="D4640" s="7">
        <v>11</v>
      </c>
      <c r="E4640" s="7">
        <v>110</v>
      </c>
      <c r="F4640" s="7">
        <v>365</v>
      </c>
    </row>
    <row r="4641" spans="1:6" ht="16.5" x14ac:dyDescent="0.3">
      <c r="A4641" s="7" t="s">
        <v>1975</v>
      </c>
      <c r="B4641" s="7">
        <v>2020</v>
      </c>
      <c r="C4641" s="7" t="s">
        <v>1649</v>
      </c>
      <c r="D4641" s="7">
        <v>4</v>
      </c>
      <c r="E4641" s="7">
        <v>851</v>
      </c>
      <c r="F4641" s="7">
        <v>3350</v>
      </c>
    </row>
    <row r="4642" spans="1:6" ht="16.5" x14ac:dyDescent="0.3">
      <c r="A4642" s="7" t="s">
        <v>1975</v>
      </c>
      <c r="B4642" s="7">
        <v>2020</v>
      </c>
      <c r="C4642" s="7" t="s">
        <v>1650</v>
      </c>
      <c r="D4642" s="7">
        <v>4</v>
      </c>
      <c r="E4642" s="7">
        <v>120</v>
      </c>
      <c r="F4642" s="7">
        <v>439</v>
      </c>
    </row>
    <row r="4643" spans="1:6" ht="16.5" x14ac:dyDescent="0.3">
      <c r="A4643" s="7" t="s">
        <v>1975</v>
      </c>
      <c r="B4643" s="7">
        <v>2020</v>
      </c>
      <c r="C4643" s="7" t="s">
        <v>1651</v>
      </c>
      <c r="D4643" s="7">
        <v>27</v>
      </c>
      <c r="E4643" s="7">
        <v>770</v>
      </c>
      <c r="F4643" s="7">
        <v>3070</v>
      </c>
    </row>
    <row r="4644" spans="1:6" ht="16.5" x14ac:dyDescent="0.3">
      <c r="A4644" s="7" t="s">
        <v>1975</v>
      </c>
      <c r="B4644" s="7">
        <v>2020</v>
      </c>
      <c r="C4644" s="7" t="s">
        <v>18</v>
      </c>
      <c r="D4644" s="7">
        <v>3</v>
      </c>
      <c r="E4644" s="7">
        <v>909</v>
      </c>
      <c r="F4644" s="7">
        <v>3600</v>
      </c>
    </row>
    <row r="4645" spans="1:6" ht="16.5" x14ac:dyDescent="0.3">
      <c r="A4645" s="7" t="s">
        <v>1975</v>
      </c>
      <c r="B4645" s="7">
        <v>2020</v>
      </c>
      <c r="C4645" s="7" t="s">
        <v>1652</v>
      </c>
      <c r="D4645" s="7">
        <v>9</v>
      </c>
      <c r="E4645" s="7">
        <v>112</v>
      </c>
      <c r="F4645" s="7">
        <v>427</v>
      </c>
    </row>
    <row r="4646" spans="1:6" ht="16.5" x14ac:dyDescent="0.3">
      <c r="A4646" s="7" t="s">
        <v>1975</v>
      </c>
      <c r="B4646" s="7">
        <v>2020</v>
      </c>
      <c r="C4646" s="7" t="s">
        <v>1653</v>
      </c>
      <c r="D4646" s="7">
        <v>21</v>
      </c>
      <c r="E4646" s="7">
        <v>772</v>
      </c>
      <c r="F4646" s="7">
        <v>2827</v>
      </c>
    </row>
    <row r="4647" spans="1:6" ht="16.5" x14ac:dyDescent="0.3">
      <c r="A4647" s="7" t="s">
        <v>1975</v>
      </c>
      <c r="B4647" s="7">
        <v>2020</v>
      </c>
      <c r="C4647" s="7" t="s">
        <v>29</v>
      </c>
      <c r="D4647" s="7">
        <v>311</v>
      </c>
      <c r="E4647" s="7">
        <v>22023</v>
      </c>
      <c r="F4647" s="7">
        <v>107618</v>
      </c>
    </row>
    <row r="4648" spans="1:6" ht="16.5" x14ac:dyDescent="0.3">
      <c r="A4648" s="7" t="s">
        <v>1975</v>
      </c>
      <c r="B4648" s="7">
        <v>2020</v>
      </c>
      <c r="C4648" s="7" t="s">
        <v>472</v>
      </c>
      <c r="D4648" s="7">
        <v>15</v>
      </c>
      <c r="E4648" s="7">
        <v>1415</v>
      </c>
      <c r="F4648" s="7">
        <v>5659</v>
      </c>
    </row>
    <row r="4649" spans="1:6" ht="16.5" x14ac:dyDescent="0.3">
      <c r="A4649" s="7" t="s">
        <v>1975</v>
      </c>
      <c r="B4649" s="7">
        <v>2020</v>
      </c>
      <c r="C4649" s="7" t="s">
        <v>474</v>
      </c>
      <c r="D4649" s="7">
        <v>15</v>
      </c>
      <c r="E4649" s="7">
        <v>1415</v>
      </c>
      <c r="F4649" s="7">
        <v>5659</v>
      </c>
    </row>
    <row r="4650" spans="1:6" ht="16.5" x14ac:dyDescent="0.3">
      <c r="A4650" s="7" t="s">
        <v>1975</v>
      </c>
      <c r="B4650" s="7">
        <v>2020</v>
      </c>
      <c r="C4650" s="7" t="s">
        <v>475</v>
      </c>
      <c r="D4650" s="7">
        <v>7</v>
      </c>
      <c r="E4650" s="7">
        <v>21</v>
      </c>
      <c r="F4650" s="7">
        <v>61</v>
      </c>
    </row>
    <row r="4651" spans="1:6" ht="16.5" x14ac:dyDescent="0.3">
      <c r="A4651" s="7" t="s">
        <v>1975</v>
      </c>
      <c r="B4651" s="7">
        <v>2020</v>
      </c>
      <c r="C4651" s="7" t="s">
        <v>458</v>
      </c>
      <c r="D4651" s="7">
        <v>7</v>
      </c>
      <c r="E4651" s="7">
        <v>21</v>
      </c>
      <c r="F4651" s="7">
        <v>61</v>
      </c>
    </row>
    <row r="4652" spans="1:6" ht="16.5" x14ac:dyDescent="0.3">
      <c r="A4652" s="7" t="s">
        <v>1975</v>
      </c>
      <c r="B4652" s="7">
        <v>2020</v>
      </c>
      <c r="C4652" s="7" t="s">
        <v>482</v>
      </c>
      <c r="D4652" s="7">
        <v>289</v>
      </c>
      <c r="E4652" s="7">
        <v>20587</v>
      </c>
      <c r="F4652" s="7">
        <v>101898</v>
      </c>
    </row>
    <row r="4653" spans="1:6" ht="16.5" x14ac:dyDescent="0.3">
      <c r="A4653" s="7" t="s">
        <v>1975</v>
      </c>
      <c r="B4653" s="7">
        <v>2020</v>
      </c>
      <c r="C4653" s="7" t="s">
        <v>484</v>
      </c>
      <c r="D4653" s="7">
        <v>1</v>
      </c>
      <c r="E4653" s="7">
        <v>2</v>
      </c>
      <c r="F4653" s="7">
        <v>6</v>
      </c>
    </row>
    <row r="4654" spans="1:6" ht="16.5" x14ac:dyDescent="0.3">
      <c r="A4654" s="7" t="s">
        <v>1975</v>
      </c>
      <c r="B4654" s="7">
        <v>2020</v>
      </c>
      <c r="C4654" s="7" t="s">
        <v>1740</v>
      </c>
      <c r="D4654" s="7">
        <v>5</v>
      </c>
      <c r="E4654" s="7">
        <v>105</v>
      </c>
      <c r="F4654" s="7">
        <v>374</v>
      </c>
    </row>
    <row r="4655" spans="1:6" ht="16.5" x14ac:dyDescent="0.3">
      <c r="A4655" s="7" t="s">
        <v>1975</v>
      </c>
      <c r="B4655" s="7">
        <v>2020</v>
      </c>
      <c r="C4655" s="7" t="s">
        <v>515</v>
      </c>
      <c r="D4655" s="7">
        <v>2</v>
      </c>
      <c r="E4655" s="7">
        <v>5</v>
      </c>
      <c r="F4655" s="7">
        <v>23</v>
      </c>
    </row>
    <row r="4656" spans="1:6" ht="16.5" x14ac:dyDescent="0.3">
      <c r="A4656" s="7" t="s">
        <v>1975</v>
      </c>
      <c r="B4656" s="7">
        <v>2020</v>
      </c>
      <c r="C4656" s="7" t="s">
        <v>506</v>
      </c>
      <c r="D4656" s="7">
        <v>17</v>
      </c>
      <c r="E4656" s="7">
        <v>95</v>
      </c>
      <c r="F4656" s="7">
        <v>472</v>
      </c>
    </row>
    <row r="4657" spans="1:6" ht="16.5" x14ac:dyDescent="0.3">
      <c r="A4657" s="7" t="s">
        <v>1975</v>
      </c>
      <c r="B4657" s="7">
        <v>2020</v>
      </c>
      <c r="C4657" s="7" t="s">
        <v>1741</v>
      </c>
      <c r="D4657" s="7">
        <v>4</v>
      </c>
      <c r="E4657" s="7">
        <v>5</v>
      </c>
      <c r="F4657" s="7">
        <v>13</v>
      </c>
    </row>
    <row r="4658" spans="1:6" ht="16.5" x14ac:dyDescent="0.3">
      <c r="A4658" s="7" t="s">
        <v>1975</v>
      </c>
      <c r="B4658" s="7">
        <v>2020</v>
      </c>
      <c r="C4658" s="7" t="s">
        <v>1742</v>
      </c>
      <c r="D4658" s="7">
        <v>13</v>
      </c>
      <c r="E4658" s="7">
        <v>113</v>
      </c>
      <c r="F4658" s="7">
        <v>439</v>
      </c>
    </row>
    <row r="4659" spans="1:6" ht="16.5" x14ac:dyDescent="0.3">
      <c r="A4659" s="7" t="s">
        <v>1975</v>
      </c>
      <c r="B4659" s="7">
        <v>2020</v>
      </c>
      <c r="C4659" s="7" t="s">
        <v>503</v>
      </c>
      <c r="D4659" s="7">
        <v>12</v>
      </c>
      <c r="E4659" s="7">
        <v>277</v>
      </c>
      <c r="F4659" s="7">
        <v>902</v>
      </c>
    </row>
    <row r="4660" spans="1:6" ht="16.5" x14ac:dyDescent="0.3">
      <c r="A4660" s="7" t="s">
        <v>1975</v>
      </c>
      <c r="B4660" s="7">
        <v>2020</v>
      </c>
      <c r="C4660" s="7" t="s">
        <v>488</v>
      </c>
      <c r="D4660" s="7">
        <v>38</v>
      </c>
      <c r="E4660" s="7">
        <v>332</v>
      </c>
      <c r="F4660" s="7">
        <v>1651</v>
      </c>
    </row>
    <row r="4661" spans="1:6" ht="16.5" x14ac:dyDescent="0.3">
      <c r="A4661" s="7" t="s">
        <v>1975</v>
      </c>
      <c r="B4661" s="7">
        <v>2020</v>
      </c>
      <c r="C4661" s="7" t="s">
        <v>498</v>
      </c>
      <c r="D4661" s="7">
        <v>4</v>
      </c>
      <c r="E4661" s="7">
        <v>5</v>
      </c>
      <c r="F4661" s="7">
        <v>19</v>
      </c>
    </row>
    <row r="4662" spans="1:6" ht="16.5" x14ac:dyDescent="0.3">
      <c r="A4662" s="7" t="s">
        <v>1975</v>
      </c>
      <c r="B4662" s="7">
        <v>2020</v>
      </c>
      <c r="C4662" s="7" t="s">
        <v>31</v>
      </c>
      <c r="D4662" s="7">
        <v>23</v>
      </c>
      <c r="E4662" s="7">
        <v>5159</v>
      </c>
      <c r="F4662" s="7">
        <v>25795</v>
      </c>
    </row>
    <row r="4663" spans="1:6" ht="16.5" x14ac:dyDescent="0.3">
      <c r="A4663" s="7" t="s">
        <v>1975</v>
      </c>
      <c r="B4663" s="7">
        <v>2020</v>
      </c>
      <c r="C4663" s="7" t="s">
        <v>490</v>
      </c>
      <c r="D4663" s="7">
        <v>5</v>
      </c>
      <c r="E4663" s="7">
        <v>8</v>
      </c>
      <c r="F4663" s="7">
        <v>45</v>
      </c>
    </row>
    <row r="4664" spans="1:6" ht="16.5" x14ac:dyDescent="0.3">
      <c r="A4664" s="7" t="s">
        <v>1975</v>
      </c>
      <c r="B4664" s="7">
        <v>2020</v>
      </c>
      <c r="C4664" s="7" t="s">
        <v>494</v>
      </c>
      <c r="D4664" s="7">
        <v>6</v>
      </c>
      <c r="E4664" s="7">
        <v>33</v>
      </c>
      <c r="F4664" s="7">
        <v>285</v>
      </c>
    </row>
    <row r="4665" spans="1:6" ht="16.5" x14ac:dyDescent="0.3">
      <c r="A4665" s="7" t="s">
        <v>1975</v>
      </c>
      <c r="B4665" s="7">
        <v>2020</v>
      </c>
      <c r="C4665" s="7" t="s">
        <v>33</v>
      </c>
      <c r="D4665" s="7">
        <v>13</v>
      </c>
      <c r="E4665" s="7">
        <v>6022</v>
      </c>
      <c r="F4665" s="7">
        <v>30110</v>
      </c>
    </row>
    <row r="4666" spans="1:6" ht="16.5" x14ac:dyDescent="0.3">
      <c r="A4666" s="7" t="s">
        <v>1975</v>
      </c>
      <c r="B4666" s="7">
        <v>2020</v>
      </c>
      <c r="C4666" s="7" t="s">
        <v>485</v>
      </c>
      <c r="D4666" s="7">
        <v>4</v>
      </c>
      <c r="E4666" s="7">
        <v>10</v>
      </c>
      <c r="F4666" s="7">
        <v>41</v>
      </c>
    </row>
    <row r="4667" spans="1:6" ht="16.5" x14ac:dyDescent="0.3">
      <c r="A4667" s="7" t="s">
        <v>1975</v>
      </c>
      <c r="B4667" s="7">
        <v>2020</v>
      </c>
      <c r="C4667" s="7" t="s">
        <v>499</v>
      </c>
      <c r="D4667" s="7">
        <v>2</v>
      </c>
      <c r="E4667" s="7">
        <v>3</v>
      </c>
      <c r="F4667" s="7">
        <v>17</v>
      </c>
    </row>
    <row r="4668" spans="1:6" ht="16.5" x14ac:dyDescent="0.3">
      <c r="A4668" s="7" t="s">
        <v>1975</v>
      </c>
      <c r="B4668" s="7">
        <v>2020</v>
      </c>
      <c r="C4668" s="7" t="s">
        <v>1745</v>
      </c>
      <c r="D4668" s="7">
        <v>7</v>
      </c>
      <c r="E4668" s="7">
        <v>42</v>
      </c>
      <c r="F4668" s="7">
        <v>187</v>
      </c>
    </row>
    <row r="4669" spans="1:6" ht="16.5" x14ac:dyDescent="0.3">
      <c r="A4669" s="7" t="s">
        <v>1975</v>
      </c>
      <c r="B4669" s="7">
        <v>2020</v>
      </c>
      <c r="C4669" s="7" t="s">
        <v>134</v>
      </c>
      <c r="D4669" s="7">
        <v>9</v>
      </c>
      <c r="E4669" s="7">
        <v>107</v>
      </c>
      <c r="F4669" s="7">
        <v>448</v>
      </c>
    </row>
    <row r="4670" spans="1:6" ht="16.5" x14ac:dyDescent="0.3">
      <c r="A4670" s="7" t="s">
        <v>1975</v>
      </c>
      <c r="B4670" s="7">
        <v>2020</v>
      </c>
      <c r="C4670" s="7" t="s">
        <v>492</v>
      </c>
      <c r="D4670" s="7">
        <v>1</v>
      </c>
      <c r="E4670" s="7">
        <v>1</v>
      </c>
      <c r="F4670" s="7">
        <v>5</v>
      </c>
    </row>
    <row r="4671" spans="1:6" ht="16.5" x14ac:dyDescent="0.3">
      <c r="A4671" s="7" t="s">
        <v>1975</v>
      </c>
      <c r="B4671" s="7">
        <v>2020</v>
      </c>
      <c r="C4671" s="7" t="s">
        <v>495</v>
      </c>
      <c r="D4671" s="7">
        <v>1</v>
      </c>
      <c r="E4671" s="7">
        <v>2</v>
      </c>
      <c r="F4671" s="7">
        <v>8</v>
      </c>
    </row>
    <row r="4672" spans="1:6" ht="16.5" x14ac:dyDescent="0.3">
      <c r="A4672" s="7" t="s">
        <v>1975</v>
      </c>
      <c r="B4672" s="7">
        <v>2020</v>
      </c>
      <c r="C4672" s="7" t="s">
        <v>1746</v>
      </c>
      <c r="D4672" s="7">
        <v>76</v>
      </c>
      <c r="E4672" s="7">
        <v>4077</v>
      </c>
      <c r="F4672" s="7">
        <v>20385</v>
      </c>
    </row>
    <row r="4673" spans="1:6" ht="16.5" x14ac:dyDescent="0.3">
      <c r="A4673" s="7" t="s">
        <v>1975</v>
      </c>
      <c r="B4673" s="7">
        <v>2020</v>
      </c>
      <c r="C4673" s="7" t="s">
        <v>508</v>
      </c>
      <c r="D4673" s="7">
        <v>2</v>
      </c>
      <c r="E4673" s="7">
        <v>6</v>
      </c>
      <c r="F4673" s="7">
        <v>21</v>
      </c>
    </row>
    <row r="4674" spans="1:6" ht="16.5" x14ac:dyDescent="0.3">
      <c r="A4674" s="7" t="s">
        <v>1975</v>
      </c>
      <c r="B4674" s="7">
        <v>2020</v>
      </c>
      <c r="C4674" s="7" t="s">
        <v>497</v>
      </c>
      <c r="D4674" s="7">
        <v>1</v>
      </c>
      <c r="E4674" s="7">
        <v>8</v>
      </c>
      <c r="F4674" s="7">
        <v>30</v>
      </c>
    </row>
    <row r="4675" spans="1:6" ht="16.5" x14ac:dyDescent="0.3">
      <c r="A4675" s="7" t="s">
        <v>1975</v>
      </c>
      <c r="B4675" s="7">
        <v>2020</v>
      </c>
      <c r="C4675" s="7" t="s">
        <v>400</v>
      </c>
      <c r="D4675" s="7">
        <v>1</v>
      </c>
      <c r="E4675" s="7">
        <v>7</v>
      </c>
      <c r="F4675" s="7">
        <v>36</v>
      </c>
    </row>
    <row r="4676" spans="1:6" ht="16.5" x14ac:dyDescent="0.3">
      <c r="A4676" s="7" t="s">
        <v>1975</v>
      </c>
      <c r="B4676" s="7">
        <v>2020</v>
      </c>
      <c r="C4676" s="7" t="s">
        <v>509</v>
      </c>
      <c r="D4676" s="7">
        <v>1</v>
      </c>
      <c r="E4676" s="7">
        <v>11</v>
      </c>
      <c r="F4676" s="7">
        <v>27</v>
      </c>
    </row>
    <row r="4677" spans="1:6" ht="16.5" x14ac:dyDescent="0.3">
      <c r="A4677" s="7" t="s">
        <v>1975</v>
      </c>
      <c r="B4677" s="7">
        <v>2020</v>
      </c>
      <c r="C4677" s="7" t="s">
        <v>510</v>
      </c>
      <c r="D4677" s="7">
        <v>10</v>
      </c>
      <c r="E4677" s="7">
        <v>46</v>
      </c>
      <c r="F4677" s="7">
        <v>194</v>
      </c>
    </row>
    <row r="4678" spans="1:6" ht="16.5" x14ac:dyDescent="0.3">
      <c r="A4678" s="7" t="s">
        <v>1975</v>
      </c>
      <c r="B4678" s="7">
        <v>2020</v>
      </c>
      <c r="C4678" s="7" t="s">
        <v>1976</v>
      </c>
      <c r="D4678" s="7">
        <v>1</v>
      </c>
      <c r="E4678" s="7">
        <v>1</v>
      </c>
      <c r="F4678" s="7">
        <v>1</v>
      </c>
    </row>
    <row r="4679" spans="1:6" ht="16.5" x14ac:dyDescent="0.3">
      <c r="A4679" s="7" t="s">
        <v>1975</v>
      </c>
      <c r="B4679" s="7">
        <v>2020</v>
      </c>
      <c r="C4679" s="7" t="s">
        <v>504</v>
      </c>
      <c r="D4679" s="7">
        <v>1</v>
      </c>
      <c r="E4679" s="7">
        <v>23</v>
      </c>
      <c r="F4679" s="7">
        <v>47</v>
      </c>
    </row>
    <row r="4680" spans="1:6" ht="16.5" x14ac:dyDescent="0.3">
      <c r="A4680" s="7" t="s">
        <v>1975</v>
      </c>
      <c r="B4680" s="7">
        <v>2020</v>
      </c>
      <c r="C4680" s="7" t="s">
        <v>34</v>
      </c>
      <c r="D4680" s="7">
        <v>2</v>
      </c>
      <c r="E4680" s="7">
        <v>72</v>
      </c>
      <c r="F4680" s="7">
        <v>282</v>
      </c>
    </row>
    <row r="4681" spans="1:6" ht="16.5" x14ac:dyDescent="0.3">
      <c r="A4681" s="7" t="s">
        <v>1975</v>
      </c>
      <c r="B4681" s="7">
        <v>2020</v>
      </c>
      <c r="C4681" s="7" t="s">
        <v>511</v>
      </c>
      <c r="D4681" s="7">
        <v>1</v>
      </c>
      <c r="E4681" s="7">
        <v>1</v>
      </c>
      <c r="F4681" s="7">
        <v>6</v>
      </c>
    </row>
    <row r="4682" spans="1:6" ht="16.5" x14ac:dyDescent="0.3">
      <c r="A4682" s="7" t="s">
        <v>1975</v>
      </c>
      <c r="B4682" s="7">
        <v>2020</v>
      </c>
      <c r="C4682" s="7" t="s">
        <v>486</v>
      </c>
      <c r="D4682" s="7">
        <v>21</v>
      </c>
      <c r="E4682" s="7">
        <v>3996</v>
      </c>
      <c r="F4682" s="7">
        <v>19980</v>
      </c>
    </row>
    <row r="4683" spans="1:6" ht="16.5" x14ac:dyDescent="0.3">
      <c r="A4683" s="7" t="s">
        <v>1975</v>
      </c>
      <c r="B4683" s="7">
        <v>2020</v>
      </c>
      <c r="C4683" s="7" t="s">
        <v>1749</v>
      </c>
      <c r="D4683" s="7">
        <v>4</v>
      </c>
      <c r="E4683" s="7">
        <v>12</v>
      </c>
      <c r="F4683" s="7">
        <v>47</v>
      </c>
    </row>
    <row r="4684" spans="1:6" ht="16.5" x14ac:dyDescent="0.3">
      <c r="A4684" s="7" t="s">
        <v>1975</v>
      </c>
      <c r="B4684" s="7">
        <v>2020</v>
      </c>
      <c r="C4684" s="7" t="s">
        <v>502</v>
      </c>
      <c r="D4684" s="7">
        <v>1</v>
      </c>
      <c r="E4684" s="7">
        <v>1</v>
      </c>
      <c r="F4684" s="7">
        <v>2</v>
      </c>
    </row>
    <row r="4685" spans="1:6" ht="16.5" x14ac:dyDescent="0.3">
      <c r="A4685" s="7" t="s">
        <v>1975</v>
      </c>
      <c r="B4685" s="7">
        <v>2020</v>
      </c>
      <c r="C4685" s="7" t="s">
        <v>948</v>
      </c>
      <c r="D4685" s="7">
        <v>1174</v>
      </c>
      <c r="E4685" s="7">
        <v>259977</v>
      </c>
      <c r="F4685" s="7">
        <v>920440</v>
      </c>
    </row>
    <row r="4686" spans="1:6" ht="16.5" x14ac:dyDescent="0.3">
      <c r="A4686" s="7" t="s">
        <v>1975</v>
      </c>
      <c r="B4686" s="7">
        <v>2020</v>
      </c>
      <c r="C4686" s="7" t="s">
        <v>1655</v>
      </c>
      <c r="D4686" s="7">
        <v>501</v>
      </c>
      <c r="E4686" s="7">
        <v>129354</v>
      </c>
      <c r="F4686" s="7">
        <v>464336</v>
      </c>
    </row>
    <row r="4687" spans="1:6" ht="16.5" x14ac:dyDescent="0.3">
      <c r="A4687" s="7" t="s">
        <v>1975</v>
      </c>
      <c r="B4687" s="7">
        <v>2020</v>
      </c>
      <c r="C4687" s="7" t="s">
        <v>1751</v>
      </c>
      <c r="D4687" s="7">
        <v>8</v>
      </c>
      <c r="E4687" s="7">
        <v>113</v>
      </c>
      <c r="F4687" s="7">
        <v>378</v>
      </c>
    </row>
    <row r="4688" spans="1:6" ht="16.5" x14ac:dyDescent="0.3">
      <c r="A4688" s="7" t="s">
        <v>1975</v>
      </c>
      <c r="B4688" s="7">
        <v>2020</v>
      </c>
      <c r="C4688" s="7" t="s">
        <v>515</v>
      </c>
      <c r="D4688" s="7">
        <v>24</v>
      </c>
      <c r="E4688" s="7">
        <v>6565</v>
      </c>
      <c r="F4688" s="7">
        <v>19011</v>
      </c>
    </row>
    <row r="4689" spans="1:6" ht="16.5" x14ac:dyDescent="0.3">
      <c r="A4689" s="7" t="s">
        <v>1975</v>
      </c>
      <c r="B4689" s="7">
        <v>2020</v>
      </c>
      <c r="C4689" s="7" t="s">
        <v>1752</v>
      </c>
      <c r="D4689" s="7">
        <v>17</v>
      </c>
      <c r="E4689" s="7">
        <v>1156</v>
      </c>
      <c r="F4689" s="7">
        <v>3958</v>
      </c>
    </row>
    <row r="4690" spans="1:6" ht="16.5" x14ac:dyDescent="0.3">
      <c r="A4690" s="7" t="s">
        <v>1975</v>
      </c>
      <c r="B4690" s="7">
        <v>2020</v>
      </c>
      <c r="C4690" s="7" t="s">
        <v>522</v>
      </c>
      <c r="D4690" s="7">
        <v>38</v>
      </c>
      <c r="E4690" s="7">
        <v>9120</v>
      </c>
      <c r="F4690" s="7">
        <v>27355</v>
      </c>
    </row>
    <row r="4691" spans="1:6" ht="16.5" x14ac:dyDescent="0.3">
      <c r="A4691" s="7" t="s">
        <v>1975</v>
      </c>
      <c r="B4691" s="7">
        <v>2020</v>
      </c>
      <c r="C4691" s="7" t="s">
        <v>516</v>
      </c>
      <c r="D4691" s="7">
        <v>26</v>
      </c>
      <c r="E4691" s="7">
        <v>12196</v>
      </c>
      <c r="F4691" s="7">
        <v>44362</v>
      </c>
    </row>
    <row r="4692" spans="1:6" ht="16.5" x14ac:dyDescent="0.3">
      <c r="A4692" s="7" t="s">
        <v>1975</v>
      </c>
      <c r="B4692" s="7">
        <v>2020</v>
      </c>
      <c r="C4692" s="7" t="s">
        <v>1753</v>
      </c>
      <c r="D4692" s="7">
        <v>39</v>
      </c>
      <c r="E4692" s="7">
        <v>7621</v>
      </c>
      <c r="F4692" s="7">
        <v>26064</v>
      </c>
    </row>
    <row r="4693" spans="1:6" ht="16.5" x14ac:dyDescent="0.3">
      <c r="A4693" s="7" t="s">
        <v>1975</v>
      </c>
      <c r="B4693" s="7">
        <v>2020</v>
      </c>
      <c r="C4693" s="7" t="s">
        <v>1754</v>
      </c>
      <c r="D4693" s="7">
        <v>6</v>
      </c>
      <c r="E4693" s="7">
        <v>36</v>
      </c>
      <c r="F4693" s="7">
        <v>137</v>
      </c>
    </row>
    <row r="4694" spans="1:6" ht="16.5" x14ac:dyDescent="0.3">
      <c r="A4694" s="7" t="s">
        <v>1975</v>
      </c>
      <c r="B4694" s="7">
        <v>2020</v>
      </c>
      <c r="C4694" s="7" t="s">
        <v>1755</v>
      </c>
      <c r="D4694" s="7">
        <v>16</v>
      </c>
      <c r="E4694" s="7">
        <v>1442</v>
      </c>
      <c r="F4694" s="7">
        <v>6619</v>
      </c>
    </row>
    <row r="4695" spans="1:6" ht="16.5" x14ac:dyDescent="0.3">
      <c r="A4695" s="7" t="s">
        <v>1975</v>
      </c>
      <c r="B4695" s="7">
        <v>2020</v>
      </c>
      <c r="C4695" s="7" t="s">
        <v>1757</v>
      </c>
      <c r="D4695" s="7">
        <v>27</v>
      </c>
      <c r="E4695" s="7">
        <v>2426</v>
      </c>
      <c r="F4695" s="7">
        <v>10226</v>
      </c>
    </row>
    <row r="4696" spans="1:6" ht="16.5" x14ac:dyDescent="0.3">
      <c r="A4696" s="7" t="s">
        <v>1975</v>
      </c>
      <c r="B4696" s="7">
        <v>2020</v>
      </c>
      <c r="C4696" s="7" t="s">
        <v>387</v>
      </c>
      <c r="D4696" s="7">
        <v>41</v>
      </c>
      <c r="E4696" s="7">
        <v>6134</v>
      </c>
      <c r="F4696" s="7">
        <v>23681</v>
      </c>
    </row>
    <row r="4697" spans="1:6" ht="16.5" x14ac:dyDescent="0.3">
      <c r="A4697" s="7" t="s">
        <v>1975</v>
      </c>
      <c r="B4697" s="7">
        <v>2020</v>
      </c>
      <c r="C4697" s="7" t="s">
        <v>1758</v>
      </c>
      <c r="D4697" s="7">
        <v>19</v>
      </c>
      <c r="E4697" s="7">
        <v>7791</v>
      </c>
      <c r="F4697" s="7">
        <v>35148</v>
      </c>
    </row>
    <row r="4698" spans="1:6" ht="16.5" x14ac:dyDescent="0.3">
      <c r="A4698" s="7" t="s">
        <v>1975</v>
      </c>
      <c r="B4698" s="7">
        <v>2020</v>
      </c>
      <c r="C4698" s="7" t="s">
        <v>1759</v>
      </c>
      <c r="D4698" s="7">
        <v>40</v>
      </c>
      <c r="E4698" s="7">
        <v>3084</v>
      </c>
      <c r="F4698" s="7">
        <v>10608</v>
      </c>
    </row>
    <row r="4699" spans="1:6" ht="16.5" x14ac:dyDescent="0.3">
      <c r="A4699" s="7" t="s">
        <v>1975</v>
      </c>
      <c r="B4699" s="7">
        <v>2020</v>
      </c>
      <c r="C4699" s="7" t="s">
        <v>523</v>
      </c>
      <c r="D4699" s="7">
        <v>16</v>
      </c>
      <c r="E4699" s="7">
        <v>1904</v>
      </c>
      <c r="F4699" s="7">
        <v>9088</v>
      </c>
    </row>
    <row r="4700" spans="1:6" ht="16.5" x14ac:dyDescent="0.3">
      <c r="A4700" s="7" t="s">
        <v>1975</v>
      </c>
      <c r="B4700" s="7">
        <v>2020</v>
      </c>
      <c r="C4700" s="7" t="s">
        <v>1900</v>
      </c>
      <c r="D4700" s="7">
        <v>22</v>
      </c>
      <c r="E4700" s="7">
        <v>3064</v>
      </c>
      <c r="F4700" s="7">
        <v>10093</v>
      </c>
    </row>
    <row r="4701" spans="1:6" ht="16.5" x14ac:dyDescent="0.3">
      <c r="A4701" s="7" t="s">
        <v>1975</v>
      </c>
      <c r="B4701" s="7">
        <v>2020</v>
      </c>
      <c r="C4701" s="7" t="s">
        <v>518</v>
      </c>
      <c r="D4701" s="7">
        <v>24</v>
      </c>
      <c r="E4701" s="7">
        <v>1981</v>
      </c>
      <c r="F4701" s="7">
        <v>9249</v>
      </c>
    </row>
    <row r="4702" spans="1:6" ht="16.5" x14ac:dyDescent="0.3">
      <c r="A4702" s="7" t="s">
        <v>1975</v>
      </c>
      <c r="B4702" s="7">
        <v>2020</v>
      </c>
      <c r="C4702" s="7" t="s">
        <v>360</v>
      </c>
      <c r="D4702" s="7">
        <v>12</v>
      </c>
      <c r="E4702" s="7">
        <v>604</v>
      </c>
      <c r="F4702" s="7">
        <v>1962</v>
      </c>
    </row>
    <row r="4703" spans="1:6" ht="16.5" x14ac:dyDescent="0.3">
      <c r="A4703" s="7" t="s">
        <v>1975</v>
      </c>
      <c r="B4703" s="7">
        <v>2020</v>
      </c>
      <c r="C4703" s="7" t="s">
        <v>1761</v>
      </c>
      <c r="D4703" s="7">
        <v>14</v>
      </c>
      <c r="E4703" s="7">
        <v>2342</v>
      </c>
      <c r="F4703" s="7">
        <v>7768</v>
      </c>
    </row>
    <row r="4704" spans="1:6" ht="16.5" x14ac:dyDescent="0.3">
      <c r="A4704" s="7" t="s">
        <v>1975</v>
      </c>
      <c r="B4704" s="7">
        <v>2020</v>
      </c>
      <c r="C4704" s="7" t="s">
        <v>519</v>
      </c>
      <c r="D4704" s="7">
        <v>4</v>
      </c>
      <c r="E4704" s="7">
        <v>31</v>
      </c>
      <c r="F4704" s="7">
        <v>84</v>
      </c>
    </row>
    <row r="4705" spans="1:6" ht="16.5" x14ac:dyDescent="0.3">
      <c r="A4705" s="7" t="s">
        <v>1975</v>
      </c>
      <c r="B4705" s="7">
        <v>2020</v>
      </c>
      <c r="C4705" s="7" t="s">
        <v>193</v>
      </c>
      <c r="D4705" s="7">
        <v>7</v>
      </c>
      <c r="E4705" s="7">
        <v>222</v>
      </c>
      <c r="F4705" s="7">
        <v>609</v>
      </c>
    </row>
    <row r="4706" spans="1:6" ht="16.5" x14ac:dyDescent="0.3">
      <c r="A4706" s="7" t="s">
        <v>1975</v>
      </c>
      <c r="B4706" s="7">
        <v>2020</v>
      </c>
      <c r="C4706" s="7" t="s">
        <v>1906</v>
      </c>
      <c r="D4706" s="7">
        <v>10</v>
      </c>
      <c r="E4706" s="7">
        <v>1123</v>
      </c>
      <c r="F4706" s="7">
        <v>3548</v>
      </c>
    </row>
    <row r="4707" spans="1:6" ht="16.5" x14ac:dyDescent="0.3">
      <c r="A4707" s="7" t="s">
        <v>1975</v>
      </c>
      <c r="B4707" s="7">
        <v>2020</v>
      </c>
      <c r="C4707" s="7" t="s">
        <v>520</v>
      </c>
      <c r="D4707" s="7">
        <v>7</v>
      </c>
      <c r="E4707" s="7">
        <v>63</v>
      </c>
      <c r="F4707" s="7">
        <v>194</v>
      </c>
    </row>
    <row r="4708" spans="1:6" ht="16.5" x14ac:dyDescent="0.3">
      <c r="A4708" s="7" t="s">
        <v>1975</v>
      </c>
      <c r="B4708" s="7">
        <v>2020</v>
      </c>
      <c r="C4708" s="7" t="s">
        <v>1764</v>
      </c>
      <c r="D4708" s="7">
        <v>3</v>
      </c>
      <c r="E4708" s="7">
        <v>186</v>
      </c>
      <c r="F4708" s="7">
        <v>779</v>
      </c>
    </row>
    <row r="4709" spans="1:6" ht="16.5" x14ac:dyDescent="0.3">
      <c r="A4709" s="7" t="s">
        <v>1975</v>
      </c>
      <c r="B4709" s="7">
        <v>2020</v>
      </c>
      <c r="C4709" s="7" t="s">
        <v>521</v>
      </c>
      <c r="D4709" s="7">
        <v>18</v>
      </c>
      <c r="E4709" s="7">
        <v>3465</v>
      </c>
      <c r="F4709" s="7">
        <v>12830</v>
      </c>
    </row>
    <row r="4710" spans="1:6" ht="16.5" x14ac:dyDescent="0.3">
      <c r="A4710" s="7" t="s">
        <v>1975</v>
      </c>
      <c r="B4710" s="7">
        <v>2020</v>
      </c>
      <c r="C4710" s="7" t="s">
        <v>1765</v>
      </c>
      <c r="D4710" s="7">
        <v>17</v>
      </c>
      <c r="E4710" s="7">
        <v>12778</v>
      </c>
      <c r="F4710" s="7">
        <v>47500</v>
      </c>
    </row>
    <row r="4711" spans="1:6" ht="16.5" x14ac:dyDescent="0.3">
      <c r="A4711" s="7" t="s">
        <v>1975</v>
      </c>
      <c r="B4711" s="7">
        <v>2020</v>
      </c>
      <c r="C4711" s="7" t="s">
        <v>1766</v>
      </c>
      <c r="D4711" s="7">
        <v>46</v>
      </c>
      <c r="E4711" s="7">
        <v>43907</v>
      </c>
      <c r="F4711" s="7">
        <v>153085</v>
      </c>
    </row>
    <row r="4712" spans="1:6" ht="16.5" x14ac:dyDescent="0.3">
      <c r="A4712" s="7" t="s">
        <v>1975</v>
      </c>
      <c r="B4712" s="7">
        <v>2020</v>
      </c>
      <c r="C4712" s="7" t="s">
        <v>571</v>
      </c>
      <c r="D4712" s="7">
        <v>470</v>
      </c>
      <c r="E4712" s="7">
        <v>124673</v>
      </c>
      <c r="F4712" s="7">
        <v>433447</v>
      </c>
    </row>
    <row r="4713" spans="1:6" ht="16.5" x14ac:dyDescent="0.3">
      <c r="A4713" s="7" t="s">
        <v>1975</v>
      </c>
      <c r="B4713" s="7">
        <v>2020</v>
      </c>
      <c r="C4713" s="7" t="s">
        <v>1182</v>
      </c>
      <c r="D4713" s="7">
        <v>23</v>
      </c>
      <c r="E4713" s="7">
        <v>1322</v>
      </c>
      <c r="F4713" s="7">
        <v>5460</v>
      </c>
    </row>
    <row r="4714" spans="1:6" ht="16.5" x14ac:dyDescent="0.3">
      <c r="A4714" s="7" t="s">
        <v>1975</v>
      </c>
      <c r="B4714" s="7">
        <v>2020</v>
      </c>
      <c r="C4714" s="7" t="s">
        <v>1767</v>
      </c>
      <c r="D4714" s="7">
        <v>28</v>
      </c>
      <c r="E4714" s="7">
        <v>1151</v>
      </c>
      <c r="F4714" s="7">
        <v>3398</v>
      </c>
    </row>
    <row r="4715" spans="1:6" ht="16.5" x14ac:dyDescent="0.3">
      <c r="A4715" s="7" t="s">
        <v>1975</v>
      </c>
      <c r="B4715" s="7">
        <v>2020</v>
      </c>
      <c r="C4715" s="7" t="s">
        <v>937</v>
      </c>
      <c r="D4715" s="7">
        <v>5</v>
      </c>
      <c r="E4715" s="7">
        <v>263</v>
      </c>
      <c r="F4715" s="7">
        <v>1311</v>
      </c>
    </row>
    <row r="4716" spans="1:6" ht="16.5" x14ac:dyDescent="0.3">
      <c r="A4716" s="7" t="s">
        <v>1975</v>
      </c>
      <c r="B4716" s="7">
        <v>2020</v>
      </c>
      <c r="C4716" s="7" t="s">
        <v>1768</v>
      </c>
      <c r="D4716" s="7">
        <v>4</v>
      </c>
      <c r="E4716" s="7">
        <v>1743</v>
      </c>
      <c r="F4716" s="7">
        <v>3498</v>
      </c>
    </row>
    <row r="4717" spans="1:6" ht="16.5" x14ac:dyDescent="0.3">
      <c r="A4717" s="7" t="s">
        <v>1975</v>
      </c>
      <c r="B4717" s="7">
        <v>2020</v>
      </c>
      <c r="C4717" s="7" t="s">
        <v>986</v>
      </c>
      <c r="D4717" s="7">
        <v>4</v>
      </c>
      <c r="E4717" s="7">
        <v>182</v>
      </c>
      <c r="F4717" s="7">
        <v>646</v>
      </c>
    </row>
    <row r="4718" spans="1:6" ht="16.5" x14ac:dyDescent="0.3">
      <c r="A4718" s="7" t="s">
        <v>1975</v>
      </c>
      <c r="B4718" s="7">
        <v>2020</v>
      </c>
      <c r="C4718" s="7" t="s">
        <v>1769</v>
      </c>
      <c r="D4718" s="7">
        <v>26</v>
      </c>
      <c r="E4718" s="7">
        <v>15849</v>
      </c>
      <c r="F4718" s="7">
        <v>55431</v>
      </c>
    </row>
    <row r="4719" spans="1:6" ht="16.5" x14ac:dyDescent="0.3">
      <c r="A4719" s="7" t="s">
        <v>1975</v>
      </c>
      <c r="B4719" s="7">
        <v>2020</v>
      </c>
      <c r="C4719" s="7" t="s">
        <v>1124</v>
      </c>
      <c r="D4719" s="7">
        <v>4</v>
      </c>
      <c r="E4719" s="7">
        <v>85</v>
      </c>
      <c r="F4719" s="7">
        <v>272</v>
      </c>
    </row>
    <row r="4720" spans="1:6" ht="16.5" x14ac:dyDescent="0.3">
      <c r="A4720" s="7" t="s">
        <v>1975</v>
      </c>
      <c r="B4720" s="7">
        <v>2020</v>
      </c>
      <c r="C4720" s="7" t="s">
        <v>1770</v>
      </c>
      <c r="D4720" s="7">
        <v>34</v>
      </c>
      <c r="E4720" s="7">
        <v>8588</v>
      </c>
      <c r="F4720" s="7">
        <v>40483</v>
      </c>
    </row>
    <row r="4721" spans="1:6" ht="16.5" x14ac:dyDescent="0.3">
      <c r="A4721" s="7" t="s">
        <v>1975</v>
      </c>
      <c r="B4721" s="7">
        <v>2020</v>
      </c>
      <c r="C4721" s="7" t="s">
        <v>1771</v>
      </c>
      <c r="D4721" s="7">
        <v>18</v>
      </c>
      <c r="E4721" s="7">
        <v>761</v>
      </c>
      <c r="F4721" s="7">
        <v>2421</v>
      </c>
    </row>
    <row r="4722" spans="1:6" ht="16.5" x14ac:dyDescent="0.3">
      <c r="A4722" s="7" t="s">
        <v>1975</v>
      </c>
      <c r="B4722" s="7">
        <v>2020</v>
      </c>
      <c r="C4722" s="7" t="s">
        <v>1772</v>
      </c>
      <c r="D4722" s="7">
        <v>17</v>
      </c>
      <c r="E4722" s="7">
        <v>5309</v>
      </c>
      <c r="F4722" s="7">
        <v>19754</v>
      </c>
    </row>
    <row r="4723" spans="1:6" ht="16.5" x14ac:dyDescent="0.3">
      <c r="A4723" s="7" t="s">
        <v>1975</v>
      </c>
      <c r="B4723" s="7">
        <v>2020</v>
      </c>
      <c r="C4723" s="7" t="s">
        <v>1773</v>
      </c>
      <c r="D4723" s="7">
        <v>4</v>
      </c>
      <c r="E4723" s="7">
        <v>69</v>
      </c>
      <c r="F4723" s="7">
        <v>257</v>
      </c>
    </row>
    <row r="4724" spans="1:6" ht="16.5" x14ac:dyDescent="0.3">
      <c r="A4724" s="7" t="s">
        <v>1975</v>
      </c>
      <c r="B4724" s="7">
        <v>2020</v>
      </c>
      <c r="C4724" s="7" t="s">
        <v>1774</v>
      </c>
      <c r="D4724" s="7">
        <v>18</v>
      </c>
      <c r="E4724" s="7">
        <v>3689</v>
      </c>
      <c r="F4724" s="7">
        <v>9485</v>
      </c>
    </row>
    <row r="4725" spans="1:6" ht="16.5" x14ac:dyDescent="0.3">
      <c r="A4725" s="7" t="s">
        <v>1975</v>
      </c>
      <c r="B4725" s="7">
        <v>2020</v>
      </c>
      <c r="C4725" s="7" t="s">
        <v>1775</v>
      </c>
      <c r="D4725" s="7">
        <v>9</v>
      </c>
      <c r="E4725" s="7">
        <v>260</v>
      </c>
      <c r="F4725" s="7">
        <v>915</v>
      </c>
    </row>
    <row r="4726" spans="1:6" ht="16.5" x14ac:dyDescent="0.3">
      <c r="A4726" s="7" t="s">
        <v>1975</v>
      </c>
      <c r="B4726" s="7">
        <v>2020</v>
      </c>
      <c r="C4726" s="7" t="s">
        <v>1776</v>
      </c>
      <c r="D4726" s="7">
        <v>60</v>
      </c>
      <c r="E4726" s="7">
        <v>41398</v>
      </c>
      <c r="F4726" s="7">
        <v>134844</v>
      </c>
    </row>
    <row r="4727" spans="1:6" ht="16.5" x14ac:dyDescent="0.3">
      <c r="A4727" s="7" t="s">
        <v>1975</v>
      </c>
      <c r="B4727" s="7">
        <v>2020</v>
      </c>
      <c r="C4727" s="7" t="s">
        <v>1777</v>
      </c>
      <c r="D4727" s="7">
        <v>4</v>
      </c>
      <c r="E4727" s="7">
        <v>69</v>
      </c>
      <c r="F4727" s="7">
        <v>210</v>
      </c>
    </row>
    <row r="4728" spans="1:6" ht="16.5" x14ac:dyDescent="0.3">
      <c r="A4728" s="7" t="s">
        <v>1975</v>
      </c>
      <c r="B4728" s="7">
        <v>2020</v>
      </c>
      <c r="C4728" s="7" t="s">
        <v>529</v>
      </c>
      <c r="D4728" s="7">
        <v>7</v>
      </c>
      <c r="E4728" s="7">
        <v>83</v>
      </c>
      <c r="F4728" s="7">
        <v>202</v>
      </c>
    </row>
    <row r="4729" spans="1:6" ht="16.5" x14ac:dyDescent="0.3">
      <c r="A4729" s="7" t="s">
        <v>1975</v>
      </c>
      <c r="B4729" s="7">
        <v>2020</v>
      </c>
      <c r="C4729" s="7" t="s">
        <v>1778</v>
      </c>
      <c r="D4729" s="7">
        <v>2</v>
      </c>
      <c r="E4729" s="7">
        <v>23</v>
      </c>
      <c r="F4729" s="7">
        <v>115</v>
      </c>
    </row>
    <row r="4730" spans="1:6" ht="16.5" x14ac:dyDescent="0.3">
      <c r="A4730" s="7" t="s">
        <v>1975</v>
      </c>
      <c r="B4730" s="7">
        <v>2020</v>
      </c>
      <c r="C4730" s="7" t="s">
        <v>922</v>
      </c>
      <c r="D4730" s="7">
        <v>8</v>
      </c>
      <c r="E4730" s="7">
        <v>1149</v>
      </c>
      <c r="F4730" s="7">
        <v>4638</v>
      </c>
    </row>
    <row r="4731" spans="1:6" ht="16.5" x14ac:dyDescent="0.3">
      <c r="A4731" s="7" t="s">
        <v>1975</v>
      </c>
      <c r="B4731" s="7">
        <v>2020</v>
      </c>
      <c r="C4731" s="7" t="s">
        <v>530</v>
      </c>
      <c r="D4731" s="7">
        <v>4</v>
      </c>
      <c r="E4731" s="7">
        <v>71</v>
      </c>
      <c r="F4731" s="7">
        <v>229</v>
      </c>
    </row>
    <row r="4732" spans="1:6" ht="16.5" x14ac:dyDescent="0.3">
      <c r="A4732" s="7" t="s">
        <v>1975</v>
      </c>
      <c r="B4732" s="7">
        <v>2020</v>
      </c>
      <c r="C4732" s="7" t="s">
        <v>887</v>
      </c>
      <c r="D4732" s="7">
        <v>1</v>
      </c>
      <c r="E4732" s="7">
        <v>4</v>
      </c>
      <c r="F4732" s="7">
        <v>11</v>
      </c>
    </row>
    <row r="4733" spans="1:6" ht="16.5" x14ac:dyDescent="0.3">
      <c r="A4733" s="7" t="s">
        <v>1975</v>
      </c>
      <c r="B4733" s="7">
        <v>2020</v>
      </c>
      <c r="C4733" s="7" t="s">
        <v>1657</v>
      </c>
      <c r="D4733" s="7">
        <v>1</v>
      </c>
      <c r="E4733" s="7">
        <v>109</v>
      </c>
      <c r="F4733" s="7">
        <v>310</v>
      </c>
    </row>
    <row r="4734" spans="1:6" ht="16.5" x14ac:dyDescent="0.3">
      <c r="A4734" s="7" t="s">
        <v>1975</v>
      </c>
      <c r="B4734" s="7">
        <v>2020</v>
      </c>
      <c r="C4734" s="7" t="s">
        <v>1779</v>
      </c>
      <c r="D4734" s="7">
        <v>8</v>
      </c>
      <c r="E4734" s="7">
        <v>324</v>
      </c>
      <c r="F4734" s="7">
        <v>1198</v>
      </c>
    </row>
    <row r="4735" spans="1:6" ht="16.5" x14ac:dyDescent="0.3">
      <c r="A4735" s="7" t="s">
        <v>1975</v>
      </c>
      <c r="B4735" s="7">
        <v>2020</v>
      </c>
      <c r="C4735" s="7" t="s">
        <v>1780</v>
      </c>
      <c r="D4735" s="7">
        <v>14</v>
      </c>
      <c r="E4735" s="7">
        <v>3340</v>
      </c>
      <c r="F4735" s="7">
        <v>11022</v>
      </c>
    </row>
    <row r="4736" spans="1:6" ht="16.5" x14ac:dyDescent="0.3">
      <c r="A4736" s="7" t="s">
        <v>1975</v>
      </c>
      <c r="B4736" s="7">
        <v>2020</v>
      </c>
      <c r="C4736" s="7" t="s">
        <v>1033</v>
      </c>
      <c r="D4736" s="7">
        <v>8</v>
      </c>
      <c r="E4736" s="7">
        <v>555</v>
      </c>
      <c r="F4736" s="7">
        <v>2467</v>
      </c>
    </row>
    <row r="4737" spans="1:6" ht="16.5" x14ac:dyDescent="0.3">
      <c r="A4737" s="7" t="s">
        <v>1975</v>
      </c>
      <c r="B4737" s="7">
        <v>2020</v>
      </c>
      <c r="C4737" s="7" t="s">
        <v>282</v>
      </c>
      <c r="D4737" s="7">
        <v>7</v>
      </c>
      <c r="E4737" s="7">
        <v>37</v>
      </c>
      <c r="F4737" s="7">
        <v>137</v>
      </c>
    </row>
    <row r="4738" spans="1:6" ht="16.5" x14ac:dyDescent="0.3">
      <c r="A4738" s="7" t="s">
        <v>1975</v>
      </c>
      <c r="B4738" s="7">
        <v>2020</v>
      </c>
      <c r="C4738" s="7" t="s">
        <v>1781</v>
      </c>
      <c r="D4738" s="7">
        <v>3</v>
      </c>
      <c r="E4738" s="7">
        <v>16</v>
      </c>
      <c r="F4738" s="7">
        <v>57</v>
      </c>
    </row>
    <row r="4739" spans="1:6" ht="16.5" x14ac:dyDescent="0.3">
      <c r="A4739" s="7" t="s">
        <v>1975</v>
      </c>
      <c r="B4739" s="7">
        <v>2020</v>
      </c>
      <c r="C4739" s="7" t="s">
        <v>554</v>
      </c>
      <c r="D4739" s="7">
        <v>8</v>
      </c>
      <c r="E4739" s="7">
        <v>207</v>
      </c>
      <c r="F4739" s="7">
        <v>705</v>
      </c>
    </row>
    <row r="4740" spans="1:6" ht="16.5" x14ac:dyDescent="0.3">
      <c r="A4740" s="7" t="s">
        <v>1975</v>
      </c>
      <c r="B4740" s="7">
        <v>2020</v>
      </c>
      <c r="C4740" s="7" t="s">
        <v>1782</v>
      </c>
      <c r="D4740" s="7">
        <v>29</v>
      </c>
      <c r="E4740" s="7">
        <v>3230</v>
      </c>
      <c r="F4740" s="7">
        <v>9571</v>
      </c>
    </row>
    <row r="4741" spans="1:6" ht="16.5" x14ac:dyDescent="0.3">
      <c r="A4741" s="7" t="s">
        <v>1975</v>
      </c>
      <c r="B4741" s="7">
        <v>2020</v>
      </c>
      <c r="C4741" s="7" t="s">
        <v>251</v>
      </c>
      <c r="D4741" s="7">
        <v>5</v>
      </c>
      <c r="E4741" s="7">
        <v>905</v>
      </c>
      <c r="F4741" s="7">
        <v>3551</v>
      </c>
    </row>
    <row r="4742" spans="1:6" ht="16.5" x14ac:dyDescent="0.3">
      <c r="A4742" s="7" t="s">
        <v>1975</v>
      </c>
      <c r="B4742" s="7">
        <v>2020</v>
      </c>
      <c r="C4742" s="7" t="s">
        <v>188</v>
      </c>
      <c r="D4742" s="7">
        <v>3</v>
      </c>
      <c r="E4742" s="7">
        <v>3034</v>
      </c>
      <c r="F4742" s="7">
        <v>15090</v>
      </c>
    </row>
    <row r="4743" spans="1:6" ht="16.5" x14ac:dyDescent="0.3">
      <c r="A4743" s="7" t="s">
        <v>1975</v>
      </c>
      <c r="B4743" s="7">
        <v>2020</v>
      </c>
      <c r="C4743" s="7" t="s">
        <v>531</v>
      </c>
      <c r="D4743" s="7">
        <v>20</v>
      </c>
      <c r="E4743" s="7">
        <v>7362</v>
      </c>
      <c r="F4743" s="7">
        <v>25545</v>
      </c>
    </row>
    <row r="4744" spans="1:6" ht="16.5" x14ac:dyDescent="0.3">
      <c r="A4744" s="7" t="s">
        <v>1975</v>
      </c>
      <c r="B4744" s="7">
        <v>2020</v>
      </c>
      <c r="C4744" s="7" t="s">
        <v>1783</v>
      </c>
      <c r="D4744" s="7">
        <v>26</v>
      </c>
      <c r="E4744" s="7">
        <v>5657</v>
      </c>
      <c r="F4744" s="7">
        <v>22521</v>
      </c>
    </row>
    <row r="4745" spans="1:6" ht="16.5" x14ac:dyDescent="0.3">
      <c r="A4745" s="7" t="s">
        <v>1975</v>
      </c>
      <c r="B4745" s="7">
        <v>2020</v>
      </c>
      <c r="C4745" s="7" t="s">
        <v>481</v>
      </c>
      <c r="D4745" s="7">
        <v>25</v>
      </c>
      <c r="E4745" s="7">
        <v>7795</v>
      </c>
      <c r="F4745" s="7">
        <v>25042</v>
      </c>
    </row>
    <row r="4746" spans="1:6" ht="16.5" x14ac:dyDescent="0.3">
      <c r="A4746" s="7" t="s">
        <v>1975</v>
      </c>
      <c r="B4746" s="7">
        <v>2020</v>
      </c>
      <c r="C4746" s="7" t="s">
        <v>1784</v>
      </c>
      <c r="D4746" s="7">
        <v>33</v>
      </c>
      <c r="E4746" s="7">
        <v>10034</v>
      </c>
      <c r="F4746" s="7">
        <v>32651</v>
      </c>
    </row>
    <row r="4747" spans="1:6" ht="16.5" x14ac:dyDescent="0.3">
      <c r="A4747" s="7" t="s">
        <v>1975</v>
      </c>
      <c r="B4747" s="7">
        <v>2020</v>
      </c>
      <c r="C4747" s="7" t="s">
        <v>1656</v>
      </c>
      <c r="D4747" s="7">
        <v>146</v>
      </c>
      <c r="E4747" s="7">
        <v>3586</v>
      </c>
      <c r="F4747" s="7">
        <v>15585</v>
      </c>
    </row>
    <row r="4748" spans="1:6" ht="16.5" x14ac:dyDescent="0.3">
      <c r="A4748" s="7" t="s">
        <v>1975</v>
      </c>
      <c r="B4748" s="7">
        <v>2020</v>
      </c>
      <c r="C4748" s="7" t="s">
        <v>1785</v>
      </c>
      <c r="D4748" s="7">
        <v>6</v>
      </c>
      <c r="E4748" s="7">
        <v>722</v>
      </c>
      <c r="F4748" s="7">
        <v>2889</v>
      </c>
    </row>
    <row r="4749" spans="1:6" ht="16.5" x14ac:dyDescent="0.3">
      <c r="A4749" s="7" t="s">
        <v>1975</v>
      </c>
      <c r="B4749" s="7">
        <v>2020</v>
      </c>
      <c r="C4749" s="7" t="s">
        <v>1786</v>
      </c>
      <c r="D4749" s="7">
        <v>8</v>
      </c>
      <c r="E4749" s="7">
        <v>76</v>
      </c>
      <c r="F4749" s="7">
        <v>336</v>
      </c>
    </row>
    <row r="4750" spans="1:6" ht="16.5" x14ac:dyDescent="0.3">
      <c r="A4750" s="7" t="s">
        <v>1975</v>
      </c>
      <c r="B4750" s="7">
        <v>2020</v>
      </c>
      <c r="C4750" s="7" t="s">
        <v>1787</v>
      </c>
      <c r="D4750" s="7">
        <v>14</v>
      </c>
      <c r="E4750" s="7">
        <v>174</v>
      </c>
      <c r="F4750" s="7">
        <v>670</v>
      </c>
    </row>
    <row r="4751" spans="1:6" ht="16.5" x14ac:dyDescent="0.3">
      <c r="A4751" s="7" t="s">
        <v>1975</v>
      </c>
      <c r="B4751" s="7">
        <v>2020</v>
      </c>
      <c r="C4751" s="7" t="s">
        <v>1788</v>
      </c>
      <c r="D4751" s="7">
        <v>16</v>
      </c>
      <c r="E4751" s="7">
        <v>498</v>
      </c>
      <c r="F4751" s="7">
        <v>1920</v>
      </c>
    </row>
    <row r="4752" spans="1:6" ht="16.5" x14ac:dyDescent="0.3">
      <c r="A4752" s="7" t="s">
        <v>1975</v>
      </c>
      <c r="B4752" s="7">
        <v>2020</v>
      </c>
      <c r="C4752" s="7" t="s">
        <v>1789</v>
      </c>
      <c r="D4752" s="7">
        <v>8</v>
      </c>
      <c r="E4752" s="7">
        <v>131</v>
      </c>
      <c r="F4752" s="7">
        <v>529</v>
      </c>
    </row>
    <row r="4753" spans="1:6" ht="16.5" x14ac:dyDescent="0.3">
      <c r="A4753" s="7" t="s">
        <v>1975</v>
      </c>
      <c r="B4753" s="7">
        <v>2020</v>
      </c>
      <c r="C4753" s="7" t="s">
        <v>1790</v>
      </c>
      <c r="D4753" s="7">
        <v>18</v>
      </c>
      <c r="E4753" s="7">
        <v>1150</v>
      </c>
      <c r="F4753" s="7">
        <v>6063</v>
      </c>
    </row>
    <row r="4754" spans="1:6" ht="16.5" x14ac:dyDescent="0.3">
      <c r="A4754" s="7" t="s">
        <v>1975</v>
      </c>
      <c r="B4754" s="7">
        <v>2020</v>
      </c>
      <c r="C4754" s="7" t="s">
        <v>1791</v>
      </c>
      <c r="D4754" s="7">
        <v>6</v>
      </c>
      <c r="E4754" s="7">
        <v>61</v>
      </c>
      <c r="F4754" s="7">
        <v>242</v>
      </c>
    </row>
    <row r="4755" spans="1:6" ht="16.5" x14ac:dyDescent="0.3">
      <c r="A4755" s="7" t="s">
        <v>1975</v>
      </c>
      <c r="B4755" s="7">
        <v>2020</v>
      </c>
      <c r="C4755" s="7" t="s">
        <v>1792</v>
      </c>
      <c r="D4755" s="7">
        <v>11</v>
      </c>
      <c r="E4755" s="7">
        <v>101</v>
      </c>
      <c r="F4755" s="7">
        <v>358</v>
      </c>
    </row>
    <row r="4756" spans="1:6" ht="16.5" x14ac:dyDescent="0.3">
      <c r="A4756" s="7" t="s">
        <v>1975</v>
      </c>
      <c r="B4756" s="7">
        <v>2020</v>
      </c>
      <c r="C4756" s="7" t="s">
        <v>1793</v>
      </c>
      <c r="D4756" s="7">
        <v>9</v>
      </c>
      <c r="E4756" s="7">
        <v>172</v>
      </c>
      <c r="F4756" s="7">
        <v>671</v>
      </c>
    </row>
    <row r="4757" spans="1:6" ht="16.5" x14ac:dyDescent="0.3">
      <c r="A4757" s="7" t="s">
        <v>1975</v>
      </c>
      <c r="B4757" s="7">
        <v>2020</v>
      </c>
      <c r="C4757" s="7" t="s">
        <v>1794</v>
      </c>
      <c r="D4757" s="7">
        <v>8</v>
      </c>
      <c r="E4757" s="7">
        <v>43</v>
      </c>
      <c r="F4757" s="7">
        <v>147</v>
      </c>
    </row>
    <row r="4758" spans="1:6" ht="16.5" x14ac:dyDescent="0.3">
      <c r="A4758" s="7" t="s">
        <v>1975</v>
      </c>
      <c r="B4758" s="7">
        <v>2020</v>
      </c>
      <c r="C4758" s="7" t="s">
        <v>535</v>
      </c>
      <c r="D4758" s="7">
        <v>17</v>
      </c>
      <c r="E4758" s="7">
        <v>59</v>
      </c>
      <c r="F4758" s="7">
        <v>278</v>
      </c>
    </row>
    <row r="4759" spans="1:6" ht="16.5" x14ac:dyDescent="0.3">
      <c r="A4759" s="7" t="s">
        <v>1975</v>
      </c>
      <c r="B4759" s="7">
        <v>2020</v>
      </c>
      <c r="C4759" s="7" t="s">
        <v>1795</v>
      </c>
      <c r="D4759" s="7">
        <v>3</v>
      </c>
      <c r="E4759" s="7">
        <v>57</v>
      </c>
      <c r="F4759" s="7">
        <v>196</v>
      </c>
    </row>
    <row r="4760" spans="1:6" ht="16.5" x14ac:dyDescent="0.3">
      <c r="A4760" s="7" t="s">
        <v>1975</v>
      </c>
      <c r="B4760" s="7">
        <v>2020</v>
      </c>
      <c r="C4760" s="7" t="s">
        <v>536</v>
      </c>
      <c r="D4760" s="7">
        <v>12</v>
      </c>
      <c r="E4760" s="7">
        <v>97</v>
      </c>
      <c r="F4760" s="7">
        <v>466</v>
      </c>
    </row>
    <row r="4761" spans="1:6" ht="16.5" x14ac:dyDescent="0.3">
      <c r="A4761" s="7" t="s">
        <v>1975</v>
      </c>
      <c r="B4761" s="7">
        <v>2020</v>
      </c>
      <c r="C4761" s="7" t="s">
        <v>1796</v>
      </c>
      <c r="D4761" s="7">
        <v>9</v>
      </c>
      <c r="E4761" s="7">
        <v>238</v>
      </c>
      <c r="F4761" s="7">
        <v>801</v>
      </c>
    </row>
    <row r="4762" spans="1:6" ht="16.5" x14ac:dyDescent="0.3">
      <c r="A4762" s="7" t="s">
        <v>1975</v>
      </c>
      <c r="B4762" s="7">
        <v>2020</v>
      </c>
      <c r="C4762" s="7" t="s">
        <v>1797</v>
      </c>
      <c r="D4762" s="7">
        <v>1</v>
      </c>
      <c r="E4762" s="7">
        <v>7</v>
      </c>
      <c r="F4762" s="7">
        <v>19</v>
      </c>
    </row>
    <row r="4763" spans="1:6" ht="16.5" x14ac:dyDescent="0.3">
      <c r="A4763" s="7" t="s">
        <v>1975</v>
      </c>
      <c r="B4763" s="7">
        <v>2020</v>
      </c>
      <c r="C4763" s="7" t="s">
        <v>1657</v>
      </c>
      <c r="D4763" s="7">
        <v>57</v>
      </c>
      <c r="E4763" s="7">
        <v>2364</v>
      </c>
      <c r="F4763" s="7">
        <v>7072</v>
      </c>
    </row>
    <row r="4764" spans="1:6" ht="16.5" x14ac:dyDescent="0.3">
      <c r="A4764" s="7" t="s">
        <v>1975</v>
      </c>
      <c r="B4764" s="7">
        <v>2020</v>
      </c>
      <c r="C4764" s="7" t="s">
        <v>1799</v>
      </c>
      <c r="D4764" s="7">
        <v>10</v>
      </c>
      <c r="E4764" s="7">
        <v>280</v>
      </c>
      <c r="F4764" s="7">
        <v>854</v>
      </c>
    </row>
    <row r="4765" spans="1:6" ht="16.5" x14ac:dyDescent="0.3">
      <c r="A4765" s="7" t="s">
        <v>1975</v>
      </c>
      <c r="B4765" s="7">
        <v>2020</v>
      </c>
      <c r="C4765" s="7" t="s">
        <v>1800</v>
      </c>
      <c r="D4765" s="7">
        <v>5</v>
      </c>
      <c r="E4765" s="7">
        <v>172</v>
      </c>
      <c r="F4765" s="7">
        <v>624</v>
      </c>
    </row>
    <row r="4766" spans="1:6" ht="16.5" x14ac:dyDescent="0.3">
      <c r="A4766" s="7" t="s">
        <v>1975</v>
      </c>
      <c r="B4766" s="7">
        <v>2020</v>
      </c>
      <c r="C4766" s="7" t="s">
        <v>1801</v>
      </c>
      <c r="D4766" s="7">
        <v>23</v>
      </c>
      <c r="E4766" s="7">
        <v>251</v>
      </c>
      <c r="F4766" s="7">
        <v>983</v>
      </c>
    </row>
    <row r="4767" spans="1:6" ht="16.5" x14ac:dyDescent="0.3">
      <c r="A4767" s="7" t="s">
        <v>1975</v>
      </c>
      <c r="B4767" s="7">
        <v>2020</v>
      </c>
      <c r="C4767" s="7" t="s">
        <v>1802</v>
      </c>
      <c r="D4767" s="7">
        <v>14</v>
      </c>
      <c r="E4767" s="7">
        <v>1639</v>
      </c>
      <c r="F4767" s="7">
        <v>4526</v>
      </c>
    </row>
    <row r="4768" spans="1:6" ht="16.5" x14ac:dyDescent="0.3">
      <c r="A4768" s="7" t="s">
        <v>1975</v>
      </c>
      <c r="B4768" s="7">
        <v>2020</v>
      </c>
      <c r="C4768" s="7" t="s">
        <v>1803</v>
      </c>
      <c r="D4768" s="7">
        <v>5</v>
      </c>
      <c r="E4768" s="7">
        <v>22</v>
      </c>
      <c r="F4768" s="7">
        <v>85</v>
      </c>
    </row>
    <row r="4769" spans="1:6" ht="16.5" x14ac:dyDescent="0.3">
      <c r="A4769" s="7" t="s">
        <v>1975</v>
      </c>
      <c r="B4769" s="7">
        <v>2020</v>
      </c>
      <c r="C4769" s="7" t="s">
        <v>37</v>
      </c>
      <c r="D4769" s="7">
        <v>1955</v>
      </c>
      <c r="E4769" s="7">
        <v>536445</v>
      </c>
      <c r="F4769" s="7">
        <v>2324743</v>
      </c>
    </row>
    <row r="4770" spans="1:6" ht="16.5" x14ac:dyDescent="0.3">
      <c r="A4770" s="7" t="s">
        <v>1975</v>
      </c>
      <c r="B4770" s="7">
        <v>2020</v>
      </c>
      <c r="C4770" s="7" t="s">
        <v>937</v>
      </c>
      <c r="D4770" s="7">
        <v>115</v>
      </c>
      <c r="E4770" s="7">
        <v>17930</v>
      </c>
      <c r="F4770" s="7">
        <v>58609</v>
      </c>
    </row>
    <row r="4771" spans="1:6" ht="16.5" x14ac:dyDescent="0.3">
      <c r="A4771" s="7" t="s">
        <v>1975</v>
      </c>
      <c r="B4771" s="7">
        <v>2020</v>
      </c>
      <c r="C4771" s="7" t="s">
        <v>938</v>
      </c>
      <c r="D4771" s="7">
        <v>9</v>
      </c>
      <c r="E4771" s="7">
        <v>8965</v>
      </c>
      <c r="F4771" s="7">
        <v>29582</v>
      </c>
    </row>
    <row r="4772" spans="1:6" ht="16.5" x14ac:dyDescent="0.3">
      <c r="A4772" s="7" t="s">
        <v>1975</v>
      </c>
      <c r="B4772" s="7">
        <v>2020</v>
      </c>
      <c r="C4772" s="7" t="s">
        <v>310</v>
      </c>
      <c r="D4772" s="7">
        <v>19</v>
      </c>
      <c r="E4772" s="7">
        <v>912</v>
      </c>
      <c r="F4772" s="7">
        <v>2958</v>
      </c>
    </row>
    <row r="4773" spans="1:6" ht="16.5" x14ac:dyDescent="0.3">
      <c r="A4773" s="7" t="s">
        <v>1975</v>
      </c>
      <c r="B4773" s="7">
        <v>2020</v>
      </c>
      <c r="C4773" s="7" t="s">
        <v>1804</v>
      </c>
      <c r="D4773" s="7">
        <v>4</v>
      </c>
      <c r="E4773" s="7">
        <v>1420</v>
      </c>
      <c r="F4773" s="7">
        <v>4757</v>
      </c>
    </row>
    <row r="4774" spans="1:6" ht="16.5" x14ac:dyDescent="0.3">
      <c r="A4774" s="7" t="s">
        <v>1975</v>
      </c>
      <c r="B4774" s="7">
        <v>2020</v>
      </c>
      <c r="C4774" s="7" t="s">
        <v>1805</v>
      </c>
      <c r="D4774" s="7">
        <v>8</v>
      </c>
      <c r="E4774" s="7">
        <v>905</v>
      </c>
      <c r="F4774" s="7">
        <v>2803</v>
      </c>
    </row>
    <row r="4775" spans="1:6" ht="16.5" x14ac:dyDescent="0.3">
      <c r="A4775" s="7" t="s">
        <v>1975</v>
      </c>
      <c r="B4775" s="7">
        <v>2020</v>
      </c>
      <c r="C4775" s="7" t="s">
        <v>39</v>
      </c>
      <c r="D4775" s="7">
        <v>10</v>
      </c>
      <c r="E4775" s="7">
        <v>2208</v>
      </c>
      <c r="F4775" s="7">
        <v>6863</v>
      </c>
    </row>
    <row r="4776" spans="1:6" ht="16.5" x14ac:dyDescent="0.3">
      <c r="A4776" s="7" t="s">
        <v>1975</v>
      </c>
      <c r="B4776" s="7">
        <v>2020</v>
      </c>
      <c r="C4776" s="7" t="s">
        <v>539</v>
      </c>
      <c r="D4776" s="7">
        <v>23</v>
      </c>
      <c r="E4776" s="7">
        <v>754</v>
      </c>
      <c r="F4776" s="7">
        <v>1941</v>
      </c>
    </row>
    <row r="4777" spans="1:6" ht="16.5" x14ac:dyDescent="0.3">
      <c r="A4777" s="7" t="s">
        <v>1975</v>
      </c>
      <c r="B4777" s="7">
        <v>2020</v>
      </c>
      <c r="C4777" s="7" t="s">
        <v>1806</v>
      </c>
      <c r="D4777" s="7">
        <v>26</v>
      </c>
      <c r="E4777" s="7">
        <v>532</v>
      </c>
      <c r="F4777" s="7">
        <v>1924</v>
      </c>
    </row>
    <row r="4778" spans="1:6" ht="16.5" x14ac:dyDescent="0.3">
      <c r="A4778" s="7" t="s">
        <v>1975</v>
      </c>
      <c r="B4778" s="7">
        <v>2020</v>
      </c>
      <c r="C4778" s="7" t="s">
        <v>135</v>
      </c>
      <c r="D4778" s="7">
        <v>16</v>
      </c>
      <c r="E4778" s="7">
        <v>2234</v>
      </c>
      <c r="F4778" s="7">
        <v>7781</v>
      </c>
    </row>
    <row r="4779" spans="1:6" ht="16.5" x14ac:dyDescent="0.3">
      <c r="A4779" s="7" t="s">
        <v>1975</v>
      </c>
      <c r="B4779" s="7">
        <v>2020</v>
      </c>
      <c r="C4779" s="7" t="s">
        <v>1658</v>
      </c>
      <c r="D4779" s="7">
        <v>54</v>
      </c>
      <c r="E4779" s="7">
        <v>2861</v>
      </c>
      <c r="F4779" s="7">
        <v>12295</v>
      </c>
    </row>
    <row r="4780" spans="1:6" ht="16.5" x14ac:dyDescent="0.3">
      <c r="A4780" s="7" t="s">
        <v>1975</v>
      </c>
      <c r="B4780" s="7">
        <v>2020</v>
      </c>
      <c r="C4780" s="7" t="s">
        <v>41</v>
      </c>
      <c r="D4780" s="7">
        <v>3</v>
      </c>
      <c r="E4780" s="7">
        <v>66</v>
      </c>
      <c r="F4780" s="7">
        <v>276</v>
      </c>
    </row>
    <row r="4781" spans="1:6" ht="16.5" x14ac:dyDescent="0.3">
      <c r="A4781" s="7" t="s">
        <v>1975</v>
      </c>
      <c r="B4781" s="7">
        <v>2020</v>
      </c>
      <c r="C4781" s="7" t="s">
        <v>1907</v>
      </c>
      <c r="D4781" s="7">
        <v>9</v>
      </c>
      <c r="E4781" s="7">
        <v>126</v>
      </c>
      <c r="F4781" s="7">
        <v>477</v>
      </c>
    </row>
    <row r="4782" spans="1:6" ht="16.5" x14ac:dyDescent="0.3">
      <c r="A4782" s="7" t="s">
        <v>1975</v>
      </c>
      <c r="B4782" s="7">
        <v>2020</v>
      </c>
      <c r="C4782" s="7" t="s">
        <v>44</v>
      </c>
      <c r="D4782" s="7">
        <v>1</v>
      </c>
      <c r="E4782" s="7">
        <v>18</v>
      </c>
      <c r="F4782" s="7">
        <v>70</v>
      </c>
    </row>
    <row r="4783" spans="1:6" ht="16.5" x14ac:dyDescent="0.3">
      <c r="A4783" s="7" t="s">
        <v>1975</v>
      </c>
      <c r="B4783" s="7">
        <v>2020</v>
      </c>
      <c r="C4783" s="7" t="s">
        <v>45</v>
      </c>
      <c r="D4783" s="7">
        <v>1</v>
      </c>
      <c r="E4783" s="7">
        <v>1430</v>
      </c>
      <c r="F4783" s="7">
        <v>6479</v>
      </c>
    </row>
    <row r="4784" spans="1:6" ht="16.5" x14ac:dyDescent="0.3">
      <c r="A4784" s="7" t="s">
        <v>1975</v>
      </c>
      <c r="B4784" s="7">
        <v>2020</v>
      </c>
      <c r="C4784" s="7" t="s">
        <v>46</v>
      </c>
      <c r="D4784" s="7">
        <v>6</v>
      </c>
      <c r="E4784" s="7">
        <v>212</v>
      </c>
      <c r="F4784" s="7">
        <v>998</v>
      </c>
    </row>
    <row r="4785" spans="1:6" ht="16.5" x14ac:dyDescent="0.3">
      <c r="A4785" s="7" t="s">
        <v>1975</v>
      </c>
      <c r="B4785" s="7">
        <v>2020</v>
      </c>
      <c r="C4785" s="7" t="s">
        <v>47</v>
      </c>
      <c r="D4785" s="7">
        <v>4</v>
      </c>
      <c r="E4785" s="7">
        <v>135</v>
      </c>
      <c r="F4785" s="7">
        <v>575</v>
      </c>
    </row>
    <row r="4786" spans="1:6" ht="16.5" x14ac:dyDescent="0.3">
      <c r="A4786" s="7" t="s">
        <v>1975</v>
      </c>
      <c r="B4786" s="7">
        <v>2020</v>
      </c>
      <c r="C4786" s="7" t="s">
        <v>48</v>
      </c>
      <c r="D4786" s="7">
        <v>2</v>
      </c>
      <c r="E4786" s="7">
        <v>40</v>
      </c>
      <c r="F4786" s="7">
        <v>116</v>
      </c>
    </row>
    <row r="4787" spans="1:6" ht="16.5" x14ac:dyDescent="0.3">
      <c r="A4787" s="7" t="s">
        <v>1975</v>
      </c>
      <c r="B4787" s="7">
        <v>2020</v>
      </c>
      <c r="C4787" s="7" t="s">
        <v>49</v>
      </c>
      <c r="D4787" s="7">
        <v>6</v>
      </c>
      <c r="E4787" s="7">
        <v>122</v>
      </c>
      <c r="F4787" s="7">
        <v>517</v>
      </c>
    </row>
    <row r="4788" spans="1:6" ht="16.5" x14ac:dyDescent="0.3">
      <c r="A4788" s="7" t="s">
        <v>1975</v>
      </c>
      <c r="B4788" s="7">
        <v>2020</v>
      </c>
      <c r="C4788" s="7" t="s">
        <v>50</v>
      </c>
      <c r="D4788" s="7">
        <v>7</v>
      </c>
      <c r="E4788" s="7">
        <v>545</v>
      </c>
      <c r="F4788" s="7">
        <v>2090</v>
      </c>
    </row>
    <row r="4789" spans="1:6" ht="16.5" x14ac:dyDescent="0.3">
      <c r="A4789" s="7" t="s">
        <v>1975</v>
      </c>
      <c r="B4789" s="7">
        <v>2020</v>
      </c>
      <c r="C4789" s="7" t="s">
        <v>51</v>
      </c>
      <c r="D4789" s="7">
        <v>7</v>
      </c>
      <c r="E4789" s="7">
        <v>39</v>
      </c>
      <c r="F4789" s="7">
        <v>145</v>
      </c>
    </row>
    <row r="4790" spans="1:6" ht="16.5" x14ac:dyDescent="0.3">
      <c r="A4790" s="7" t="s">
        <v>1975</v>
      </c>
      <c r="B4790" s="7">
        <v>2020</v>
      </c>
      <c r="C4790" s="7" t="s">
        <v>52</v>
      </c>
      <c r="D4790" s="7">
        <v>8</v>
      </c>
      <c r="E4790" s="7">
        <v>128</v>
      </c>
      <c r="F4790" s="7">
        <v>552</v>
      </c>
    </row>
    <row r="4791" spans="1:6" ht="16.5" x14ac:dyDescent="0.3">
      <c r="A4791" s="7" t="s">
        <v>1975</v>
      </c>
      <c r="B4791" s="7">
        <v>2020</v>
      </c>
      <c r="C4791" s="7" t="s">
        <v>1659</v>
      </c>
      <c r="D4791" s="7">
        <v>450</v>
      </c>
      <c r="E4791" s="7">
        <v>333393</v>
      </c>
      <c r="F4791" s="7">
        <v>1532103</v>
      </c>
    </row>
    <row r="4792" spans="1:6" ht="16.5" x14ac:dyDescent="0.3">
      <c r="A4792" s="7" t="s">
        <v>1975</v>
      </c>
      <c r="B4792" s="7">
        <v>2020</v>
      </c>
      <c r="C4792" s="7" t="s">
        <v>55</v>
      </c>
      <c r="D4792" s="7">
        <v>16</v>
      </c>
      <c r="E4792" s="7">
        <v>13600</v>
      </c>
      <c r="F4792" s="7">
        <v>54400</v>
      </c>
    </row>
    <row r="4793" spans="1:6" ht="16.5" x14ac:dyDescent="0.3">
      <c r="A4793" s="7" t="s">
        <v>1975</v>
      </c>
      <c r="B4793" s="7">
        <v>2020</v>
      </c>
      <c r="C4793" s="7" t="s">
        <v>939</v>
      </c>
      <c r="D4793" s="7">
        <v>9</v>
      </c>
      <c r="E4793" s="7">
        <v>15293</v>
      </c>
      <c r="F4793" s="7">
        <v>71158</v>
      </c>
    </row>
    <row r="4794" spans="1:6" ht="16.5" x14ac:dyDescent="0.3">
      <c r="A4794" s="7" t="s">
        <v>1975</v>
      </c>
      <c r="B4794" s="7">
        <v>2020</v>
      </c>
      <c r="C4794" s="7" t="s">
        <v>57</v>
      </c>
      <c r="D4794" s="7">
        <v>27</v>
      </c>
      <c r="E4794" s="7">
        <v>36644</v>
      </c>
      <c r="F4794" s="7">
        <v>196475</v>
      </c>
    </row>
    <row r="4795" spans="1:6" ht="16.5" x14ac:dyDescent="0.3">
      <c r="A4795" s="7" t="s">
        <v>1975</v>
      </c>
      <c r="B4795" s="7">
        <v>2020</v>
      </c>
      <c r="C4795" s="7" t="s">
        <v>58</v>
      </c>
      <c r="D4795" s="7">
        <v>19</v>
      </c>
      <c r="E4795" s="7">
        <v>26559</v>
      </c>
      <c r="F4795" s="7">
        <v>132795</v>
      </c>
    </row>
    <row r="4796" spans="1:6" ht="16.5" x14ac:dyDescent="0.3">
      <c r="A4796" s="7" t="s">
        <v>1975</v>
      </c>
      <c r="B4796" s="7">
        <v>2020</v>
      </c>
      <c r="C4796" s="7" t="s">
        <v>1807</v>
      </c>
      <c r="D4796" s="7">
        <v>19</v>
      </c>
      <c r="E4796" s="7">
        <v>12060</v>
      </c>
      <c r="F4796" s="7">
        <v>39037</v>
      </c>
    </row>
    <row r="4797" spans="1:6" ht="16.5" x14ac:dyDescent="0.3">
      <c r="A4797" s="7" t="s">
        <v>1975</v>
      </c>
      <c r="B4797" s="7">
        <v>2020</v>
      </c>
      <c r="C4797" s="7" t="s">
        <v>59</v>
      </c>
      <c r="D4797" s="7">
        <v>14</v>
      </c>
      <c r="E4797" s="7">
        <v>1916</v>
      </c>
      <c r="F4797" s="7">
        <v>7576</v>
      </c>
    </row>
    <row r="4798" spans="1:6" ht="16.5" x14ac:dyDescent="0.3">
      <c r="A4798" s="7" t="s">
        <v>1975</v>
      </c>
      <c r="B4798" s="7">
        <v>2020</v>
      </c>
      <c r="C4798" s="7" t="s">
        <v>60</v>
      </c>
      <c r="D4798" s="7">
        <v>29</v>
      </c>
      <c r="E4798" s="7">
        <v>38903</v>
      </c>
      <c r="F4798" s="7">
        <v>130264</v>
      </c>
    </row>
    <row r="4799" spans="1:6" ht="16.5" x14ac:dyDescent="0.3">
      <c r="A4799" s="7" t="s">
        <v>1975</v>
      </c>
      <c r="B4799" s="7">
        <v>2020</v>
      </c>
      <c r="C4799" s="7" t="s">
        <v>1977</v>
      </c>
      <c r="D4799" s="7">
        <v>8</v>
      </c>
      <c r="E4799" s="7">
        <v>1839</v>
      </c>
      <c r="F4799" s="7">
        <v>6899</v>
      </c>
    </row>
    <row r="4800" spans="1:6" ht="16.5" x14ac:dyDescent="0.3">
      <c r="A4800" s="7" t="s">
        <v>1975</v>
      </c>
      <c r="B4800" s="7">
        <v>2020</v>
      </c>
      <c r="C4800" s="7" t="s">
        <v>65</v>
      </c>
      <c r="D4800" s="7">
        <v>11</v>
      </c>
      <c r="E4800" s="7">
        <v>7189</v>
      </c>
      <c r="F4800" s="7">
        <v>3145</v>
      </c>
    </row>
    <row r="4801" spans="1:6" ht="16.5" x14ac:dyDescent="0.3">
      <c r="A4801" s="7" t="s">
        <v>1975</v>
      </c>
      <c r="B4801" s="7">
        <v>2020</v>
      </c>
      <c r="C4801" s="7" t="s">
        <v>66</v>
      </c>
      <c r="D4801" s="7">
        <v>15</v>
      </c>
      <c r="E4801" s="7">
        <v>29260</v>
      </c>
      <c r="F4801" s="7">
        <v>146300</v>
      </c>
    </row>
    <row r="4802" spans="1:6" ht="16.5" x14ac:dyDescent="0.3">
      <c r="A4802" s="7" t="s">
        <v>1975</v>
      </c>
      <c r="B4802" s="7">
        <v>2020</v>
      </c>
      <c r="C4802" s="7" t="s">
        <v>1808</v>
      </c>
      <c r="D4802" s="7">
        <v>51</v>
      </c>
      <c r="E4802" s="7">
        <v>23774</v>
      </c>
      <c r="F4802" s="7">
        <v>95096</v>
      </c>
    </row>
    <row r="4803" spans="1:6" ht="16.5" x14ac:dyDescent="0.3">
      <c r="A4803" s="7" t="s">
        <v>1975</v>
      </c>
      <c r="B4803" s="7">
        <v>2020</v>
      </c>
      <c r="C4803" s="7" t="s">
        <v>67</v>
      </c>
      <c r="D4803" s="7">
        <v>16</v>
      </c>
      <c r="E4803" s="7">
        <v>33143</v>
      </c>
      <c r="F4803" s="7">
        <v>245237</v>
      </c>
    </row>
    <row r="4804" spans="1:6" ht="16.5" x14ac:dyDescent="0.3">
      <c r="A4804" s="7" t="s">
        <v>1975</v>
      </c>
      <c r="B4804" s="7">
        <v>2020</v>
      </c>
      <c r="C4804" s="7" t="s">
        <v>62</v>
      </c>
      <c r="D4804" s="7">
        <v>18</v>
      </c>
      <c r="E4804" s="7">
        <v>19275</v>
      </c>
      <c r="F4804" s="7">
        <v>56810</v>
      </c>
    </row>
    <row r="4805" spans="1:6" ht="16.5" x14ac:dyDescent="0.3">
      <c r="A4805" s="7" t="s">
        <v>1975</v>
      </c>
      <c r="B4805" s="7">
        <v>2020</v>
      </c>
      <c r="C4805" s="7" t="s">
        <v>68</v>
      </c>
      <c r="D4805" s="7">
        <v>8</v>
      </c>
      <c r="E4805" s="7">
        <v>2307</v>
      </c>
      <c r="F4805" s="7">
        <v>8395</v>
      </c>
    </row>
    <row r="4806" spans="1:6" ht="16.5" x14ac:dyDescent="0.3">
      <c r="A4806" s="7" t="s">
        <v>1975</v>
      </c>
      <c r="B4806" s="7">
        <v>2020</v>
      </c>
      <c r="C4806" s="7" t="s">
        <v>69</v>
      </c>
      <c r="D4806" s="7">
        <v>10</v>
      </c>
      <c r="E4806" s="7">
        <v>171</v>
      </c>
      <c r="F4806" s="7">
        <v>617</v>
      </c>
    </row>
    <row r="4807" spans="1:6" ht="16.5" x14ac:dyDescent="0.3">
      <c r="A4807" s="7" t="s">
        <v>1975</v>
      </c>
      <c r="B4807" s="7">
        <v>2020</v>
      </c>
      <c r="C4807" s="7" t="s">
        <v>70</v>
      </c>
      <c r="D4807" s="7">
        <v>9</v>
      </c>
      <c r="E4807" s="7">
        <v>1664</v>
      </c>
      <c r="F4807" s="7">
        <v>8320</v>
      </c>
    </row>
    <row r="4808" spans="1:6" ht="16.5" x14ac:dyDescent="0.3">
      <c r="A4808" s="7" t="s">
        <v>1975</v>
      </c>
      <c r="B4808" s="7">
        <v>2020</v>
      </c>
      <c r="C4808" s="7" t="s">
        <v>71</v>
      </c>
      <c r="D4808" s="7">
        <v>12</v>
      </c>
      <c r="E4808" s="7">
        <v>2871</v>
      </c>
      <c r="F4808" s="7">
        <v>14355</v>
      </c>
    </row>
    <row r="4809" spans="1:6" ht="16.5" x14ac:dyDescent="0.3">
      <c r="A4809" s="7" t="s">
        <v>1975</v>
      </c>
      <c r="B4809" s="7">
        <v>2020</v>
      </c>
      <c r="C4809" s="7" t="s">
        <v>72</v>
      </c>
      <c r="D4809" s="7">
        <v>19</v>
      </c>
      <c r="E4809" s="7">
        <v>1816</v>
      </c>
      <c r="F4809" s="7">
        <v>10390</v>
      </c>
    </row>
    <row r="4810" spans="1:6" ht="16.5" x14ac:dyDescent="0.3">
      <c r="A4810" s="7" t="s">
        <v>1975</v>
      </c>
      <c r="B4810" s="7">
        <v>2020</v>
      </c>
      <c r="C4810" s="7" t="s">
        <v>73</v>
      </c>
      <c r="D4810" s="7">
        <v>10</v>
      </c>
      <c r="E4810" s="7">
        <v>11097</v>
      </c>
      <c r="F4810" s="7">
        <v>48636</v>
      </c>
    </row>
    <row r="4811" spans="1:6" ht="16.5" x14ac:dyDescent="0.3">
      <c r="A4811" s="7" t="s">
        <v>1975</v>
      </c>
      <c r="B4811" s="7">
        <v>2020</v>
      </c>
      <c r="C4811" s="7" t="s">
        <v>74</v>
      </c>
      <c r="D4811" s="7">
        <v>36</v>
      </c>
      <c r="E4811" s="7">
        <v>27740</v>
      </c>
      <c r="F4811" s="7">
        <v>110960</v>
      </c>
    </row>
    <row r="4812" spans="1:6" ht="16.5" x14ac:dyDescent="0.3">
      <c r="A4812" s="7" t="s">
        <v>1975</v>
      </c>
      <c r="B4812" s="7">
        <v>2020</v>
      </c>
      <c r="C4812" s="7" t="s">
        <v>63</v>
      </c>
      <c r="D4812" s="7">
        <v>17</v>
      </c>
      <c r="E4812" s="7">
        <v>161</v>
      </c>
      <c r="F4812" s="7">
        <v>693</v>
      </c>
    </row>
    <row r="4813" spans="1:6" ht="16.5" x14ac:dyDescent="0.3">
      <c r="A4813" s="7" t="s">
        <v>1975</v>
      </c>
      <c r="B4813" s="7">
        <v>2020</v>
      </c>
      <c r="C4813" s="7" t="s">
        <v>75</v>
      </c>
      <c r="D4813" s="7">
        <v>49</v>
      </c>
      <c r="E4813" s="7">
        <v>18047</v>
      </c>
      <c r="F4813" s="7">
        <v>108618</v>
      </c>
    </row>
    <row r="4814" spans="1:6" ht="16.5" x14ac:dyDescent="0.3">
      <c r="A4814" s="7" t="s">
        <v>1975</v>
      </c>
      <c r="B4814" s="7">
        <v>2020</v>
      </c>
      <c r="C4814" s="7" t="s">
        <v>76</v>
      </c>
      <c r="D4814" s="7">
        <v>16</v>
      </c>
      <c r="E4814" s="7">
        <v>4626</v>
      </c>
      <c r="F4814" s="7">
        <v>23130</v>
      </c>
    </row>
    <row r="4815" spans="1:6" ht="16.5" x14ac:dyDescent="0.3">
      <c r="A4815" s="7" t="s">
        <v>1975</v>
      </c>
      <c r="B4815" s="7">
        <v>2020</v>
      </c>
      <c r="C4815" s="7" t="s">
        <v>531</v>
      </c>
      <c r="D4815" s="7">
        <v>12</v>
      </c>
      <c r="E4815" s="7">
        <v>3438</v>
      </c>
      <c r="F4815" s="7">
        <v>12797</v>
      </c>
    </row>
    <row r="4816" spans="1:6" ht="16.5" x14ac:dyDescent="0.3">
      <c r="A4816" s="7" t="s">
        <v>1975</v>
      </c>
      <c r="B4816" s="7">
        <v>2020</v>
      </c>
      <c r="C4816" s="7" t="s">
        <v>1660</v>
      </c>
      <c r="D4816" s="7">
        <v>588</v>
      </c>
      <c r="E4816" s="7">
        <v>69257</v>
      </c>
      <c r="F4816" s="7">
        <v>295763</v>
      </c>
    </row>
    <row r="4817" spans="1:6" ht="16.5" x14ac:dyDescent="0.3">
      <c r="A4817" s="7" t="s">
        <v>1975</v>
      </c>
      <c r="B4817" s="7">
        <v>2020</v>
      </c>
      <c r="C4817" s="7" t="s">
        <v>1809</v>
      </c>
      <c r="D4817" s="7">
        <v>26</v>
      </c>
      <c r="E4817" s="7">
        <v>1543</v>
      </c>
      <c r="F4817" s="7">
        <v>5975</v>
      </c>
    </row>
    <row r="4818" spans="1:6" ht="16.5" x14ac:dyDescent="0.3">
      <c r="A4818" s="7" t="s">
        <v>1975</v>
      </c>
      <c r="B4818" s="7">
        <v>2020</v>
      </c>
      <c r="C4818" s="7" t="s">
        <v>940</v>
      </c>
      <c r="D4818" s="7">
        <v>25</v>
      </c>
      <c r="E4818" s="7">
        <v>3580</v>
      </c>
      <c r="F4818" s="7">
        <v>17900</v>
      </c>
    </row>
    <row r="4819" spans="1:6" ht="16.5" x14ac:dyDescent="0.3">
      <c r="A4819" s="7" t="s">
        <v>1975</v>
      </c>
      <c r="B4819" s="7">
        <v>2020</v>
      </c>
      <c r="C4819" s="7" t="s">
        <v>548</v>
      </c>
      <c r="D4819" s="7">
        <v>46</v>
      </c>
      <c r="E4819" s="7">
        <v>11208</v>
      </c>
      <c r="F4819" s="7">
        <v>54022</v>
      </c>
    </row>
    <row r="4820" spans="1:6" ht="16.5" x14ac:dyDescent="0.3">
      <c r="A4820" s="7" t="s">
        <v>1975</v>
      </c>
      <c r="B4820" s="7">
        <v>2020</v>
      </c>
      <c r="C4820" s="7" t="s">
        <v>550</v>
      </c>
      <c r="D4820" s="7">
        <v>23</v>
      </c>
      <c r="E4820" s="7">
        <v>1913</v>
      </c>
      <c r="F4820" s="7">
        <v>7759</v>
      </c>
    </row>
    <row r="4821" spans="1:6" ht="16.5" x14ac:dyDescent="0.3">
      <c r="A4821" s="7" t="s">
        <v>1975</v>
      </c>
      <c r="B4821" s="7">
        <v>2020</v>
      </c>
      <c r="C4821" s="7" t="s">
        <v>1810</v>
      </c>
      <c r="D4821" s="7">
        <v>8</v>
      </c>
      <c r="E4821" s="7">
        <v>478</v>
      </c>
      <c r="F4821" s="7">
        <v>1867</v>
      </c>
    </row>
    <row r="4822" spans="1:6" ht="16.5" x14ac:dyDescent="0.3">
      <c r="A4822" s="7" t="s">
        <v>1975</v>
      </c>
      <c r="B4822" s="7">
        <v>2020</v>
      </c>
      <c r="C4822" s="7" t="s">
        <v>551</v>
      </c>
      <c r="D4822" s="7">
        <v>23</v>
      </c>
      <c r="E4822" s="7">
        <v>1591</v>
      </c>
      <c r="F4822" s="7">
        <v>8670</v>
      </c>
    </row>
    <row r="4823" spans="1:6" ht="16.5" x14ac:dyDescent="0.3">
      <c r="A4823" s="7" t="s">
        <v>1975</v>
      </c>
      <c r="B4823" s="7">
        <v>2020</v>
      </c>
      <c r="C4823" s="7" t="s">
        <v>543</v>
      </c>
      <c r="D4823" s="7">
        <v>10</v>
      </c>
      <c r="E4823" s="7">
        <v>19</v>
      </c>
      <c r="F4823" s="7">
        <v>84</v>
      </c>
    </row>
    <row r="4824" spans="1:6" ht="16.5" x14ac:dyDescent="0.3">
      <c r="A4824" s="7" t="s">
        <v>1975</v>
      </c>
      <c r="B4824" s="7">
        <v>2020</v>
      </c>
      <c r="C4824" s="7" t="s">
        <v>941</v>
      </c>
      <c r="D4824" s="7">
        <v>16</v>
      </c>
      <c r="E4824" s="7">
        <v>2661</v>
      </c>
      <c r="F4824" s="7">
        <v>13400</v>
      </c>
    </row>
    <row r="4825" spans="1:6" ht="16.5" x14ac:dyDescent="0.3">
      <c r="A4825" s="7" t="s">
        <v>1975</v>
      </c>
      <c r="B4825" s="7">
        <v>2020</v>
      </c>
      <c r="C4825" s="7" t="s">
        <v>1811</v>
      </c>
      <c r="D4825" s="7">
        <v>20</v>
      </c>
      <c r="E4825" s="7">
        <v>11593</v>
      </c>
      <c r="F4825" s="7">
        <v>46372</v>
      </c>
    </row>
    <row r="4826" spans="1:6" ht="16.5" x14ac:dyDescent="0.3">
      <c r="A4826" s="7" t="s">
        <v>1975</v>
      </c>
      <c r="B4826" s="7">
        <v>2020</v>
      </c>
      <c r="C4826" s="7" t="s">
        <v>552</v>
      </c>
      <c r="D4826" s="7">
        <v>13</v>
      </c>
      <c r="E4826" s="7">
        <v>488</v>
      </c>
      <c r="F4826" s="7">
        <v>1985</v>
      </c>
    </row>
    <row r="4827" spans="1:6" ht="16.5" x14ac:dyDescent="0.3">
      <c r="A4827" s="7" t="s">
        <v>1975</v>
      </c>
      <c r="B4827" s="7">
        <v>2020</v>
      </c>
      <c r="C4827" s="7" t="s">
        <v>1812</v>
      </c>
      <c r="D4827" s="7">
        <v>33</v>
      </c>
      <c r="E4827" s="7">
        <v>216</v>
      </c>
      <c r="F4827" s="7">
        <v>799</v>
      </c>
    </row>
    <row r="4828" spans="1:6" ht="16.5" x14ac:dyDescent="0.3">
      <c r="A4828" s="7" t="s">
        <v>1975</v>
      </c>
      <c r="B4828" s="7">
        <v>2020</v>
      </c>
      <c r="C4828" s="7" t="s">
        <v>553</v>
      </c>
      <c r="D4828" s="7">
        <v>27</v>
      </c>
      <c r="E4828" s="7">
        <v>15069</v>
      </c>
      <c r="F4828" s="7">
        <v>60590</v>
      </c>
    </row>
    <row r="4829" spans="1:6" ht="16.5" x14ac:dyDescent="0.3">
      <c r="A4829" s="7" t="s">
        <v>1975</v>
      </c>
      <c r="B4829" s="7">
        <v>2020</v>
      </c>
      <c r="C4829" s="7" t="s">
        <v>549</v>
      </c>
      <c r="D4829" s="7">
        <v>11</v>
      </c>
      <c r="E4829" s="7">
        <v>282</v>
      </c>
      <c r="F4829" s="7">
        <v>1278</v>
      </c>
    </row>
    <row r="4830" spans="1:6" ht="16.5" x14ac:dyDescent="0.3">
      <c r="A4830" s="7" t="s">
        <v>1975</v>
      </c>
      <c r="B4830" s="7">
        <v>2020</v>
      </c>
      <c r="C4830" s="7" t="s">
        <v>544</v>
      </c>
      <c r="D4830" s="7">
        <v>11</v>
      </c>
      <c r="E4830" s="7">
        <v>722</v>
      </c>
      <c r="F4830" s="7">
        <v>3001</v>
      </c>
    </row>
    <row r="4831" spans="1:6" ht="16.5" x14ac:dyDescent="0.3">
      <c r="A4831" s="7" t="s">
        <v>1975</v>
      </c>
      <c r="B4831" s="7">
        <v>2020</v>
      </c>
      <c r="C4831" s="7" t="s">
        <v>1813</v>
      </c>
      <c r="D4831" s="7">
        <v>21</v>
      </c>
      <c r="E4831" s="7">
        <v>396</v>
      </c>
      <c r="F4831" s="7">
        <v>1748</v>
      </c>
    </row>
    <row r="4832" spans="1:6" ht="16.5" x14ac:dyDescent="0.3">
      <c r="A4832" s="7" t="s">
        <v>1975</v>
      </c>
      <c r="B4832" s="7">
        <v>2020</v>
      </c>
      <c r="C4832" s="7" t="s">
        <v>1978</v>
      </c>
      <c r="D4832" s="7">
        <v>15</v>
      </c>
      <c r="E4832" s="7">
        <v>41</v>
      </c>
      <c r="F4832" s="7">
        <v>185</v>
      </c>
    </row>
    <row r="4833" spans="1:6" ht="16.5" x14ac:dyDescent="0.3">
      <c r="A4833" s="7" t="s">
        <v>1975</v>
      </c>
      <c r="B4833" s="7">
        <v>2020</v>
      </c>
      <c r="C4833" s="7" t="s">
        <v>942</v>
      </c>
      <c r="D4833" s="7">
        <v>19</v>
      </c>
      <c r="E4833" s="7">
        <v>575</v>
      </c>
      <c r="F4833" s="7">
        <v>2136</v>
      </c>
    </row>
    <row r="4834" spans="1:6" ht="16.5" x14ac:dyDescent="0.3">
      <c r="A4834" s="7" t="s">
        <v>1975</v>
      </c>
      <c r="B4834" s="7">
        <v>2020</v>
      </c>
      <c r="C4834" s="7" t="s">
        <v>1815</v>
      </c>
      <c r="D4834" s="7">
        <v>10</v>
      </c>
      <c r="E4834" s="7">
        <v>125</v>
      </c>
      <c r="F4834" s="7">
        <v>771</v>
      </c>
    </row>
    <row r="4835" spans="1:6" ht="16.5" x14ac:dyDescent="0.3">
      <c r="A4835" s="7" t="s">
        <v>1975</v>
      </c>
      <c r="B4835" s="7">
        <v>2020</v>
      </c>
      <c r="C4835" s="7" t="s">
        <v>1816</v>
      </c>
      <c r="D4835" s="7">
        <v>7</v>
      </c>
      <c r="E4835" s="7">
        <v>351</v>
      </c>
      <c r="F4835" s="7">
        <v>1142</v>
      </c>
    </row>
    <row r="4836" spans="1:6" ht="16.5" x14ac:dyDescent="0.3">
      <c r="A4836" s="7" t="s">
        <v>1975</v>
      </c>
      <c r="B4836" s="7">
        <v>2020</v>
      </c>
      <c r="C4836" s="7" t="s">
        <v>887</v>
      </c>
      <c r="D4836" s="7">
        <v>16</v>
      </c>
      <c r="E4836" s="7">
        <v>216</v>
      </c>
      <c r="F4836" s="7">
        <v>879</v>
      </c>
    </row>
    <row r="4837" spans="1:6" ht="16.5" x14ac:dyDescent="0.3">
      <c r="A4837" s="7" t="s">
        <v>1975</v>
      </c>
      <c r="B4837" s="7">
        <v>2020</v>
      </c>
      <c r="C4837" s="7" t="s">
        <v>193</v>
      </c>
      <c r="D4837" s="7">
        <v>26</v>
      </c>
      <c r="E4837" s="7">
        <v>635</v>
      </c>
      <c r="F4837" s="7">
        <v>2596</v>
      </c>
    </row>
    <row r="4838" spans="1:6" ht="16.5" x14ac:dyDescent="0.3">
      <c r="A4838" s="7" t="s">
        <v>1975</v>
      </c>
      <c r="B4838" s="7">
        <v>2020</v>
      </c>
      <c r="C4838" s="7" t="s">
        <v>115</v>
      </c>
      <c r="D4838" s="7">
        <v>16</v>
      </c>
      <c r="E4838" s="7">
        <v>5664</v>
      </c>
      <c r="F4838" s="7">
        <v>22957</v>
      </c>
    </row>
    <row r="4839" spans="1:6" ht="16.5" x14ac:dyDescent="0.3">
      <c r="A4839" s="7" t="s">
        <v>1975</v>
      </c>
      <c r="B4839" s="7">
        <v>2020</v>
      </c>
      <c r="C4839" s="7" t="s">
        <v>554</v>
      </c>
      <c r="D4839" s="7">
        <v>9</v>
      </c>
      <c r="E4839" s="7">
        <v>1560</v>
      </c>
      <c r="F4839" s="7">
        <v>5852</v>
      </c>
    </row>
    <row r="4840" spans="1:6" ht="16.5" x14ac:dyDescent="0.3">
      <c r="A4840" s="7" t="s">
        <v>1975</v>
      </c>
      <c r="B4840" s="7">
        <v>2020</v>
      </c>
      <c r="C4840" s="7" t="s">
        <v>943</v>
      </c>
      <c r="D4840" s="7">
        <v>19</v>
      </c>
      <c r="E4840" s="7">
        <v>182</v>
      </c>
      <c r="F4840" s="7">
        <v>720</v>
      </c>
    </row>
    <row r="4841" spans="1:6" ht="16.5" x14ac:dyDescent="0.3">
      <c r="A4841" s="7" t="s">
        <v>1975</v>
      </c>
      <c r="B4841" s="7">
        <v>2020</v>
      </c>
      <c r="C4841" s="7" t="s">
        <v>944</v>
      </c>
      <c r="D4841" s="7">
        <v>15</v>
      </c>
      <c r="E4841" s="7">
        <v>3566</v>
      </c>
      <c r="F4841" s="7">
        <v>13516</v>
      </c>
    </row>
    <row r="4842" spans="1:6" ht="16.5" x14ac:dyDescent="0.3">
      <c r="A4842" s="7" t="s">
        <v>1975</v>
      </c>
      <c r="B4842" s="7">
        <v>2020</v>
      </c>
      <c r="C4842" s="7" t="s">
        <v>945</v>
      </c>
      <c r="D4842" s="7">
        <v>29</v>
      </c>
      <c r="E4842" s="7">
        <v>2575</v>
      </c>
      <c r="F4842" s="7">
        <v>10300</v>
      </c>
    </row>
    <row r="4843" spans="1:6" ht="16.5" x14ac:dyDescent="0.3">
      <c r="A4843" s="7" t="s">
        <v>1975</v>
      </c>
      <c r="B4843" s="7">
        <v>2020</v>
      </c>
      <c r="C4843" s="7" t="s">
        <v>1730</v>
      </c>
      <c r="D4843" s="7">
        <v>13</v>
      </c>
      <c r="E4843" s="7">
        <v>165</v>
      </c>
      <c r="F4843" s="7">
        <v>850</v>
      </c>
    </row>
    <row r="4844" spans="1:6" ht="16.5" x14ac:dyDescent="0.3">
      <c r="A4844" s="7" t="s">
        <v>1975</v>
      </c>
      <c r="B4844" s="7">
        <v>2020</v>
      </c>
      <c r="C4844" s="7" t="s">
        <v>1817</v>
      </c>
      <c r="D4844" s="7">
        <v>11</v>
      </c>
      <c r="E4844" s="7">
        <v>123</v>
      </c>
      <c r="F4844" s="7">
        <v>465</v>
      </c>
    </row>
    <row r="4845" spans="1:6" ht="16.5" x14ac:dyDescent="0.3">
      <c r="A4845" s="7" t="s">
        <v>1975</v>
      </c>
      <c r="B4845" s="7">
        <v>2020</v>
      </c>
      <c r="C4845" s="7" t="s">
        <v>545</v>
      </c>
      <c r="D4845" s="7">
        <v>51</v>
      </c>
      <c r="E4845" s="7">
        <v>745</v>
      </c>
      <c r="F4845" s="7">
        <v>3111</v>
      </c>
    </row>
    <row r="4846" spans="1:6" ht="16.5" x14ac:dyDescent="0.3">
      <c r="A4846" s="7" t="s">
        <v>1975</v>
      </c>
      <c r="B4846" s="7">
        <v>2020</v>
      </c>
      <c r="C4846" s="7" t="s">
        <v>546</v>
      </c>
      <c r="D4846" s="7">
        <v>19</v>
      </c>
      <c r="E4846" s="7">
        <v>975</v>
      </c>
      <c r="F4846" s="7">
        <v>4833</v>
      </c>
    </row>
    <row r="4847" spans="1:6" ht="16.5" x14ac:dyDescent="0.3">
      <c r="A4847" s="7" t="s">
        <v>1975</v>
      </c>
      <c r="B4847" s="7">
        <v>2020</v>
      </c>
      <c r="C4847" s="7" t="s">
        <v>1661</v>
      </c>
      <c r="D4847" s="7">
        <v>306</v>
      </c>
      <c r="E4847" s="7">
        <v>103511</v>
      </c>
      <c r="F4847" s="7">
        <v>386929</v>
      </c>
    </row>
    <row r="4848" spans="1:6" ht="16.5" x14ac:dyDescent="0.3">
      <c r="A4848" s="7" t="s">
        <v>1975</v>
      </c>
      <c r="B4848" s="7">
        <v>2020</v>
      </c>
      <c r="C4848" s="7" t="s">
        <v>79</v>
      </c>
      <c r="D4848" s="7">
        <v>4</v>
      </c>
      <c r="E4848" s="7">
        <v>104</v>
      </c>
      <c r="F4848" s="7">
        <v>387</v>
      </c>
    </row>
    <row r="4849" spans="1:6" ht="16.5" x14ac:dyDescent="0.3">
      <c r="A4849" s="7" t="s">
        <v>1975</v>
      </c>
      <c r="B4849" s="7">
        <v>2020</v>
      </c>
      <c r="C4849" s="7" t="s">
        <v>80</v>
      </c>
      <c r="D4849" s="7">
        <v>12</v>
      </c>
      <c r="E4849" s="7">
        <v>13731</v>
      </c>
      <c r="F4849" s="7">
        <v>53835</v>
      </c>
    </row>
    <row r="4850" spans="1:6" ht="16.5" x14ac:dyDescent="0.3">
      <c r="A4850" s="7" t="s">
        <v>1975</v>
      </c>
      <c r="B4850" s="7">
        <v>2020</v>
      </c>
      <c r="C4850" s="7" t="s">
        <v>81</v>
      </c>
      <c r="D4850" s="7">
        <v>30</v>
      </c>
      <c r="E4850" s="7">
        <v>6041</v>
      </c>
      <c r="F4850" s="7">
        <v>28003</v>
      </c>
    </row>
    <row r="4851" spans="1:6" ht="16.5" x14ac:dyDescent="0.3">
      <c r="A4851" s="7" t="s">
        <v>1975</v>
      </c>
      <c r="B4851" s="7">
        <v>2020</v>
      </c>
      <c r="C4851" s="7" t="s">
        <v>82</v>
      </c>
      <c r="D4851" s="7">
        <v>4</v>
      </c>
      <c r="E4851" s="7">
        <v>622</v>
      </c>
      <c r="F4851" s="7">
        <v>3336</v>
      </c>
    </row>
    <row r="4852" spans="1:6" ht="16.5" x14ac:dyDescent="0.3">
      <c r="A4852" s="7" t="s">
        <v>1975</v>
      </c>
      <c r="B4852" s="7">
        <v>2020</v>
      </c>
      <c r="C4852" s="7" t="s">
        <v>83</v>
      </c>
      <c r="D4852" s="7">
        <v>29</v>
      </c>
      <c r="E4852" s="7">
        <v>19263</v>
      </c>
      <c r="F4852" s="7">
        <v>76166</v>
      </c>
    </row>
    <row r="4853" spans="1:6" ht="16.5" x14ac:dyDescent="0.3">
      <c r="A4853" s="7" t="s">
        <v>1975</v>
      </c>
      <c r="B4853" s="7">
        <v>2020</v>
      </c>
      <c r="C4853" s="7" t="s">
        <v>85</v>
      </c>
      <c r="D4853" s="7">
        <v>12</v>
      </c>
      <c r="E4853" s="7">
        <v>53</v>
      </c>
      <c r="F4853" s="7">
        <v>252</v>
      </c>
    </row>
    <row r="4854" spans="1:6" ht="16.5" x14ac:dyDescent="0.3">
      <c r="A4854" s="7" t="s">
        <v>1975</v>
      </c>
      <c r="B4854" s="7">
        <v>2020</v>
      </c>
      <c r="C4854" s="7" t="s">
        <v>86</v>
      </c>
      <c r="D4854" s="7">
        <v>9</v>
      </c>
      <c r="E4854" s="7">
        <v>3576</v>
      </c>
      <c r="F4854" s="7">
        <v>16814</v>
      </c>
    </row>
    <row r="4855" spans="1:6" ht="16.5" x14ac:dyDescent="0.3">
      <c r="A4855" s="7" t="s">
        <v>1975</v>
      </c>
      <c r="B4855" s="7">
        <v>2020</v>
      </c>
      <c r="C4855" s="7" t="s">
        <v>87</v>
      </c>
      <c r="D4855" s="7">
        <v>9</v>
      </c>
      <c r="E4855" s="7">
        <v>1077</v>
      </c>
      <c r="F4855" s="7">
        <v>4211</v>
      </c>
    </row>
    <row r="4856" spans="1:6" ht="16.5" x14ac:dyDescent="0.3">
      <c r="A4856" s="7" t="s">
        <v>1975</v>
      </c>
      <c r="B4856" s="7">
        <v>2020</v>
      </c>
      <c r="C4856" s="7" t="s">
        <v>88</v>
      </c>
      <c r="D4856" s="7">
        <v>3</v>
      </c>
      <c r="E4856" s="7">
        <v>68</v>
      </c>
      <c r="F4856" s="7">
        <v>251</v>
      </c>
    </row>
    <row r="4857" spans="1:6" ht="16.5" x14ac:dyDescent="0.3">
      <c r="A4857" s="7" t="s">
        <v>1975</v>
      </c>
      <c r="B4857" s="7">
        <v>2020</v>
      </c>
      <c r="C4857" s="7" t="s">
        <v>89</v>
      </c>
      <c r="D4857" s="7">
        <v>17</v>
      </c>
      <c r="E4857" s="7">
        <v>235</v>
      </c>
      <c r="F4857" s="7">
        <v>834</v>
      </c>
    </row>
    <row r="4858" spans="1:6" ht="16.5" x14ac:dyDescent="0.3">
      <c r="A4858" s="7" t="s">
        <v>1975</v>
      </c>
      <c r="B4858" s="7">
        <v>2020</v>
      </c>
      <c r="C4858" s="7" t="s">
        <v>90</v>
      </c>
      <c r="D4858" s="7">
        <v>3</v>
      </c>
      <c r="E4858" s="7">
        <v>56</v>
      </c>
      <c r="F4858" s="7">
        <v>236</v>
      </c>
    </row>
    <row r="4859" spans="1:6" ht="16.5" x14ac:dyDescent="0.3">
      <c r="A4859" s="7" t="s">
        <v>1975</v>
      </c>
      <c r="B4859" s="7">
        <v>2020</v>
      </c>
      <c r="C4859" s="7" t="s">
        <v>91</v>
      </c>
      <c r="D4859" s="7">
        <v>26</v>
      </c>
      <c r="E4859" s="7">
        <v>13836</v>
      </c>
      <c r="F4859" s="7">
        <v>66245</v>
      </c>
    </row>
    <row r="4860" spans="1:6" ht="16.5" x14ac:dyDescent="0.3">
      <c r="A4860" s="7" t="s">
        <v>1975</v>
      </c>
      <c r="B4860" s="7">
        <v>2020</v>
      </c>
      <c r="C4860" s="7" t="s">
        <v>92</v>
      </c>
      <c r="D4860" s="7">
        <v>20</v>
      </c>
      <c r="E4860" s="7">
        <v>519</v>
      </c>
      <c r="F4860" s="7">
        <v>2554</v>
      </c>
    </row>
    <row r="4861" spans="1:6" ht="16.5" x14ac:dyDescent="0.3">
      <c r="A4861" s="7" t="s">
        <v>1975</v>
      </c>
      <c r="B4861" s="7">
        <v>2020</v>
      </c>
      <c r="C4861" s="7" t="s">
        <v>93</v>
      </c>
      <c r="D4861" s="7">
        <v>15</v>
      </c>
      <c r="E4861" s="7">
        <v>2609</v>
      </c>
      <c r="F4861" s="7">
        <v>8180</v>
      </c>
    </row>
    <row r="4862" spans="1:6" ht="16.5" x14ac:dyDescent="0.3">
      <c r="A4862" s="7" t="s">
        <v>1975</v>
      </c>
      <c r="B4862" s="7">
        <v>2020</v>
      </c>
      <c r="C4862" s="7" t="s">
        <v>94</v>
      </c>
      <c r="D4862" s="7">
        <v>22</v>
      </c>
      <c r="E4862" s="7">
        <v>243</v>
      </c>
      <c r="F4862" s="7">
        <v>1176</v>
      </c>
    </row>
    <row r="4863" spans="1:6" ht="16.5" x14ac:dyDescent="0.3">
      <c r="A4863" s="7" t="s">
        <v>1975</v>
      </c>
      <c r="B4863" s="7">
        <v>2020</v>
      </c>
      <c r="C4863" s="7" t="s">
        <v>1818</v>
      </c>
      <c r="D4863" s="7">
        <v>22</v>
      </c>
      <c r="E4863" s="7">
        <v>9864</v>
      </c>
      <c r="F4863" s="7">
        <v>49135</v>
      </c>
    </row>
    <row r="4864" spans="1:6" ht="16.5" x14ac:dyDescent="0.3">
      <c r="A4864" s="7" t="s">
        <v>1975</v>
      </c>
      <c r="B4864" s="7">
        <v>2020</v>
      </c>
      <c r="C4864" s="7" t="s">
        <v>135</v>
      </c>
      <c r="D4864" s="7">
        <v>17</v>
      </c>
      <c r="E4864" s="7">
        <v>5348</v>
      </c>
      <c r="F4864" s="7">
        <v>22661</v>
      </c>
    </row>
    <row r="4865" spans="1:6" ht="16.5" x14ac:dyDescent="0.3">
      <c r="A4865" s="7" t="s">
        <v>1975</v>
      </c>
      <c r="B4865" s="7">
        <v>2020</v>
      </c>
      <c r="C4865" s="7" t="s">
        <v>96</v>
      </c>
      <c r="D4865" s="7">
        <v>14</v>
      </c>
      <c r="E4865" s="7">
        <v>22631</v>
      </c>
      <c r="F4865" s="7">
        <v>37107</v>
      </c>
    </row>
    <row r="4866" spans="1:6" ht="16.5" x14ac:dyDescent="0.3">
      <c r="A4866" s="7" t="s">
        <v>1975</v>
      </c>
      <c r="B4866" s="7">
        <v>2020</v>
      </c>
      <c r="C4866" s="7" t="s">
        <v>1763</v>
      </c>
      <c r="D4866" s="7">
        <v>14</v>
      </c>
      <c r="E4866" s="7">
        <v>1349</v>
      </c>
      <c r="F4866" s="7">
        <v>6509</v>
      </c>
    </row>
    <row r="4867" spans="1:6" ht="16.5" x14ac:dyDescent="0.3">
      <c r="A4867" s="7" t="s">
        <v>1975</v>
      </c>
      <c r="B4867" s="7">
        <v>2020</v>
      </c>
      <c r="C4867" s="7" t="s">
        <v>1819</v>
      </c>
      <c r="D4867" s="7">
        <v>5</v>
      </c>
      <c r="E4867" s="7">
        <v>89</v>
      </c>
      <c r="F4867" s="7">
        <v>461</v>
      </c>
    </row>
    <row r="4868" spans="1:6" ht="16.5" x14ac:dyDescent="0.3">
      <c r="A4868" s="7" t="s">
        <v>1975</v>
      </c>
      <c r="B4868" s="7">
        <v>2020</v>
      </c>
      <c r="C4868" s="7" t="s">
        <v>481</v>
      </c>
      <c r="D4868" s="7">
        <v>7</v>
      </c>
      <c r="E4868" s="7">
        <v>1940</v>
      </c>
      <c r="F4868" s="7">
        <v>7379</v>
      </c>
    </row>
    <row r="4869" spans="1:6" ht="16.5" x14ac:dyDescent="0.3">
      <c r="A4869" s="7" t="s">
        <v>1975</v>
      </c>
      <c r="B4869" s="7">
        <v>2020</v>
      </c>
      <c r="C4869" s="7" t="s">
        <v>1820</v>
      </c>
      <c r="D4869" s="7">
        <v>12</v>
      </c>
      <c r="E4869" s="7">
        <v>257</v>
      </c>
      <c r="F4869" s="7">
        <v>1197</v>
      </c>
    </row>
    <row r="4870" spans="1:6" ht="16.5" x14ac:dyDescent="0.3">
      <c r="A4870" s="7" t="s">
        <v>1975</v>
      </c>
      <c r="B4870" s="7">
        <v>2020</v>
      </c>
      <c r="C4870" s="7" t="s">
        <v>1662</v>
      </c>
      <c r="D4870" s="7">
        <v>384</v>
      </c>
      <c r="E4870" s="7">
        <v>8491</v>
      </c>
      <c r="F4870" s="7">
        <v>34973</v>
      </c>
    </row>
    <row r="4871" spans="1:6" ht="16.5" x14ac:dyDescent="0.3">
      <c r="A4871" s="7" t="s">
        <v>1975</v>
      </c>
      <c r="B4871" s="7">
        <v>2020</v>
      </c>
      <c r="C4871" s="7" t="s">
        <v>102</v>
      </c>
      <c r="D4871" s="7">
        <v>12</v>
      </c>
      <c r="E4871" s="7">
        <v>47</v>
      </c>
      <c r="F4871" s="7">
        <v>163</v>
      </c>
    </row>
    <row r="4872" spans="1:6" ht="16.5" x14ac:dyDescent="0.3">
      <c r="A4872" s="7" t="s">
        <v>1975</v>
      </c>
      <c r="B4872" s="7">
        <v>2020</v>
      </c>
      <c r="C4872" s="7" t="s">
        <v>103</v>
      </c>
      <c r="D4872" s="7">
        <v>15</v>
      </c>
      <c r="E4872" s="7">
        <v>244</v>
      </c>
      <c r="F4872" s="7">
        <v>1065</v>
      </c>
    </row>
    <row r="4873" spans="1:6" ht="16.5" x14ac:dyDescent="0.3">
      <c r="A4873" s="7" t="s">
        <v>1975</v>
      </c>
      <c r="B4873" s="7">
        <v>2020</v>
      </c>
      <c r="C4873" s="7" t="s">
        <v>1821</v>
      </c>
      <c r="D4873" s="7">
        <v>48</v>
      </c>
      <c r="E4873" s="7">
        <v>827</v>
      </c>
      <c r="F4873" s="7">
        <v>3332</v>
      </c>
    </row>
    <row r="4874" spans="1:6" ht="16.5" x14ac:dyDescent="0.3">
      <c r="A4874" s="7" t="s">
        <v>1975</v>
      </c>
      <c r="B4874" s="7">
        <v>2020</v>
      </c>
      <c r="C4874" s="7" t="s">
        <v>105</v>
      </c>
      <c r="D4874" s="7">
        <v>20</v>
      </c>
      <c r="E4874" s="7">
        <v>1848</v>
      </c>
      <c r="F4874" s="7">
        <v>8257</v>
      </c>
    </row>
    <row r="4875" spans="1:6" ht="16.5" x14ac:dyDescent="0.3">
      <c r="A4875" s="7" t="s">
        <v>1975</v>
      </c>
      <c r="B4875" s="7">
        <v>2020</v>
      </c>
      <c r="C4875" s="7" t="s">
        <v>1053</v>
      </c>
      <c r="D4875" s="7">
        <v>19</v>
      </c>
      <c r="E4875" s="7">
        <v>154</v>
      </c>
      <c r="F4875" s="7">
        <v>771</v>
      </c>
    </row>
    <row r="4876" spans="1:6" ht="16.5" x14ac:dyDescent="0.3">
      <c r="A4876" s="7" t="s">
        <v>1975</v>
      </c>
      <c r="B4876" s="7">
        <v>2020</v>
      </c>
      <c r="C4876" s="7" t="s">
        <v>563</v>
      </c>
      <c r="D4876" s="7">
        <v>44</v>
      </c>
      <c r="E4876" s="7">
        <v>1012</v>
      </c>
      <c r="F4876" s="7">
        <v>3838</v>
      </c>
    </row>
    <row r="4877" spans="1:6" ht="16.5" x14ac:dyDescent="0.3">
      <c r="A4877" s="7" t="s">
        <v>1975</v>
      </c>
      <c r="B4877" s="7">
        <v>2020</v>
      </c>
      <c r="C4877" s="7" t="s">
        <v>564</v>
      </c>
      <c r="D4877" s="7">
        <v>24</v>
      </c>
      <c r="E4877" s="7">
        <v>343</v>
      </c>
      <c r="F4877" s="7">
        <v>1460</v>
      </c>
    </row>
    <row r="4878" spans="1:6" ht="16.5" x14ac:dyDescent="0.3">
      <c r="A4878" s="7" t="s">
        <v>1975</v>
      </c>
      <c r="B4878" s="7">
        <v>2020</v>
      </c>
      <c r="C4878" s="7" t="s">
        <v>557</v>
      </c>
      <c r="D4878" s="7">
        <v>17</v>
      </c>
      <c r="E4878" s="7">
        <v>67</v>
      </c>
      <c r="F4878" s="7">
        <v>234</v>
      </c>
    </row>
    <row r="4879" spans="1:6" ht="16.5" x14ac:dyDescent="0.3">
      <c r="A4879" s="7" t="s">
        <v>1975</v>
      </c>
      <c r="B4879" s="7">
        <v>2020</v>
      </c>
      <c r="C4879" s="7" t="s">
        <v>558</v>
      </c>
      <c r="D4879" s="7">
        <v>21</v>
      </c>
      <c r="E4879" s="7">
        <v>193</v>
      </c>
      <c r="F4879" s="7">
        <v>611</v>
      </c>
    </row>
    <row r="4880" spans="1:6" ht="16.5" x14ac:dyDescent="0.3">
      <c r="A4880" s="7" t="s">
        <v>1975</v>
      </c>
      <c r="B4880" s="7">
        <v>2020</v>
      </c>
      <c r="C4880" s="7" t="s">
        <v>559</v>
      </c>
      <c r="D4880" s="7">
        <v>23</v>
      </c>
      <c r="E4880" s="7">
        <v>184</v>
      </c>
      <c r="F4880" s="7">
        <v>606</v>
      </c>
    </row>
    <row r="4881" spans="1:6" ht="16.5" x14ac:dyDescent="0.3">
      <c r="A4881" s="7" t="s">
        <v>1975</v>
      </c>
      <c r="B4881" s="7">
        <v>2020</v>
      </c>
      <c r="C4881" s="7" t="s">
        <v>1822</v>
      </c>
      <c r="D4881" s="7">
        <v>15</v>
      </c>
      <c r="E4881" s="7">
        <v>407</v>
      </c>
      <c r="F4881" s="7">
        <v>1737</v>
      </c>
    </row>
    <row r="4882" spans="1:6" ht="16.5" x14ac:dyDescent="0.3">
      <c r="A4882" s="7" t="s">
        <v>1975</v>
      </c>
      <c r="B4882" s="7">
        <v>2020</v>
      </c>
      <c r="C4882" s="7" t="s">
        <v>560</v>
      </c>
      <c r="D4882" s="7">
        <v>10</v>
      </c>
      <c r="E4882" s="7">
        <v>500</v>
      </c>
      <c r="F4882" s="7">
        <v>1890</v>
      </c>
    </row>
    <row r="4883" spans="1:6" ht="16.5" x14ac:dyDescent="0.3">
      <c r="A4883" s="7" t="s">
        <v>1975</v>
      </c>
      <c r="B4883" s="7">
        <v>2020</v>
      </c>
      <c r="C4883" s="7" t="s">
        <v>561</v>
      </c>
      <c r="D4883" s="7">
        <v>8</v>
      </c>
      <c r="E4883" s="7">
        <v>103</v>
      </c>
      <c r="F4883" s="7">
        <v>454</v>
      </c>
    </row>
    <row r="4884" spans="1:6" ht="16.5" x14ac:dyDescent="0.3">
      <c r="A4884" s="7" t="s">
        <v>1975</v>
      </c>
      <c r="B4884" s="7">
        <v>2020</v>
      </c>
      <c r="C4884" s="7" t="s">
        <v>153</v>
      </c>
      <c r="D4884" s="7">
        <v>9</v>
      </c>
      <c r="E4884" s="7">
        <v>130</v>
      </c>
      <c r="F4884" s="7">
        <v>569</v>
      </c>
    </row>
    <row r="4885" spans="1:6" ht="16.5" x14ac:dyDescent="0.3">
      <c r="A4885" s="7" t="s">
        <v>1975</v>
      </c>
      <c r="B4885" s="7">
        <v>2020</v>
      </c>
      <c r="C4885" s="7" t="s">
        <v>509</v>
      </c>
      <c r="D4885" s="7">
        <v>15</v>
      </c>
      <c r="E4885" s="7">
        <v>148</v>
      </c>
      <c r="F4885" s="7">
        <v>631</v>
      </c>
    </row>
    <row r="4886" spans="1:6" ht="16.5" x14ac:dyDescent="0.3">
      <c r="A4886" s="7" t="s">
        <v>1975</v>
      </c>
      <c r="B4886" s="7">
        <v>2020</v>
      </c>
      <c r="C4886" s="7" t="s">
        <v>562</v>
      </c>
      <c r="D4886" s="7">
        <v>24</v>
      </c>
      <c r="E4886" s="7">
        <v>396</v>
      </c>
      <c r="F4886" s="7">
        <v>1658</v>
      </c>
    </row>
    <row r="4887" spans="1:6" ht="16.5" x14ac:dyDescent="0.3">
      <c r="A4887" s="7" t="s">
        <v>1975</v>
      </c>
      <c r="B4887" s="7">
        <v>2020</v>
      </c>
      <c r="C4887" s="7" t="s">
        <v>1979</v>
      </c>
      <c r="D4887" s="7">
        <v>34</v>
      </c>
      <c r="E4887" s="7">
        <v>609</v>
      </c>
      <c r="F4887" s="7">
        <v>2786</v>
      </c>
    </row>
    <row r="4888" spans="1:6" ht="16.5" x14ac:dyDescent="0.3">
      <c r="A4888" s="7" t="s">
        <v>1975</v>
      </c>
      <c r="B4888" s="7">
        <v>2020</v>
      </c>
      <c r="C4888" s="7" t="s">
        <v>194</v>
      </c>
      <c r="D4888" s="7">
        <v>26</v>
      </c>
      <c r="E4888" s="7">
        <v>1279</v>
      </c>
      <c r="F4888" s="7">
        <v>4911</v>
      </c>
    </row>
    <row r="4889" spans="1:6" ht="16.5" x14ac:dyDescent="0.3">
      <c r="A4889" s="7" t="s">
        <v>1975</v>
      </c>
      <c r="B4889" s="7">
        <v>2020</v>
      </c>
      <c r="C4889" s="7" t="s">
        <v>1663</v>
      </c>
      <c r="D4889" s="7">
        <v>58</v>
      </c>
      <c r="E4889" s="7">
        <v>1002</v>
      </c>
      <c r="F4889" s="7">
        <v>4071</v>
      </c>
    </row>
    <row r="4890" spans="1:6" ht="16.5" x14ac:dyDescent="0.3">
      <c r="A4890" s="7" t="s">
        <v>1975</v>
      </c>
      <c r="B4890" s="7">
        <v>2020</v>
      </c>
      <c r="C4890" s="7" t="s">
        <v>107</v>
      </c>
      <c r="D4890" s="7">
        <v>3</v>
      </c>
      <c r="E4890" s="7">
        <v>135</v>
      </c>
      <c r="F4890" s="7">
        <v>676</v>
      </c>
    </row>
    <row r="4891" spans="1:6" ht="16.5" x14ac:dyDescent="0.3">
      <c r="A4891" s="7" t="s">
        <v>1975</v>
      </c>
      <c r="B4891" s="7">
        <v>2020</v>
      </c>
      <c r="C4891" s="7" t="s">
        <v>108</v>
      </c>
      <c r="D4891" s="7">
        <v>2</v>
      </c>
      <c r="E4891" s="7">
        <v>5</v>
      </c>
      <c r="F4891" s="7">
        <v>15</v>
      </c>
    </row>
    <row r="4892" spans="1:6" ht="16.5" x14ac:dyDescent="0.3">
      <c r="A4892" s="7" t="s">
        <v>1975</v>
      </c>
      <c r="B4892" s="7">
        <v>2020</v>
      </c>
      <c r="C4892" s="7" t="s">
        <v>109</v>
      </c>
      <c r="D4892" s="7">
        <v>6</v>
      </c>
      <c r="E4892" s="7">
        <v>92</v>
      </c>
      <c r="F4892" s="7">
        <v>288</v>
      </c>
    </row>
    <row r="4893" spans="1:6" ht="16.5" x14ac:dyDescent="0.3">
      <c r="A4893" s="7" t="s">
        <v>1975</v>
      </c>
      <c r="B4893" s="7">
        <v>2020</v>
      </c>
      <c r="C4893" s="7" t="s">
        <v>110</v>
      </c>
      <c r="D4893" s="7">
        <v>5</v>
      </c>
      <c r="E4893" s="7">
        <v>46</v>
      </c>
      <c r="F4893" s="7">
        <v>138</v>
      </c>
    </row>
    <row r="4894" spans="1:6" ht="16.5" x14ac:dyDescent="0.3">
      <c r="A4894" s="7" t="s">
        <v>1975</v>
      </c>
      <c r="B4894" s="7">
        <v>2020</v>
      </c>
      <c r="C4894" s="7" t="s">
        <v>1823</v>
      </c>
      <c r="D4894" s="7">
        <v>14</v>
      </c>
      <c r="E4894" s="7">
        <v>106</v>
      </c>
      <c r="F4894" s="7">
        <v>764</v>
      </c>
    </row>
    <row r="4895" spans="1:6" ht="16.5" x14ac:dyDescent="0.3">
      <c r="A4895" s="7" t="s">
        <v>1975</v>
      </c>
      <c r="B4895" s="7">
        <v>2020</v>
      </c>
      <c r="C4895" s="7" t="s">
        <v>113</v>
      </c>
      <c r="D4895" s="7">
        <v>2</v>
      </c>
      <c r="E4895" s="7">
        <v>60</v>
      </c>
      <c r="F4895" s="7">
        <v>195</v>
      </c>
    </row>
    <row r="4896" spans="1:6" ht="16.5" x14ac:dyDescent="0.3">
      <c r="A4896" s="7" t="s">
        <v>1975</v>
      </c>
      <c r="B4896" s="7">
        <v>2020</v>
      </c>
      <c r="C4896" s="7" t="s">
        <v>114</v>
      </c>
      <c r="D4896" s="7">
        <v>5</v>
      </c>
      <c r="E4896" s="7">
        <v>27</v>
      </c>
      <c r="F4896" s="7">
        <v>97</v>
      </c>
    </row>
    <row r="4897" spans="1:6" ht="16.5" x14ac:dyDescent="0.3">
      <c r="A4897" s="7" t="s">
        <v>1975</v>
      </c>
      <c r="B4897" s="7">
        <v>2020</v>
      </c>
      <c r="C4897" s="7" t="s">
        <v>1824</v>
      </c>
      <c r="D4897" s="7">
        <v>2</v>
      </c>
      <c r="E4897" s="7">
        <v>11</v>
      </c>
      <c r="F4897" s="7">
        <v>50</v>
      </c>
    </row>
    <row r="4898" spans="1:6" ht="16.5" x14ac:dyDescent="0.3">
      <c r="A4898" s="7" t="s">
        <v>1975</v>
      </c>
      <c r="B4898" s="7">
        <v>2020</v>
      </c>
      <c r="C4898" s="7" t="s">
        <v>117</v>
      </c>
      <c r="D4898" s="7">
        <v>3</v>
      </c>
      <c r="E4898" s="7">
        <v>8</v>
      </c>
      <c r="F4898" s="7">
        <v>43</v>
      </c>
    </row>
    <row r="4899" spans="1:6" ht="16.5" x14ac:dyDescent="0.3">
      <c r="A4899" s="7" t="s">
        <v>1975</v>
      </c>
      <c r="B4899" s="7">
        <v>2020</v>
      </c>
      <c r="C4899" s="7" t="s">
        <v>118</v>
      </c>
      <c r="D4899" s="7">
        <v>1</v>
      </c>
      <c r="E4899" s="7">
        <v>11</v>
      </c>
      <c r="F4899" s="7">
        <v>39</v>
      </c>
    </row>
    <row r="4900" spans="1:6" ht="16.5" x14ac:dyDescent="0.3">
      <c r="A4900" s="7" t="s">
        <v>1975</v>
      </c>
      <c r="B4900" s="7">
        <v>2020</v>
      </c>
      <c r="C4900" s="7" t="s">
        <v>566</v>
      </c>
      <c r="D4900" s="7">
        <v>13</v>
      </c>
      <c r="E4900" s="7">
        <v>462</v>
      </c>
      <c r="F4900" s="7">
        <v>1632</v>
      </c>
    </row>
    <row r="4901" spans="1:6" ht="16.5" x14ac:dyDescent="0.3">
      <c r="A4901" s="7" t="s">
        <v>1975</v>
      </c>
      <c r="B4901" s="7">
        <v>2020</v>
      </c>
      <c r="C4901" s="7" t="s">
        <v>120</v>
      </c>
      <c r="D4901" s="7">
        <v>2</v>
      </c>
      <c r="E4901" s="7">
        <v>39</v>
      </c>
      <c r="F4901" s="7">
        <v>134</v>
      </c>
    </row>
    <row r="4902" spans="1:6" ht="16.5" x14ac:dyDescent="0.3">
      <c r="A4902" s="7" t="s">
        <v>1975</v>
      </c>
      <c r="B4902" s="7">
        <v>2020</v>
      </c>
      <c r="C4902" s="7" t="s">
        <v>1682</v>
      </c>
      <c r="D4902" s="7">
        <v>1690</v>
      </c>
      <c r="E4902" s="7">
        <v>150725</v>
      </c>
      <c r="F4902" s="7">
        <v>634342</v>
      </c>
    </row>
    <row r="4903" spans="1:6" ht="16.5" x14ac:dyDescent="0.3">
      <c r="A4903" s="7" t="s">
        <v>1975</v>
      </c>
      <c r="B4903" s="7">
        <v>2020</v>
      </c>
      <c r="C4903" s="7" t="s">
        <v>1664</v>
      </c>
      <c r="D4903" s="7">
        <v>236</v>
      </c>
      <c r="E4903" s="7">
        <v>3606</v>
      </c>
      <c r="F4903" s="7">
        <v>13719</v>
      </c>
    </row>
    <row r="4904" spans="1:6" ht="16.5" x14ac:dyDescent="0.3">
      <c r="A4904" s="7" t="s">
        <v>1975</v>
      </c>
      <c r="B4904" s="7">
        <v>2020</v>
      </c>
      <c r="C4904" s="7" t="s">
        <v>140</v>
      </c>
      <c r="D4904" s="7">
        <v>10</v>
      </c>
      <c r="E4904" s="7">
        <v>157</v>
      </c>
      <c r="F4904" s="7">
        <v>598</v>
      </c>
    </row>
    <row r="4905" spans="1:6" ht="16.5" x14ac:dyDescent="0.3">
      <c r="A4905" s="7" t="s">
        <v>1975</v>
      </c>
      <c r="B4905" s="7">
        <v>2020</v>
      </c>
      <c r="C4905" s="7" t="s">
        <v>123</v>
      </c>
      <c r="D4905" s="7">
        <v>6</v>
      </c>
      <c r="E4905" s="7">
        <v>65</v>
      </c>
      <c r="F4905" s="7">
        <v>212</v>
      </c>
    </row>
    <row r="4906" spans="1:6" ht="16.5" x14ac:dyDescent="0.3">
      <c r="A4906" s="7" t="s">
        <v>1975</v>
      </c>
      <c r="B4906" s="7">
        <v>2020</v>
      </c>
      <c r="C4906" s="7" t="s">
        <v>141</v>
      </c>
      <c r="D4906" s="7">
        <v>5</v>
      </c>
      <c r="E4906" s="7">
        <v>163</v>
      </c>
      <c r="F4906" s="7">
        <v>556</v>
      </c>
    </row>
    <row r="4907" spans="1:6" ht="16.5" x14ac:dyDescent="0.3">
      <c r="A4907" s="7" t="s">
        <v>1975</v>
      </c>
      <c r="B4907" s="7">
        <v>2020</v>
      </c>
      <c r="C4907" s="7" t="s">
        <v>1825</v>
      </c>
      <c r="D4907" s="7">
        <v>10</v>
      </c>
      <c r="E4907" s="7">
        <v>865</v>
      </c>
      <c r="F4907" s="7">
        <v>3073</v>
      </c>
    </row>
    <row r="4908" spans="1:6" ht="16.5" x14ac:dyDescent="0.3">
      <c r="A4908" s="7" t="s">
        <v>1975</v>
      </c>
      <c r="B4908" s="7">
        <v>2020</v>
      </c>
      <c r="C4908" s="7" t="s">
        <v>132</v>
      </c>
      <c r="D4908" s="7">
        <v>19</v>
      </c>
      <c r="E4908" s="7">
        <v>246</v>
      </c>
      <c r="F4908" s="7">
        <v>1046</v>
      </c>
    </row>
    <row r="4909" spans="1:6" ht="16.5" x14ac:dyDescent="0.3">
      <c r="A4909" s="7" t="s">
        <v>1975</v>
      </c>
      <c r="B4909" s="7">
        <v>2020</v>
      </c>
      <c r="C4909" s="7" t="s">
        <v>124</v>
      </c>
      <c r="D4909" s="7">
        <v>13</v>
      </c>
      <c r="E4909" s="7">
        <v>313</v>
      </c>
      <c r="F4909" s="7">
        <v>1176</v>
      </c>
    </row>
    <row r="4910" spans="1:6" ht="16.5" x14ac:dyDescent="0.3">
      <c r="A4910" s="7" t="s">
        <v>1975</v>
      </c>
      <c r="B4910" s="7">
        <v>2020</v>
      </c>
      <c r="C4910" s="7" t="s">
        <v>125</v>
      </c>
      <c r="D4910" s="7">
        <v>4</v>
      </c>
      <c r="E4910" s="7">
        <v>102</v>
      </c>
      <c r="F4910" s="7">
        <v>389</v>
      </c>
    </row>
    <row r="4911" spans="1:6" ht="16.5" x14ac:dyDescent="0.3">
      <c r="A4911" s="7" t="s">
        <v>1975</v>
      </c>
      <c r="B4911" s="7">
        <v>2020</v>
      </c>
      <c r="C4911" s="7" t="s">
        <v>142</v>
      </c>
      <c r="D4911" s="7">
        <v>6</v>
      </c>
      <c r="E4911" s="7">
        <v>41</v>
      </c>
      <c r="F4911" s="7">
        <v>168</v>
      </c>
    </row>
    <row r="4912" spans="1:6" ht="16.5" x14ac:dyDescent="0.3">
      <c r="A4912" s="7" t="s">
        <v>1975</v>
      </c>
      <c r="B4912" s="7">
        <v>2020</v>
      </c>
      <c r="C4912" s="7" t="s">
        <v>150</v>
      </c>
      <c r="D4912" s="7">
        <v>5</v>
      </c>
      <c r="E4912" s="7">
        <v>16</v>
      </c>
      <c r="F4912" s="7">
        <v>58</v>
      </c>
    </row>
    <row r="4913" spans="1:6" ht="16.5" x14ac:dyDescent="0.3">
      <c r="A4913" s="7" t="s">
        <v>1975</v>
      </c>
      <c r="B4913" s="7">
        <v>2020</v>
      </c>
      <c r="C4913" s="7" t="s">
        <v>143</v>
      </c>
      <c r="D4913" s="7">
        <v>13</v>
      </c>
      <c r="E4913" s="7">
        <v>206</v>
      </c>
      <c r="F4913" s="7">
        <v>771</v>
      </c>
    </row>
    <row r="4914" spans="1:6" ht="16.5" x14ac:dyDescent="0.3">
      <c r="A4914" s="7" t="s">
        <v>1975</v>
      </c>
      <c r="B4914" s="7">
        <v>2020</v>
      </c>
      <c r="C4914" s="7" t="s">
        <v>126</v>
      </c>
      <c r="D4914" s="7">
        <v>7</v>
      </c>
      <c r="E4914" s="7">
        <v>138</v>
      </c>
      <c r="F4914" s="7">
        <v>550</v>
      </c>
    </row>
    <row r="4915" spans="1:6" ht="16.5" x14ac:dyDescent="0.3">
      <c r="A4915" s="7" t="s">
        <v>1975</v>
      </c>
      <c r="B4915" s="7">
        <v>2020</v>
      </c>
      <c r="C4915" s="7" t="s">
        <v>127</v>
      </c>
      <c r="D4915" s="7">
        <v>2</v>
      </c>
      <c r="E4915" s="7">
        <v>16</v>
      </c>
      <c r="F4915" s="7">
        <v>47</v>
      </c>
    </row>
    <row r="4916" spans="1:6" ht="16.5" x14ac:dyDescent="0.3">
      <c r="A4916" s="7" t="s">
        <v>1975</v>
      </c>
      <c r="B4916" s="7">
        <v>2020</v>
      </c>
      <c r="C4916" s="7" t="s">
        <v>149</v>
      </c>
      <c r="D4916" s="7">
        <v>7</v>
      </c>
      <c r="E4916" s="7">
        <v>48</v>
      </c>
      <c r="F4916" s="7">
        <v>219</v>
      </c>
    </row>
    <row r="4917" spans="1:6" ht="16.5" x14ac:dyDescent="0.3">
      <c r="A4917" s="7" t="s">
        <v>1975</v>
      </c>
      <c r="B4917" s="7">
        <v>2020</v>
      </c>
      <c r="C4917" s="7" t="s">
        <v>133</v>
      </c>
      <c r="D4917" s="7">
        <v>10</v>
      </c>
      <c r="E4917" s="7">
        <v>129</v>
      </c>
      <c r="F4917" s="7">
        <v>469</v>
      </c>
    </row>
    <row r="4918" spans="1:6" ht="16.5" x14ac:dyDescent="0.3">
      <c r="A4918" s="7" t="s">
        <v>1975</v>
      </c>
      <c r="B4918" s="7">
        <v>2020</v>
      </c>
      <c r="C4918" s="7" t="s">
        <v>134</v>
      </c>
      <c r="D4918" s="7">
        <v>2</v>
      </c>
      <c r="E4918" s="7">
        <v>23</v>
      </c>
      <c r="F4918" s="7">
        <v>108</v>
      </c>
    </row>
    <row r="4919" spans="1:6" ht="16.5" x14ac:dyDescent="0.3">
      <c r="A4919" s="7" t="s">
        <v>1975</v>
      </c>
      <c r="B4919" s="7">
        <v>2020</v>
      </c>
      <c r="C4919" s="7" t="s">
        <v>144</v>
      </c>
      <c r="D4919" s="7">
        <v>2</v>
      </c>
      <c r="E4919" s="7">
        <v>2</v>
      </c>
      <c r="F4919" s="7">
        <v>10</v>
      </c>
    </row>
    <row r="4920" spans="1:6" ht="16.5" x14ac:dyDescent="0.3">
      <c r="A4920" s="7" t="s">
        <v>1975</v>
      </c>
      <c r="B4920" s="7">
        <v>2020</v>
      </c>
      <c r="C4920" s="7" t="s">
        <v>1909</v>
      </c>
      <c r="D4920" s="7">
        <v>4</v>
      </c>
      <c r="E4920" s="7">
        <v>8</v>
      </c>
      <c r="F4920" s="7">
        <v>47</v>
      </c>
    </row>
    <row r="4921" spans="1:6" ht="16.5" x14ac:dyDescent="0.3">
      <c r="A4921" s="7" t="s">
        <v>1975</v>
      </c>
      <c r="B4921" s="7">
        <v>2020</v>
      </c>
      <c r="C4921" s="7" t="s">
        <v>128</v>
      </c>
      <c r="D4921" s="7">
        <v>15</v>
      </c>
      <c r="E4921" s="7">
        <v>40</v>
      </c>
      <c r="F4921" s="7">
        <v>186</v>
      </c>
    </row>
    <row r="4922" spans="1:6" ht="16.5" x14ac:dyDescent="0.3">
      <c r="A4922" s="7" t="s">
        <v>1975</v>
      </c>
      <c r="B4922" s="7">
        <v>2020</v>
      </c>
      <c r="C4922" s="7" t="s">
        <v>151</v>
      </c>
      <c r="D4922" s="7">
        <v>3</v>
      </c>
      <c r="E4922" s="7">
        <v>19</v>
      </c>
      <c r="F4922" s="7">
        <v>87</v>
      </c>
    </row>
    <row r="4923" spans="1:6" ht="16.5" x14ac:dyDescent="0.3">
      <c r="A4923" s="7" t="s">
        <v>1975</v>
      </c>
      <c r="B4923" s="7">
        <v>2020</v>
      </c>
      <c r="C4923" s="7" t="s">
        <v>152</v>
      </c>
      <c r="D4923" s="7">
        <v>1</v>
      </c>
      <c r="E4923" s="7">
        <v>31</v>
      </c>
      <c r="F4923" s="7">
        <v>98</v>
      </c>
    </row>
    <row r="4924" spans="1:6" ht="16.5" x14ac:dyDescent="0.3">
      <c r="A4924" s="7" t="s">
        <v>1975</v>
      </c>
      <c r="B4924" s="7">
        <v>2020</v>
      </c>
      <c r="C4924" s="7" t="s">
        <v>153</v>
      </c>
      <c r="D4924" s="7">
        <v>1</v>
      </c>
      <c r="E4924" s="7">
        <v>16</v>
      </c>
      <c r="F4924" s="7">
        <v>65</v>
      </c>
    </row>
    <row r="4925" spans="1:6" ht="16.5" x14ac:dyDescent="0.3">
      <c r="A4925" s="7" t="s">
        <v>1975</v>
      </c>
      <c r="B4925" s="7">
        <v>2020</v>
      </c>
      <c r="C4925" s="7" t="s">
        <v>154</v>
      </c>
      <c r="D4925" s="7">
        <v>11</v>
      </c>
      <c r="E4925" s="7">
        <v>87</v>
      </c>
      <c r="F4925" s="7">
        <v>340</v>
      </c>
    </row>
    <row r="4926" spans="1:6" ht="16.5" x14ac:dyDescent="0.3">
      <c r="A4926" s="7" t="s">
        <v>1975</v>
      </c>
      <c r="B4926" s="7">
        <v>2020</v>
      </c>
      <c r="C4926" s="7" t="s">
        <v>135</v>
      </c>
      <c r="D4926" s="7">
        <v>2</v>
      </c>
      <c r="E4926" s="7">
        <v>52</v>
      </c>
      <c r="F4926" s="7">
        <v>152</v>
      </c>
    </row>
    <row r="4927" spans="1:6" ht="16.5" x14ac:dyDescent="0.3">
      <c r="A4927" s="7" t="s">
        <v>1975</v>
      </c>
      <c r="B4927" s="7">
        <v>2020</v>
      </c>
      <c r="C4927" s="7" t="s">
        <v>146</v>
      </c>
      <c r="D4927" s="7">
        <v>3</v>
      </c>
      <c r="E4927" s="7">
        <v>18</v>
      </c>
      <c r="F4927" s="7">
        <v>90</v>
      </c>
    </row>
    <row r="4928" spans="1:6" ht="16.5" x14ac:dyDescent="0.3">
      <c r="A4928" s="7" t="s">
        <v>1975</v>
      </c>
      <c r="B4928" s="7">
        <v>2020</v>
      </c>
      <c r="C4928" s="7" t="s">
        <v>136</v>
      </c>
      <c r="D4928" s="7">
        <v>5</v>
      </c>
      <c r="E4928" s="7">
        <v>19</v>
      </c>
      <c r="F4928" s="7">
        <v>72</v>
      </c>
    </row>
    <row r="4929" spans="1:6" ht="16.5" x14ac:dyDescent="0.3">
      <c r="A4929" s="7" t="s">
        <v>1975</v>
      </c>
      <c r="B4929" s="7">
        <v>2020</v>
      </c>
      <c r="C4929" s="7" t="s">
        <v>1764</v>
      </c>
      <c r="D4929" s="7">
        <v>12</v>
      </c>
      <c r="E4929" s="7">
        <v>130</v>
      </c>
      <c r="F4929" s="7">
        <v>577</v>
      </c>
    </row>
    <row r="4930" spans="1:6" ht="16.5" x14ac:dyDescent="0.3">
      <c r="A4930" s="7" t="s">
        <v>1975</v>
      </c>
      <c r="B4930" s="7">
        <v>2020</v>
      </c>
      <c r="C4930" s="7" t="s">
        <v>481</v>
      </c>
      <c r="D4930" s="7">
        <v>11</v>
      </c>
      <c r="E4930" s="7">
        <v>69</v>
      </c>
      <c r="F4930" s="7">
        <v>322</v>
      </c>
    </row>
    <row r="4931" spans="1:6" ht="16.5" x14ac:dyDescent="0.3">
      <c r="A4931" s="7" t="s">
        <v>1975</v>
      </c>
      <c r="B4931" s="7">
        <v>2020</v>
      </c>
      <c r="C4931" s="7" t="s">
        <v>129</v>
      </c>
      <c r="D4931" s="7">
        <v>4</v>
      </c>
      <c r="E4931" s="7">
        <v>112</v>
      </c>
      <c r="F4931" s="7">
        <v>383</v>
      </c>
    </row>
    <row r="4932" spans="1:6" ht="16.5" x14ac:dyDescent="0.3">
      <c r="A4932" s="7" t="s">
        <v>1975</v>
      </c>
      <c r="B4932" s="7">
        <v>2020</v>
      </c>
      <c r="C4932" s="7" t="s">
        <v>148</v>
      </c>
      <c r="D4932" s="7">
        <v>8</v>
      </c>
      <c r="E4932" s="7">
        <v>91</v>
      </c>
      <c r="F4932" s="7">
        <v>352</v>
      </c>
    </row>
    <row r="4933" spans="1:6" ht="16.5" x14ac:dyDescent="0.3">
      <c r="A4933" s="7" t="s">
        <v>1975</v>
      </c>
      <c r="B4933" s="7">
        <v>2020</v>
      </c>
      <c r="C4933" s="7" t="s">
        <v>1910</v>
      </c>
      <c r="D4933" s="7">
        <v>24</v>
      </c>
      <c r="E4933" s="7">
        <v>328</v>
      </c>
      <c r="F4933" s="7">
        <v>1268</v>
      </c>
    </row>
    <row r="4934" spans="1:6" ht="16.5" x14ac:dyDescent="0.3">
      <c r="A4934" s="7" t="s">
        <v>1975</v>
      </c>
      <c r="B4934" s="7">
        <v>2020</v>
      </c>
      <c r="C4934" s="7" t="s">
        <v>155</v>
      </c>
      <c r="D4934" s="7">
        <v>7</v>
      </c>
      <c r="E4934" s="7">
        <v>40</v>
      </c>
      <c r="F4934" s="7">
        <v>155</v>
      </c>
    </row>
    <row r="4935" spans="1:6" ht="16.5" x14ac:dyDescent="0.3">
      <c r="A4935" s="7" t="s">
        <v>1975</v>
      </c>
      <c r="B4935" s="7">
        <v>2020</v>
      </c>
      <c r="C4935" s="7" t="s">
        <v>137</v>
      </c>
      <c r="D4935" s="7">
        <v>4</v>
      </c>
      <c r="E4935" s="7">
        <v>16</v>
      </c>
      <c r="F4935" s="7">
        <v>75</v>
      </c>
    </row>
    <row r="4936" spans="1:6" ht="16.5" x14ac:dyDescent="0.3">
      <c r="A4936" s="7" t="s">
        <v>1975</v>
      </c>
      <c r="B4936" s="7">
        <v>2020</v>
      </c>
      <c r="C4936" s="7" t="s">
        <v>1665</v>
      </c>
      <c r="D4936" s="7">
        <v>204</v>
      </c>
      <c r="E4936" s="7">
        <v>3829</v>
      </c>
      <c r="F4936" s="7">
        <v>14881</v>
      </c>
    </row>
    <row r="4937" spans="1:6" ht="16.5" x14ac:dyDescent="0.3">
      <c r="A4937" s="7" t="s">
        <v>1975</v>
      </c>
      <c r="B4937" s="7">
        <v>2020</v>
      </c>
      <c r="C4937" s="7" t="s">
        <v>172</v>
      </c>
      <c r="D4937" s="7">
        <v>4</v>
      </c>
      <c r="E4937" s="7">
        <v>53</v>
      </c>
      <c r="F4937" s="7">
        <v>197</v>
      </c>
    </row>
    <row r="4938" spans="1:6" ht="16.5" x14ac:dyDescent="0.3">
      <c r="A4938" s="7" t="s">
        <v>1975</v>
      </c>
      <c r="B4938" s="7">
        <v>2020</v>
      </c>
      <c r="C4938" s="7" t="s">
        <v>168</v>
      </c>
      <c r="D4938" s="7">
        <v>6</v>
      </c>
      <c r="E4938" s="7">
        <v>57</v>
      </c>
      <c r="F4938" s="7">
        <v>218</v>
      </c>
    </row>
    <row r="4939" spans="1:6" ht="16.5" x14ac:dyDescent="0.3">
      <c r="A4939" s="7" t="s">
        <v>1975</v>
      </c>
      <c r="B4939" s="7">
        <v>2020</v>
      </c>
      <c r="C4939" s="7" t="s">
        <v>1826</v>
      </c>
      <c r="D4939" s="7">
        <v>32</v>
      </c>
      <c r="E4939" s="7">
        <v>576</v>
      </c>
      <c r="F4939" s="7">
        <v>2375</v>
      </c>
    </row>
    <row r="4940" spans="1:6" ht="16.5" x14ac:dyDescent="0.3">
      <c r="A4940" s="7" t="s">
        <v>1975</v>
      </c>
      <c r="B4940" s="7">
        <v>2020</v>
      </c>
      <c r="C4940" s="7" t="s">
        <v>164</v>
      </c>
      <c r="D4940" s="7">
        <v>10</v>
      </c>
      <c r="E4940" s="7">
        <v>134</v>
      </c>
      <c r="F4940" s="7">
        <v>607</v>
      </c>
    </row>
    <row r="4941" spans="1:6" ht="16.5" x14ac:dyDescent="0.3">
      <c r="A4941" s="7" t="s">
        <v>1975</v>
      </c>
      <c r="B4941" s="7">
        <v>2020</v>
      </c>
      <c r="C4941" s="7" t="s">
        <v>157</v>
      </c>
      <c r="D4941" s="7">
        <v>18</v>
      </c>
      <c r="E4941" s="7">
        <v>902</v>
      </c>
      <c r="F4941" s="7">
        <v>3337</v>
      </c>
    </row>
    <row r="4942" spans="1:6" ht="16.5" x14ac:dyDescent="0.3">
      <c r="A4942" s="7" t="s">
        <v>1975</v>
      </c>
      <c r="B4942" s="7">
        <v>2020</v>
      </c>
      <c r="C4942" s="7" t="s">
        <v>1966</v>
      </c>
      <c r="D4942" s="7">
        <v>8</v>
      </c>
      <c r="E4942" s="7">
        <v>55</v>
      </c>
      <c r="F4942" s="7">
        <v>171</v>
      </c>
    </row>
    <row r="4943" spans="1:6" ht="16.5" x14ac:dyDescent="0.3">
      <c r="A4943" s="7" t="s">
        <v>1975</v>
      </c>
      <c r="B4943" s="7">
        <v>2020</v>
      </c>
      <c r="C4943" s="7" t="s">
        <v>1967</v>
      </c>
      <c r="D4943" s="7">
        <v>8</v>
      </c>
      <c r="E4943" s="7">
        <v>63</v>
      </c>
      <c r="F4943" s="7">
        <v>425</v>
      </c>
    </row>
    <row r="4944" spans="1:6" ht="16.5" x14ac:dyDescent="0.3">
      <c r="A4944" s="7" t="s">
        <v>1975</v>
      </c>
      <c r="B4944" s="7">
        <v>2020</v>
      </c>
      <c r="C4944" s="7" t="s">
        <v>1980</v>
      </c>
      <c r="D4944" s="7">
        <v>2</v>
      </c>
      <c r="E4944" s="7">
        <v>3</v>
      </c>
      <c r="F4944" s="7">
        <v>14</v>
      </c>
    </row>
    <row r="4945" spans="1:6" ht="16.5" x14ac:dyDescent="0.3">
      <c r="A4945" s="7" t="s">
        <v>1975</v>
      </c>
      <c r="B4945" s="7">
        <v>2020</v>
      </c>
      <c r="C4945" s="7" t="s">
        <v>1958</v>
      </c>
      <c r="D4945" s="7">
        <v>6</v>
      </c>
      <c r="E4945" s="7">
        <v>96</v>
      </c>
      <c r="F4945" s="7">
        <v>393</v>
      </c>
    </row>
    <row r="4946" spans="1:6" ht="16.5" x14ac:dyDescent="0.3">
      <c r="A4946" s="7" t="s">
        <v>1975</v>
      </c>
      <c r="B4946" s="7">
        <v>2020</v>
      </c>
      <c r="C4946" s="7" t="s">
        <v>1968</v>
      </c>
      <c r="D4946" s="7">
        <v>20</v>
      </c>
      <c r="E4946" s="7">
        <v>361</v>
      </c>
      <c r="F4946" s="7">
        <v>1368</v>
      </c>
    </row>
    <row r="4947" spans="1:6" ht="16.5" x14ac:dyDescent="0.3">
      <c r="A4947" s="7" t="s">
        <v>1975</v>
      </c>
      <c r="B4947" s="7">
        <v>2020</v>
      </c>
      <c r="C4947" s="7" t="s">
        <v>174</v>
      </c>
      <c r="D4947" s="7">
        <v>1</v>
      </c>
      <c r="E4947" s="7">
        <v>19</v>
      </c>
      <c r="F4947" s="7">
        <v>62</v>
      </c>
    </row>
    <row r="4948" spans="1:6" ht="16.5" x14ac:dyDescent="0.3">
      <c r="A4948" s="7" t="s">
        <v>1975</v>
      </c>
      <c r="B4948" s="7">
        <v>2020</v>
      </c>
      <c r="C4948" s="7" t="s">
        <v>158</v>
      </c>
      <c r="D4948" s="7">
        <v>11</v>
      </c>
      <c r="E4948" s="7">
        <v>170</v>
      </c>
      <c r="F4948" s="7">
        <v>702</v>
      </c>
    </row>
    <row r="4949" spans="1:6" ht="16.5" x14ac:dyDescent="0.3">
      <c r="A4949" s="7" t="s">
        <v>1975</v>
      </c>
      <c r="B4949" s="7">
        <v>2020</v>
      </c>
      <c r="C4949" s="7" t="s">
        <v>176</v>
      </c>
      <c r="D4949" s="7">
        <v>7</v>
      </c>
      <c r="E4949" s="7">
        <v>28</v>
      </c>
      <c r="F4949" s="7">
        <v>111</v>
      </c>
    </row>
    <row r="4950" spans="1:6" ht="16.5" x14ac:dyDescent="0.3">
      <c r="A4950" s="7" t="s">
        <v>1975</v>
      </c>
      <c r="B4950" s="7">
        <v>2020</v>
      </c>
      <c r="C4950" s="7" t="s">
        <v>1959</v>
      </c>
      <c r="D4950" s="7">
        <v>5</v>
      </c>
      <c r="E4950" s="7">
        <v>41</v>
      </c>
      <c r="F4950" s="7">
        <v>139</v>
      </c>
    </row>
    <row r="4951" spans="1:6" ht="16.5" x14ac:dyDescent="0.3">
      <c r="A4951" s="7" t="s">
        <v>1975</v>
      </c>
      <c r="B4951" s="7">
        <v>2020</v>
      </c>
      <c r="C4951" s="7" t="s">
        <v>178</v>
      </c>
      <c r="D4951" s="7">
        <v>7</v>
      </c>
      <c r="E4951" s="7">
        <v>97</v>
      </c>
      <c r="F4951" s="7">
        <v>409</v>
      </c>
    </row>
    <row r="4952" spans="1:6" ht="16.5" x14ac:dyDescent="0.3">
      <c r="A4952" s="7" t="s">
        <v>1975</v>
      </c>
      <c r="B4952" s="7">
        <v>2020</v>
      </c>
      <c r="C4952" s="7" t="s">
        <v>159</v>
      </c>
      <c r="D4952" s="7">
        <v>3</v>
      </c>
      <c r="E4952" s="7">
        <v>140</v>
      </c>
      <c r="F4952" s="7">
        <v>499</v>
      </c>
    </row>
    <row r="4953" spans="1:6" ht="16.5" x14ac:dyDescent="0.3">
      <c r="A4953" s="7" t="s">
        <v>1975</v>
      </c>
      <c r="B4953" s="7">
        <v>2020</v>
      </c>
      <c r="C4953" s="7" t="s">
        <v>152</v>
      </c>
      <c r="D4953" s="7">
        <v>8</v>
      </c>
      <c r="E4953" s="7">
        <v>55</v>
      </c>
      <c r="F4953" s="7">
        <v>201</v>
      </c>
    </row>
    <row r="4954" spans="1:6" ht="16.5" x14ac:dyDescent="0.3">
      <c r="A4954" s="7" t="s">
        <v>1975</v>
      </c>
      <c r="B4954" s="7">
        <v>2020</v>
      </c>
      <c r="C4954" s="7" t="s">
        <v>166</v>
      </c>
      <c r="D4954" s="7">
        <v>12</v>
      </c>
      <c r="E4954" s="7">
        <v>175</v>
      </c>
      <c r="F4954" s="7">
        <v>708</v>
      </c>
    </row>
    <row r="4955" spans="1:6" ht="16.5" x14ac:dyDescent="0.3">
      <c r="A4955" s="7" t="s">
        <v>1975</v>
      </c>
      <c r="B4955" s="7">
        <v>2020</v>
      </c>
      <c r="C4955" s="7" t="s">
        <v>171</v>
      </c>
      <c r="D4955" s="7">
        <v>18</v>
      </c>
      <c r="E4955" s="7">
        <v>213</v>
      </c>
      <c r="F4955" s="7">
        <v>791</v>
      </c>
    </row>
    <row r="4956" spans="1:6" ht="16.5" x14ac:dyDescent="0.3">
      <c r="A4956" s="7" t="s">
        <v>1975</v>
      </c>
      <c r="B4956" s="7">
        <v>2020</v>
      </c>
      <c r="C4956" s="7" t="s">
        <v>170</v>
      </c>
      <c r="D4956" s="7">
        <v>9</v>
      </c>
      <c r="E4956" s="7">
        <v>159</v>
      </c>
      <c r="F4956" s="7">
        <v>570</v>
      </c>
    </row>
    <row r="4957" spans="1:6" ht="16.5" x14ac:dyDescent="0.3">
      <c r="A4957" s="7" t="s">
        <v>1975</v>
      </c>
      <c r="B4957" s="7">
        <v>2020</v>
      </c>
      <c r="C4957" s="7" t="s">
        <v>179</v>
      </c>
      <c r="D4957" s="7">
        <v>8</v>
      </c>
      <c r="E4957" s="7">
        <v>323</v>
      </c>
      <c r="F4957" s="7">
        <v>1066</v>
      </c>
    </row>
    <row r="4958" spans="1:6" ht="16.5" x14ac:dyDescent="0.3">
      <c r="A4958" s="7" t="s">
        <v>1975</v>
      </c>
      <c r="B4958" s="7">
        <v>2020</v>
      </c>
      <c r="C4958" s="7" t="s">
        <v>1981</v>
      </c>
      <c r="D4958" s="7">
        <v>1</v>
      </c>
      <c r="E4958" s="7">
        <v>109</v>
      </c>
      <c r="F4958" s="7">
        <v>518</v>
      </c>
    </row>
    <row r="4959" spans="1:6" ht="16.5" x14ac:dyDescent="0.3">
      <c r="A4959" s="7" t="s">
        <v>1975</v>
      </c>
      <c r="B4959" s="7">
        <v>2020</v>
      </c>
      <c r="C4959" s="7" t="s">
        <v>1666</v>
      </c>
      <c r="D4959" s="7">
        <v>280</v>
      </c>
      <c r="E4959" s="7">
        <v>13796</v>
      </c>
      <c r="F4959" s="7">
        <v>53810</v>
      </c>
    </row>
    <row r="4960" spans="1:6" ht="16.5" x14ac:dyDescent="0.3">
      <c r="A4960" s="7" t="s">
        <v>1975</v>
      </c>
      <c r="B4960" s="7">
        <v>2020</v>
      </c>
      <c r="C4960" s="7" t="s">
        <v>189</v>
      </c>
      <c r="D4960" s="7">
        <v>4</v>
      </c>
      <c r="E4960" s="7">
        <v>58</v>
      </c>
      <c r="F4960" s="7">
        <v>203</v>
      </c>
    </row>
    <row r="4961" spans="1:6" ht="16.5" x14ac:dyDescent="0.3">
      <c r="A4961" s="7" t="s">
        <v>1975</v>
      </c>
      <c r="B4961" s="7">
        <v>2020</v>
      </c>
      <c r="C4961" s="7" t="s">
        <v>186</v>
      </c>
      <c r="D4961" s="7">
        <v>13</v>
      </c>
      <c r="E4961" s="7">
        <v>750</v>
      </c>
      <c r="F4961" s="7">
        <v>2921</v>
      </c>
    </row>
    <row r="4962" spans="1:6" ht="16.5" x14ac:dyDescent="0.3">
      <c r="A4962" s="7" t="s">
        <v>1975</v>
      </c>
      <c r="B4962" s="7">
        <v>2020</v>
      </c>
      <c r="C4962" s="7" t="s">
        <v>1960</v>
      </c>
      <c r="D4962" s="7">
        <v>19</v>
      </c>
      <c r="E4962" s="7">
        <v>1870</v>
      </c>
      <c r="F4962" s="7">
        <v>7761</v>
      </c>
    </row>
    <row r="4963" spans="1:6" ht="16.5" x14ac:dyDescent="0.3">
      <c r="A4963" s="7" t="s">
        <v>1975</v>
      </c>
      <c r="B4963" s="7">
        <v>2020</v>
      </c>
      <c r="C4963" s="7" t="s">
        <v>1969</v>
      </c>
      <c r="D4963" s="7">
        <v>9</v>
      </c>
      <c r="E4963" s="7">
        <v>393</v>
      </c>
      <c r="F4963" s="7">
        <v>1432</v>
      </c>
    </row>
    <row r="4964" spans="1:6" ht="16.5" x14ac:dyDescent="0.3">
      <c r="A4964" s="7" t="s">
        <v>1975</v>
      </c>
      <c r="B4964" s="7">
        <v>2020</v>
      </c>
      <c r="C4964" s="7" t="s">
        <v>1827</v>
      </c>
      <c r="D4964" s="7">
        <v>37</v>
      </c>
      <c r="E4964" s="7">
        <v>4007</v>
      </c>
      <c r="F4964" s="7">
        <v>14853</v>
      </c>
    </row>
    <row r="4965" spans="1:6" ht="16.5" x14ac:dyDescent="0.3">
      <c r="A4965" s="7" t="s">
        <v>1975</v>
      </c>
      <c r="B4965" s="7">
        <v>2020</v>
      </c>
      <c r="C4965" s="7" t="s">
        <v>190</v>
      </c>
      <c r="D4965" s="7">
        <v>10</v>
      </c>
      <c r="E4965" s="7">
        <v>107</v>
      </c>
      <c r="F4965" s="7">
        <v>403</v>
      </c>
    </row>
    <row r="4966" spans="1:6" ht="16.5" x14ac:dyDescent="0.3">
      <c r="A4966" s="7" t="s">
        <v>1975</v>
      </c>
      <c r="B4966" s="7">
        <v>2020</v>
      </c>
      <c r="C4966" s="7" t="s">
        <v>1911</v>
      </c>
      <c r="D4966" s="7">
        <v>1</v>
      </c>
      <c r="E4966" s="7">
        <v>15</v>
      </c>
      <c r="F4966" s="7">
        <v>58</v>
      </c>
    </row>
    <row r="4967" spans="1:6" ht="16.5" x14ac:dyDescent="0.3">
      <c r="A4967" s="7" t="s">
        <v>1975</v>
      </c>
      <c r="B4967" s="7">
        <v>2020</v>
      </c>
      <c r="C4967" s="7" t="s">
        <v>195</v>
      </c>
      <c r="D4967" s="7">
        <v>9</v>
      </c>
      <c r="E4967" s="7">
        <v>82</v>
      </c>
      <c r="F4967" s="7">
        <v>308</v>
      </c>
    </row>
    <row r="4968" spans="1:6" ht="16.5" x14ac:dyDescent="0.3">
      <c r="A4968" s="7" t="s">
        <v>1975</v>
      </c>
      <c r="B4968" s="7">
        <v>2020</v>
      </c>
      <c r="C4968" s="7" t="s">
        <v>1043</v>
      </c>
      <c r="D4968" s="7">
        <v>3</v>
      </c>
      <c r="E4968" s="7">
        <v>140</v>
      </c>
      <c r="F4968" s="7">
        <v>375</v>
      </c>
    </row>
    <row r="4969" spans="1:6" ht="16.5" x14ac:dyDescent="0.3">
      <c r="A4969" s="7" t="s">
        <v>1975</v>
      </c>
      <c r="B4969" s="7">
        <v>2020</v>
      </c>
      <c r="C4969" s="7" t="s">
        <v>191</v>
      </c>
      <c r="D4969" s="7">
        <v>16</v>
      </c>
      <c r="E4969" s="7">
        <v>200</v>
      </c>
      <c r="F4969" s="7">
        <v>728</v>
      </c>
    </row>
    <row r="4970" spans="1:6" ht="16.5" x14ac:dyDescent="0.3">
      <c r="A4970" s="7" t="s">
        <v>1975</v>
      </c>
      <c r="B4970" s="7">
        <v>2020</v>
      </c>
      <c r="C4970" s="7" t="s">
        <v>187</v>
      </c>
      <c r="D4970" s="7">
        <v>13</v>
      </c>
      <c r="E4970" s="7">
        <v>299</v>
      </c>
      <c r="F4970" s="7">
        <v>1189</v>
      </c>
    </row>
    <row r="4971" spans="1:6" ht="16.5" x14ac:dyDescent="0.3">
      <c r="A4971" s="7" t="s">
        <v>1975</v>
      </c>
      <c r="B4971" s="7">
        <v>2020</v>
      </c>
      <c r="C4971" s="7" t="s">
        <v>196</v>
      </c>
      <c r="D4971" s="7">
        <v>8</v>
      </c>
      <c r="E4971" s="7">
        <v>15</v>
      </c>
      <c r="F4971" s="7">
        <v>61</v>
      </c>
    </row>
    <row r="4972" spans="1:6" ht="16.5" x14ac:dyDescent="0.3">
      <c r="A4972" s="7" t="s">
        <v>1975</v>
      </c>
      <c r="B4972" s="7">
        <v>2020</v>
      </c>
      <c r="C4972" s="7" t="s">
        <v>1970</v>
      </c>
      <c r="D4972" s="7">
        <v>5</v>
      </c>
      <c r="E4972" s="7">
        <v>61</v>
      </c>
      <c r="F4972" s="7">
        <v>221</v>
      </c>
    </row>
    <row r="4973" spans="1:6" ht="16.5" x14ac:dyDescent="0.3">
      <c r="A4973" s="7" t="s">
        <v>1975</v>
      </c>
      <c r="B4973" s="7">
        <v>2020</v>
      </c>
      <c r="C4973" s="7" t="s">
        <v>197</v>
      </c>
      <c r="D4973" s="7">
        <v>9</v>
      </c>
      <c r="E4973" s="7">
        <v>124</v>
      </c>
      <c r="F4973" s="7">
        <v>435</v>
      </c>
    </row>
    <row r="4974" spans="1:6" ht="16.5" x14ac:dyDescent="0.3">
      <c r="A4974" s="7" t="s">
        <v>1975</v>
      </c>
      <c r="B4974" s="7">
        <v>2020</v>
      </c>
      <c r="C4974" s="7" t="s">
        <v>198</v>
      </c>
      <c r="D4974" s="7">
        <v>8</v>
      </c>
      <c r="E4974" s="7">
        <v>62</v>
      </c>
      <c r="F4974" s="7">
        <v>214</v>
      </c>
    </row>
    <row r="4975" spans="1:6" ht="16.5" x14ac:dyDescent="0.3">
      <c r="A4975" s="7" t="s">
        <v>1975</v>
      </c>
      <c r="B4975" s="7">
        <v>2020</v>
      </c>
      <c r="C4975" s="7" t="s">
        <v>200</v>
      </c>
      <c r="D4975" s="7">
        <v>7</v>
      </c>
      <c r="E4975" s="7">
        <v>156</v>
      </c>
      <c r="F4975" s="7">
        <v>555</v>
      </c>
    </row>
    <row r="4976" spans="1:6" ht="16.5" x14ac:dyDescent="0.3">
      <c r="A4976" s="7" t="s">
        <v>1975</v>
      </c>
      <c r="B4976" s="7">
        <v>2020</v>
      </c>
      <c r="C4976" s="7" t="s">
        <v>201</v>
      </c>
      <c r="D4976" s="7">
        <v>5</v>
      </c>
      <c r="E4976" s="7">
        <v>29</v>
      </c>
      <c r="F4976" s="7">
        <v>97</v>
      </c>
    </row>
    <row r="4977" spans="1:6" ht="16.5" x14ac:dyDescent="0.3">
      <c r="A4977" s="7" t="s">
        <v>1975</v>
      </c>
      <c r="B4977" s="7">
        <v>2020</v>
      </c>
      <c r="C4977" s="7" t="s">
        <v>202</v>
      </c>
      <c r="D4977" s="7">
        <v>4</v>
      </c>
      <c r="E4977" s="7">
        <v>104</v>
      </c>
      <c r="F4977" s="7">
        <v>483</v>
      </c>
    </row>
    <row r="4978" spans="1:6" ht="16.5" x14ac:dyDescent="0.3">
      <c r="A4978" s="7" t="s">
        <v>1975</v>
      </c>
      <c r="B4978" s="7">
        <v>2020</v>
      </c>
      <c r="C4978" s="7" t="s">
        <v>203</v>
      </c>
      <c r="D4978" s="7">
        <v>4</v>
      </c>
      <c r="E4978" s="7">
        <v>67</v>
      </c>
      <c r="F4978" s="7">
        <v>224</v>
      </c>
    </row>
    <row r="4979" spans="1:6" ht="16.5" x14ac:dyDescent="0.3">
      <c r="A4979" s="7" t="s">
        <v>1975</v>
      </c>
      <c r="B4979" s="7">
        <v>2020</v>
      </c>
      <c r="C4979" s="7" t="s">
        <v>204</v>
      </c>
      <c r="D4979" s="7">
        <v>11</v>
      </c>
      <c r="E4979" s="7">
        <v>87</v>
      </c>
      <c r="F4979" s="7">
        <v>297</v>
      </c>
    </row>
    <row r="4980" spans="1:6" ht="16.5" x14ac:dyDescent="0.3">
      <c r="A4980" s="7" t="s">
        <v>1975</v>
      </c>
      <c r="B4980" s="7">
        <v>2020</v>
      </c>
      <c r="C4980" s="7" t="s">
        <v>193</v>
      </c>
      <c r="D4980" s="7">
        <v>4</v>
      </c>
      <c r="E4980" s="7">
        <v>16</v>
      </c>
      <c r="F4980" s="7">
        <v>81</v>
      </c>
    </row>
    <row r="4981" spans="1:6" ht="16.5" x14ac:dyDescent="0.3">
      <c r="A4981" s="7" t="s">
        <v>1975</v>
      </c>
      <c r="B4981" s="7">
        <v>2020</v>
      </c>
      <c r="C4981" s="7" t="s">
        <v>1828</v>
      </c>
      <c r="D4981" s="7">
        <v>20</v>
      </c>
      <c r="E4981" s="7">
        <v>305</v>
      </c>
      <c r="F4981" s="7">
        <v>1147</v>
      </c>
    </row>
    <row r="4982" spans="1:6" ht="16.5" x14ac:dyDescent="0.3">
      <c r="A4982" s="7" t="s">
        <v>1975</v>
      </c>
      <c r="B4982" s="7">
        <v>2020</v>
      </c>
      <c r="C4982" s="7" t="s">
        <v>182</v>
      </c>
      <c r="D4982" s="7">
        <v>7</v>
      </c>
      <c r="E4982" s="7">
        <v>356</v>
      </c>
      <c r="F4982" s="7">
        <v>1598</v>
      </c>
    </row>
    <row r="4983" spans="1:6" ht="16.5" x14ac:dyDescent="0.3">
      <c r="A4983" s="7" t="s">
        <v>1975</v>
      </c>
      <c r="B4983" s="7">
        <v>2020</v>
      </c>
      <c r="C4983" s="7" t="s">
        <v>1956</v>
      </c>
      <c r="D4983" s="7">
        <v>15</v>
      </c>
      <c r="E4983" s="7">
        <v>1668</v>
      </c>
      <c r="F4983" s="7">
        <v>6294</v>
      </c>
    </row>
    <row r="4984" spans="1:6" ht="16.5" x14ac:dyDescent="0.3">
      <c r="A4984" s="7" t="s">
        <v>1975</v>
      </c>
      <c r="B4984" s="7">
        <v>2020</v>
      </c>
      <c r="C4984" s="7" t="s">
        <v>531</v>
      </c>
      <c r="D4984" s="7">
        <v>8</v>
      </c>
      <c r="E4984" s="7">
        <v>52</v>
      </c>
      <c r="F4984" s="7">
        <v>181</v>
      </c>
    </row>
    <row r="4985" spans="1:6" ht="16.5" x14ac:dyDescent="0.3">
      <c r="A4985" s="7" t="s">
        <v>1975</v>
      </c>
      <c r="B4985" s="7">
        <v>2020</v>
      </c>
      <c r="C4985" s="7" t="s">
        <v>1961</v>
      </c>
      <c r="D4985" s="7">
        <v>13</v>
      </c>
      <c r="E4985" s="7">
        <v>1261</v>
      </c>
      <c r="F4985" s="7">
        <v>5364</v>
      </c>
    </row>
    <row r="4986" spans="1:6" ht="16.5" x14ac:dyDescent="0.3">
      <c r="A4986" s="7" t="s">
        <v>1975</v>
      </c>
      <c r="B4986" s="7">
        <v>2020</v>
      </c>
      <c r="C4986" s="7" t="s">
        <v>205</v>
      </c>
      <c r="D4986" s="7">
        <v>10</v>
      </c>
      <c r="E4986" s="7">
        <v>946</v>
      </c>
      <c r="F4986" s="7">
        <v>4341</v>
      </c>
    </row>
    <row r="4987" spans="1:6" ht="16.5" x14ac:dyDescent="0.3">
      <c r="A4987" s="7" t="s">
        <v>1975</v>
      </c>
      <c r="B4987" s="7">
        <v>2020</v>
      </c>
      <c r="C4987" s="7" t="s">
        <v>194</v>
      </c>
      <c r="D4987" s="7">
        <v>8</v>
      </c>
      <c r="E4987" s="7">
        <v>566</v>
      </c>
      <c r="F4987" s="7">
        <v>1986</v>
      </c>
    </row>
    <row r="4988" spans="1:6" ht="16.5" x14ac:dyDescent="0.3">
      <c r="A4988" s="7" t="s">
        <v>1975</v>
      </c>
      <c r="B4988" s="7">
        <v>2020</v>
      </c>
      <c r="C4988" s="7" t="s">
        <v>887</v>
      </c>
      <c r="D4988" s="7">
        <v>828</v>
      </c>
      <c r="E4988" s="7">
        <v>78536</v>
      </c>
      <c r="F4988" s="7">
        <v>308061</v>
      </c>
    </row>
    <row r="4989" spans="1:6" ht="16.5" x14ac:dyDescent="0.3">
      <c r="A4989" s="7" t="s">
        <v>1975</v>
      </c>
      <c r="B4989" s="7">
        <v>2020</v>
      </c>
      <c r="C4989" s="7" t="s">
        <v>219</v>
      </c>
      <c r="D4989" s="7">
        <v>10</v>
      </c>
      <c r="E4989" s="7">
        <v>83</v>
      </c>
      <c r="F4989" s="7">
        <v>346</v>
      </c>
    </row>
    <row r="4990" spans="1:6" ht="16.5" x14ac:dyDescent="0.3">
      <c r="A4990" s="7" t="s">
        <v>1975</v>
      </c>
      <c r="B4990" s="7">
        <v>2020</v>
      </c>
      <c r="C4990" s="7" t="s">
        <v>230</v>
      </c>
      <c r="D4990" s="7">
        <v>12</v>
      </c>
      <c r="E4990" s="7">
        <v>587</v>
      </c>
      <c r="F4990" s="7">
        <v>2083</v>
      </c>
    </row>
    <row r="4991" spans="1:6" ht="16.5" x14ac:dyDescent="0.3">
      <c r="A4991" s="7" t="s">
        <v>1975</v>
      </c>
      <c r="B4991" s="7">
        <v>2020</v>
      </c>
      <c r="C4991" s="7" t="s">
        <v>231</v>
      </c>
      <c r="D4991" s="7">
        <v>24</v>
      </c>
      <c r="E4991" s="7">
        <v>914</v>
      </c>
      <c r="F4991" s="7">
        <v>2985</v>
      </c>
    </row>
    <row r="4992" spans="1:6" ht="16.5" x14ac:dyDescent="0.3">
      <c r="A4992" s="7" t="s">
        <v>1975</v>
      </c>
      <c r="B4992" s="7">
        <v>2020</v>
      </c>
      <c r="C4992" s="7" t="s">
        <v>220</v>
      </c>
      <c r="D4992" s="7">
        <v>29</v>
      </c>
      <c r="E4992" s="7">
        <v>2084</v>
      </c>
      <c r="F4992" s="7">
        <v>8646</v>
      </c>
    </row>
    <row r="4993" spans="1:6" ht="16.5" x14ac:dyDescent="0.3">
      <c r="A4993" s="7" t="s">
        <v>1975</v>
      </c>
      <c r="B4993" s="7">
        <v>2020</v>
      </c>
      <c r="C4993" s="7" t="s">
        <v>1971</v>
      </c>
      <c r="D4993" s="7">
        <v>13</v>
      </c>
      <c r="E4993" s="7">
        <v>3086</v>
      </c>
      <c r="F4993" s="7">
        <v>12104</v>
      </c>
    </row>
    <row r="4994" spans="1:6" ht="16.5" x14ac:dyDescent="0.3">
      <c r="A4994" s="7" t="s">
        <v>1975</v>
      </c>
      <c r="B4994" s="7">
        <v>2020</v>
      </c>
      <c r="C4994" s="7" t="s">
        <v>232</v>
      </c>
      <c r="D4994" s="7">
        <v>42</v>
      </c>
      <c r="E4994" s="7">
        <v>2813</v>
      </c>
      <c r="F4994" s="7">
        <v>10169</v>
      </c>
    </row>
    <row r="4995" spans="1:6" ht="16.5" x14ac:dyDescent="0.3">
      <c r="A4995" s="7" t="s">
        <v>1975</v>
      </c>
      <c r="B4995" s="7">
        <v>2020</v>
      </c>
      <c r="C4995" s="7" t="s">
        <v>109</v>
      </c>
      <c r="D4995" s="7">
        <v>12</v>
      </c>
      <c r="E4995" s="7">
        <v>210</v>
      </c>
      <c r="F4995" s="7">
        <v>721</v>
      </c>
    </row>
    <row r="4996" spans="1:6" ht="16.5" x14ac:dyDescent="0.3">
      <c r="A4996" s="7" t="s">
        <v>1975</v>
      </c>
      <c r="B4996" s="7">
        <v>2020</v>
      </c>
      <c r="C4996" s="7" t="s">
        <v>1829</v>
      </c>
      <c r="D4996" s="7">
        <v>34</v>
      </c>
      <c r="E4996" s="7">
        <v>4782</v>
      </c>
      <c r="F4996" s="7">
        <v>23057</v>
      </c>
    </row>
    <row r="4997" spans="1:6" ht="16.5" x14ac:dyDescent="0.3">
      <c r="A4997" s="7" t="s">
        <v>1975</v>
      </c>
      <c r="B4997" s="7">
        <v>2020</v>
      </c>
      <c r="C4997" s="7" t="s">
        <v>215</v>
      </c>
      <c r="D4997" s="7">
        <v>15</v>
      </c>
      <c r="E4997" s="7">
        <v>274</v>
      </c>
      <c r="F4997" s="7">
        <v>1085</v>
      </c>
    </row>
    <row r="4998" spans="1:6" ht="16.5" x14ac:dyDescent="0.3">
      <c r="A4998" s="7" t="s">
        <v>1975</v>
      </c>
      <c r="B4998" s="7">
        <v>2020</v>
      </c>
      <c r="C4998" s="7" t="s">
        <v>222</v>
      </c>
      <c r="D4998" s="7">
        <v>26</v>
      </c>
      <c r="E4998" s="7">
        <v>1429</v>
      </c>
      <c r="F4998" s="7">
        <v>5112</v>
      </c>
    </row>
    <row r="4999" spans="1:6" ht="16.5" x14ac:dyDescent="0.3">
      <c r="A4999" s="7" t="s">
        <v>1975</v>
      </c>
      <c r="B4999" s="7">
        <v>2020</v>
      </c>
      <c r="C4999" s="7" t="s">
        <v>208</v>
      </c>
      <c r="D4999" s="7">
        <v>14</v>
      </c>
      <c r="E4999" s="7">
        <v>3356</v>
      </c>
      <c r="F4999" s="7">
        <v>14422</v>
      </c>
    </row>
    <row r="5000" spans="1:6" ht="16.5" x14ac:dyDescent="0.3">
      <c r="A5000" s="7" t="s">
        <v>1975</v>
      </c>
      <c r="B5000" s="7">
        <v>2020</v>
      </c>
      <c r="C5000" s="7" t="s">
        <v>233</v>
      </c>
      <c r="D5000" s="7">
        <v>22</v>
      </c>
      <c r="E5000" s="7">
        <v>1376</v>
      </c>
      <c r="F5000" s="7">
        <v>6581</v>
      </c>
    </row>
    <row r="5001" spans="1:6" ht="16.5" x14ac:dyDescent="0.3">
      <c r="A5001" s="7" t="s">
        <v>1975</v>
      </c>
      <c r="B5001" s="7">
        <v>2020</v>
      </c>
      <c r="C5001" s="7" t="s">
        <v>234</v>
      </c>
      <c r="D5001" s="7">
        <v>51</v>
      </c>
      <c r="E5001" s="7">
        <v>3232</v>
      </c>
      <c r="F5001" s="7">
        <v>11050</v>
      </c>
    </row>
    <row r="5002" spans="1:6" ht="16.5" x14ac:dyDescent="0.3">
      <c r="A5002" s="7" t="s">
        <v>1975</v>
      </c>
      <c r="B5002" s="7">
        <v>2020</v>
      </c>
      <c r="C5002" s="7" t="s">
        <v>33</v>
      </c>
      <c r="D5002" s="7">
        <v>36</v>
      </c>
      <c r="E5002" s="7">
        <v>17975</v>
      </c>
      <c r="F5002" s="7">
        <v>74903</v>
      </c>
    </row>
    <row r="5003" spans="1:6" ht="16.5" x14ac:dyDescent="0.3">
      <c r="A5003" s="7" t="s">
        <v>1975</v>
      </c>
      <c r="B5003" s="7">
        <v>2020</v>
      </c>
      <c r="C5003" s="7" t="s">
        <v>1830</v>
      </c>
      <c r="D5003" s="7">
        <v>5</v>
      </c>
      <c r="E5003" s="7">
        <v>1605</v>
      </c>
      <c r="F5003" s="7">
        <v>7405</v>
      </c>
    </row>
    <row r="5004" spans="1:6" ht="16.5" x14ac:dyDescent="0.3">
      <c r="A5004" s="7" t="s">
        <v>1975</v>
      </c>
      <c r="B5004" s="7">
        <v>2020</v>
      </c>
      <c r="C5004" s="7" t="s">
        <v>235</v>
      </c>
      <c r="D5004" s="7">
        <v>51</v>
      </c>
      <c r="E5004" s="7">
        <v>2858</v>
      </c>
      <c r="F5004" s="7">
        <v>10233</v>
      </c>
    </row>
    <row r="5005" spans="1:6" ht="16.5" x14ac:dyDescent="0.3">
      <c r="A5005" s="7" t="s">
        <v>1975</v>
      </c>
      <c r="B5005" s="7">
        <v>2020</v>
      </c>
      <c r="C5005" s="7" t="s">
        <v>209</v>
      </c>
      <c r="D5005" s="7">
        <v>11</v>
      </c>
      <c r="E5005" s="7">
        <v>57</v>
      </c>
      <c r="F5005" s="7">
        <v>240</v>
      </c>
    </row>
    <row r="5006" spans="1:6" ht="16.5" x14ac:dyDescent="0.3">
      <c r="A5006" s="7" t="s">
        <v>1975</v>
      </c>
      <c r="B5006" s="7">
        <v>2020</v>
      </c>
      <c r="C5006" s="7" t="s">
        <v>1962</v>
      </c>
      <c r="D5006" s="7">
        <v>26</v>
      </c>
      <c r="E5006" s="7">
        <v>1195</v>
      </c>
      <c r="F5006" s="7">
        <v>4918</v>
      </c>
    </row>
    <row r="5007" spans="1:6" ht="16.5" x14ac:dyDescent="0.3">
      <c r="A5007" s="7" t="s">
        <v>1975</v>
      </c>
      <c r="B5007" s="7">
        <v>2020</v>
      </c>
      <c r="C5007" s="7" t="s">
        <v>223</v>
      </c>
      <c r="D5007" s="7">
        <v>23</v>
      </c>
      <c r="E5007" s="7">
        <v>1240</v>
      </c>
      <c r="F5007" s="7">
        <v>4556</v>
      </c>
    </row>
    <row r="5008" spans="1:6" ht="16.5" x14ac:dyDescent="0.3">
      <c r="A5008" s="7" t="s">
        <v>1975</v>
      </c>
      <c r="B5008" s="7">
        <v>2020</v>
      </c>
      <c r="C5008" s="7" t="s">
        <v>210</v>
      </c>
      <c r="D5008" s="7">
        <v>26</v>
      </c>
      <c r="E5008" s="7">
        <v>903</v>
      </c>
      <c r="F5008" s="7">
        <v>3380</v>
      </c>
    </row>
    <row r="5009" spans="1:6" ht="16.5" x14ac:dyDescent="0.3">
      <c r="A5009" s="7" t="s">
        <v>1975</v>
      </c>
      <c r="B5009" s="7">
        <v>2020</v>
      </c>
      <c r="C5009" s="7" t="s">
        <v>224</v>
      </c>
      <c r="D5009" s="7">
        <v>23</v>
      </c>
      <c r="E5009" s="7">
        <v>2514</v>
      </c>
      <c r="F5009" s="7">
        <v>9186</v>
      </c>
    </row>
    <row r="5010" spans="1:6" ht="16.5" x14ac:dyDescent="0.3">
      <c r="A5010" s="7" t="s">
        <v>1975</v>
      </c>
      <c r="B5010" s="7">
        <v>2020</v>
      </c>
      <c r="C5010" s="7" t="s">
        <v>225</v>
      </c>
      <c r="D5010" s="7">
        <v>21</v>
      </c>
      <c r="E5010" s="7">
        <v>2596</v>
      </c>
      <c r="F5010" s="7">
        <v>8289</v>
      </c>
    </row>
    <row r="5011" spans="1:6" ht="16.5" x14ac:dyDescent="0.3">
      <c r="A5011" s="7" t="s">
        <v>1975</v>
      </c>
      <c r="B5011" s="7">
        <v>2020</v>
      </c>
      <c r="C5011" s="7" t="s">
        <v>211</v>
      </c>
      <c r="D5011" s="7">
        <v>24</v>
      </c>
      <c r="E5011" s="7">
        <v>1257</v>
      </c>
      <c r="F5011" s="7">
        <v>4039</v>
      </c>
    </row>
    <row r="5012" spans="1:6" ht="16.5" x14ac:dyDescent="0.3">
      <c r="A5012" s="7" t="s">
        <v>1975</v>
      </c>
      <c r="B5012" s="7">
        <v>2020</v>
      </c>
      <c r="C5012" s="7" t="s">
        <v>1831</v>
      </c>
      <c r="D5012" s="7">
        <v>13</v>
      </c>
      <c r="E5012" s="7">
        <v>3658</v>
      </c>
      <c r="F5012" s="7">
        <v>15123</v>
      </c>
    </row>
    <row r="5013" spans="1:6" ht="16.5" x14ac:dyDescent="0.3">
      <c r="A5013" s="7" t="s">
        <v>1975</v>
      </c>
      <c r="B5013" s="7">
        <v>2020</v>
      </c>
      <c r="C5013" s="7" t="s">
        <v>1832</v>
      </c>
      <c r="D5013" s="7">
        <v>6</v>
      </c>
      <c r="E5013" s="7">
        <v>3297</v>
      </c>
      <c r="F5013" s="7">
        <v>10412</v>
      </c>
    </row>
    <row r="5014" spans="1:6" ht="16.5" x14ac:dyDescent="0.3">
      <c r="A5014" s="7" t="s">
        <v>1975</v>
      </c>
      <c r="B5014" s="7">
        <v>2020</v>
      </c>
      <c r="C5014" s="7" t="s">
        <v>236</v>
      </c>
      <c r="D5014" s="7">
        <v>14</v>
      </c>
      <c r="E5014" s="7">
        <v>649</v>
      </c>
      <c r="F5014" s="7">
        <v>2205</v>
      </c>
    </row>
    <row r="5015" spans="1:6" ht="16.5" x14ac:dyDescent="0.3">
      <c r="A5015" s="7" t="s">
        <v>1975</v>
      </c>
      <c r="B5015" s="7">
        <v>2020</v>
      </c>
      <c r="C5015" s="7" t="s">
        <v>226</v>
      </c>
      <c r="D5015" s="7">
        <v>36</v>
      </c>
      <c r="E5015" s="7">
        <v>2299</v>
      </c>
      <c r="F5015" s="7">
        <v>7194</v>
      </c>
    </row>
    <row r="5016" spans="1:6" ht="16.5" x14ac:dyDescent="0.3">
      <c r="A5016" s="7" t="s">
        <v>1975</v>
      </c>
      <c r="B5016" s="7">
        <v>2020</v>
      </c>
      <c r="C5016" s="7" t="s">
        <v>72</v>
      </c>
      <c r="D5016" s="7">
        <v>8</v>
      </c>
      <c r="E5016" s="7">
        <v>412</v>
      </c>
      <c r="F5016" s="7">
        <v>1306</v>
      </c>
    </row>
    <row r="5017" spans="1:6" ht="16.5" x14ac:dyDescent="0.3">
      <c r="A5017" s="7" t="s">
        <v>1975</v>
      </c>
      <c r="B5017" s="7">
        <v>2020</v>
      </c>
      <c r="C5017" s="7" t="s">
        <v>1833</v>
      </c>
      <c r="D5017" s="7">
        <v>18</v>
      </c>
      <c r="E5017" s="7">
        <v>4874</v>
      </c>
      <c r="F5017" s="7">
        <v>20782</v>
      </c>
    </row>
    <row r="5018" spans="1:6" ht="16.5" x14ac:dyDescent="0.3">
      <c r="A5018" s="7" t="s">
        <v>1975</v>
      </c>
      <c r="B5018" s="7">
        <v>2020</v>
      </c>
      <c r="C5018" s="7" t="s">
        <v>887</v>
      </c>
      <c r="D5018" s="7">
        <v>20</v>
      </c>
      <c r="E5018" s="7">
        <v>743</v>
      </c>
      <c r="F5018" s="7">
        <v>2458</v>
      </c>
    </row>
    <row r="5019" spans="1:6" ht="16.5" x14ac:dyDescent="0.3">
      <c r="A5019" s="7" t="s">
        <v>1975</v>
      </c>
      <c r="B5019" s="7">
        <v>2020</v>
      </c>
      <c r="C5019" s="7" t="s">
        <v>212</v>
      </c>
      <c r="D5019" s="7">
        <v>16</v>
      </c>
      <c r="E5019" s="7">
        <v>954</v>
      </c>
      <c r="F5019" s="7">
        <v>3436</v>
      </c>
    </row>
    <row r="5020" spans="1:6" ht="16.5" x14ac:dyDescent="0.3">
      <c r="A5020" s="7" t="s">
        <v>1975</v>
      </c>
      <c r="B5020" s="7">
        <v>2020</v>
      </c>
      <c r="C5020" s="7" t="s">
        <v>213</v>
      </c>
      <c r="D5020" s="7">
        <v>14</v>
      </c>
      <c r="E5020" s="7">
        <v>224</v>
      </c>
      <c r="F5020" s="7">
        <v>789</v>
      </c>
    </row>
    <row r="5021" spans="1:6" ht="16.5" x14ac:dyDescent="0.3">
      <c r="A5021" s="7" t="s">
        <v>1975</v>
      </c>
      <c r="B5021" s="7">
        <v>2020</v>
      </c>
      <c r="C5021" s="7" t="s">
        <v>227</v>
      </c>
      <c r="D5021" s="7">
        <v>5</v>
      </c>
      <c r="E5021" s="7">
        <v>506</v>
      </c>
      <c r="F5021" s="7">
        <v>1622</v>
      </c>
    </row>
    <row r="5022" spans="1:6" ht="16.5" x14ac:dyDescent="0.3">
      <c r="A5022" s="7" t="s">
        <v>1975</v>
      </c>
      <c r="B5022" s="7">
        <v>2020</v>
      </c>
      <c r="C5022" s="7" t="s">
        <v>115</v>
      </c>
      <c r="D5022" s="7">
        <v>16</v>
      </c>
      <c r="E5022" s="7">
        <v>484</v>
      </c>
      <c r="F5022" s="7">
        <v>2105</v>
      </c>
    </row>
    <row r="5023" spans="1:6" ht="16.5" x14ac:dyDescent="0.3">
      <c r="A5023" s="7" t="s">
        <v>1975</v>
      </c>
      <c r="B5023" s="7">
        <v>2020</v>
      </c>
      <c r="C5023" s="7" t="s">
        <v>1834</v>
      </c>
      <c r="D5023" s="7">
        <v>1</v>
      </c>
      <c r="E5023" s="7">
        <v>124</v>
      </c>
      <c r="F5023" s="7">
        <v>456</v>
      </c>
    </row>
    <row r="5024" spans="1:6" ht="16.5" x14ac:dyDescent="0.3">
      <c r="A5024" s="7" t="s">
        <v>1975</v>
      </c>
      <c r="B5024" s="7">
        <v>2020</v>
      </c>
      <c r="C5024" s="7" t="s">
        <v>118</v>
      </c>
      <c r="D5024" s="7">
        <v>15</v>
      </c>
      <c r="E5024" s="7">
        <v>895</v>
      </c>
      <c r="F5024" s="7">
        <v>4515</v>
      </c>
    </row>
    <row r="5025" spans="1:6" ht="16.5" x14ac:dyDescent="0.3">
      <c r="A5025" s="7" t="s">
        <v>1975</v>
      </c>
      <c r="B5025" s="7">
        <v>2020</v>
      </c>
      <c r="C5025" s="7" t="s">
        <v>217</v>
      </c>
      <c r="D5025" s="7">
        <v>25</v>
      </c>
      <c r="E5025" s="7">
        <v>1177</v>
      </c>
      <c r="F5025" s="7">
        <v>3520</v>
      </c>
    </row>
    <row r="5026" spans="1:6" ht="16.5" x14ac:dyDescent="0.3">
      <c r="A5026" s="7" t="s">
        <v>1975</v>
      </c>
      <c r="B5026" s="7">
        <v>2020</v>
      </c>
      <c r="C5026" s="7" t="s">
        <v>239</v>
      </c>
      <c r="D5026" s="7">
        <v>17</v>
      </c>
      <c r="E5026" s="7">
        <v>649</v>
      </c>
      <c r="F5026" s="7">
        <v>2211</v>
      </c>
    </row>
    <row r="5027" spans="1:6" ht="16.5" x14ac:dyDescent="0.3">
      <c r="A5027" s="7" t="s">
        <v>1975</v>
      </c>
      <c r="B5027" s="7">
        <v>2020</v>
      </c>
      <c r="C5027" s="7" t="s">
        <v>1963</v>
      </c>
      <c r="D5027" s="7">
        <v>21</v>
      </c>
      <c r="E5027" s="7">
        <v>97</v>
      </c>
      <c r="F5027" s="7">
        <v>369</v>
      </c>
    </row>
    <row r="5028" spans="1:6" ht="16.5" x14ac:dyDescent="0.3">
      <c r="A5028" s="7" t="s">
        <v>1975</v>
      </c>
      <c r="B5028" s="7">
        <v>2020</v>
      </c>
      <c r="C5028" s="7" t="s">
        <v>218</v>
      </c>
      <c r="D5028" s="7">
        <v>19</v>
      </c>
      <c r="E5028" s="7">
        <v>602</v>
      </c>
      <c r="F5028" s="7">
        <v>2214</v>
      </c>
    </row>
    <row r="5029" spans="1:6" ht="16.5" x14ac:dyDescent="0.3">
      <c r="A5029" s="7" t="s">
        <v>1975</v>
      </c>
      <c r="B5029" s="7">
        <v>2020</v>
      </c>
      <c r="C5029" s="7" t="s">
        <v>229</v>
      </c>
      <c r="D5029" s="7">
        <v>14</v>
      </c>
      <c r="E5029" s="7">
        <v>466</v>
      </c>
      <c r="F5029" s="7">
        <v>1834</v>
      </c>
    </row>
    <row r="5030" spans="1:6" ht="16.5" x14ac:dyDescent="0.3">
      <c r="A5030" s="7" t="s">
        <v>1975</v>
      </c>
      <c r="B5030" s="7">
        <v>2020</v>
      </c>
      <c r="C5030" s="7" t="s">
        <v>193</v>
      </c>
      <c r="D5030" s="7">
        <v>142</v>
      </c>
      <c r="E5030" s="7">
        <v>50958</v>
      </c>
      <c r="F5030" s="7">
        <v>243871</v>
      </c>
    </row>
    <row r="5031" spans="1:6" ht="16.5" x14ac:dyDescent="0.3">
      <c r="A5031" s="7" t="s">
        <v>1975</v>
      </c>
      <c r="B5031" s="7">
        <v>2020</v>
      </c>
      <c r="C5031" s="7" t="s">
        <v>242</v>
      </c>
      <c r="D5031" s="7">
        <v>7</v>
      </c>
      <c r="E5031" s="7">
        <v>2335</v>
      </c>
      <c r="F5031" s="7">
        <v>9295</v>
      </c>
    </row>
    <row r="5032" spans="1:6" ht="16.5" x14ac:dyDescent="0.3">
      <c r="A5032" s="7" t="s">
        <v>1975</v>
      </c>
      <c r="B5032" s="7">
        <v>2020</v>
      </c>
      <c r="C5032" s="7" t="s">
        <v>1972</v>
      </c>
      <c r="D5032" s="7">
        <v>12</v>
      </c>
      <c r="E5032" s="7">
        <v>424</v>
      </c>
      <c r="F5032" s="7">
        <v>1785</v>
      </c>
    </row>
    <row r="5033" spans="1:6" ht="16.5" x14ac:dyDescent="0.3">
      <c r="A5033" s="7" t="s">
        <v>1975</v>
      </c>
      <c r="B5033" s="7">
        <v>2020</v>
      </c>
      <c r="C5033" s="7" t="s">
        <v>247</v>
      </c>
      <c r="D5033" s="7">
        <v>10</v>
      </c>
      <c r="E5033" s="7">
        <v>4102</v>
      </c>
      <c r="F5033" s="7">
        <v>19149</v>
      </c>
    </row>
    <row r="5034" spans="1:6" ht="16.5" x14ac:dyDescent="0.3">
      <c r="A5034" s="7" t="s">
        <v>1975</v>
      </c>
      <c r="B5034" s="7">
        <v>2020</v>
      </c>
      <c r="C5034" s="7" t="s">
        <v>243</v>
      </c>
      <c r="D5034" s="7">
        <v>25</v>
      </c>
      <c r="E5034" s="7">
        <v>1099</v>
      </c>
      <c r="F5034" s="7">
        <v>5262</v>
      </c>
    </row>
    <row r="5035" spans="1:6" ht="16.5" x14ac:dyDescent="0.3">
      <c r="A5035" s="7" t="s">
        <v>1975</v>
      </c>
      <c r="B5035" s="7">
        <v>2020</v>
      </c>
      <c r="C5035" s="7" t="s">
        <v>244</v>
      </c>
      <c r="D5035" s="7">
        <v>6</v>
      </c>
      <c r="E5035" s="7">
        <v>1682</v>
      </c>
      <c r="F5035" s="7">
        <v>6772</v>
      </c>
    </row>
    <row r="5036" spans="1:6" ht="16.5" x14ac:dyDescent="0.3">
      <c r="A5036" s="7" t="s">
        <v>1975</v>
      </c>
      <c r="B5036" s="7">
        <v>2020</v>
      </c>
      <c r="C5036" s="7" t="s">
        <v>248</v>
      </c>
      <c r="D5036" s="7">
        <v>16</v>
      </c>
      <c r="E5036" s="7">
        <v>798</v>
      </c>
      <c r="F5036" s="7">
        <v>3701</v>
      </c>
    </row>
    <row r="5037" spans="1:6" ht="16.5" x14ac:dyDescent="0.3">
      <c r="A5037" s="7" t="s">
        <v>1975</v>
      </c>
      <c r="B5037" s="7">
        <v>2020</v>
      </c>
      <c r="C5037" s="7" t="s">
        <v>1973</v>
      </c>
      <c r="D5037" s="7">
        <v>7</v>
      </c>
      <c r="E5037" s="7">
        <v>32</v>
      </c>
      <c r="F5037" s="7">
        <v>145</v>
      </c>
    </row>
    <row r="5038" spans="1:6" ht="16.5" x14ac:dyDescent="0.3">
      <c r="A5038" s="7" t="s">
        <v>1975</v>
      </c>
      <c r="B5038" s="7">
        <v>2020</v>
      </c>
      <c r="C5038" s="7" t="s">
        <v>48</v>
      </c>
      <c r="D5038" s="7">
        <v>4</v>
      </c>
      <c r="E5038" s="7">
        <v>62</v>
      </c>
      <c r="F5038" s="7">
        <v>211</v>
      </c>
    </row>
    <row r="5039" spans="1:6" ht="16.5" x14ac:dyDescent="0.3">
      <c r="A5039" s="7" t="s">
        <v>1975</v>
      </c>
      <c r="B5039" s="7">
        <v>2020</v>
      </c>
      <c r="C5039" s="7" t="s">
        <v>1974</v>
      </c>
      <c r="D5039" s="7">
        <v>8</v>
      </c>
      <c r="E5039" s="7">
        <v>249</v>
      </c>
      <c r="F5039" s="7">
        <v>781</v>
      </c>
    </row>
    <row r="5040" spans="1:6" ht="16.5" x14ac:dyDescent="0.3">
      <c r="A5040" s="7" t="s">
        <v>1975</v>
      </c>
      <c r="B5040" s="7">
        <v>2020</v>
      </c>
      <c r="C5040" s="7" t="s">
        <v>1836</v>
      </c>
      <c r="D5040" s="7">
        <v>10</v>
      </c>
      <c r="E5040" s="7">
        <v>35390</v>
      </c>
      <c r="F5040" s="7">
        <v>174807</v>
      </c>
    </row>
    <row r="5041" spans="1:6" ht="16.5" x14ac:dyDescent="0.3">
      <c r="A5041" s="7" t="s">
        <v>1975</v>
      </c>
      <c r="B5041" s="7">
        <v>2020</v>
      </c>
      <c r="C5041" s="7" t="s">
        <v>251</v>
      </c>
      <c r="D5041" s="7">
        <v>13</v>
      </c>
      <c r="E5041" s="7">
        <v>2279</v>
      </c>
      <c r="F5041" s="7">
        <v>10380</v>
      </c>
    </row>
    <row r="5042" spans="1:6" ht="16.5" x14ac:dyDescent="0.3">
      <c r="A5042" s="7" t="s">
        <v>1975</v>
      </c>
      <c r="B5042" s="7">
        <v>2020</v>
      </c>
      <c r="C5042" s="7" t="s">
        <v>252</v>
      </c>
      <c r="D5042" s="7">
        <v>15</v>
      </c>
      <c r="E5042" s="7">
        <v>1541</v>
      </c>
      <c r="F5042" s="7">
        <v>7404</v>
      </c>
    </row>
    <row r="5043" spans="1:6" ht="16.5" x14ac:dyDescent="0.3">
      <c r="A5043" s="7" t="s">
        <v>1975</v>
      </c>
      <c r="B5043" s="7">
        <v>2020</v>
      </c>
      <c r="C5043" s="7" t="s">
        <v>246</v>
      </c>
      <c r="D5043" s="7">
        <v>5</v>
      </c>
      <c r="E5043" s="7">
        <v>893</v>
      </c>
      <c r="F5043" s="7">
        <v>3926</v>
      </c>
    </row>
    <row r="5044" spans="1:6" ht="16.5" x14ac:dyDescent="0.3">
      <c r="A5044" s="7" t="s">
        <v>1975</v>
      </c>
      <c r="B5044" s="7">
        <v>2020</v>
      </c>
      <c r="C5044" s="7" t="s">
        <v>253</v>
      </c>
      <c r="D5044" s="7">
        <v>4</v>
      </c>
      <c r="E5044" s="7">
        <v>72</v>
      </c>
      <c r="F5044" s="7">
        <v>253</v>
      </c>
    </row>
    <row r="5045" spans="1:6" ht="16.5" x14ac:dyDescent="0.3">
      <c r="A5045" s="7" t="s">
        <v>1975</v>
      </c>
      <c r="B5045" s="7">
        <v>2020</v>
      </c>
      <c r="C5045" s="7" t="s">
        <v>1684</v>
      </c>
      <c r="D5045" s="7">
        <v>90</v>
      </c>
      <c r="E5045" s="7">
        <v>2255</v>
      </c>
      <c r="F5045" s="7">
        <v>8683</v>
      </c>
    </row>
    <row r="5046" spans="1:6" ht="16.5" x14ac:dyDescent="0.3">
      <c r="A5046" s="7" t="s">
        <v>1975</v>
      </c>
      <c r="B5046" s="7">
        <v>2020</v>
      </c>
      <c r="C5046" s="7" t="s">
        <v>1023</v>
      </c>
      <c r="D5046" s="7">
        <v>41</v>
      </c>
      <c r="E5046" s="7">
        <v>1187</v>
      </c>
      <c r="F5046" s="7">
        <v>4599</v>
      </c>
    </row>
    <row r="5047" spans="1:6" ht="16.5" x14ac:dyDescent="0.3">
      <c r="A5047" s="7" t="s">
        <v>1975</v>
      </c>
      <c r="B5047" s="7">
        <v>2020</v>
      </c>
      <c r="C5047" s="7" t="s">
        <v>263</v>
      </c>
      <c r="D5047" s="7">
        <v>3</v>
      </c>
      <c r="E5047" s="7">
        <v>36</v>
      </c>
      <c r="F5047" s="7">
        <v>85</v>
      </c>
    </row>
    <row r="5048" spans="1:6" ht="16.5" x14ac:dyDescent="0.3">
      <c r="A5048" s="7" t="s">
        <v>1975</v>
      </c>
      <c r="B5048" s="7">
        <v>2020</v>
      </c>
      <c r="C5048" s="7" t="s">
        <v>265</v>
      </c>
      <c r="D5048" s="7">
        <v>9</v>
      </c>
      <c r="E5048" s="7">
        <v>223</v>
      </c>
      <c r="F5048" s="7">
        <v>771</v>
      </c>
    </row>
    <row r="5049" spans="1:6" ht="16.5" x14ac:dyDescent="0.3">
      <c r="A5049" s="7" t="s">
        <v>1975</v>
      </c>
      <c r="B5049" s="7">
        <v>2020</v>
      </c>
      <c r="C5049" s="7" t="s">
        <v>266</v>
      </c>
      <c r="D5049" s="7">
        <v>5</v>
      </c>
      <c r="E5049" s="7">
        <v>22</v>
      </c>
      <c r="F5049" s="7">
        <v>78</v>
      </c>
    </row>
    <row r="5050" spans="1:6" ht="16.5" x14ac:dyDescent="0.3">
      <c r="A5050" s="7" t="s">
        <v>1975</v>
      </c>
      <c r="B5050" s="7">
        <v>2020</v>
      </c>
      <c r="C5050" s="7" t="s">
        <v>193</v>
      </c>
      <c r="D5050" s="7">
        <v>2</v>
      </c>
      <c r="E5050" s="7">
        <v>11</v>
      </c>
      <c r="F5050" s="7">
        <v>35</v>
      </c>
    </row>
    <row r="5051" spans="1:6" ht="16.5" x14ac:dyDescent="0.3">
      <c r="A5051" s="7" t="s">
        <v>1975</v>
      </c>
      <c r="B5051" s="7">
        <v>2020</v>
      </c>
      <c r="C5051" s="7" t="s">
        <v>262</v>
      </c>
      <c r="D5051" s="7">
        <v>12</v>
      </c>
      <c r="E5051" s="7">
        <v>502</v>
      </c>
      <c r="F5051" s="7">
        <v>2019</v>
      </c>
    </row>
    <row r="5052" spans="1:6" ht="16.5" x14ac:dyDescent="0.3">
      <c r="A5052" s="7" t="s">
        <v>1975</v>
      </c>
      <c r="B5052" s="7">
        <v>2020</v>
      </c>
      <c r="C5052" s="7" t="s">
        <v>153</v>
      </c>
      <c r="D5052" s="7">
        <v>10</v>
      </c>
      <c r="E5052" s="7">
        <v>393</v>
      </c>
      <c r="F5052" s="7">
        <v>1611</v>
      </c>
    </row>
    <row r="5053" spans="1:6" ht="16.5" x14ac:dyDescent="0.3">
      <c r="A5053" s="7" t="s">
        <v>1975</v>
      </c>
      <c r="B5053" s="7">
        <v>2020</v>
      </c>
      <c r="C5053" s="7" t="s">
        <v>1025</v>
      </c>
      <c r="D5053" s="7">
        <v>38</v>
      </c>
      <c r="E5053" s="7">
        <v>1001</v>
      </c>
      <c r="F5053" s="7">
        <v>3792</v>
      </c>
    </row>
    <row r="5054" spans="1:6" ht="16.5" x14ac:dyDescent="0.3">
      <c r="A5054" s="7" t="s">
        <v>1975</v>
      </c>
      <c r="B5054" s="7">
        <v>2020</v>
      </c>
      <c r="C5054" s="7" t="s">
        <v>273</v>
      </c>
      <c r="D5054" s="7">
        <v>3</v>
      </c>
      <c r="E5054" s="7">
        <v>22</v>
      </c>
      <c r="F5054" s="7">
        <v>99</v>
      </c>
    </row>
    <row r="5055" spans="1:6" ht="16.5" x14ac:dyDescent="0.3">
      <c r="A5055" s="7" t="s">
        <v>1975</v>
      </c>
      <c r="B5055" s="7">
        <v>2020</v>
      </c>
      <c r="C5055" s="7" t="s">
        <v>1029</v>
      </c>
      <c r="D5055" s="7">
        <v>1</v>
      </c>
      <c r="E5055" s="7">
        <v>30</v>
      </c>
      <c r="F5055" s="7">
        <v>71</v>
      </c>
    </row>
    <row r="5056" spans="1:6" ht="16.5" x14ac:dyDescent="0.3">
      <c r="A5056" s="7" t="s">
        <v>1975</v>
      </c>
      <c r="B5056" s="7">
        <v>2020</v>
      </c>
      <c r="C5056" s="7" t="s">
        <v>1030</v>
      </c>
      <c r="D5056" s="7">
        <v>4</v>
      </c>
      <c r="E5056" s="7">
        <v>135</v>
      </c>
      <c r="F5056" s="7">
        <v>444</v>
      </c>
    </row>
    <row r="5057" spans="1:6" ht="16.5" x14ac:dyDescent="0.3">
      <c r="A5057" s="7" t="s">
        <v>1975</v>
      </c>
      <c r="B5057" s="7">
        <v>2020</v>
      </c>
      <c r="C5057" s="7" t="s">
        <v>1685</v>
      </c>
      <c r="D5057" s="7">
        <v>13</v>
      </c>
      <c r="E5057" s="7">
        <v>358</v>
      </c>
      <c r="F5057" s="7">
        <v>1237</v>
      </c>
    </row>
    <row r="5058" spans="1:6" ht="16.5" x14ac:dyDescent="0.3">
      <c r="A5058" s="7" t="s">
        <v>1975</v>
      </c>
      <c r="B5058" s="7">
        <v>2020</v>
      </c>
      <c r="C5058" s="7" t="s">
        <v>272</v>
      </c>
      <c r="D5058" s="7">
        <v>5</v>
      </c>
      <c r="E5058" s="7">
        <v>142</v>
      </c>
      <c r="F5058" s="7">
        <v>657</v>
      </c>
    </row>
    <row r="5059" spans="1:6" ht="16.5" x14ac:dyDescent="0.3">
      <c r="A5059" s="7" t="s">
        <v>1975</v>
      </c>
      <c r="B5059" s="7">
        <v>2020</v>
      </c>
      <c r="C5059" s="7" t="s">
        <v>1026</v>
      </c>
      <c r="D5059" s="7">
        <v>4</v>
      </c>
      <c r="E5059" s="7">
        <v>49</v>
      </c>
      <c r="F5059" s="7">
        <v>224</v>
      </c>
    </row>
    <row r="5060" spans="1:6" ht="16.5" x14ac:dyDescent="0.3">
      <c r="A5060" s="7" t="s">
        <v>1975</v>
      </c>
      <c r="B5060" s="7">
        <v>2020</v>
      </c>
      <c r="C5060" s="7" t="s">
        <v>274</v>
      </c>
      <c r="D5060" s="7">
        <v>8</v>
      </c>
      <c r="E5060" s="7">
        <v>265</v>
      </c>
      <c r="F5060" s="7">
        <v>1060</v>
      </c>
    </row>
    <row r="5061" spans="1:6" ht="16.5" x14ac:dyDescent="0.3">
      <c r="A5061" s="7" t="s">
        <v>1975</v>
      </c>
      <c r="B5061" s="7">
        <v>2020</v>
      </c>
      <c r="C5061" s="7" t="s">
        <v>1051</v>
      </c>
      <c r="D5061" s="7">
        <v>11</v>
      </c>
      <c r="E5061" s="7">
        <v>67</v>
      </c>
      <c r="F5061" s="7">
        <v>292</v>
      </c>
    </row>
    <row r="5062" spans="1:6" ht="16.5" x14ac:dyDescent="0.3">
      <c r="A5062" s="7" t="s">
        <v>1975</v>
      </c>
      <c r="B5062" s="7">
        <v>2020</v>
      </c>
      <c r="C5062" s="7" t="s">
        <v>276</v>
      </c>
      <c r="D5062" s="7">
        <v>1</v>
      </c>
      <c r="E5062" s="7">
        <v>3</v>
      </c>
      <c r="F5062" s="7">
        <v>14</v>
      </c>
    </row>
    <row r="5063" spans="1:6" ht="16.5" x14ac:dyDescent="0.3">
      <c r="A5063" s="7" t="s">
        <v>1975</v>
      </c>
      <c r="B5063" s="7">
        <v>2020</v>
      </c>
      <c r="C5063" s="7" t="s">
        <v>1054</v>
      </c>
      <c r="D5063" s="7">
        <v>1</v>
      </c>
      <c r="E5063" s="7">
        <v>3</v>
      </c>
      <c r="F5063" s="7">
        <v>11</v>
      </c>
    </row>
    <row r="5064" spans="1:6" ht="16.5" x14ac:dyDescent="0.3">
      <c r="A5064" s="7" t="s">
        <v>1975</v>
      </c>
      <c r="B5064" s="7">
        <v>2020</v>
      </c>
      <c r="C5064" s="7" t="s">
        <v>264</v>
      </c>
      <c r="D5064" s="7">
        <v>4</v>
      </c>
      <c r="E5064" s="7">
        <v>16</v>
      </c>
      <c r="F5064" s="7">
        <v>88</v>
      </c>
    </row>
    <row r="5065" spans="1:6" ht="16.5" x14ac:dyDescent="0.3">
      <c r="A5065" s="7" t="s">
        <v>1975</v>
      </c>
      <c r="B5065" s="7">
        <v>2020</v>
      </c>
      <c r="C5065" s="7" t="s">
        <v>282</v>
      </c>
      <c r="D5065" s="7">
        <v>3</v>
      </c>
      <c r="E5065" s="7">
        <v>23</v>
      </c>
      <c r="F5065" s="7">
        <v>78</v>
      </c>
    </row>
    <row r="5066" spans="1:6" ht="16.5" x14ac:dyDescent="0.3">
      <c r="A5066" s="7" t="s">
        <v>1975</v>
      </c>
      <c r="B5066" s="7">
        <v>2020</v>
      </c>
      <c r="C5066" s="7" t="s">
        <v>536</v>
      </c>
      <c r="D5066" s="7">
        <v>1</v>
      </c>
      <c r="E5066" s="7">
        <v>13</v>
      </c>
      <c r="F5066" s="7">
        <v>63</v>
      </c>
    </row>
    <row r="5067" spans="1:6" ht="16.5" x14ac:dyDescent="0.3">
      <c r="A5067" s="7" t="s">
        <v>1975</v>
      </c>
      <c r="B5067" s="7">
        <v>2020</v>
      </c>
      <c r="C5067" s="7" t="s">
        <v>1056</v>
      </c>
      <c r="D5067" s="7">
        <v>1</v>
      </c>
      <c r="E5067" s="7">
        <v>9</v>
      </c>
      <c r="F5067" s="7">
        <v>38</v>
      </c>
    </row>
    <row r="5068" spans="1:6" ht="16.5" x14ac:dyDescent="0.3">
      <c r="A5068" s="7" t="s">
        <v>1975</v>
      </c>
      <c r="B5068" s="7">
        <v>2020</v>
      </c>
      <c r="C5068" s="7" t="s">
        <v>284</v>
      </c>
      <c r="D5068" s="7">
        <v>1656</v>
      </c>
      <c r="E5068" s="7">
        <v>278090</v>
      </c>
      <c r="F5068" s="7">
        <v>1138321</v>
      </c>
    </row>
    <row r="5069" spans="1:6" ht="16.5" x14ac:dyDescent="0.3">
      <c r="A5069" s="7" t="s">
        <v>1975</v>
      </c>
      <c r="B5069" s="7">
        <v>2020</v>
      </c>
      <c r="C5069" s="7" t="s">
        <v>888</v>
      </c>
      <c r="D5069" s="7">
        <v>310</v>
      </c>
      <c r="E5069" s="7">
        <v>59243</v>
      </c>
      <c r="F5069" s="7">
        <v>217807</v>
      </c>
    </row>
    <row r="5070" spans="1:6" ht="16.5" x14ac:dyDescent="0.3">
      <c r="A5070" s="7" t="s">
        <v>1975</v>
      </c>
      <c r="B5070" s="7">
        <v>2020</v>
      </c>
      <c r="C5070" s="7" t="s">
        <v>286</v>
      </c>
      <c r="D5070" s="7">
        <v>6</v>
      </c>
      <c r="E5070" s="7">
        <v>180</v>
      </c>
      <c r="F5070" s="7">
        <v>863</v>
      </c>
    </row>
    <row r="5071" spans="1:6" ht="16.5" x14ac:dyDescent="0.3">
      <c r="A5071" s="7" t="s">
        <v>1975</v>
      </c>
      <c r="B5071" s="7">
        <v>2020</v>
      </c>
      <c r="C5071" s="7" t="s">
        <v>287</v>
      </c>
      <c r="D5071" s="7">
        <v>6</v>
      </c>
      <c r="E5071" s="7">
        <v>319</v>
      </c>
      <c r="F5071" s="7">
        <v>995</v>
      </c>
    </row>
    <row r="5072" spans="1:6" ht="16.5" x14ac:dyDescent="0.3">
      <c r="A5072" s="7" t="s">
        <v>1975</v>
      </c>
      <c r="B5072" s="7">
        <v>2020</v>
      </c>
      <c r="C5072" s="7" t="s">
        <v>1913</v>
      </c>
      <c r="D5072" s="7">
        <v>15</v>
      </c>
      <c r="E5072" s="7">
        <v>370</v>
      </c>
      <c r="F5072" s="7">
        <v>1404</v>
      </c>
    </row>
    <row r="5073" spans="1:6" ht="16.5" x14ac:dyDescent="0.3">
      <c r="A5073" s="7" t="s">
        <v>1975</v>
      </c>
      <c r="B5073" s="7">
        <v>2020</v>
      </c>
      <c r="C5073" s="7" t="s">
        <v>289</v>
      </c>
      <c r="D5073" s="7">
        <v>21</v>
      </c>
      <c r="E5073" s="7">
        <v>3246</v>
      </c>
      <c r="F5073" s="7">
        <v>10771</v>
      </c>
    </row>
    <row r="5074" spans="1:6" ht="16.5" x14ac:dyDescent="0.3">
      <c r="A5074" s="7" t="s">
        <v>1975</v>
      </c>
      <c r="B5074" s="7">
        <v>2020</v>
      </c>
      <c r="C5074" s="7" t="s">
        <v>1914</v>
      </c>
      <c r="D5074" s="7">
        <v>37</v>
      </c>
      <c r="E5074" s="7">
        <v>6928</v>
      </c>
      <c r="F5074" s="7">
        <v>22764</v>
      </c>
    </row>
    <row r="5075" spans="1:6" ht="16.5" x14ac:dyDescent="0.3">
      <c r="A5075" s="7" t="s">
        <v>1975</v>
      </c>
      <c r="B5075" s="7">
        <v>2020</v>
      </c>
      <c r="C5075" s="7" t="s">
        <v>292</v>
      </c>
      <c r="D5075" s="7">
        <v>10</v>
      </c>
      <c r="E5075" s="7">
        <v>212</v>
      </c>
      <c r="F5075" s="7">
        <v>807</v>
      </c>
    </row>
    <row r="5076" spans="1:6" ht="16.5" x14ac:dyDescent="0.3">
      <c r="A5076" s="7" t="s">
        <v>1975</v>
      </c>
      <c r="B5076" s="7">
        <v>2020</v>
      </c>
      <c r="C5076" s="7" t="s">
        <v>1915</v>
      </c>
      <c r="D5076" s="7">
        <v>54</v>
      </c>
      <c r="E5076" s="7">
        <v>2496</v>
      </c>
      <c r="F5076" s="7">
        <v>10191</v>
      </c>
    </row>
    <row r="5077" spans="1:6" ht="16.5" x14ac:dyDescent="0.3">
      <c r="A5077" s="7" t="s">
        <v>1975</v>
      </c>
      <c r="B5077" s="7">
        <v>2020</v>
      </c>
      <c r="C5077" s="7" t="s">
        <v>294</v>
      </c>
      <c r="D5077" s="7">
        <v>13</v>
      </c>
      <c r="E5077" s="7">
        <v>703</v>
      </c>
      <c r="F5077" s="7">
        <v>2572</v>
      </c>
    </row>
    <row r="5078" spans="1:6" ht="16.5" x14ac:dyDescent="0.3">
      <c r="A5078" s="7" t="s">
        <v>1975</v>
      </c>
      <c r="B5078" s="7">
        <v>2020</v>
      </c>
      <c r="C5078" s="7" t="s">
        <v>1070</v>
      </c>
      <c r="D5078" s="7">
        <v>6</v>
      </c>
      <c r="E5078" s="7">
        <v>106</v>
      </c>
      <c r="F5078" s="7">
        <v>434</v>
      </c>
    </row>
    <row r="5079" spans="1:6" ht="16.5" x14ac:dyDescent="0.3">
      <c r="A5079" s="7" t="s">
        <v>1975</v>
      </c>
      <c r="B5079" s="7">
        <v>2020</v>
      </c>
      <c r="C5079" s="7" t="s">
        <v>296</v>
      </c>
      <c r="D5079" s="7">
        <v>9</v>
      </c>
      <c r="E5079" s="7">
        <v>1466</v>
      </c>
      <c r="F5079" s="7">
        <v>6552</v>
      </c>
    </row>
    <row r="5080" spans="1:6" ht="16.5" x14ac:dyDescent="0.3">
      <c r="A5080" s="7" t="s">
        <v>1975</v>
      </c>
      <c r="B5080" s="7">
        <v>2020</v>
      </c>
      <c r="C5080" s="7" t="s">
        <v>297</v>
      </c>
      <c r="D5080" s="7">
        <v>23</v>
      </c>
      <c r="E5080" s="7">
        <v>772</v>
      </c>
      <c r="F5080" s="7">
        <v>2778</v>
      </c>
    </row>
    <row r="5081" spans="1:6" ht="16.5" x14ac:dyDescent="0.3">
      <c r="A5081" s="7" t="s">
        <v>1975</v>
      </c>
      <c r="B5081" s="7">
        <v>2020</v>
      </c>
      <c r="C5081" s="7" t="s">
        <v>1916</v>
      </c>
      <c r="D5081" s="7">
        <v>14</v>
      </c>
      <c r="E5081" s="7">
        <v>1367</v>
      </c>
      <c r="F5081" s="7">
        <v>4009</v>
      </c>
    </row>
    <row r="5082" spans="1:6" ht="16.5" x14ac:dyDescent="0.3">
      <c r="A5082" s="7" t="s">
        <v>1975</v>
      </c>
      <c r="B5082" s="7">
        <v>2020</v>
      </c>
      <c r="C5082" s="7" t="s">
        <v>300</v>
      </c>
      <c r="D5082" s="7">
        <v>24</v>
      </c>
      <c r="E5082" s="7">
        <v>1034</v>
      </c>
      <c r="F5082" s="7">
        <v>3672</v>
      </c>
    </row>
    <row r="5083" spans="1:6" ht="16.5" x14ac:dyDescent="0.3">
      <c r="A5083" s="7" t="s">
        <v>1975</v>
      </c>
      <c r="B5083" s="7">
        <v>2020</v>
      </c>
      <c r="C5083" s="7" t="s">
        <v>301</v>
      </c>
      <c r="D5083" s="7">
        <v>5</v>
      </c>
      <c r="E5083" s="7">
        <v>400</v>
      </c>
      <c r="F5083" s="7">
        <v>1533</v>
      </c>
    </row>
    <row r="5084" spans="1:6" ht="16.5" x14ac:dyDescent="0.3">
      <c r="A5084" s="7" t="s">
        <v>1975</v>
      </c>
      <c r="B5084" s="7">
        <v>2020</v>
      </c>
      <c r="C5084" s="7" t="s">
        <v>1917</v>
      </c>
      <c r="D5084" s="7">
        <v>11</v>
      </c>
      <c r="E5084" s="7">
        <v>494</v>
      </c>
      <c r="F5084" s="7">
        <v>1575</v>
      </c>
    </row>
    <row r="5085" spans="1:6" ht="16.5" x14ac:dyDescent="0.3">
      <c r="A5085" s="7" t="s">
        <v>1975</v>
      </c>
      <c r="B5085" s="7">
        <v>2020</v>
      </c>
      <c r="C5085" s="7" t="s">
        <v>1918</v>
      </c>
      <c r="D5085" s="7">
        <v>47</v>
      </c>
      <c r="E5085" s="7">
        <v>38967</v>
      </c>
      <c r="F5085" s="7">
        <v>146134</v>
      </c>
    </row>
    <row r="5086" spans="1:6" ht="16.5" x14ac:dyDescent="0.3">
      <c r="A5086" s="7" t="s">
        <v>1975</v>
      </c>
      <c r="B5086" s="7">
        <v>2020</v>
      </c>
      <c r="C5086" s="7" t="s">
        <v>305</v>
      </c>
      <c r="D5086" s="7">
        <v>9</v>
      </c>
      <c r="E5086" s="7">
        <v>183</v>
      </c>
      <c r="F5086" s="7">
        <v>753</v>
      </c>
    </row>
    <row r="5087" spans="1:6" ht="16.5" x14ac:dyDescent="0.3">
      <c r="A5087" s="7" t="s">
        <v>1975</v>
      </c>
      <c r="B5087" s="7">
        <v>2020</v>
      </c>
      <c r="C5087" s="7" t="s">
        <v>889</v>
      </c>
      <c r="D5087" s="7">
        <v>250</v>
      </c>
      <c r="E5087" s="7">
        <v>67950</v>
      </c>
      <c r="F5087" s="7">
        <v>298165</v>
      </c>
    </row>
    <row r="5088" spans="1:6" ht="16.5" x14ac:dyDescent="0.3">
      <c r="A5088" s="7" t="s">
        <v>1975</v>
      </c>
      <c r="B5088" s="7">
        <v>2020</v>
      </c>
      <c r="C5088" s="7" t="s">
        <v>323</v>
      </c>
      <c r="D5088" s="7">
        <v>29</v>
      </c>
      <c r="E5088" s="7">
        <v>9151</v>
      </c>
      <c r="F5088" s="7">
        <v>45757</v>
      </c>
    </row>
    <row r="5089" spans="1:6" ht="16.5" x14ac:dyDescent="0.3">
      <c r="A5089" s="7" t="s">
        <v>1975</v>
      </c>
      <c r="B5089" s="7">
        <v>2020</v>
      </c>
      <c r="C5089" s="7" t="s">
        <v>324</v>
      </c>
      <c r="D5089" s="7">
        <v>21</v>
      </c>
      <c r="E5089" s="7">
        <v>2822</v>
      </c>
      <c r="F5089" s="7">
        <v>11566</v>
      </c>
    </row>
    <row r="5090" spans="1:6" ht="16.5" x14ac:dyDescent="0.3">
      <c r="A5090" s="7" t="s">
        <v>1975</v>
      </c>
      <c r="B5090" s="7">
        <v>2020</v>
      </c>
      <c r="C5090" s="7" t="s">
        <v>1919</v>
      </c>
      <c r="D5090" s="7">
        <v>25</v>
      </c>
      <c r="E5090" s="7">
        <v>4716</v>
      </c>
      <c r="F5090" s="7">
        <v>23580</v>
      </c>
    </row>
    <row r="5091" spans="1:6" ht="16.5" x14ac:dyDescent="0.3">
      <c r="A5091" s="7" t="s">
        <v>1975</v>
      </c>
      <c r="B5091" s="7">
        <v>2020</v>
      </c>
      <c r="C5091" s="7" t="s">
        <v>326</v>
      </c>
      <c r="D5091" s="7">
        <v>27</v>
      </c>
      <c r="E5091" s="7">
        <v>11246</v>
      </c>
      <c r="F5091" s="7">
        <v>43089</v>
      </c>
    </row>
    <row r="5092" spans="1:6" ht="16.5" x14ac:dyDescent="0.3">
      <c r="A5092" s="7" t="s">
        <v>1975</v>
      </c>
      <c r="B5092" s="7">
        <v>2020</v>
      </c>
      <c r="C5092" s="7" t="s">
        <v>327</v>
      </c>
      <c r="D5092" s="7">
        <v>33</v>
      </c>
      <c r="E5092" s="7">
        <v>5912</v>
      </c>
      <c r="F5092" s="7">
        <v>28125</v>
      </c>
    </row>
    <row r="5093" spans="1:6" ht="16.5" x14ac:dyDescent="0.3">
      <c r="A5093" s="7" t="s">
        <v>1975</v>
      </c>
      <c r="B5093" s="7">
        <v>2020</v>
      </c>
      <c r="C5093" s="7" t="s">
        <v>328</v>
      </c>
      <c r="D5093" s="7">
        <v>26</v>
      </c>
      <c r="E5093" s="7">
        <v>11159</v>
      </c>
      <c r="F5093" s="7">
        <v>50841</v>
      </c>
    </row>
    <row r="5094" spans="1:6" ht="16.5" x14ac:dyDescent="0.3">
      <c r="A5094" s="7" t="s">
        <v>1975</v>
      </c>
      <c r="B5094" s="7">
        <v>2020</v>
      </c>
      <c r="C5094" s="7" t="s">
        <v>329</v>
      </c>
      <c r="D5094" s="7">
        <v>27</v>
      </c>
      <c r="E5094" s="7">
        <v>4844</v>
      </c>
      <c r="F5094" s="7">
        <v>18111</v>
      </c>
    </row>
    <row r="5095" spans="1:6" ht="16.5" x14ac:dyDescent="0.3">
      <c r="A5095" s="7" t="s">
        <v>1975</v>
      </c>
      <c r="B5095" s="7">
        <v>2020</v>
      </c>
      <c r="C5095" s="7" t="s">
        <v>1920</v>
      </c>
      <c r="D5095" s="7">
        <v>12</v>
      </c>
      <c r="E5095" s="7">
        <v>3453</v>
      </c>
      <c r="F5095" s="7">
        <v>15193</v>
      </c>
    </row>
    <row r="5096" spans="1:6" ht="16.5" x14ac:dyDescent="0.3">
      <c r="A5096" s="7" t="s">
        <v>1975</v>
      </c>
      <c r="B5096" s="7">
        <v>2020</v>
      </c>
      <c r="C5096" s="7" t="s">
        <v>331</v>
      </c>
      <c r="D5096" s="7">
        <v>9</v>
      </c>
      <c r="E5096" s="7">
        <v>974</v>
      </c>
      <c r="F5096" s="7">
        <v>4812</v>
      </c>
    </row>
    <row r="5097" spans="1:6" ht="16.5" x14ac:dyDescent="0.3">
      <c r="A5097" s="7" t="s">
        <v>1975</v>
      </c>
      <c r="B5097" s="7">
        <v>2020</v>
      </c>
      <c r="C5097" s="7" t="s">
        <v>1921</v>
      </c>
      <c r="D5097" s="7">
        <v>12</v>
      </c>
      <c r="E5097" s="7">
        <v>1092</v>
      </c>
      <c r="F5097" s="7">
        <v>5162</v>
      </c>
    </row>
    <row r="5098" spans="1:6" ht="16.5" x14ac:dyDescent="0.3">
      <c r="A5098" s="7" t="s">
        <v>1975</v>
      </c>
      <c r="B5098" s="7">
        <v>2020</v>
      </c>
      <c r="C5098" s="7" t="s">
        <v>148</v>
      </c>
      <c r="D5098" s="7">
        <v>15</v>
      </c>
      <c r="E5098" s="7">
        <v>7826</v>
      </c>
      <c r="F5098" s="7">
        <v>27901</v>
      </c>
    </row>
    <row r="5099" spans="1:6" ht="16.5" x14ac:dyDescent="0.3">
      <c r="A5099" s="7" t="s">
        <v>1975</v>
      </c>
      <c r="B5099" s="7">
        <v>2020</v>
      </c>
      <c r="C5099" s="7" t="s">
        <v>1922</v>
      </c>
      <c r="D5099" s="7">
        <v>14</v>
      </c>
      <c r="E5099" s="7">
        <v>4755</v>
      </c>
      <c r="F5099" s="7">
        <v>24028</v>
      </c>
    </row>
    <row r="5100" spans="1:6" ht="16.5" x14ac:dyDescent="0.3">
      <c r="A5100" s="7" t="s">
        <v>1975</v>
      </c>
      <c r="B5100" s="7">
        <v>2020</v>
      </c>
      <c r="C5100" s="7" t="s">
        <v>890</v>
      </c>
      <c r="D5100" s="7">
        <v>855</v>
      </c>
      <c r="E5100" s="7">
        <v>134828</v>
      </c>
      <c r="F5100" s="7">
        <v>555339</v>
      </c>
    </row>
    <row r="5101" spans="1:6" ht="16.5" x14ac:dyDescent="0.3">
      <c r="A5101" s="7" t="s">
        <v>1975</v>
      </c>
      <c r="B5101" s="7">
        <v>2020</v>
      </c>
      <c r="C5101" s="7" t="s">
        <v>335</v>
      </c>
      <c r="D5101" s="7">
        <v>26</v>
      </c>
      <c r="E5101" s="7">
        <v>4358</v>
      </c>
      <c r="F5101" s="7">
        <v>19318</v>
      </c>
    </row>
    <row r="5102" spans="1:6" ht="16.5" x14ac:dyDescent="0.3">
      <c r="A5102" s="7" t="s">
        <v>1975</v>
      </c>
      <c r="B5102" s="7">
        <v>2020</v>
      </c>
      <c r="C5102" s="7" t="s">
        <v>336</v>
      </c>
      <c r="D5102" s="7">
        <v>11</v>
      </c>
      <c r="E5102" s="7">
        <v>608</v>
      </c>
      <c r="F5102" s="7">
        <v>2790</v>
      </c>
    </row>
    <row r="5103" spans="1:6" ht="16.5" x14ac:dyDescent="0.3">
      <c r="A5103" s="7" t="s">
        <v>1975</v>
      </c>
      <c r="B5103" s="7">
        <v>2020</v>
      </c>
      <c r="C5103" s="7" t="s">
        <v>337</v>
      </c>
      <c r="D5103" s="7">
        <v>33</v>
      </c>
      <c r="E5103" s="7">
        <v>7438</v>
      </c>
      <c r="F5103" s="7">
        <v>26684</v>
      </c>
    </row>
    <row r="5104" spans="1:6" ht="16.5" x14ac:dyDescent="0.3">
      <c r="A5104" s="7" t="s">
        <v>1975</v>
      </c>
      <c r="B5104" s="7">
        <v>2020</v>
      </c>
      <c r="C5104" s="7" t="s">
        <v>338</v>
      </c>
      <c r="D5104" s="7">
        <v>7</v>
      </c>
      <c r="E5104" s="7">
        <v>127</v>
      </c>
      <c r="F5104" s="7">
        <v>536</v>
      </c>
    </row>
    <row r="5105" spans="1:6" ht="16.5" x14ac:dyDescent="0.3">
      <c r="A5105" s="7" t="s">
        <v>1975</v>
      </c>
      <c r="B5105" s="7">
        <v>2020</v>
      </c>
      <c r="C5105" s="7" t="s">
        <v>339</v>
      </c>
      <c r="D5105" s="7">
        <v>7</v>
      </c>
      <c r="E5105" s="7">
        <v>382</v>
      </c>
      <c r="F5105" s="7">
        <v>1567</v>
      </c>
    </row>
    <row r="5106" spans="1:6" ht="16.5" x14ac:dyDescent="0.3">
      <c r="A5106" s="7" t="s">
        <v>1975</v>
      </c>
      <c r="B5106" s="7">
        <v>2020</v>
      </c>
      <c r="C5106" s="7" t="s">
        <v>340</v>
      </c>
      <c r="D5106" s="7">
        <v>27</v>
      </c>
      <c r="E5106" s="7">
        <v>1716</v>
      </c>
      <c r="F5106" s="7">
        <v>6842</v>
      </c>
    </row>
    <row r="5107" spans="1:6" ht="16.5" x14ac:dyDescent="0.3">
      <c r="A5107" s="7" t="s">
        <v>1975</v>
      </c>
      <c r="B5107" s="7">
        <v>2020</v>
      </c>
      <c r="C5107" s="7" t="s">
        <v>341</v>
      </c>
      <c r="D5107" s="7">
        <v>9</v>
      </c>
      <c r="E5107" s="7">
        <v>3610</v>
      </c>
      <c r="F5107" s="7">
        <v>17071</v>
      </c>
    </row>
    <row r="5108" spans="1:6" ht="16.5" x14ac:dyDescent="0.3">
      <c r="A5108" s="7" t="s">
        <v>1975</v>
      </c>
      <c r="B5108" s="7">
        <v>2020</v>
      </c>
      <c r="C5108" s="7" t="s">
        <v>342</v>
      </c>
      <c r="D5108" s="7">
        <v>17</v>
      </c>
      <c r="E5108" s="7">
        <v>2730</v>
      </c>
      <c r="F5108" s="7">
        <v>13022</v>
      </c>
    </row>
    <row r="5109" spans="1:6" ht="16.5" x14ac:dyDescent="0.3">
      <c r="A5109" s="7" t="s">
        <v>1975</v>
      </c>
      <c r="B5109" s="7">
        <v>2020</v>
      </c>
      <c r="C5109" s="7" t="s">
        <v>343</v>
      </c>
      <c r="D5109" s="7">
        <v>13</v>
      </c>
      <c r="E5109" s="7">
        <v>6219</v>
      </c>
      <c r="F5109" s="7">
        <v>20836</v>
      </c>
    </row>
    <row r="5110" spans="1:6" ht="16.5" x14ac:dyDescent="0.3">
      <c r="A5110" s="7" t="s">
        <v>1975</v>
      </c>
      <c r="B5110" s="7">
        <v>2020</v>
      </c>
      <c r="C5110" s="7" t="s">
        <v>344</v>
      </c>
      <c r="D5110" s="7">
        <v>24</v>
      </c>
      <c r="E5110" s="7">
        <v>1238</v>
      </c>
      <c r="F5110" s="7">
        <v>4986</v>
      </c>
    </row>
    <row r="5111" spans="1:6" ht="16.5" x14ac:dyDescent="0.3">
      <c r="A5111" s="7" t="s">
        <v>1975</v>
      </c>
      <c r="B5111" s="7">
        <v>2020</v>
      </c>
      <c r="C5111" s="7" t="s">
        <v>345</v>
      </c>
      <c r="D5111" s="7">
        <v>48</v>
      </c>
      <c r="E5111" s="7">
        <v>5023</v>
      </c>
      <c r="F5111" s="7">
        <v>21844</v>
      </c>
    </row>
    <row r="5112" spans="1:6" ht="16.5" x14ac:dyDescent="0.3">
      <c r="A5112" s="7" t="s">
        <v>1975</v>
      </c>
      <c r="B5112" s="7">
        <v>2020</v>
      </c>
      <c r="C5112" s="7" t="s">
        <v>346</v>
      </c>
      <c r="D5112" s="7">
        <v>11</v>
      </c>
      <c r="E5112" s="7">
        <v>329</v>
      </c>
      <c r="F5112" s="7">
        <v>1456</v>
      </c>
    </row>
    <row r="5113" spans="1:6" ht="16.5" x14ac:dyDescent="0.3">
      <c r="A5113" s="7" t="s">
        <v>1975</v>
      </c>
      <c r="B5113" s="7">
        <v>2020</v>
      </c>
      <c r="C5113" s="7" t="s">
        <v>347</v>
      </c>
      <c r="D5113" s="7">
        <v>8</v>
      </c>
      <c r="E5113" s="7">
        <v>3307</v>
      </c>
      <c r="F5113" s="7">
        <v>11262</v>
      </c>
    </row>
    <row r="5114" spans="1:6" ht="16.5" x14ac:dyDescent="0.3">
      <c r="A5114" s="7" t="s">
        <v>1975</v>
      </c>
      <c r="B5114" s="7">
        <v>2020</v>
      </c>
      <c r="C5114" s="7" t="s">
        <v>348</v>
      </c>
      <c r="D5114" s="7">
        <v>14</v>
      </c>
      <c r="E5114" s="7">
        <v>2463</v>
      </c>
      <c r="F5114" s="7">
        <v>10063</v>
      </c>
    </row>
    <row r="5115" spans="1:6" ht="16.5" x14ac:dyDescent="0.3">
      <c r="A5115" s="7" t="s">
        <v>1975</v>
      </c>
      <c r="B5115" s="7">
        <v>2020</v>
      </c>
      <c r="C5115" s="7" t="s">
        <v>349</v>
      </c>
      <c r="D5115" s="7">
        <v>27</v>
      </c>
      <c r="E5115" s="7">
        <v>4605</v>
      </c>
      <c r="F5115" s="7">
        <v>21285</v>
      </c>
    </row>
    <row r="5116" spans="1:6" ht="16.5" x14ac:dyDescent="0.3">
      <c r="A5116" s="7" t="s">
        <v>1975</v>
      </c>
      <c r="B5116" s="7">
        <v>2020</v>
      </c>
      <c r="C5116" s="7" t="s">
        <v>350</v>
      </c>
      <c r="D5116" s="7">
        <v>32</v>
      </c>
      <c r="E5116" s="7">
        <v>4977</v>
      </c>
      <c r="F5116" s="7">
        <v>18320</v>
      </c>
    </row>
    <row r="5117" spans="1:6" ht="16.5" x14ac:dyDescent="0.3">
      <c r="A5117" s="7" t="s">
        <v>1975</v>
      </c>
      <c r="B5117" s="7">
        <v>2020</v>
      </c>
      <c r="C5117" s="7" t="s">
        <v>351</v>
      </c>
      <c r="D5117" s="7">
        <v>24</v>
      </c>
      <c r="E5117" s="7">
        <v>2844</v>
      </c>
      <c r="F5117" s="7">
        <v>11848</v>
      </c>
    </row>
    <row r="5118" spans="1:6" ht="16.5" x14ac:dyDescent="0.3">
      <c r="A5118" s="7" t="s">
        <v>1975</v>
      </c>
      <c r="B5118" s="7">
        <v>2020</v>
      </c>
      <c r="C5118" s="7" t="s">
        <v>352</v>
      </c>
      <c r="D5118" s="7">
        <v>75</v>
      </c>
      <c r="E5118" s="7">
        <v>5237</v>
      </c>
      <c r="F5118" s="7">
        <v>21328</v>
      </c>
    </row>
    <row r="5119" spans="1:6" ht="16.5" x14ac:dyDescent="0.3">
      <c r="A5119" s="7" t="s">
        <v>1975</v>
      </c>
      <c r="B5119" s="7">
        <v>2020</v>
      </c>
      <c r="C5119" s="7" t="s">
        <v>353</v>
      </c>
      <c r="D5119" s="7">
        <v>34</v>
      </c>
      <c r="E5119" s="7">
        <v>3698</v>
      </c>
      <c r="F5119" s="7">
        <v>12907</v>
      </c>
    </row>
    <row r="5120" spans="1:6" ht="16.5" x14ac:dyDescent="0.3">
      <c r="A5120" s="7" t="s">
        <v>1975</v>
      </c>
      <c r="B5120" s="7">
        <v>2020</v>
      </c>
      <c r="C5120" s="7" t="s">
        <v>354</v>
      </c>
      <c r="D5120" s="7">
        <v>13</v>
      </c>
      <c r="E5120" s="7">
        <v>422</v>
      </c>
      <c r="F5120" s="7">
        <v>1709</v>
      </c>
    </row>
    <row r="5121" spans="1:6" ht="16.5" x14ac:dyDescent="0.3">
      <c r="A5121" s="7" t="s">
        <v>1975</v>
      </c>
      <c r="B5121" s="7">
        <v>2020</v>
      </c>
      <c r="C5121" s="7" t="s">
        <v>355</v>
      </c>
      <c r="D5121" s="7">
        <v>20</v>
      </c>
      <c r="E5121" s="7">
        <v>8003</v>
      </c>
      <c r="F5121" s="7">
        <v>38350</v>
      </c>
    </row>
    <row r="5122" spans="1:6" ht="16.5" x14ac:dyDescent="0.3">
      <c r="A5122" s="7" t="s">
        <v>1975</v>
      </c>
      <c r="B5122" s="7">
        <v>2020</v>
      </c>
      <c r="C5122" s="7" t="s">
        <v>356</v>
      </c>
      <c r="D5122" s="7">
        <v>22</v>
      </c>
      <c r="E5122" s="7">
        <v>2933</v>
      </c>
      <c r="F5122" s="7">
        <v>11607</v>
      </c>
    </row>
    <row r="5123" spans="1:6" ht="16.5" x14ac:dyDescent="0.3">
      <c r="A5123" s="7" t="s">
        <v>1975</v>
      </c>
      <c r="B5123" s="7">
        <v>2020</v>
      </c>
      <c r="C5123" s="7" t="s">
        <v>357</v>
      </c>
      <c r="D5123" s="7">
        <v>24</v>
      </c>
      <c r="E5123" s="7">
        <v>3735</v>
      </c>
      <c r="F5123" s="7">
        <v>13501</v>
      </c>
    </row>
    <row r="5124" spans="1:6" ht="16.5" x14ac:dyDescent="0.3">
      <c r="A5124" s="7" t="s">
        <v>1975</v>
      </c>
      <c r="B5124" s="7">
        <v>2020</v>
      </c>
      <c r="C5124" s="7" t="s">
        <v>358</v>
      </c>
      <c r="D5124" s="7">
        <v>27</v>
      </c>
      <c r="E5124" s="7">
        <v>3243</v>
      </c>
      <c r="F5124" s="7">
        <v>11769</v>
      </c>
    </row>
    <row r="5125" spans="1:6" ht="16.5" x14ac:dyDescent="0.3">
      <c r="A5125" s="7" t="s">
        <v>1975</v>
      </c>
      <c r="B5125" s="7">
        <v>2020</v>
      </c>
      <c r="C5125" s="7" t="s">
        <v>359</v>
      </c>
      <c r="D5125" s="7">
        <v>20</v>
      </c>
      <c r="E5125" s="7">
        <v>5406</v>
      </c>
      <c r="F5125" s="7">
        <v>23975</v>
      </c>
    </row>
    <row r="5126" spans="1:6" ht="16.5" x14ac:dyDescent="0.3">
      <c r="A5126" s="7" t="s">
        <v>1975</v>
      </c>
      <c r="B5126" s="7">
        <v>2020</v>
      </c>
      <c r="C5126" s="7" t="s">
        <v>360</v>
      </c>
      <c r="D5126" s="7">
        <v>17</v>
      </c>
      <c r="E5126" s="7">
        <v>11095</v>
      </c>
      <c r="F5126" s="7">
        <v>42597</v>
      </c>
    </row>
    <row r="5127" spans="1:6" ht="16.5" x14ac:dyDescent="0.3">
      <c r="A5127" s="7" t="s">
        <v>1975</v>
      </c>
      <c r="B5127" s="7">
        <v>2020</v>
      </c>
      <c r="C5127" s="7" t="s">
        <v>361</v>
      </c>
      <c r="D5127" s="7">
        <v>19</v>
      </c>
      <c r="E5127" s="7">
        <v>14063</v>
      </c>
      <c r="F5127" s="7">
        <v>57770</v>
      </c>
    </row>
    <row r="5128" spans="1:6" ht="16.5" x14ac:dyDescent="0.3">
      <c r="A5128" s="7" t="s">
        <v>1975</v>
      </c>
      <c r="B5128" s="7">
        <v>2020</v>
      </c>
      <c r="C5128" s="7" t="s">
        <v>1923</v>
      </c>
      <c r="D5128" s="7">
        <v>23</v>
      </c>
      <c r="E5128" s="7">
        <v>2171</v>
      </c>
      <c r="F5128" s="7">
        <v>8321</v>
      </c>
    </row>
    <row r="5129" spans="1:6" ht="16.5" x14ac:dyDescent="0.3">
      <c r="A5129" s="7" t="s">
        <v>1975</v>
      </c>
      <c r="B5129" s="7">
        <v>2020</v>
      </c>
      <c r="C5129" s="7" t="s">
        <v>1924</v>
      </c>
      <c r="D5129" s="7">
        <v>18</v>
      </c>
      <c r="E5129" s="7">
        <v>2788</v>
      </c>
      <c r="F5129" s="7">
        <v>11921</v>
      </c>
    </row>
    <row r="5130" spans="1:6" ht="16.5" x14ac:dyDescent="0.3">
      <c r="A5130" s="7" t="s">
        <v>1975</v>
      </c>
      <c r="B5130" s="7">
        <v>2020</v>
      </c>
      <c r="C5130" s="7" t="s">
        <v>364</v>
      </c>
      <c r="D5130" s="7">
        <v>33</v>
      </c>
      <c r="E5130" s="7">
        <v>1417</v>
      </c>
      <c r="F5130" s="7">
        <v>6518</v>
      </c>
    </row>
    <row r="5131" spans="1:6" ht="16.5" x14ac:dyDescent="0.3">
      <c r="A5131" s="7" t="s">
        <v>1975</v>
      </c>
      <c r="B5131" s="7">
        <v>2020</v>
      </c>
      <c r="C5131" s="7" t="s">
        <v>1925</v>
      </c>
      <c r="D5131" s="7">
        <v>4</v>
      </c>
      <c r="E5131" s="7">
        <v>216</v>
      </c>
      <c r="F5131" s="7">
        <v>889</v>
      </c>
    </row>
    <row r="5132" spans="1:6" ht="16.5" x14ac:dyDescent="0.3">
      <c r="A5132" s="7" t="s">
        <v>1975</v>
      </c>
      <c r="B5132" s="7">
        <v>2020</v>
      </c>
      <c r="C5132" s="7" t="s">
        <v>1926</v>
      </c>
      <c r="D5132" s="7">
        <v>17</v>
      </c>
      <c r="E5132" s="7">
        <v>611</v>
      </c>
      <c r="F5132" s="7">
        <v>2946</v>
      </c>
    </row>
    <row r="5133" spans="1:6" ht="16.5" x14ac:dyDescent="0.3">
      <c r="A5133" s="7" t="s">
        <v>1975</v>
      </c>
      <c r="B5133" s="7">
        <v>2020</v>
      </c>
      <c r="C5133" s="7" t="s">
        <v>153</v>
      </c>
      <c r="D5133" s="7">
        <v>23</v>
      </c>
      <c r="E5133" s="7">
        <v>990</v>
      </c>
      <c r="F5133" s="7">
        <v>4008</v>
      </c>
    </row>
    <row r="5134" spans="1:6" ht="16.5" x14ac:dyDescent="0.3">
      <c r="A5134" s="7" t="s">
        <v>1975</v>
      </c>
      <c r="B5134" s="7">
        <v>2020</v>
      </c>
      <c r="C5134" s="7" t="s">
        <v>367</v>
      </c>
      <c r="D5134" s="7">
        <v>45</v>
      </c>
      <c r="E5134" s="7">
        <v>2957</v>
      </c>
      <c r="F5134" s="7">
        <v>11458</v>
      </c>
    </row>
    <row r="5135" spans="1:6" ht="16.5" x14ac:dyDescent="0.3">
      <c r="A5135" s="7" t="s">
        <v>1975</v>
      </c>
      <c r="B5135" s="7">
        <v>2020</v>
      </c>
      <c r="C5135" s="7" t="s">
        <v>1927</v>
      </c>
      <c r="D5135" s="7">
        <v>20</v>
      </c>
      <c r="E5135" s="7">
        <v>1833</v>
      </c>
      <c r="F5135" s="7">
        <v>7237</v>
      </c>
    </row>
    <row r="5136" spans="1:6" ht="16.5" x14ac:dyDescent="0.3">
      <c r="A5136" s="7" t="s">
        <v>1975</v>
      </c>
      <c r="B5136" s="7">
        <v>2020</v>
      </c>
      <c r="C5136" s="7" t="s">
        <v>369</v>
      </c>
      <c r="D5136" s="7">
        <v>19</v>
      </c>
      <c r="E5136" s="7">
        <v>4594</v>
      </c>
      <c r="F5136" s="7">
        <v>20691</v>
      </c>
    </row>
    <row r="5137" spans="1:6" ht="16.5" x14ac:dyDescent="0.3">
      <c r="A5137" s="7" t="s">
        <v>1975</v>
      </c>
      <c r="B5137" s="7">
        <v>2020</v>
      </c>
      <c r="C5137" s="7" t="s">
        <v>370</v>
      </c>
      <c r="D5137" s="7">
        <v>44</v>
      </c>
      <c r="E5137" s="7">
        <v>7442</v>
      </c>
      <c r="F5137" s="7">
        <v>36107</v>
      </c>
    </row>
    <row r="5138" spans="1:6" ht="16.5" x14ac:dyDescent="0.3">
      <c r="A5138" s="7" t="s">
        <v>1975</v>
      </c>
      <c r="B5138" s="7">
        <v>2020</v>
      </c>
      <c r="C5138" s="7" t="s">
        <v>891</v>
      </c>
      <c r="D5138" s="7">
        <v>48</v>
      </c>
      <c r="E5138" s="7">
        <v>2184</v>
      </c>
      <c r="F5138" s="7">
        <v>9115</v>
      </c>
    </row>
    <row r="5139" spans="1:6" ht="16.5" x14ac:dyDescent="0.3">
      <c r="A5139" s="7" t="s">
        <v>1975</v>
      </c>
      <c r="B5139" s="7">
        <v>2020</v>
      </c>
      <c r="C5139" s="7" t="s">
        <v>372</v>
      </c>
      <c r="D5139" s="7">
        <v>1</v>
      </c>
      <c r="E5139" s="7">
        <v>109</v>
      </c>
      <c r="F5139" s="7">
        <v>499</v>
      </c>
    </row>
    <row r="5140" spans="1:6" ht="16.5" x14ac:dyDescent="0.3">
      <c r="A5140" s="7" t="s">
        <v>1975</v>
      </c>
      <c r="B5140" s="7">
        <v>2020</v>
      </c>
      <c r="C5140" s="7" t="s">
        <v>337</v>
      </c>
      <c r="D5140" s="7">
        <v>5</v>
      </c>
      <c r="E5140" s="7">
        <v>120</v>
      </c>
      <c r="F5140" s="7">
        <v>505</v>
      </c>
    </row>
    <row r="5141" spans="1:6" ht="16.5" x14ac:dyDescent="0.3">
      <c r="A5141" s="7" t="s">
        <v>1975</v>
      </c>
      <c r="B5141" s="7">
        <v>2020</v>
      </c>
      <c r="C5141" s="7" t="s">
        <v>1928</v>
      </c>
      <c r="D5141" s="7">
        <v>19</v>
      </c>
      <c r="E5141" s="7">
        <v>1239</v>
      </c>
      <c r="F5141" s="7">
        <v>5166</v>
      </c>
    </row>
    <row r="5142" spans="1:6" ht="16.5" x14ac:dyDescent="0.3">
      <c r="A5142" s="7" t="s">
        <v>1975</v>
      </c>
      <c r="B5142" s="7">
        <v>2020</v>
      </c>
      <c r="C5142" s="7" t="s">
        <v>1929</v>
      </c>
      <c r="D5142" s="7">
        <v>21</v>
      </c>
      <c r="E5142" s="7">
        <v>638</v>
      </c>
      <c r="F5142" s="7">
        <v>2607</v>
      </c>
    </row>
    <row r="5143" spans="1:6" ht="16.5" x14ac:dyDescent="0.3">
      <c r="A5143" s="7" t="s">
        <v>1975</v>
      </c>
      <c r="B5143" s="7">
        <v>2020</v>
      </c>
      <c r="C5143" s="7" t="s">
        <v>75</v>
      </c>
      <c r="D5143" s="7">
        <v>2</v>
      </c>
      <c r="E5143" s="7">
        <v>78</v>
      </c>
      <c r="F5143" s="7">
        <v>338</v>
      </c>
    </row>
    <row r="5144" spans="1:6" ht="16.5" x14ac:dyDescent="0.3">
      <c r="A5144" s="7" t="s">
        <v>1975</v>
      </c>
      <c r="B5144" s="7">
        <v>2020</v>
      </c>
      <c r="C5144" s="7" t="s">
        <v>1668</v>
      </c>
      <c r="D5144" s="7">
        <v>31</v>
      </c>
      <c r="E5144" s="7">
        <v>6352</v>
      </c>
      <c r="F5144" s="7">
        <v>27390</v>
      </c>
    </row>
    <row r="5145" spans="1:6" ht="16.5" x14ac:dyDescent="0.3">
      <c r="A5145" s="7" t="s">
        <v>1975</v>
      </c>
      <c r="B5145" s="7">
        <v>2020</v>
      </c>
      <c r="C5145" s="7" t="s">
        <v>381</v>
      </c>
      <c r="D5145" s="7">
        <v>1</v>
      </c>
      <c r="E5145" s="7">
        <v>1</v>
      </c>
      <c r="F5145" s="7">
        <v>4</v>
      </c>
    </row>
    <row r="5146" spans="1:6" ht="16.5" x14ac:dyDescent="0.3">
      <c r="A5146" s="7" t="s">
        <v>1975</v>
      </c>
      <c r="B5146" s="7">
        <v>2020</v>
      </c>
      <c r="C5146" s="7" t="s">
        <v>387</v>
      </c>
      <c r="D5146" s="7">
        <v>7</v>
      </c>
      <c r="E5146" s="7">
        <v>502</v>
      </c>
      <c r="F5146" s="7">
        <v>2276</v>
      </c>
    </row>
    <row r="5147" spans="1:6" ht="16.5" x14ac:dyDescent="0.3">
      <c r="A5147" s="7" t="s">
        <v>1975</v>
      </c>
      <c r="B5147" s="7">
        <v>2020</v>
      </c>
      <c r="C5147" s="7" t="s">
        <v>390</v>
      </c>
      <c r="D5147" s="7">
        <v>1</v>
      </c>
      <c r="E5147" s="7">
        <v>19</v>
      </c>
      <c r="F5147" s="7">
        <v>95</v>
      </c>
    </row>
    <row r="5148" spans="1:6" ht="16.5" x14ac:dyDescent="0.3">
      <c r="A5148" s="7" t="s">
        <v>1975</v>
      </c>
      <c r="B5148" s="7">
        <v>2020</v>
      </c>
      <c r="C5148" s="7" t="s">
        <v>400</v>
      </c>
      <c r="D5148" s="7">
        <v>1</v>
      </c>
      <c r="E5148" s="7">
        <v>4</v>
      </c>
      <c r="F5148" s="7">
        <v>13</v>
      </c>
    </row>
    <row r="5149" spans="1:6" ht="16.5" x14ac:dyDescent="0.3">
      <c r="A5149" s="7" t="s">
        <v>1975</v>
      </c>
      <c r="B5149" s="7">
        <v>2020</v>
      </c>
      <c r="C5149" s="7" t="s">
        <v>136</v>
      </c>
      <c r="D5149" s="7">
        <v>17</v>
      </c>
      <c r="E5149" s="7">
        <v>5763</v>
      </c>
      <c r="F5149" s="7">
        <v>24819</v>
      </c>
    </row>
    <row r="5150" spans="1:6" ht="16.5" x14ac:dyDescent="0.3">
      <c r="A5150" s="7" t="s">
        <v>1975</v>
      </c>
      <c r="B5150" s="7">
        <v>2020</v>
      </c>
      <c r="C5150" s="7" t="s">
        <v>402</v>
      </c>
      <c r="D5150" s="7">
        <v>4</v>
      </c>
      <c r="E5150" s="7">
        <v>63</v>
      </c>
      <c r="F5150" s="7">
        <v>183</v>
      </c>
    </row>
    <row r="5151" spans="1:6" ht="16.5" x14ac:dyDescent="0.3">
      <c r="A5151" s="7" t="s">
        <v>1975</v>
      </c>
      <c r="B5151" s="7">
        <v>2020</v>
      </c>
      <c r="C5151" s="7" t="s">
        <v>892</v>
      </c>
      <c r="D5151" s="7">
        <v>162</v>
      </c>
      <c r="E5151" s="7">
        <v>7533</v>
      </c>
      <c r="F5151" s="7">
        <v>30505</v>
      </c>
    </row>
    <row r="5152" spans="1:6" ht="16.5" x14ac:dyDescent="0.3">
      <c r="A5152" s="7" t="s">
        <v>1975</v>
      </c>
      <c r="B5152" s="7">
        <v>2020</v>
      </c>
      <c r="C5152" s="7" t="s">
        <v>307</v>
      </c>
      <c r="D5152" s="7">
        <v>16</v>
      </c>
      <c r="E5152" s="7">
        <v>144</v>
      </c>
      <c r="F5152" s="7">
        <v>503</v>
      </c>
    </row>
    <row r="5153" spans="1:6" ht="16.5" x14ac:dyDescent="0.3">
      <c r="A5153" s="7" t="s">
        <v>1975</v>
      </c>
      <c r="B5153" s="7">
        <v>2020</v>
      </c>
      <c r="C5153" s="7" t="s">
        <v>308</v>
      </c>
      <c r="D5153" s="7">
        <v>11</v>
      </c>
      <c r="E5153" s="7">
        <v>326</v>
      </c>
      <c r="F5153" s="7">
        <v>1261</v>
      </c>
    </row>
    <row r="5154" spans="1:6" ht="16.5" x14ac:dyDescent="0.3">
      <c r="A5154" s="7" t="s">
        <v>1975</v>
      </c>
      <c r="B5154" s="7">
        <v>2020</v>
      </c>
      <c r="C5154" s="7" t="s">
        <v>309</v>
      </c>
      <c r="D5154" s="7">
        <v>2</v>
      </c>
      <c r="E5154" s="7">
        <v>36</v>
      </c>
      <c r="F5154" s="7">
        <v>139</v>
      </c>
    </row>
    <row r="5155" spans="1:6" ht="16.5" x14ac:dyDescent="0.3">
      <c r="A5155" s="7" t="s">
        <v>1975</v>
      </c>
      <c r="B5155" s="7">
        <v>2020</v>
      </c>
      <c r="C5155" s="7" t="s">
        <v>310</v>
      </c>
      <c r="D5155" s="7">
        <v>15</v>
      </c>
      <c r="E5155" s="7">
        <v>1033</v>
      </c>
      <c r="F5155" s="7">
        <v>3565</v>
      </c>
    </row>
    <row r="5156" spans="1:6" ht="16.5" x14ac:dyDescent="0.3">
      <c r="A5156" s="7" t="s">
        <v>1975</v>
      </c>
      <c r="B5156" s="7">
        <v>2020</v>
      </c>
      <c r="C5156" s="7" t="s">
        <v>312</v>
      </c>
      <c r="D5156" s="7">
        <v>15</v>
      </c>
      <c r="E5156" s="7">
        <v>539</v>
      </c>
      <c r="F5156" s="7">
        <v>2003</v>
      </c>
    </row>
    <row r="5157" spans="1:6" ht="16.5" x14ac:dyDescent="0.3">
      <c r="A5157" s="7" t="s">
        <v>1975</v>
      </c>
      <c r="B5157" s="7">
        <v>2020</v>
      </c>
      <c r="C5157" s="7" t="s">
        <v>313</v>
      </c>
      <c r="D5157" s="7">
        <v>8</v>
      </c>
      <c r="E5157" s="7">
        <v>257</v>
      </c>
      <c r="F5157" s="7">
        <v>1237</v>
      </c>
    </row>
    <row r="5158" spans="1:6" ht="16.5" x14ac:dyDescent="0.3">
      <c r="A5158" s="7" t="s">
        <v>1975</v>
      </c>
      <c r="B5158" s="7">
        <v>2020</v>
      </c>
      <c r="C5158" s="7" t="s">
        <v>314</v>
      </c>
      <c r="D5158" s="7">
        <v>11</v>
      </c>
      <c r="E5158" s="7">
        <v>109</v>
      </c>
      <c r="F5158" s="7">
        <v>484</v>
      </c>
    </row>
    <row r="5159" spans="1:6" ht="16.5" x14ac:dyDescent="0.3">
      <c r="A5159" s="7" t="s">
        <v>1975</v>
      </c>
      <c r="B5159" s="7">
        <v>2020</v>
      </c>
      <c r="C5159" s="7" t="s">
        <v>315</v>
      </c>
      <c r="D5159" s="7">
        <v>3</v>
      </c>
      <c r="E5159" s="7">
        <v>41</v>
      </c>
      <c r="F5159" s="7">
        <v>151</v>
      </c>
    </row>
    <row r="5160" spans="1:6" ht="16.5" x14ac:dyDescent="0.3">
      <c r="A5160" s="7" t="s">
        <v>1975</v>
      </c>
      <c r="B5160" s="7">
        <v>2020</v>
      </c>
      <c r="C5160" s="7" t="s">
        <v>175</v>
      </c>
      <c r="D5160" s="7">
        <v>4</v>
      </c>
      <c r="E5160" s="7">
        <v>153</v>
      </c>
      <c r="F5160" s="7">
        <v>659</v>
      </c>
    </row>
    <row r="5161" spans="1:6" ht="16.5" x14ac:dyDescent="0.3">
      <c r="A5161" s="7" t="s">
        <v>1975</v>
      </c>
      <c r="B5161" s="7">
        <v>2020</v>
      </c>
      <c r="C5161" s="7" t="s">
        <v>316</v>
      </c>
      <c r="D5161" s="7">
        <v>3</v>
      </c>
      <c r="E5161" s="7">
        <v>36</v>
      </c>
      <c r="F5161" s="7">
        <v>163</v>
      </c>
    </row>
    <row r="5162" spans="1:6" ht="16.5" x14ac:dyDescent="0.3">
      <c r="A5162" s="7" t="s">
        <v>1975</v>
      </c>
      <c r="B5162" s="7">
        <v>2020</v>
      </c>
      <c r="C5162" s="7" t="s">
        <v>51</v>
      </c>
      <c r="D5162" s="7">
        <v>25</v>
      </c>
      <c r="E5162" s="7">
        <v>2107</v>
      </c>
      <c r="F5162" s="7">
        <v>7799</v>
      </c>
    </row>
    <row r="5163" spans="1:6" ht="16.5" x14ac:dyDescent="0.3">
      <c r="A5163" s="7" t="s">
        <v>1975</v>
      </c>
      <c r="B5163" s="7">
        <v>2020</v>
      </c>
      <c r="C5163" s="7" t="s">
        <v>318</v>
      </c>
      <c r="D5163" s="7">
        <v>3</v>
      </c>
      <c r="E5163" s="7">
        <v>43</v>
      </c>
      <c r="F5163" s="7">
        <v>154</v>
      </c>
    </row>
    <row r="5164" spans="1:6" ht="16.5" x14ac:dyDescent="0.3">
      <c r="A5164" s="7" t="s">
        <v>1975</v>
      </c>
      <c r="B5164" s="7">
        <v>2020</v>
      </c>
      <c r="C5164" s="7" t="s">
        <v>1934</v>
      </c>
      <c r="D5164" s="7">
        <v>2</v>
      </c>
      <c r="E5164" s="7">
        <v>68</v>
      </c>
      <c r="F5164" s="7">
        <v>300</v>
      </c>
    </row>
    <row r="5165" spans="1:6" ht="16.5" x14ac:dyDescent="0.3">
      <c r="A5165" s="7" t="s">
        <v>1975</v>
      </c>
      <c r="B5165" s="7">
        <v>2020</v>
      </c>
      <c r="C5165" s="7" t="s">
        <v>1935</v>
      </c>
      <c r="D5165" s="7">
        <v>44</v>
      </c>
      <c r="E5165" s="7">
        <v>2641</v>
      </c>
      <c r="F5165" s="7">
        <v>12087</v>
      </c>
    </row>
    <row r="5166" spans="1:6" ht="16.5" x14ac:dyDescent="0.3">
      <c r="A5166" s="7" t="s">
        <v>1975</v>
      </c>
      <c r="B5166" s="7">
        <v>2020</v>
      </c>
      <c r="C5166" s="7" t="s">
        <v>453</v>
      </c>
      <c r="D5166" s="7">
        <v>223</v>
      </c>
      <c r="E5166" s="7">
        <v>1733</v>
      </c>
      <c r="F5166" s="7">
        <v>7032</v>
      </c>
    </row>
    <row r="5167" spans="1:6" ht="16.5" x14ac:dyDescent="0.3">
      <c r="A5167" s="7" t="s">
        <v>1975</v>
      </c>
      <c r="B5167" s="7">
        <v>2020</v>
      </c>
      <c r="C5167" s="7" t="s">
        <v>1669</v>
      </c>
      <c r="D5167" s="7">
        <v>18</v>
      </c>
      <c r="E5167" s="7">
        <v>110</v>
      </c>
      <c r="F5167" s="7">
        <v>416</v>
      </c>
    </row>
    <row r="5168" spans="1:6" ht="16.5" x14ac:dyDescent="0.3">
      <c r="A5168" s="7" t="s">
        <v>1975</v>
      </c>
      <c r="B5168" s="7">
        <v>2020</v>
      </c>
      <c r="C5168" s="7" t="s">
        <v>1842</v>
      </c>
      <c r="D5168" s="7">
        <v>3</v>
      </c>
      <c r="E5168" s="7">
        <v>32</v>
      </c>
      <c r="F5168" s="7">
        <v>102</v>
      </c>
    </row>
    <row r="5169" spans="1:6" ht="16.5" x14ac:dyDescent="0.3">
      <c r="A5169" s="7" t="s">
        <v>1975</v>
      </c>
      <c r="B5169" s="7">
        <v>2020</v>
      </c>
      <c r="C5169" s="7" t="s">
        <v>1844</v>
      </c>
      <c r="D5169" s="7">
        <v>2</v>
      </c>
      <c r="E5169" s="7">
        <v>3</v>
      </c>
      <c r="F5169" s="7">
        <v>12</v>
      </c>
    </row>
    <row r="5170" spans="1:6" ht="16.5" x14ac:dyDescent="0.3">
      <c r="A5170" s="7" t="s">
        <v>1975</v>
      </c>
      <c r="B5170" s="7">
        <v>2020</v>
      </c>
      <c r="C5170" s="7" t="s">
        <v>1848</v>
      </c>
      <c r="D5170" s="7">
        <v>3</v>
      </c>
      <c r="E5170" s="7">
        <v>23</v>
      </c>
      <c r="F5170" s="7">
        <v>91</v>
      </c>
    </row>
    <row r="5171" spans="1:6" ht="16.5" x14ac:dyDescent="0.3">
      <c r="A5171" s="7" t="s">
        <v>1975</v>
      </c>
      <c r="B5171" s="7">
        <v>2020</v>
      </c>
      <c r="C5171" s="7" t="s">
        <v>1852</v>
      </c>
      <c r="D5171" s="7">
        <v>9</v>
      </c>
      <c r="E5171" s="7">
        <v>50</v>
      </c>
      <c r="F5171" s="7">
        <v>201</v>
      </c>
    </row>
    <row r="5172" spans="1:6" ht="16.5" x14ac:dyDescent="0.3">
      <c r="A5172" s="7" t="s">
        <v>1975</v>
      </c>
      <c r="B5172" s="7">
        <v>2020</v>
      </c>
      <c r="C5172" s="7" t="s">
        <v>1858</v>
      </c>
      <c r="D5172" s="7">
        <v>1</v>
      </c>
      <c r="E5172" s="7">
        <v>2</v>
      </c>
      <c r="F5172" s="7">
        <v>10</v>
      </c>
    </row>
    <row r="5173" spans="1:6" ht="16.5" x14ac:dyDescent="0.3">
      <c r="A5173" s="7" t="s">
        <v>1975</v>
      </c>
      <c r="B5173" s="7">
        <v>2020</v>
      </c>
      <c r="C5173" s="7" t="s">
        <v>461</v>
      </c>
      <c r="D5173" s="7">
        <v>78</v>
      </c>
      <c r="E5173" s="7">
        <v>428</v>
      </c>
      <c r="F5173" s="7">
        <v>1546</v>
      </c>
    </row>
    <row r="5174" spans="1:6" ht="16.5" x14ac:dyDescent="0.3">
      <c r="A5174" s="7" t="s">
        <v>1975</v>
      </c>
      <c r="B5174" s="7">
        <v>2020</v>
      </c>
      <c r="C5174" s="7" t="s">
        <v>1863</v>
      </c>
      <c r="D5174" s="7">
        <v>5</v>
      </c>
      <c r="E5174" s="7">
        <v>25</v>
      </c>
      <c r="F5174" s="7">
        <v>111</v>
      </c>
    </row>
    <row r="5175" spans="1:6" ht="16.5" x14ac:dyDescent="0.3">
      <c r="A5175" s="7" t="s">
        <v>1975</v>
      </c>
      <c r="B5175" s="7">
        <v>2020</v>
      </c>
      <c r="C5175" s="7" t="s">
        <v>1864</v>
      </c>
      <c r="D5175" s="7">
        <v>15</v>
      </c>
      <c r="E5175" s="7">
        <v>25</v>
      </c>
      <c r="F5175" s="7">
        <v>95</v>
      </c>
    </row>
    <row r="5176" spans="1:6" ht="16.5" x14ac:dyDescent="0.3">
      <c r="A5176" s="7" t="s">
        <v>1975</v>
      </c>
      <c r="B5176" s="7">
        <v>2020</v>
      </c>
      <c r="C5176" s="7" t="s">
        <v>1865</v>
      </c>
      <c r="D5176" s="7">
        <v>7</v>
      </c>
      <c r="E5176" s="7">
        <v>17</v>
      </c>
      <c r="F5176" s="7">
        <v>46</v>
      </c>
    </row>
    <row r="5177" spans="1:6" ht="16.5" x14ac:dyDescent="0.3">
      <c r="A5177" s="7" t="s">
        <v>1975</v>
      </c>
      <c r="B5177" s="7">
        <v>2020</v>
      </c>
      <c r="C5177" s="7" t="s">
        <v>1866</v>
      </c>
      <c r="D5177" s="7">
        <v>7</v>
      </c>
      <c r="E5177" s="7">
        <v>82</v>
      </c>
      <c r="F5177" s="7">
        <v>252</v>
      </c>
    </row>
    <row r="5178" spans="1:6" ht="16.5" x14ac:dyDescent="0.3">
      <c r="A5178" s="7" t="s">
        <v>1975</v>
      </c>
      <c r="B5178" s="7">
        <v>2020</v>
      </c>
      <c r="C5178" s="7" t="s">
        <v>1867</v>
      </c>
      <c r="D5178" s="7">
        <v>12</v>
      </c>
      <c r="E5178" s="7">
        <v>65</v>
      </c>
      <c r="F5178" s="7">
        <v>233</v>
      </c>
    </row>
    <row r="5179" spans="1:6" ht="16.5" x14ac:dyDescent="0.3">
      <c r="A5179" s="7" t="s">
        <v>1975</v>
      </c>
      <c r="B5179" s="7">
        <v>2020</v>
      </c>
      <c r="C5179" s="7" t="s">
        <v>462</v>
      </c>
      <c r="D5179" s="7">
        <v>5</v>
      </c>
      <c r="E5179" s="7">
        <v>67</v>
      </c>
      <c r="F5179" s="7">
        <v>281</v>
      </c>
    </row>
    <row r="5180" spans="1:6" ht="16.5" x14ac:dyDescent="0.3">
      <c r="A5180" s="7" t="s">
        <v>1975</v>
      </c>
      <c r="B5180" s="7">
        <v>2020</v>
      </c>
      <c r="C5180" s="7" t="s">
        <v>1868</v>
      </c>
      <c r="D5180" s="7">
        <v>9</v>
      </c>
      <c r="E5180" s="7">
        <v>25</v>
      </c>
      <c r="F5180" s="7">
        <v>89</v>
      </c>
    </row>
    <row r="5181" spans="1:6" ht="16.5" x14ac:dyDescent="0.3">
      <c r="A5181" s="7" t="s">
        <v>1975</v>
      </c>
      <c r="B5181" s="7">
        <v>2020</v>
      </c>
      <c r="C5181" s="7" t="s">
        <v>1869</v>
      </c>
      <c r="D5181" s="7">
        <v>3</v>
      </c>
      <c r="E5181" s="7">
        <v>3</v>
      </c>
      <c r="F5181" s="7">
        <v>10</v>
      </c>
    </row>
    <row r="5182" spans="1:6" ht="16.5" x14ac:dyDescent="0.3">
      <c r="A5182" s="7" t="s">
        <v>1975</v>
      </c>
      <c r="B5182" s="7">
        <v>2020</v>
      </c>
      <c r="C5182" s="7" t="s">
        <v>1870</v>
      </c>
      <c r="D5182" s="7">
        <v>5</v>
      </c>
      <c r="E5182" s="7">
        <v>77</v>
      </c>
      <c r="F5182" s="7">
        <v>281</v>
      </c>
    </row>
    <row r="5183" spans="1:6" ht="16.5" x14ac:dyDescent="0.3">
      <c r="A5183" s="7" t="s">
        <v>1975</v>
      </c>
      <c r="B5183" s="7">
        <v>2020</v>
      </c>
      <c r="C5183" s="7" t="s">
        <v>1872</v>
      </c>
      <c r="D5183" s="7">
        <v>6</v>
      </c>
      <c r="E5183" s="7">
        <v>32</v>
      </c>
      <c r="F5183" s="7">
        <v>111</v>
      </c>
    </row>
    <row r="5184" spans="1:6" ht="16.5" x14ac:dyDescent="0.3">
      <c r="A5184" s="7" t="s">
        <v>1975</v>
      </c>
      <c r="B5184" s="7">
        <v>2020</v>
      </c>
      <c r="C5184" s="7" t="s">
        <v>463</v>
      </c>
      <c r="D5184" s="7">
        <v>3</v>
      </c>
      <c r="E5184" s="7">
        <v>8</v>
      </c>
      <c r="F5184" s="7">
        <v>33</v>
      </c>
    </row>
    <row r="5185" spans="1:6" ht="16.5" x14ac:dyDescent="0.3">
      <c r="A5185" s="7" t="s">
        <v>1975</v>
      </c>
      <c r="B5185" s="7">
        <v>2020</v>
      </c>
      <c r="C5185" s="7" t="s">
        <v>464</v>
      </c>
      <c r="D5185" s="7">
        <v>1</v>
      </c>
      <c r="E5185" s="7">
        <v>2</v>
      </c>
      <c r="F5185" s="7">
        <v>4</v>
      </c>
    </row>
    <row r="5186" spans="1:6" ht="16.5" x14ac:dyDescent="0.3">
      <c r="A5186" s="7" t="s">
        <v>1975</v>
      </c>
      <c r="B5186" s="7">
        <v>2020</v>
      </c>
      <c r="C5186" s="7" t="s">
        <v>1670</v>
      </c>
      <c r="D5186" s="7">
        <v>73</v>
      </c>
      <c r="E5186" s="7">
        <v>811</v>
      </c>
      <c r="F5186" s="7">
        <v>3440</v>
      </c>
    </row>
    <row r="5187" spans="1:6" ht="16.5" x14ac:dyDescent="0.3">
      <c r="A5187" s="7" t="s">
        <v>1975</v>
      </c>
      <c r="B5187" s="7">
        <v>2020</v>
      </c>
      <c r="C5187" s="7" t="s">
        <v>1874</v>
      </c>
      <c r="D5187" s="7">
        <v>4</v>
      </c>
      <c r="E5187" s="7">
        <v>20</v>
      </c>
      <c r="F5187" s="7">
        <v>48</v>
      </c>
    </row>
    <row r="5188" spans="1:6" ht="16.5" x14ac:dyDescent="0.3">
      <c r="A5188" s="7" t="s">
        <v>1975</v>
      </c>
      <c r="B5188" s="7">
        <v>2020</v>
      </c>
      <c r="C5188" s="7" t="s">
        <v>1875</v>
      </c>
      <c r="D5188" s="7">
        <v>2</v>
      </c>
      <c r="E5188" s="7">
        <v>30</v>
      </c>
      <c r="F5188" s="7">
        <v>112</v>
      </c>
    </row>
    <row r="5189" spans="1:6" ht="16.5" x14ac:dyDescent="0.3">
      <c r="A5189" s="7" t="s">
        <v>1975</v>
      </c>
      <c r="B5189" s="7">
        <v>2020</v>
      </c>
      <c r="C5189" s="7" t="s">
        <v>1876</v>
      </c>
      <c r="D5189" s="7">
        <v>10</v>
      </c>
      <c r="E5189" s="7">
        <v>77</v>
      </c>
      <c r="F5189" s="7">
        <v>309</v>
      </c>
    </row>
    <row r="5190" spans="1:6" ht="16.5" x14ac:dyDescent="0.3">
      <c r="A5190" s="7" t="s">
        <v>1975</v>
      </c>
      <c r="B5190" s="7">
        <v>2020</v>
      </c>
      <c r="C5190" s="7" t="s">
        <v>1877</v>
      </c>
      <c r="D5190" s="7">
        <v>13</v>
      </c>
      <c r="E5190" s="7">
        <v>107</v>
      </c>
      <c r="F5190" s="7">
        <v>444</v>
      </c>
    </row>
    <row r="5191" spans="1:6" ht="16.5" x14ac:dyDescent="0.3">
      <c r="A5191" s="7" t="s">
        <v>1975</v>
      </c>
      <c r="B5191" s="7">
        <v>2020</v>
      </c>
      <c r="C5191" s="7" t="s">
        <v>1878</v>
      </c>
      <c r="D5191" s="7">
        <v>6</v>
      </c>
      <c r="E5191" s="7">
        <v>11</v>
      </c>
      <c r="F5191" s="7">
        <v>47</v>
      </c>
    </row>
    <row r="5192" spans="1:6" ht="16.5" x14ac:dyDescent="0.3">
      <c r="A5192" s="7" t="s">
        <v>1975</v>
      </c>
      <c r="B5192" s="7">
        <v>2020</v>
      </c>
      <c r="C5192" s="7" t="s">
        <v>1879</v>
      </c>
      <c r="D5192" s="7">
        <v>9</v>
      </c>
      <c r="E5192" s="7">
        <v>349</v>
      </c>
      <c r="F5192" s="7">
        <v>1581</v>
      </c>
    </row>
    <row r="5193" spans="1:6" ht="16.5" x14ac:dyDescent="0.3">
      <c r="A5193" s="7" t="s">
        <v>1975</v>
      </c>
      <c r="B5193" s="7">
        <v>2020</v>
      </c>
      <c r="C5193" s="7" t="s">
        <v>1880</v>
      </c>
      <c r="D5193" s="7">
        <v>4</v>
      </c>
      <c r="E5193" s="7">
        <v>29</v>
      </c>
      <c r="F5193" s="7">
        <v>133</v>
      </c>
    </row>
    <row r="5194" spans="1:6" ht="16.5" x14ac:dyDescent="0.3">
      <c r="A5194" s="7" t="s">
        <v>1975</v>
      </c>
      <c r="B5194" s="7">
        <v>2020</v>
      </c>
      <c r="C5194" s="7" t="s">
        <v>1881</v>
      </c>
      <c r="D5194" s="7">
        <v>9</v>
      </c>
      <c r="E5194" s="7">
        <v>18</v>
      </c>
      <c r="F5194" s="7">
        <v>93</v>
      </c>
    </row>
    <row r="5195" spans="1:6" ht="16.5" x14ac:dyDescent="0.3">
      <c r="A5195" s="7" t="s">
        <v>1975</v>
      </c>
      <c r="B5195" s="7">
        <v>2020</v>
      </c>
      <c r="C5195" s="7" t="s">
        <v>1882</v>
      </c>
      <c r="D5195" s="7">
        <v>2</v>
      </c>
      <c r="E5195" s="7">
        <v>15</v>
      </c>
      <c r="F5195" s="7">
        <v>37</v>
      </c>
    </row>
    <row r="5196" spans="1:6" ht="16.5" x14ac:dyDescent="0.3">
      <c r="A5196" s="7" t="s">
        <v>1975</v>
      </c>
      <c r="B5196" s="7">
        <v>2020</v>
      </c>
      <c r="C5196" s="7" t="s">
        <v>1883</v>
      </c>
      <c r="D5196" s="7">
        <v>2</v>
      </c>
      <c r="E5196" s="7">
        <v>7</v>
      </c>
      <c r="F5196" s="7">
        <v>14</v>
      </c>
    </row>
    <row r="5197" spans="1:6" ht="16.5" x14ac:dyDescent="0.3">
      <c r="A5197" s="7" t="s">
        <v>1975</v>
      </c>
      <c r="B5197" s="7">
        <v>2020</v>
      </c>
      <c r="C5197" s="7" t="s">
        <v>1884</v>
      </c>
      <c r="D5197" s="7">
        <v>12</v>
      </c>
      <c r="E5197" s="7">
        <v>148</v>
      </c>
      <c r="F5197" s="7">
        <v>622</v>
      </c>
    </row>
    <row r="5198" spans="1:6" ht="16.5" x14ac:dyDescent="0.3">
      <c r="A5198" s="7" t="s">
        <v>1975</v>
      </c>
      <c r="B5198" s="7">
        <v>2020</v>
      </c>
      <c r="C5198" s="7" t="s">
        <v>929</v>
      </c>
      <c r="D5198" s="7">
        <v>25</v>
      </c>
      <c r="E5198" s="7">
        <v>238</v>
      </c>
      <c r="F5198" s="7">
        <v>1015</v>
      </c>
    </row>
    <row r="5199" spans="1:6" ht="16.5" x14ac:dyDescent="0.3">
      <c r="A5199" s="7" t="s">
        <v>1975</v>
      </c>
      <c r="B5199" s="7">
        <v>2020</v>
      </c>
      <c r="C5199" s="7" t="s">
        <v>1885</v>
      </c>
      <c r="D5199" s="7">
        <v>6</v>
      </c>
      <c r="E5199" s="7">
        <v>43</v>
      </c>
      <c r="F5199" s="7">
        <v>175</v>
      </c>
    </row>
    <row r="5200" spans="1:6" ht="16.5" x14ac:dyDescent="0.3">
      <c r="A5200" s="7" t="s">
        <v>1975</v>
      </c>
      <c r="B5200" s="7">
        <v>2020</v>
      </c>
      <c r="C5200" s="7" t="s">
        <v>466</v>
      </c>
      <c r="D5200" s="7">
        <v>3</v>
      </c>
      <c r="E5200" s="7">
        <v>17</v>
      </c>
      <c r="F5200" s="7">
        <v>64</v>
      </c>
    </row>
    <row r="5201" spans="1:6" ht="16.5" x14ac:dyDescent="0.3">
      <c r="A5201" s="7" t="s">
        <v>1975</v>
      </c>
      <c r="B5201" s="7">
        <v>2020</v>
      </c>
      <c r="C5201" s="7" t="s">
        <v>1886</v>
      </c>
      <c r="D5201" s="7">
        <v>12</v>
      </c>
      <c r="E5201" s="7">
        <v>107</v>
      </c>
      <c r="F5201" s="7">
        <v>521</v>
      </c>
    </row>
    <row r="5202" spans="1:6" ht="16.5" x14ac:dyDescent="0.3">
      <c r="A5202" s="7" t="s">
        <v>1975</v>
      </c>
      <c r="B5202" s="7">
        <v>2020</v>
      </c>
      <c r="C5202" s="7" t="s">
        <v>467</v>
      </c>
      <c r="D5202" s="7">
        <v>1</v>
      </c>
      <c r="E5202" s="7">
        <v>69</v>
      </c>
      <c r="F5202" s="7">
        <v>244</v>
      </c>
    </row>
    <row r="5203" spans="1:6" ht="16.5" x14ac:dyDescent="0.3">
      <c r="A5203" s="7" t="s">
        <v>1975</v>
      </c>
      <c r="B5203" s="7">
        <v>2020</v>
      </c>
      <c r="C5203" s="7" t="s">
        <v>1887</v>
      </c>
      <c r="D5203" s="7">
        <v>2</v>
      </c>
      <c r="E5203" s="7">
        <v>1</v>
      </c>
      <c r="F5203" s="7">
        <v>3</v>
      </c>
    </row>
    <row r="5204" spans="1:6" ht="16.5" x14ac:dyDescent="0.3">
      <c r="A5204" s="7" t="s">
        <v>1975</v>
      </c>
      <c r="B5204" s="7">
        <v>2020</v>
      </c>
      <c r="C5204" s="7" t="s">
        <v>1888</v>
      </c>
      <c r="D5204" s="7">
        <v>1</v>
      </c>
      <c r="E5204" s="7">
        <v>1</v>
      </c>
      <c r="F5204" s="7">
        <v>8</v>
      </c>
    </row>
    <row r="5205" spans="1:6" ht="16.5" x14ac:dyDescent="0.3">
      <c r="A5205" s="7" t="s">
        <v>1975</v>
      </c>
      <c r="B5205" s="7">
        <v>2020</v>
      </c>
      <c r="C5205" s="7" t="s">
        <v>1671</v>
      </c>
      <c r="D5205" s="7">
        <v>29</v>
      </c>
      <c r="E5205" s="7">
        <v>146</v>
      </c>
      <c r="F5205" s="7">
        <v>615</v>
      </c>
    </row>
    <row r="5206" spans="1:6" ht="16.5" x14ac:dyDescent="0.3">
      <c r="A5206" s="7" t="s">
        <v>1975</v>
      </c>
      <c r="B5206" s="7">
        <v>2020</v>
      </c>
      <c r="C5206" s="7" t="s">
        <v>1891</v>
      </c>
      <c r="D5206" s="7">
        <v>1</v>
      </c>
      <c r="E5206" s="7">
        <v>1</v>
      </c>
      <c r="F5206" s="7">
        <v>4</v>
      </c>
    </row>
    <row r="5207" spans="1:6" ht="16.5" x14ac:dyDescent="0.3">
      <c r="A5207" s="7" t="s">
        <v>1975</v>
      </c>
      <c r="B5207" s="7">
        <v>2020</v>
      </c>
      <c r="C5207" s="7" t="s">
        <v>1892</v>
      </c>
      <c r="D5207" s="7">
        <v>6</v>
      </c>
      <c r="E5207" s="7">
        <v>14</v>
      </c>
      <c r="F5207" s="7">
        <v>74</v>
      </c>
    </row>
    <row r="5208" spans="1:6" ht="16.5" x14ac:dyDescent="0.3">
      <c r="A5208" s="7" t="s">
        <v>1975</v>
      </c>
      <c r="B5208" s="7">
        <v>2020</v>
      </c>
      <c r="C5208" s="7" t="s">
        <v>1894</v>
      </c>
      <c r="D5208" s="7">
        <v>3</v>
      </c>
      <c r="E5208" s="7">
        <v>10</v>
      </c>
      <c r="F5208" s="7">
        <v>46</v>
      </c>
    </row>
    <row r="5209" spans="1:6" ht="16.5" x14ac:dyDescent="0.3">
      <c r="A5209" s="7" t="s">
        <v>1975</v>
      </c>
      <c r="B5209" s="7">
        <v>2020</v>
      </c>
      <c r="C5209" s="7" t="s">
        <v>471</v>
      </c>
      <c r="D5209" s="7">
        <v>15</v>
      </c>
      <c r="E5209" s="7">
        <v>114</v>
      </c>
      <c r="F5209" s="7">
        <v>468</v>
      </c>
    </row>
    <row r="5210" spans="1:6" ht="16.5" x14ac:dyDescent="0.3">
      <c r="A5210" s="7" t="s">
        <v>1975</v>
      </c>
      <c r="B5210" s="7">
        <v>2020</v>
      </c>
      <c r="C5210" s="7" t="s">
        <v>1898</v>
      </c>
      <c r="D5210" s="7">
        <v>4</v>
      </c>
      <c r="E5210" s="7">
        <v>7</v>
      </c>
      <c r="F5210" s="7">
        <v>23</v>
      </c>
    </row>
  </sheetData>
  <autoFilter ref="A1:F5210" xr:uid="{19B95B98-AA0F-4980-B3D2-3434D175482F}"/>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03F60-D08B-4D94-969E-D89007A8EEAF}">
  <dimension ref="A1:I3708"/>
  <sheetViews>
    <sheetView topLeftCell="A91" workbookViewId="0">
      <selection activeCell="I10" sqref="I10"/>
    </sheetView>
  </sheetViews>
  <sheetFormatPr defaultRowHeight="15" x14ac:dyDescent="0.25"/>
  <cols>
    <col min="1" max="1" width="14.140625" bestFit="1" customWidth="1"/>
    <col min="2" max="2" width="7.28515625" bestFit="1" customWidth="1"/>
    <col min="3" max="3" width="49.42578125" bestFit="1" customWidth="1"/>
    <col min="4" max="4" width="11.5703125" bestFit="1" customWidth="1"/>
    <col min="5" max="5" width="14.7109375" bestFit="1" customWidth="1"/>
    <col min="6" max="6" width="10" bestFit="1" customWidth="1"/>
    <col min="7" max="7" width="10.140625" bestFit="1" customWidth="1"/>
    <col min="8" max="8" width="12" bestFit="1" customWidth="1"/>
    <col min="9" max="9" width="12.42578125" bestFit="1" customWidth="1"/>
  </cols>
  <sheetData>
    <row r="1" spans="1:9" ht="16.5" customHeight="1" x14ac:dyDescent="0.3">
      <c r="D1" s="23"/>
      <c r="E1" s="24"/>
      <c r="F1" s="25"/>
      <c r="G1" s="23"/>
      <c r="H1" s="24"/>
      <c r="I1" s="25"/>
    </row>
    <row r="2" spans="1:9" ht="16.5" x14ac:dyDescent="0.3">
      <c r="A2" s="41"/>
      <c r="B2" s="41"/>
      <c r="C2" s="41"/>
      <c r="D2" s="23"/>
      <c r="E2" s="24"/>
      <c r="F2" s="25"/>
      <c r="G2" s="23"/>
      <c r="H2" s="24"/>
      <c r="I2" s="25"/>
    </row>
    <row r="3" spans="1:9" ht="26.25" customHeight="1" x14ac:dyDescent="0.25">
      <c r="A3" s="42" t="s">
        <v>6</v>
      </c>
      <c r="B3" s="42" t="s">
        <v>7</v>
      </c>
      <c r="C3" s="42" t="s">
        <v>8</v>
      </c>
      <c r="D3" s="43" t="s">
        <v>1985</v>
      </c>
      <c r="E3" s="43" t="s">
        <v>1986</v>
      </c>
      <c r="F3" s="43" t="s">
        <v>1987</v>
      </c>
      <c r="G3" s="43" t="s">
        <v>1988</v>
      </c>
      <c r="H3" s="43" t="s">
        <v>1989</v>
      </c>
      <c r="I3" s="43" t="s">
        <v>1990</v>
      </c>
    </row>
    <row r="4" spans="1:9" x14ac:dyDescent="0.25">
      <c r="A4" s="44" t="s">
        <v>12</v>
      </c>
      <c r="B4" s="44">
        <v>2014</v>
      </c>
      <c r="C4" s="45" t="s">
        <v>14</v>
      </c>
      <c r="D4" s="46">
        <f>SUM(D5:D11)</f>
        <v>47</v>
      </c>
      <c r="E4" s="46">
        <f>SUM(E5:E11)</f>
        <v>95</v>
      </c>
      <c r="F4" s="46">
        <f>SUM(D4:E4)</f>
        <v>142</v>
      </c>
      <c r="G4" s="46">
        <f>SUM(G5:G11)</f>
        <v>2</v>
      </c>
      <c r="H4" s="46">
        <f>SUM(H5:H11)</f>
        <v>7</v>
      </c>
      <c r="I4" s="46">
        <f>SUM(I5:I11)</f>
        <v>0</v>
      </c>
    </row>
    <row r="5" spans="1:9" x14ac:dyDescent="0.25">
      <c r="A5" s="44" t="s">
        <v>12</v>
      </c>
      <c r="B5" s="44">
        <v>2014</v>
      </c>
      <c r="C5" s="45" t="s">
        <v>17</v>
      </c>
      <c r="D5" s="46">
        <v>47</v>
      </c>
      <c r="E5" s="46">
        <v>15</v>
      </c>
      <c r="F5" s="46">
        <v>62</v>
      </c>
      <c r="G5" s="46">
        <v>0</v>
      </c>
      <c r="H5" s="46">
        <v>0</v>
      </c>
      <c r="I5" s="46">
        <v>0</v>
      </c>
    </row>
    <row r="6" spans="1:9" x14ac:dyDescent="0.25">
      <c r="A6" s="44" t="s">
        <v>12</v>
      </c>
      <c r="B6" s="44">
        <v>2014</v>
      </c>
      <c r="C6" s="45" t="s">
        <v>26</v>
      </c>
      <c r="D6" s="46">
        <v>0</v>
      </c>
      <c r="E6" s="46">
        <v>0</v>
      </c>
      <c r="F6" s="46">
        <v>0</v>
      </c>
      <c r="G6" s="46">
        <v>0</v>
      </c>
      <c r="H6" s="46">
        <v>0</v>
      </c>
      <c r="I6" s="46">
        <v>0</v>
      </c>
    </row>
    <row r="7" spans="1:9" x14ac:dyDescent="0.25">
      <c r="A7" s="44" t="s">
        <v>12</v>
      </c>
      <c r="B7" s="44">
        <v>2014</v>
      </c>
      <c r="C7" s="45" t="s">
        <v>27</v>
      </c>
      <c r="D7" s="46">
        <v>0</v>
      </c>
      <c r="E7" s="46">
        <v>0</v>
      </c>
      <c r="F7" s="46">
        <v>0</v>
      </c>
      <c r="G7" s="46">
        <v>0</v>
      </c>
      <c r="H7" s="46">
        <v>0</v>
      </c>
      <c r="I7" s="46">
        <v>0</v>
      </c>
    </row>
    <row r="8" spans="1:9" x14ac:dyDescent="0.25">
      <c r="A8" s="44" t="s">
        <v>12</v>
      </c>
      <c r="B8" s="44">
        <v>2014</v>
      </c>
      <c r="C8" s="45" t="s">
        <v>15</v>
      </c>
      <c r="D8" s="46">
        <v>0</v>
      </c>
      <c r="E8" s="46">
        <v>0</v>
      </c>
      <c r="F8" s="46">
        <v>0</v>
      </c>
      <c r="G8" s="46">
        <v>0</v>
      </c>
      <c r="H8" s="46">
        <v>0</v>
      </c>
      <c r="I8" s="46">
        <v>0</v>
      </c>
    </row>
    <row r="9" spans="1:9" x14ac:dyDescent="0.25">
      <c r="A9" s="44" t="s">
        <v>12</v>
      </c>
      <c r="B9" s="44">
        <v>2014</v>
      </c>
      <c r="C9" s="45" t="s">
        <v>28</v>
      </c>
      <c r="D9" s="46">
        <v>0</v>
      </c>
      <c r="E9" s="46">
        <v>0</v>
      </c>
      <c r="F9" s="46">
        <v>0</v>
      </c>
      <c r="G9" s="46">
        <v>1</v>
      </c>
      <c r="H9" s="46">
        <v>0</v>
      </c>
      <c r="I9" s="46">
        <v>0</v>
      </c>
    </row>
    <row r="10" spans="1:9" x14ac:dyDescent="0.25">
      <c r="A10" s="44" t="s">
        <v>12</v>
      </c>
      <c r="B10" s="44">
        <v>2014</v>
      </c>
      <c r="C10" s="45" t="s">
        <v>1991</v>
      </c>
      <c r="D10" s="46">
        <v>0</v>
      </c>
      <c r="E10" s="46">
        <v>0</v>
      </c>
      <c r="F10" s="46">
        <v>0</v>
      </c>
      <c r="G10" s="46">
        <v>1</v>
      </c>
      <c r="H10" s="46">
        <v>5</v>
      </c>
      <c r="I10" s="46">
        <v>0</v>
      </c>
    </row>
    <row r="11" spans="1:9" x14ac:dyDescent="0.25">
      <c r="A11" s="44" t="s">
        <v>12</v>
      </c>
      <c r="B11" s="44">
        <v>2014</v>
      </c>
      <c r="C11" s="45" t="s">
        <v>1992</v>
      </c>
      <c r="D11" s="46">
        <v>0</v>
      </c>
      <c r="E11" s="46">
        <v>80</v>
      </c>
      <c r="F11" s="46">
        <v>80</v>
      </c>
      <c r="G11" s="46">
        <v>0</v>
      </c>
      <c r="H11" s="46">
        <v>2</v>
      </c>
      <c r="I11" s="46">
        <v>0</v>
      </c>
    </row>
    <row r="12" spans="1:9" x14ac:dyDescent="0.25">
      <c r="A12" s="44" t="s">
        <v>12</v>
      </c>
      <c r="B12" s="44">
        <v>2014</v>
      </c>
      <c r="C12" s="45" t="s">
        <v>29</v>
      </c>
      <c r="D12" s="46">
        <f>D13</f>
        <v>3</v>
      </c>
      <c r="E12" s="46">
        <f>E13</f>
        <v>2</v>
      </c>
      <c r="F12" s="46">
        <f>SUM(D12:E12)</f>
        <v>5</v>
      </c>
      <c r="G12" s="46">
        <f>G13</f>
        <v>0</v>
      </c>
      <c r="H12" s="46">
        <f>H13</f>
        <v>0</v>
      </c>
      <c r="I12" s="46">
        <f>I13</f>
        <v>0</v>
      </c>
    </row>
    <row r="13" spans="1:9" x14ac:dyDescent="0.25">
      <c r="A13" s="44" t="s">
        <v>12</v>
      </c>
      <c r="B13" s="44">
        <v>2014</v>
      </c>
      <c r="C13" s="45" t="s">
        <v>36</v>
      </c>
      <c r="D13" s="46">
        <v>3</v>
      </c>
      <c r="E13" s="46">
        <v>2</v>
      </c>
      <c r="F13" s="46">
        <v>5</v>
      </c>
      <c r="G13" s="46">
        <v>0</v>
      </c>
      <c r="H13" s="46">
        <v>0</v>
      </c>
      <c r="I13" s="46">
        <v>0</v>
      </c>
    </row>
    <row r="14" spans="1:9" x14ac:dyDescent="0.25">
      <c r="A14" s="44" t="s">
        <v>12</v>
      </c>
      <c r="B14" s="44">
        <v>2014</v>
      </c>
      <c r="C14" s="45" t="s">
        <v>37</v>
      </c>
      <c r="D14" s="46">
        <f>D15+D24+D37+D62+D85+D104</f>
        <v>742</v>
      </c>
      <c r="E14" s="46">
        <f>E15+E24+E37+E62+E85+E104</f>
        <v>4371</v>
      </c>
      <c r="F14" s="46">
        <f>SUM(D14:E14)</f>
        <v>5113</v>
      </c>
      <c r="G14" s="46">
        <f>G15+G24+G37+G62+G85+G104</f>
        <v>9</v>
      </c>
      <c r="H14" s="46">
        <f>H15+H24+H37+H62+H85+H104</f>
        <v>14</v>
      </c>
      <c r="I14" s="46">
        <f>I15+I24+I37+I62+I85+I104</f>
        <v>0</v>
      </c>
    </row>
    <row r="15" spans="1:9" x14ac:dyDescent="0.25">
      <c r="A15" s="44" t="s">
        <v>12</v>
      </c>
      <c r="B15" s="44">
        <v>2014</v>
      </c>
      <c r="C15" s="45" t="s">
        <v>937</v>
      </c>
      <c r="D15" s="46">
        <v>0</v>
      </c>
      <c r="E15" s="46">
        <v>0</v>
      </c>
      <c r="F15" s="46">
        <f>D15+E15</f>
        <v>0</v>
      </c>
      <c r="G15" s="46">
        <v>0</v>
      </c>
      <c r="H15" s="46">
        <v>0</v>
      </c>
      <c r="I15" s="46">
        <v>0</v>
      </c>
    </row>
    <row r="16" spans="1:9" x14ac:dyDescent="0.25">
      <c r="A16" s="44" t="s">
        <v>12</v>
      </c>
      <c r="B16" s="44">
        <v>2014</v>
      </c>
      <c r="C16" s="45" t="s">
        <v>1993</v>
      </c>
      <c r="D16" s="46">
        <v>0</v>
      </c>
      <c r="E16" s="46">
        <v>0</v>
      </c>
      <c r="F16" s="46">
        <v>0</v>
      </c>
      <c r="G16" s="46">
        <v>0</v>
      </c>
      <c r="H16" s="46">
        <v>0</v>
      </c>
      <c r="I16" s="46">
        <v>0</v>
      </c>
    </row>
    <row r="17" spans="1:9" x14ac:dyDescent="0.25">
      <c r="A17" s="44" t="s">
        <v>12</v>
      </c>
      <c r="B17" s="44">
        <v>2014</v>
      </c>
      <c r="C17" s="45" t="s">
        <v>310</v>
      </c>
      <c r="D17" s="46">
        <v>0</v>
      </c>
      <c r="E17" s="46">
        <v>0</v>
      </c>
      <c r="F17" s="46">
        <v>0</v>
      </c>
      <c r="G17" s="46">
        <v>0</v>
      </c>
      <c r="H17" s="46">
        <v>0</v>
      </c>
      <c r="I17" s="46">
        <v>0</v>
      </c>
    </row>
    <row r="18" spans="1:9" x14ac:dyDescent="0.25">
      <c r="A18" s="44" t="s">
        <v>12</v>
      </c>
      <c r="B18" s="44">
        <v>2014</v>
      </c>
      <c r="C18" s="45" t="s">
        <v>1804</v>
      </c>
      <c r="D18" s="46">
        <v>0</v>
      </c>
      <c r="E18" s="46">
        <v>0</v>
      </c>
      <c r="F18" s="46">
        <v>0</v>
      </c>
      <c r="G18" s="46">
        <v>0</v>
      </c>
      <c r="H18" s="46">
        <v>0</v>
      </c>
      <c r="I18" s="46">
        <v>0</v>
      </c>
    </row>
    <row r="19" spans="1:9" x14ac:dyDescent="0.25">
      <c r="A19" s="44" t="s">
        <v>12</v>
      </c>
      <c r="B19" s="44">
        <v>2014</v>
      </c>
      <c r="C19" s="45" t="s">
        <v>1805</v>
      </c>
      <c r="D19" s="46">
        <v>0</v>
      </c>
      <c r="E19" s="46">
        <v>0</v>
      </c>
      <c r="F19" s="46">
        <v>0</v>
      </c>
      <c r="G19" s="46">
        <v>0</v>
      </c>
      <c r="H19" s="46">
        <v>0</v>
      </c>
      <c r="I19" s="46">
        <v>0</v>
      </c>
    </row>
    <row r="20" spans="1:9" x14ac:dyDescent="0.25">
      <c r="A20" s="44" t="s">
        <v>12</v>
      </c>
      <c r="B20" s="44">
        <v>2014</v>
      </c>
      <c r="C20" s="45" t="s">
        <v>39</v>
      </c>
      <c r="D20" s="46">
        <v>0</v>
      </c>
      <c r="E20" s="46">
        <v>0</v>
      </c>
      <c r="F20" s="46">
        <v>0</v>
      </c>
      <c r="G20" s="46">
        <v>0</v>
      </c>
      <c r="H20" s="46">
        <v>0</v>
      </c>
      <c r="I20" s="46">
        <v>0</v>
      </c>
    </row>
    <row r="21" spans="1:9" x14ac:dyDescent="0.25">
      <c r="A21" s="44" t="s">
        <v>12</v>
      </c>
      <c r="B21" s="44">
        <v>2014</v>
      </c>
      <c r="C21" s="45" t="s">
        <v>539</v>
      </c>
      <c r="D21" s="46">
        <v>0</v>
      </c>
      <c r="E21" s="46">
        <v>0</v>
      </c>
      <c r="F21" s="46">
        <v>0</v>
      </c>
      <c r="G21" s="46">
        <v>0</v>
      </c>
      <c r="H21" s="46">
        <v>0</v>
      </c>
      <c r="I21" s="46">
        <v>0</v>
      </c>
    </row>
    <row r="22" spans="1:9" x14ac:dyDescent="0.25">
      <c r="A22" s="44" t="s">
        <v>12</v>
      </c>
      <c r="B22" s="44">
        <v>2014</v>
      </c>
      <c r="C22" s="45" t="s">
        <v>1994</v>
      </c>
      <c r="D22" s="46">
        <v>0</v>
      </c>
      <c r="E22" s="46">
        <v>0</v>
      </c>
      <c r="F22" s="46">
        <v>0</v>
      </c>
      <c r="G22" s="46">
        <v>0</v>
      </c>
      <c r="H22" s="46">
        <v>0</v>
      </c>
      <c r="I22" s="46">
        <v>0</v>
      </c>
    </row>
    <row r="23" spans="1:9" x14ac:dyDescent="0.25">
      <c r="A23" s="44" t="s">
        <v>12</v>
      </c>
      <c r="B23" s="44">
        <v>2014</v>
      </c>
      <c r="C23" s="45" t="s">
        <v>95</v>
      </c>
      <c r="D23" s="46">
        <v>0</v>
      </c>
      <c r="E23" s="46">
        <v>0</v>
      </c>
      <c r="F23" s="46">
        <v>0</v>
      </c>
      <c r="G23" s="46">
        <v>0</v>
      </c>
      <c r="H23" s="46">
        <v>0</v>
      </c>
      <c r="I23" s="46">
        <v>0</v>
      </c>
    </row>
    <row r="24" spans="1:9" x14ac:dyDescent="0.25">
      <c r="A24" s="44" t="s">
        <v>12</v>
      </c>
      <c r="B24" s="44">
        <v>2014</v>
      </c>
      <c r="C24" s="45" t="s">
        <v>1658</v>
      </c>
      <c r="D24" s="46">
        <f>SUM(D25:D36)</f>
        <v>513</v>
      </c>
      <c r="E24" s="46">
        <f>SUM(E25:E36)</f>
        <v>3236</v>
      </c>
      <c r="F24" s="46">
        <f>E24+D24</f>
        <v>3749</v>
      </c>
      <c r="G24" s="46">
        <f>SUM(G25:G36)</f>
        <v>5</v>
      </c>
      <c r="H24" s="46">
        <f>SUM(H25:H36)</f>
        <v>3</v>
      </c>
      <c r="I24" s="46">
        <f>SUM(I25:I36)</f>
        <v>0</v>
      </c>
    </row>
    <row r="25" spans="1:9" x14ac:dyDescent="0.25">
      <c r="A25" s="44" t="s">
        <v>12</v>
      </c>
      <c r="B25" s="44">
        <v>2014</v>
      </c>
      <c r="C25" s="45" t="s">
        <v>41</v>
      </c>
      <c r="D25" s="46">
        <v>36</v>
      </c>
      <c r="E25" s="46">
        <v>55</v>
      </c>
      <c r="F25" s="46">
        <v>91</v>
      </c>
      <c r="G25" s="46">
        <v>1</v>
      </c>
      <c r="H25" s="46">
        <v>0</v>
      </c>
      <c r="I25" s="46">
        <v>0</v>
      </c>
    </row>
    <row r="26" spans="1:9" x14ac:dyDescent="0.25">
      <c r="A26" s="44" t="s">
        <v>12</v>
      </c>
      <c r="B26" s="44">
        <v>2014</v>
      </c>
      <c r="C26" s="45" t="s">
        <v>42</v>
      </c>
      <c r="D26" s="46">
        <v>1</v>
      </c>
      <c r="E26" s="46">
        <v>50</v>
      </c>
      <c r="F26" s="46">
        <v>51</v>
      </c>
      <c r="G26" s="46">
        <v>0</v>
      </c>
      <c r="H26" s="46">
        <v>0</v>
      </c>
      <c r="I26" s="46">
        <v>0</v>
      </c>
    </row>
    <row r="27" spans="1:9" x14ac:dyDescent="0.25">
      <c r="A27" s="44" t="s">
        <v>12</v>
      </c>
      <c r="B27" s="44">
        <v>2014</v>
      </c>
      <c r="C27" s="45" t="s">
        <v>43</v>
      </c>
      <c r="D27" s="46">
        <v>32</v>
      </c>
      <c r="E27" s="46">
        <v>459</v>
      </c>
      <c r="F27" s="46">
        <v>491</v>
      </c>
      <c r="G27" s="46">
        <v>1</v>
      </c>
      <c r="H27" s="46">
        <v>0</v>
      </c>
      <c r="I27" s="46">
        <v>0</v>
      </c>
    </row>
    <row r="28" spans="1:9" x14ac:dyDescent="0.25">
      <c r="A28" s="44" t="s">
        <v>12</v>
      </c>
      <c r="B28" s="44">
        <v>2014</v>
      </c>
      <c r="C28" s="45" t="s">
        <v>44</v>
      </c>
      <c r="D28" s="46">
        <v>0</v>
      </c>
      <c r="E28" s="46">
        <v>0</v>
      </c>
      <c r="F28" s="46">
        <v>0</v>
      </c>
      <c r="G28" s="46">
        <v>0</v>
      </c>
      <c r="H28" s="46">
        <v>0</v>
      </c>
      <c r="I28" s="46">
        <v>0</v>
      </c>
    </row>
    <row r="29" spans="1:9" x14ac:dyDescent="0.25">
      <c r="A29" s="44" t="s">
        <v>12</v>
      </c>
      <c r="B29" s="44">
        <v>2014</v>
      </c>
      <c r="C29" s="45" t="s">
        <v>45</v>
      </c>
      <c r="D29" s="46">
        <v>13</v>
      </c>
      <c r="E29" s="46">
        <v>253</v>
      </c>
      <c r="F29" s="46">
        <v>266</v>
      </c>
      <c r="G29" s="46">
        <v>0</v>
      </c>
      <c r="H29" s="46">
        <v>0</v>
      </c>
      <c r="I29" s="46">
        <v>0</v>
      </c>
    </row>
    <row r="30" spans="1:9" x14ac:dyDescent="0.25">
      <c r="A30" s="44" t="s">
        <v>12</v>
      </c>
      <c r="B30" s="44">
        <v>2014</v>
      </c>
      <c r="C30" s="45" t="s">
        <v>46</v>
      </c>
      <c r="D30" s="46">
        <v>0</v>
      </c>
      <c r="E30" s="46">
        <v>0</v>
      </c>
      <c r="F30" s="46">
        <v>0</v>
      </c>
      <c r="G30" s="46">
        <v>0</v>
      </c>
      <c r="H30" s="46">
        <v>1</v>
      </c>
      <c r="I30" s="46">
        <v>0</v>
      </c>
    </row>
    <row r="31" spans="1:9" x14ac:dyDescent="0.25">
      <c r="A31" s="44" t="s">
        <v>12</v>
      </c>
      <c r="B31" s="44">
        <v>2014</v>
      </c>
      <c r="C31" s="45" t="s">
        <v>47</v>
      </c>
      <c r="D31" s="46">
        <v>0</v>
      </c>
      <c r="E31" s="46">
        <v>2</v>
      </c>
      <c r="F31" s="46">
        <v>2</v>
      </c>
      <c r="G31" s="46">
        <v>0</v>
      </c>
      <c r="H31" s="46">
        <v>0</v>
      </c>
      <c r="I31" s="46">
        <v>0</v>
      </c>
    </row>
    <row r="32" spans="1:9" x14ac:dyDescent="0.25">
      <c r="A32" s="44" t="s">
        <v>12</v>
      </c>
      <c r="B32" s="44">
        <v>2014</v>
      </c>
      <c r="C32" s="45" t="s">
        <v>48</v>
      </c>
      <c r="D32" s="46">
        <v>0</v>
      </c>
      <c r="E32" s="46">
        <v>61</v>
      </c>
      <c r="F32" s="46">
        <v>61</v>
      </c>
      <c r="G32" s="46">
        <v>0</v>
      </c>
      <c r="H32" s="46">
        <v>0</v>
      </c>
      <c r="I32" s="46">
        <v>0</v>
      </c>
    </row>
    <row r="33" spans="1:9" x14ac:dyDescent="0.25">
      <c r="A33" s="44" t="s">
        <v>12</v>
      </c>
      <c r="B33" s="44">
        <v>2014</v>
      </c>
      <c r="C33" s="45" t="s">
        <v>49</v>
      </c>
      <c r="D33" s="46">
        <v>0</v>
      </c>
      <c r="E33" s="46">
        <v>383</v>
      </c>
      <c r="F33" s="46">
        <v>383</v>
      </c>
      <c r="G33" s="46">
        <v>3</v>
      </c>
      <c r="H33" s="46">
        <v>0</v>
      </c>
      <c r="I33" s="46">
        <v>0</v>
      </c>
    </row>
    <row r="34" spans="1:9" x14ac:dyDescent="0.25">
      <c r="A34" s="44" t="s">
        <v>12</v>
      </c>
      <c r="B34" s="44">
        <v>2014</v>
      </c>
      <c r="C34" s="45" t="s">
        <v>50</v>
      </c>
      <c r="D34" s="46">
        <v>345</v>
      </c>
      <c r="E34" s="46">
        <v>1009</v>
      </c>
      <c r="F34" s="46">
        <v>1354</v>
      </c>
      <c r="G34" s="46">
        <v>0</v>
      </c>
      <c r="H34" s="46">
        <v>0</v>
      </c>
      <c r="I34" s="46">
        <v>0</v>
      </c>
    </row>
    <row r="35" spans="1:9" x14ac:dyDescent="0.25">
      <c r="A35" s="44" t="s">
        <v>12</v>
      </c>
      <c r="B35" s="44">
        <v>2014</v>
      </c>
      <c r="C35" s="45" t="s">
        <v>51</v>
      </c>
      <c r="D35" s="46">
        <v>76</v>
      </c>
      <c r="E35" s="46">
        <v>234</v>
      </c>
      <c r="F35" s="46">
        <v>310</v>
      </c>
      <c r="G35" s="46">
        <v>0</v>
      </c>
      <c r="H35" s="46">
        <v>0</v>
      </c>
      <c r="I35" s="46">
        <v>0</v>
      </c>
    </row>
    <row r="36" spans="1:9" x14ac:dyDescent="0.25">
      <c r="A36" s="44" t="s">
        <v>12</v>
      </c>
      <c r="B36" s="44">
        <v>2014</v>
      </c>
      <c r="C36" s="45" t="s">
        <v>52</v>
      </c>
      <c r="D36" s="46">
        <v>10</v>
      </c>
      <c r="E36" s="46">
        <v>730</v>
      </c>
      <c r="F36" s="46">
        <v>740</v>
      </c>
      <c r="G36" s="46">
        <v>0</v>
      </c>
      <c r="H36" s="46">
        <v>2</v>
      </c>
      <c r="I36" s="46">
        <v>0</v>
      </c>
    </row>
    <row r="37" spans="1:9" x14ac:dyDescent="0.25">
      <c r="A37" s="44" t="s">
        <v>12</v>
      </c>
      <c r="B37" s="44">
        <v>2014</v>
      </c>
      <c r="C37" s="45" t="s">
        <v>1659</v>
      </c>
      <c r="D37" s="46">
        <v>41</v>
      </c>
      <c r="E37" s="46">
        <v>180</v>
      </c>
      <c r="F37" s="46">
        <f>D37+E37</f>
        <v>221</v>
      </c>
      <c r="G37" s="46">
        <v>1</v>
      </c>
      <c r="H37" s="46">
        <v>0</v>
      </c>
      <c r="I37" s="46">
        <v>0</v>
      </c>
    </row>
    <row r="38" spans="1:9" x14ac:dyDescent="0.25">
      <c r="A38" s="44" t="s">
        <v>12</v>
      </c>
      <c r="B38" s="44">
        <v>2014</v>
      </c>
      <c r="C38" s="45" t="s">
        <v>55</v>
      </c>
      <c r="D38" s="46">
        <v>0</v>
      </c>
      <c r="E38" s="46">
        <v>0</v>
      </c>
      <c r="F38" s="46">
        <v>0</v>
      </c>
      <c r="G38" s="46">
        <v>0</v>
      </c>
      <c r="H38" s="46">
        <v>0</v>
      </c>
      <c r="I38" s="46">
        <v>0</v>
      </c>
    </row>
    <row r="39" spans="1:9" x14ac:dyDescent="0.25">
      <c r="A39" s="44" t="s">
        <v>12</v>
      </c>
      <c r="B39" s="44">
        <v>2014</v>
      </c>
      <c r="C39" s="45" t="s">
        <v>56</v>
      </c>
      <c r="D39" s="46">
        <v>0</v>
      </c>
      <c r="E39" s="46">
        <v>0</v>
      </c>
      <c r="F39" s="46">
        <v>0</v>
      </c>
      <c r="G39" s="46">
        <v>0</v>
      </c>
      <c r="H39" s="46">
        <v>0</v>
      </c>
      <c r="I39" s="46">
        <v>0</v>
      </c>
    </row>
    <row r="40" spans="1:9" x14ac:dyDescent="0.25">
      <c r="A40" s="44" t="s">
        <v>12</v>
      </c>
      <c r="B40" s="44">
        <v>2014</v>
      </c>
      <c r="C40" s="45" t="s">
        <v>57</v>
      </c>
      <c r="D40" s="46">
        <v>0</v>
      </c>
      <c r="E40" s="46">
        <v>23</v>
      </c>
      <c r="F40" s="46">
        <v>23</v>
      </c>
      <c r="G40" s="46">
        <v>0</v>
      </c>
      <c r="H40" s="46">
        <v>0</v>
      </c>
      <c r="I40" s="46">
        <v>0</v>
      </c>
    </row>
    <row r="41" spans="1:9" x14ac:dyDescent="0.25">
      <c r="A41" s="44" t="s">
        <v>12</v>
      </c>
      <c r="B41" s="44">
        <v>2014</v>
      </c>
      <c r="C41" s="45" t="s">
        <v>58</v>
      </c>
      <c r="D41" s="46">
        <v>3</v>
      </c>
      <c r="E41" s="46">
        <v>2</v>
      </c>
      <c r="F41" s="46">
        <v>5</v>
      </c>
      <c r="G41" s="46">
        <v>0</v>
      </c>
      <c r="H41" s="46">
        <v>0</v>
      </c>
      <c r="I41" s="46">
        <v>0</v>
      </c>
    </row>
    <row r="42" spans="1:9" x14ac:dyDescent="0.25">
      <c r="A42" s="44" t="s">
        <v>12</v>
      </c>
      <c r="B42" s="44">
        <v>2014</v>
      </c>
      <c r="C42" s="45" t="s">
        <v>59</v>
      </c>
      <c r="D42" s="46">
        <v>0</v>
      </c>
      <c r="E42" s="46">
        <v>0</v>
      </c>
      <c r="F42" s="46">
        <v>0</v>
      </c>
      <c r="G42" s="46">
        <v>0</v>
      </c>
      <c r="H42" s="46">
        <v>0</v>
      </c>
      <c r="I42" s="46">
        <v>0</v>
      </c>
    </row>
    <row r="43" spans="1:9" x14ac:dyDescent="0.25">
      <c r="A43" s="44" t="s">
        <v>12</v>
      </c>
      <c r="B43" s="44">
        <v>2014</v>
      </c>
      <c r="C43" s="45" t="s">
        <v>60</v>
      </c>
      <c r="D43" s="46">
        <v>0</v>
      </c>
      <c r="E43" s="46">
        <v>0</v>
      </c>
      <c r="F43" s="46">
        <v>0</v>
      </c>
      <c r="G43" s="46">
        <v>0</v>
      </c>
      <c r="H43" s="46">
        <v>0</v>
      </c>
      <c r="I43" s="46">
        <v>0</v>
      </c>
    </row>
    <row r="44" spans="1:9" x14ac:dyDescent="0.25">
      <c r="A44" s="44" t="s">
        <v>12</v>
      </c>
      <c r="B44" s="44">
        <v>2014</v>
      </c>
      <c r="C44" s="45" t="s">
        <v>61</v>
      </c>
      <c r="D44" s="46">
        <v>5</v>
      </c>
      <c r="E44" s="46">
        <v>2</v>
      </c>
      <c r="F44" s="46">
        <v>7</v>
      </c>
      <c r="G44" s="46">
        <v>0</v>
      </c>
      <c r="H44" s="46">
        <v>0</v>
      </c>
      <c r="I44" s="46">
        <v>0</v>
      </c>
    </row>
    <row r="45" spans="1:9" x14ac:dyDescent="0.25">
      <c r="A45" s="44" t="s">
        <v>12</v>
      </c>
      <c r="B45" s="44">
        <v>2014</v>
      </c>
      <c r="C45" s="45" t="s">
        <v>62</v>
      </c>
      <c r="D45" s="46">
        <v>0</v>
      </c>
      <c r="E45" s="46">
        <v>0</v>
      </c>
      <c r="F45" s="46">
        <v>0</v>
      </c>
      <c r="G45" s="46">
        <v>0</v>
      </c>
      <c r="H45" s="46">
        <v>0</v>
      </c>
      <c r="I45" s="46">
        <v>0</v>
      </c>
    </row>
    <row r="46" spans="1:9" x14ac:dyDescent="0.25">
      <c r="A46" s="44" t="s">
        <v>12</v>
      </c>
      <c r="B46" s="44">
        <v>2014</v>
      </c>
      <c r="C46" s="45" t="s">
        <v>63</v>
      </c>
      <c r="D46" s="46">
        <v>0</v>
      </c>
      <c r="E46" s="46">
        <v>0</v>
      </c>
      <c r="F46" s="46">
        <v>0</v>
      </c>
      <c r="G46" s="46">
        <v>0</v>
      </c>
      <c r="H46" s="46">
        <v>0</v>
      </c>
      <c r="I46" s="46">
        <v>0</v>
      </c>
    </row>
    <row r="47" spans="1:9" x14ac:dyDescent="0.25">
      <c r="A47" s="44" t="s">
        <v>12</v>
      </c>
      <c r="B47" s="44">
        <v>2014</v>
      </c>
      <c r="C47" s="45" t="s">
        <v>64</v>
      </c>
      <c r="D47" s="46">
        <v>0</v>
      </c>
      <c r="E47" s="46">
        <v>0</v>
      </c>
      <c r="F47" s="46">
        <v>0</v>
      </c>
      <c r="G47" s="46">
        <v>0</v>
      </c>
      <c r="H47" s="46">
        <v>0</v>
      </c>
      <c r="I47" s="46">
        <v>0</v>
      </c>
    </row>
    <row r="48" spans="1:9" x14ac:dyDescent="0.25">
      <c r="A48" s="44" t="s">
        <v>12</v>
      </c>
      <c r="B48" s="44">
        <v>2014</v>
      </c>
      <c r="C48" s="45" t="s">
        <v>65</v>
      </c>
      <c r="D48" s="46">
        <v>0</v>
      </c>
      <c r="E48" s="46">
        <v>0</v>
      </c>
      <c r="F48" s="46">
        <v>0</v>
      </c>
      <c r="G48" s="46">
        <v>0</v>
      </c>
      <c r="H48" s="46">
        <v>0</v>
      </c>
      <c r="I48" s="46">
        <v>0</v>
      </c>
    </row>
    <row r="49" spans="1:9" x14ac:dyDescent="0.25">
      <c r="A49" s="44" t="s">
        <v>12</v>
      </c>
      <c r="B49" s="44">
        <v>2014</v>
      </c>
      <c r="C49" s="45" t="s">
        <v>66</v>
      </c>
      <c r="D49" s="46">
        <v>33</v>
      </c>
      <c r="E49" s="46">
        <v>123</v>
      </c>
      <c r="F49" s="46">
        <v>156</v>
      </c>
      <c r="G49" s="46">
        <v>0</v>
      </c>
      <c r="H49" s="46">
        <v>0</v>
      </c>
      <c r="I49" s="46">
        <v>0</v>
      </c>
    </row>
    <row r="50" spans="1:9" x14ac:dyDescent="0.25">
      <c r="A50" s="44" t="s">
        <v>12</v>
      </c>
      <c r="B50" s="44">
        <v>2014</v>
      </c>
      <c r="C50" s="45" t="s">
        <v>67</v>
      </c>
      <c r="D50" s="46">
        <v>0</v>
      </c>
      <c r="E50" s="46">
        <v>0</v>
      </c>
      <c r="F50" s="46">
        <v>0</v>
      </c>
      <c r="G50" s="46">
        <v>0</v>
      </c>
      <c r="H50" s="46">
        <v>0</v>
      </c>
      <c r="I50" s="46">
        <v>0</v>
      </c>
    </row>
    <row r="51" spans="1:9" x14ac:dyDescent="0.25">
      <c r="A51" s="44" t="s">
        <v>12</v>
      </c>
      <c r="B51" s="44">
        <v>2014</v>
      </c>
      <c r="C51" s="45" t="s">
        <v>68</v>
      </c>
      <c r="D51" s="46">
        <v>0</v>
      </c>
      <c r="E51" s="46">
        <v>0</v>
      </c>
      <c r="F51" s="46">
        <v>0</v>
      </c>
      <c r="G51" s="46">
        <v>0</v>
      </c>
      <c r="H51" s="46">
        <v>0</v>
      </c>
      <c r="I51" s="46">
        <v>0</v>
      </c>
    </row>
    <row r="52" spans="1:9" x14ac:dyDescent="0.25">
      <c r="A52" s="44" t="s">
        <v>12</v>
      </c>
      <c r="B52" s="44">
        <v>2014</v>
      </c>
      <c r="C52" s="45" t="s">
        <v>69</v>
      </c>
      <c r="D52" s="46">
        <v>0</v>
      </c>
      <c r="E52" s="46">
        <v>0</v>
      </c>
      <c r="F52" s="46">
        <v>0</v>
      </c>
      <c r="G52" s="46">
        <v>0</v>
      </c>
      <c r="H52" s="46">
        <v>0</v>
      </c>
      <c r="I52" s="46">
        <v>0</v>
      </c>
    </row>
    <row r="53" spans="1:9" x14ac:dyDescent="0.25">
      <c r="A53" s="44" t="s">
        <v>12</v>
      </c>
      <c r="B53" s="44">
        <v>2014</v>
      </c>
      <c r="C53" s="45" t="s">
        <v>70</v>
      </c>
      <c r="D53" s="46">
        <v>0</v>
      </c>
      <c r="E53" s="46">
        <v>0</v>
      </c>
      <c r="F53" s="46">
        <v>0</v>
      </c>
      <c r="G53" s="46">
        <v>0</v>
      </c>
      <c r="H53" s="46">
        <v>0</v>
      </c>
      <c r="I53" s="46">
        <v>0</v>
      </c>
    </row>
    <row r="54" spans="1:9" x14ac:dyDescent="0.25">
      <c r="A54" s="44" t="s">
        <v>12</v>
      </c>
      <c r="B54" s="44">
        <v>2014</v>
      </c>
      <c r="C54" s="45" t="s">
        <v>71</v>
      </c>
      <c r="D54" s="46">
        <v>0</v>
      </c>
      <c r="E54" s="46">
        <v>53</v>
      </c>
      <c r="F54" s="46">
        <v>53</v>
      </c>
      <c r="G54" s="46">
        <v>0</v>
      </c>
      <c r="H54" s="46">
        <v>0</v>
      </c>
      <c r="I54" s="46">
        <v>0</v>
      </c>
    </row>
    <row r="55" spans="1:9" x14ac:dyDescent="0.25">
      <c r="A55" s="44" t="s">
        <v>12</v>
      </c>
      <c r="B55" s="44">
        <v>2014</v>
      </c>
      <c r="C55" s="45" t="s">
        <v>72</v>
      </c>
      <c r="D55" s="46">
        <v>0</v>
      </c>
      <c r="E55" s="46">
        <v>0</v>
      </c>
      <c r="F55" s="46">
        <v>0</v>
      </c>
      <c r="G55" s="46">
        <v>1</v>
      </c>
      <c r="H55" s="46">
        <v>0</v>
      </c>
      <c r="I55" s="46">
        <v>0</v>
      </c>
    </row>
    <row r="56" spans="1:9" x14ac:dyDescent="0.25">
      <c r="A56" s="44" t="s">
        <v>12</v>
      </c>
      <c r="B56" s="44">
        <v>2014</v>
      </c>
      <c r="C56" s="45" t="s">
        <v>73</v>
      </c>
      <c r="D56" s="46">
        <v>0</v>
      </c>
      <c r="E56" s="46">
        <v>0</v>
      </c>
      <c r="F56" s="46">
        <v>0</v>
      </c>
      <c r="G56" s="46">
        <v>0</v>
      </c>
      <c r="H56" s="46">
        <v>0</v>
      </c>
      <c r="I56" s="46">
        <v>0</v>
      </c>
    </row>
    <row r="57" spans="1:9" x14ac:dyDescent="0.25">
      <c r="A57" s="44" t="s">
        <v>12</v>
      </c>
      <c r="B57" s="44">
        <v>2014</v>
      </c>
      <c r="C57" s="45" t="s">
        <v>74</v>
      </c>
      <c r="D57" s="46">
        <v>0</v>
      </c>
      <c r="E57" s="46">
        <v>0</v>
      </c>
      <c r="F57" s="46">
        <v>0</v>
      </c>
      <c r="G57" s="46">
        <v>0</v>
      </c>
      <c r="H57" s="46">
        <v>0</v>
      </c>
      <c r="I57" s="46">
        <v>0</v>
      </c>
    </row>
    <row r="58" spans="1:9" x14ac:dyDescent="0.25">
      <c r="A58" s="44" t="s">
        <v>12</v>
      </c>
      <c r="B58" s="44">
        <v>2014</v>
      </c>
      <c r="C58" s="45" t="s">
        <v>75</v>
      </c>
      <c r="D58" s="46">
        <v>0</v>
      </c>
      <c r="E58" s="46">
        <v>0</v>
      </c>
      <c r="F58" s="46">
        <v>0</v>
      </c>
      <c r="G58" s="46">
        <v>0</v>
      </c>
      <c r="H58" s="46">
        <v>0</v>
      </c>
      <c r="I58" s="46">
        <v>0</v>
      </c>
    </row>
    <row r="59" spans="1:9" x14ac:dyDescent="0.25">
      <c r="A59" s="44" t="s">
        <v>12</v>
      </c>
      <c r="B59" s="44">
        <v>2014</v>
      </c>
      <c r="C59" s="45" t="s">
        <v>76</v>
      </c>
      <c r="D59" s="46">
        <v>0</v>
      </c>
      <c r="E59" s="46">
        <v>0</v>
      </c>
      <c r="F59" s="46">
        <v>0</v>
      </c>
      <c r="G59" s="46">
        <v>0</v>
      </c>
      <c r="H59" s="46">
        <v>0</v>
      </c>
      <c r="I59" s="46">
        <v>0</v>
      </c>
    </row>
    <row r="60" spans="1:9" x14ac:dyDescent="0.25">
      <c r="A60" s="44" t="s">
        <v>12</v>
      </c>
      <c r="B60" s="44">
        <v>2014</v>
      </c>
      <c r="C60" s="45" t="s">
        <v>77</v>
      </c>
      <c r="D60" s="46">
        <v>0</v>
      </c>
      <c r="E60" s="46">
        <v>0</v>
      </c>
      <c r="F60" s="46">
        <v>0</v>
      </c>
      <c r="G60" s="46">
        <v>0</v>
      </c>
      <c r="H60" s="46">
        <v>0</v>
      </c>
      <c r="I60" s="46">
        <v>0</v>
      </c>
    </row>
    <row r="61" spans="1:9" x14ac:dyDescent="0.25">
      <c r="A61" s="44" t="s">
        <v>12</v>
      </c>
      <c r="B61" s="44">
        <v>2014</v>
      </c>
      <c r="C61" s="45" t="s">
        <v>1659</v>
      </c>
      <c r="D61" s="46">
        <v>0</v>
      </c>
      <c r="E61" s="46">
        <v>0</v>
      </c>
      <c r="F61" s="46">
        <v>0</v>
      </c>
      <c r="G61" s="46">
        <v>0</v>
      </c>
      <c r="H61" s="46">
        <v>0</v>
      </c>
      <c r="I61" s="46">
        <v>0</v>
      </c>
    </row>
    <row r="62" spans="1:9" x14ac:dyDescent="0.25">
      <c r="A62" s="44" t="s">
        <v>12</v>
      </c>
      <c r="B62" s="44">
        <v>2014</v>
      </c>
      <c r="C62" s="45" t="s">
        <v>1661</v>
      </c>
      <c r="D62" s="46">
        <f t="shared" ref="D62:I62" si="0">SUM(D63:D84)</f>
        <v>7</v>
      </c>
      <c r="E62" s="46">
        <f t="shared" si="0"/>
        <v>50</v>
      </c>
      <c r="F62" s="46">
        <f t="shared" si="0"/>
        <v>57</v>
      </c>
      <c r="G62" s="46">
        <f t="shared" si="0"/>
        <v>3</v>
      </c>
      <c r="H62" s="46">
        <f t="shared" si="0"/>
        <v>0</v>
      </c>
      <c r="I62" s="46">
        <f t="shared" si="0"/>
        <v>0</v>
      </c>
    </row>
    <row r="63" spans="1:9" x14ac:dyDescent="0.25">
      <c r="A63" s="44" t="s">
        <v>12</v>
      </c>
      <c r="B63" s="44">
        <v>2014</v>
      </c>
      <c r="C63" s="45" t="s">
        <v>79</v>
      </c>
      <c r="D63" s="46">
        <v>0</v>
      </c>
      <c r="E63" s="46">
        <v>0</v>
      </c>
      <c r="F63" s="46">
        <v>0</v>
      </c>
      <c r="G63" s="46">
        <v>0</v>
      </c>
      <c r="H63" s="46">
        <v>0</v>
      </c>
      <c r="I63" s="46">
        <v>0</v>
      </c>
    </row>
    <row r="64" spans="1:9" x14ac:dyDescent="0.25">
      <c r="A64" s="44" t="s">
        <v>12</v>
      </c>
      <c r="B64" s="44">
        <v>2014</v>
      </c>
      <c r="C64" s="45" t="s">
        <v>80</v>
      </c>
      <c r="D64" s="46">
        <v>0</v>
      </c>
      <c r="E64" s="46">
        <v>0</v>
      </c>
      <c r="F64" s="46">
        <v>0</v>
      </c>
      <c r="G64" s="46">
        <v>1</v>
      </c>
      <c r="H64" s="46">
        <v>0</v>
      </c>
      <c r="I64" s="46">
        <v>0</v>
      </c>
    </row>
    <row r="65" spans="1:9" x14ac:dyDescent="0.25">
      <c r="A65" s="44" t="s">
        <v>12</v>
      </c>
      <c r="B65" s="44">
        <v>2014</v>
      </c>
      <c r="C65" s="45" t="s">
        <v>81</v>
      </c>
      <c r="D65" s="46">
        <v>0</v>
      </c>
      <c r="E65" s="46">
        <v>0</v>
      </c>
      <c r="F65" s="46">
        <v>0</v>
      </c>
      <c r="G65" s="46">
        <v>0</v>
      </c>
      <c r="H65" s="46">
        <v>0</v>
      </c>
      <c r="I65" s="46">
        <v>0</v>
      </c>
    </row>
    <row r="66" spans="1:9" x14ac:dyDescent="0.25">
      <c r="A66" s="44" t="s">
        <v>12</v>
      </c>
      <c r="B66" s="44">
        <v>2014</v>
      </c>
      <c r="C66" s="45" t="s">
        <v>82</v>
      </c>
      <c r="D66" s="46">
        <v>0</v>
      </c>
      <c r="E66" s="46">
        <v>0</v>
      </c>
      <c r="F66" s="46">
        <v>0</v>
      </c>
      <c r="G66" s="46">
        <v>0</v>
      </c>
      <c r="H66" s="46">
        <v>0</v>
      </c>
      <c r="I66" s="46">
        <v>0</v>
      </c>
    </row>
    <row r="67" spans="1:9" x14ac:dyDescent="0.25">
      <c r="A67" s="44" t="s">
        <v>12</v>
      </c>
      <c r="B67" s="44">
        <v>2014</v>
      </c>
      <c r="C67" s="45" t="s">
        <v>83</v>
      </c>
      <c r="D67" s="46">
        <v>0</v>
      </c>
      <c r="E67" s="46">
        <v>0</v>
      </c>
      <c r="F67" s="46">
        <v>0</v>
      </c>
      <c r="G67" s="46">
        <v>0</v>
      </c>
      <c r="H67" s="46">
        <v>0</v>
      </c>
      <c r="I67" s="46">
        <v>0</v>
      </c>
    </row>
    <row r="68" spans="1:9" x14ac:dyDescent="0.25">
      <c r="A68" s="44" t="s">
        <v>12</v>
      </c>
      <c r="B68" s="44">
        <v>2014</v>
      </c>
      <c r="C68" s="45" t="s">
        <v>84</v>
      </c>
      <c r="D68" s="46">
        <v>0</v>
      </c>
      <c r="E68" s="46">
        <v>0</v>
      </c>
      <c r="F68" s="46">
        <v>0</v>
      </c>
      <c r="G68" s="46">
        <v>0</v>
      </c>
      <c r="H68" s="46">
        <v>0</v>
      </c>
      <c r="I68" s="46">
        <v>0</v>
      </c>
    </row>
    <row r="69" spans="1:9" x14ac:dyDescent="0.25">
      <c r="A69" s="44" t="s">
        <v>12</v>
      </c>
      <c r="B69" s="44">
        <v>2014</v>
      </c>
      <c r="C69" s="45" t="s">
        <v>85</v>
      </c>
      <c r="D69" s="46">
        <v>4</v>
      </c>
      <c r="E69" s="46">
        <v>36</v>
      </c>
      <c r="F69" s="46">
        <v>40</v>
      </c>
      <c r="G69" s="46">
        <v>0</v>
      </c>
      <c r="H69" s="46">
        <v>0</v>
      </c>
      <c r="I69" s="46">
        <v>0</v>
      </c>
    </row>
    <row r="70" spans="1:9" x14ac:dyDescent="0.25">
      <c r="A70" s="44" t="s">
        <v>12</v>
      </c>
      <c r="B70" s="44">
        <v>2014</v>
      </c>
      <c r="C70" s="45" t="s">
        <v>86</v>
      </c>
      <c r="D70" s="46">
        <v>0</v>
      </c>
      <c r="E70" s="46">
        <v>0</v>
      </c>
      <c r="F70" s="46">
        <v>0</v>
      </c>
      <c r="G70" s="46">
        <v>0</v>
      </c>
      <c r="H70" s="46">
        <v>0</v>
      </c>
      <c r="I70" s="46">
        <v>0</v>
      </c>
    </row>
    <row r="71" spans="1:9" x14ac:dyDescent="0.25">
      <c r="A71" s="44" t="s">
        <v>12</v>
      </c>
      <c r="B71" s="44">
        <v>2014</v>
      </c>
      <c r="C71" s="45" t="s">
        <v>87</v>
      </c>
      <c r="D71" s="46">
        <v>0</v>
      </c>
      <c r="E71" s="46">
        <v>0</v>
      </c>
      <c r="F71" s="46">
        <v>0</v>
      </c>
      <c r="G71" s="46">
        <v>1</v>
      </c>
      <c r="H71" s="46">
        <v>0</v>
      </c>
      <c r="I71" s="46">
        <v>0</v>
      </c>
    </row>
    <row r="72" spans="1:9" x14ac:dyDescent="0.25">
      <c r="A72" s="44" t="s">
        <v>12</v>
      </c>
      <c r="B72" s="44">
        <v>2014</v>
      </c>
      <c r="C72" s="45" t="s">
        <v>88</v>
      </c>
      <c r="D72" s="46">
        <v>0</v>
      </c>
      <c r="E72" s="46">
        <v>0</v>
      </c>
      <c r="F72" s="46">
        <v>0</v>
      </c>
      <c r="G72" s="46">
        <v>0</v>
      </c>
      <c r="H72" s="46">
        <v>0</v>
      </c>
      <c r="I72" s="46">
        <v>0</v>
      </c>
    </row>
    <row r="73" spans="1:9" x14ac:dyDescent="0.25">
      <c r="A73" s="44" t="s">
        <v>12</v>
      </c>
      <c r="B73" s="44">
        <v>2014</v>
      </c>
      <c r="C73" s="45" t="s">
        <v>89</v>
      </c>
      <c r="D73" s="46">
        <v>0</v>
      </c>
      <c r="E73" s="46">
        <v>0</v>
      </c>
      <c r="F73" s="46">
        <v>0</v>
      </c>
      <c r="G73" s="46">
        <v>0</v>
      </c>
      <c r="H73" s="46">
        <v>0</v>
      </c>
      <c r="I73" s="46">
        <v>0</v>
      </c>
    </row>
    <row r="74" spans="1:9" x14ac:dyDescent="0.25">
      <c r="A74" s="44" t="s">
        <v>12</v>
      </c>
      <c r="B74" s="44">
        <v>2014</v>
      </c>
      <c r="C74" s="45" t="s">
        <v>90</v>
      </c>
      <c r="D74" s="46">
        <v>0</v>
      </c>
      <c r="E74" s="46">
        <v>0</v>
      </c>
      <c r="F74" s="46">
        <v>0</v>
      </c>
      <c r="G74" s="46">
        <v>0</v>
      </c>
      <c r="H74" s="46">
        <v>0</v>
      </c>
      <c r="I74" s="46">
        <v>0</v>
      </c>
    </row>
    <row r="75" spans="1:9" x14ac:dyDescent="0.25">
      <c r="A75" s="44" t="s">
        <v>12</v>
      </c>
      <c r="B75" s="44">
        <v>2014</v>
      </c>
      <c r="C75" s="45" t="s">
        <v>91</v>
      </c>
      <c r="D75" s="46">
        <v>0</v>
      </c>
      <c r="E75" s="46">
        <v>0</v>
      </c>
      <c r="F75" s="46">
        <v>0</v>
      </c>
      <c r="G75" s="46">
        <v>0</v>
      </c>
      <c r="H75" s="46">
        <v>0</v>
      </c>
      <c r="I75" s="46">
        <v>0</v>
      </c>
    </row>
    <row r="76" spans="1:9" x14ac:dyDescent="0.25">
      <c r="A76" s="44" t="s">
        <v>12</v>
      </c>
      <c r="B76" s="44">
        <v>2014</v>
      </c>
      <c r="C76" s="45" t="s">
        <v>92</v>
      </c>
      <c r="D76" s="46">
        <v>1</v>
      </c>
      <c r="E76" s="46">
        <v>3</v>
      </c>
      <c r="F76" s="46">
        <v>4</v>
      </c>
      <c r="G76" s="46">
        <v>0</v>
      </c>
      <c r="H76" s="46">
        <v>0</v>
      </c>
      <c r="I76" s="46">
        <v>0</v>
      </c>
    </row>
    <row r="77" spans="1:9" x14ac:dyDescent="0.25">
      <c r="A77" s="44" t="s">
        <v>12</v>
      </c>
      <c r="B77" s="44">
        <v>2014</v>
      </c>
      <c r="C77" s="45" t="s">
        <v>93</v>
      </c>
      <c r="D77" s="46">
        <v>2</v>
      </c>
      <c r="E77" s="46">
        <v>11</v>
      </c>
      <c r="F77" s="46">
        <v>13</v>
      </c>
      <c r="G77" s="46">
        <v>0</v>
      </c>
      <c r="H77" s="46">
        <v>0</v>
      </c>
      <c r="I77" s="46">
        <v>0</v>
      </c>
    </row>
    <row r="78" spans="1:9" x14ac:dyDescent="0.25">
      <c r="A78" s="44" t="s">
        <v>12</v>
      </c>
      <c r="B78" s="44">
        <v>2014</v>
      </c>
      <c r="C78" s="45" t="s">
        <v>94</v>
      </c>
      <c r="D78" s="46">
        <v>0</v>
      </c>
      <c r="E78" s="46">
        <v>0</v>
      </c>
      <c r="F78" s="46">
        <v>0</v>
      </c>
      <c r="G78" s="46">
        <v>0</v>
      </c>
      <c r="H78" s="46">
        <v>0</v>
      </c>
      <c r="I78" s="46">
        <v>0</v>
      </c>
    </row>
    <row r="79" spans="1:9" x14ac:dyDescent="0.25">
      <c r="A79" s="44" t="s">
        <v>12</v>
      </c>
      <c r="B79" s="44">
        <v>2014</v>
      </c>
      <c r="C79" s="45" t="s">
        <v>95</v>
      </c>
      <c r="D79" s="46">
        <v>0</v>
      </c>
      <c r="E79" s="46">
        <v>0</v>
      </c>
      <c r="F79" s="46">
        <v>0</v>
      </c>
      <c r="G79" s="46">
        <v>0</v>
      </c>
      <c r="H79" s="46">
        <v>0</v>
      </c>
      <c r="I79" s="46">
        <v>0</v>
      </c>
    </row>
    <row r="80" spans="1:9" x14ac:dyDescent="0.25">
      <c r="A80" s="44" t="s">
        <v>12</v>
      </c>
      <c r="B80" s="44">
        <v>2014</v>
      </c>
      <c r="C80" s="45" t="s">
        <v>96</v>
      </c>
      <c r="D80" s="46">
        <v>0</v>
      </c>
      <c r="E80" s="46">
        <v>0</v>
      </c>
      <c r="F80" s="46">
        <v>0</v>
      </c>
      <c r="G80" s="46">
        <v>0</v>
      </c>
      <c r="H80" s="46">
        <v>0</v>
      </c>
      <c r="I80" s="46">
        <v>0</v>
      </c>
    </row>
    <row r="81" spans="1:9" x14ac:dyDescent="0.25">
      <c r="A81" s="44" t="s">
        <v>12</v>
      </c>
      <c r="B81" s="44">
        <v>2014</v>
      </c>
      <c r="C81" s="45" t="s">
        <v>97</v>
      </c>
      <c r="D81" s="46">
        <v>0</v>
      </c>
      <c r="E81" s="46">
        <v>0</v>
      </c>
      <c r="F81" s="46">
        <v>0</v>
      </c>
      <c r="G81" s="46">
        <v>0</v>
      </c>
      <c r="H81" s="46">
        <v>0</v>
      </c>
      <c r="I81" s="46">
        <v>0</v>
      </c>
    </row>
    <row r="82" spans="1:9" x14ac:dyDescent="0.25">
      <c r="A82" s="44" t="s">
        <v>12</v>
      </c>
      <c r="B82" s="44">
        <v>2014</v>
      </c>
      <c r="C82" s="45" t="s">
        <v>98</v>
      </c>
      <c r="D82" s="46">
        <v>0</v>
      </c>
      <c r="E82" s="46">
        <v>0</v>
      </c>
      <c r="F82" s="46">
        <v>0</v>
      </c>
      <c r="G82" s="46">
        <v>0</v>
      </c>
      <c r="H82" s="46">
        <v>0</v>
      </c>
      <c r="I82" s="46">
        <v>0</v>
      </c>
    </row>
    <row r="83" spans="1:9" x14ac:dyDescent="0.25">
      <c r="A83" s="44" t="s">
        <v>12</v>
      </c>
      <c r="B83" s="44">
        <v>2014</v>
      </c>
      <c r="C83" s="45" t="s">
        <v>99</v>
      </c>
      <c r="D83" s="46">
        <v>0</v>
      </c>
      <c r="E83" s="46">
        <v>0</v>
      </c>
      <c r="F83" s="46">
        <v>0</v>
      </c>
      <c r="G83" s="46">
        <v>0</v>
      </c>
      <c r="H83" s="46">
        <v>0</v>
      </c>
      <c r="I83" s="46">
        <v>0</v>
      </c>
    </row>
    <row r="84" spans="1:9" x14ac:dyDescent="0.25">
      <c r="A84" s="44" t="s">
        <v>12</v>
      </c>
      <c r="B84" s="44">
        <v>2014</v>
      </c>
      <c r="C84" s="45" t="s">
        <v>100</v>
      </c>
      <c r="D84" s="46">
        <v>0</v>
      </c>
      <c r="E84" s="46">
        <v>0</v>
      </c>
      <c r="F84" s="46">
        <v>0</v>
      </c>
      <c r="G84" s="46">
        <v>1</v>
      </c>
      <c r="H84" s="46">
        <v>0</v>
      </c>
      <c r="I84" s="46">
        <v>0</v>
      </c>
    </row>
    <row r="85" spans="1:9" x14ac:dyDescent="0.25">
      <c r="A85" s="44" t="s">
        <v>12</v>
      </c>
      <c r="B85" s="44">
        <v>2014</v>
      </c>
      <c r="C85" s="45" t="s">
        <v>1662</v>
      </c>
      <c r="D85" s="46">
        <f t="shared" ref="D85:I85" si="1">SUM(D86:D103)</f>
        <v>1</v>
      </c>
      <c r="E85" s="46">
        <f t="shared" si="1"/>
        <v>0</v>
      </c>
      <c r="F85" s="46">
        <f t="shared" si="1"/>
        <v>1</v>
      </c>
      <c r="G85" s="46">
        <f t="shared" si="1"/>
        <v>0</v>
      </c>
      <c r="H85" s="46">
        <f t="shared" si="1"/>
        <v>0</v>
      </c>
      <c r="I85" s="46">
        <f t="shared" si="1"/>
        <v>0</v>
      </c>
    </row>
    <row r="86" spans="1:9" x14ac:dyDescent="0.25">
      <c r="A86" s="44" t="s">
        <v>12</v>
      </c>
      <c r="B86" s="44">
        <v>2014</v>
      </c>
      <c r="C86" s="45" t="s">
        <v>102</v>
      </c>
      <c r="D86" s="46">
        <v>0</v>
      </c>
      <c r="E86" s="46">
        <v>0</v>
      </c>
      <c r="F86" s="46">
        <v>0</v>
      </c>
      <c r="G86" s="46">
        <v>0</v>
      </c>
      <c r="H86" s="46">
        <v>0</v>
      </c>
      <c r="I86" s="46">
        <v>0</v>
      </c>
    </row>
    <row r="87" spans="1:9" x14ac:dyDescent="0.25">
      <c r="A87" s="44" t="s">
        <v>12</v>
      </c>
      <c r="B87" s="44">
        <v>2014</v>
      </c>
      <c r="C87" s="45" t="s">
        <v>103</v>
      </c>
      <c r="D87" s="46">
        <v>1</v>
      </c>
      <c r="E87" s="46">
        <v>0</v>
      </c>
      <c r="F87" s="46">
        <v>1</v>
      </c>
      <c r="G87" s="46">
        <v>0</v>
      </c>
      <c r="H87" s="46">
        <v>0</v>
      </c>
      <c r="I87" s="46">
        <v>0</v>
      </c>
    </row>
    <row r="88" spans="1:9" x14ac:dyDescent="0.25">
      <c r="A88" s="44" t="s">
        <v>12</v>
      </c>
      <c r="B88" s="44">
        <v>2014</v>
      </c>
      <c r="C88" s="45" t="s">
        <v>104</v>
      </c>
      <c r="D88" s="46">
        <v>0</v>
      </c>
      <c r="E88" s="46">
        <v>0</v>
      </c>
      <c r="F88" s="46">
        <v>0</v>
      </c>
      <c r="G88" s="46">
        <v>0</v>
      </c>
      <c r="H88" s="46">
        <v>0</v>
      </c>
      <c r="I88" s="46">
        <v>0</v>
      </c>
    </row>
    <row r="89" spans="1:9" x14ac:dyDescent="0.25">
      <c r="A89" s="44" t="s">
        <v>12</v>
      </c>
      <c r="B89" s="44">
        <v>2014</v>
      </c>
      <c r="C89" s="45" t="s">
        <v>105</v>
      </c>
      <c r="D89" s="46">
        <v>0</v>
      </c>
      <c r="E89" s="46">
        <v>0</v>
      </c>
      <c r="F89" s="46">
        <v>0</v>
      </c>
      <c r="G89" s="46">
        <v>0</v>
      </c>
      <c r="H89" s="46">
        <v>0</v>
      </c>
      <c r="I89" s="46">
        <v>0</v>
      </c>
    </row>
    <row r="90" spans="1:9" x14ac:dyDescent="0.25">
      <c r="A90" s="44" t="s">
        <v>12</v>
      </c>
      <c r="B90" s="44">
        <v>2014</v>
      </c>
      <c r="C90" s="45" t="s">
        <v>1053</v>
      </c>
      <c r="D90" s="46">
        <v>0</v>
      </c>
      <c r="E90" s="46">
        <v>0</v>
      </c>
      <c r="F90" s="46">
        <v>0</v>
      </c>
      <c r="G90" s="46">
        <v>0</v>
      </c>
      <c r="H90" s="46">
        <v>0</v>
      </c>
      <c r="I90" s="46">
        <v>0</v>
      </c>
    </row>
    <row r="91" spans="1:9" x14ac:dyDescent="0.25">
      <c r="A91" s="44" t="s">
        <v>12</v>
      </c>
      <c r="B91" s="44">
        <v>2014</v>
      </c>
      <c r="C91" s="45" t="s">
        <v>563</v>
      </c>
      <c r="D91" s="46">
        <v>0</v>
      </c>
      <c r="E91" s="46">
        <v>0</v>
      </c>
      <c r="F91" s="46">
        <v>0</v>
      </c>
      <c r="G91" s="46">
        <v>0</v>
      </c>
      <c r="H91" s="46">
        <v>0</v>
      </c>
      <c r="I91" s="46">
        <v>0</v>
      </c>
    </row>
    <row r="92" spans="1:9" x14ac:dyDescent="0.25">
      <c r="A92" s="44" t="s">
        <v>12</v>
      </c>
      <c r="B92" s="44">
        <v>2014</v>
      </c>
      <c r="C92" s="45" t="s">
        <v>564</v>
      </c>
      <c r="D92" s="46">
        <v>0</v>
      </c>
      <c r="E92" s="46">
        <v>0</v>
      </c>
      <c r="F92" s="46">
        <v>0</v>
      </c>
      <c r="G92" s="46">
        <v>0</v>
      </c>
      <c r="H92" s="46">
        <v>0</v>
      </c>
      <c r="I92" s="46">
        <v>0</v>
      </c>
    </row>
    <row r="93" spans="1:9" x14ac:dyDescent="0.25">
      <c r="A93" s="44" t="s">
        <v>12</v>
      </c>
      <c r="B93" s="44">
        <v>2014</v>
      </c>
      <c r="C93" s="45" t="s">
        <v>557</v>
      </c>
      <c r="D93" s="46">
        <v>0</v>
      </c>
      <c r="E93" s="46">
        <v>0</v>
      </c>
      <c r="F93" s="46">
        <v>0</v>
      </c>
      <c r="G93" s="46">
        <v>0</v>
      </c>
      <c r="H93" s="46">
        <v>0</v>
      </c>
      <c r="I93" s="46">
        <v>0</v>
      </c>
    </row>
    <row r="94" spans="1:9" x14ac:dyDescent="0.25">
      <c r="A94" s="44" t="s">
        <v>12</v>
      </c>
      <c r="B94" s="44">
        <v>2014</v>
      </c>
      <c r="C94" s="45" t="s">
        <v>558</v>
      </c>
      <c r="D94" s="46">
        <v>0</v>
      </c>
      <c r="E94" s="46">
        <v>0</v>
      </c>
      <c r="F94" s="46">
        <v>0</v>
      </c>
      <c r="G94" s="46">
        <v>0</v>
      </c>
      <c r="H94" s="46">
        <v>0</v>
      </c>
      <c r="I94" s="46">
        <v>0</v>
      </c>
    </row>
    <row r="95" spans="1:9" x14ac:dyDescent="0.25">
      <c r="A95" s="44" t="s">
        <v>12</v>
      </c>
      <c r="B95" s="44">
        <v>2014</v>
      </c>
      <c r="C95" s="45" t="s">
        <v>559</v>
      </c>
      <c r="D95" s="46">
        <v>0</v>
      </c>
      <c r="E95" s="46">
        <v>0</v>
      </c>
      <c r="F95" s="46">
        <v>0</v>
      </c>
      <c r="G95" s="46">
        <v>0</v>
      </c>
      <c r="H95" s="46">
        <v>0</v>
      </c>
      <c r="I95" s="46">
        <v>0</v>
      </c>
    </row>
    <row r="96" spans="1:9" x14ac:dyDescent="0.25">
      <c r="A96" s="44" t="s">
        <v>12</v>
      </c>
      <c r="B96" s="44">
        <v>2014</v>
      </c>
      <c r="C96" s="45" t="s">
        <v>1822</v>
      </c>
      <c r="D96" s="46">
        <v>0</v>
      </c>
      <c r="E96" s="46">
        <v>0</v>
      </c>
      <c r="F96" s="46">
        <v>0</v>
      </c>
      <c r="G96" s="46">
        <v>0</v>
      </c>
      <c r="H96" s="46">
        <v>0</v>
      </c>
      <c r="I96" s="46">
        <v>0</v>
      </c>
    </row>
    <row r="97" spans="1:9" x14ac:dyDescent="0.25">
      <c r="A97" s="44" t="s">
        <v>12</v>
      </c>
      <c r="B97" s="44">
        <v>2014</v>
      </c>
      <c r="C97" s="45" t="s">
        <v>560</v>
      </c>
      <c r="D97" s="46">
        <v>0</v>
      </c>
      <c r="E97" s="46">
        <v>0</v>
      </c>
      <c r="F97" s="46">
        <v>0</v>
      </c>
      <c r="G97" s="46">
        <v>0</v>
      </c>
      <c r="H97" s="46">
        <v>0</v>
      </c>
      <c r="I97" s="46">
        <v>0</v>
      </c>
    </row>
    <row r="98" spans="1:9" x14ac:dyDescent="0.25">
      <c r="A98" s="44" t="s">
        <v>12</v>
      </c>
      <c r="B98" s="44">
        <v>2014</v>
      </c>
      <c r="C98" s="45" t="s">
        <v>561</v>
      </c>
      <c r="D98" s="46">
        <v>0</v>
      </c>
      <c r="E98" s="46">
        <v>0</v>
      </c>
      <c r="F98" s="46">
        <v>0</v>
      </c>
      <c r="G98" s="46">
        <v>0</v>
      </c>
      <c r="H98" s="46">
        <v>0</v>
      </c>
      <c r="I98" s="46">
        <v>0</v>
      </c>
    </row>
    <row r="99" spans="1:9" x14ac:dyDescent="0.25">
      <c r="A99" s="44" t="s">
        <v>12</v>
      </c>
      <c r="B99" s="44">
        <v>2014</v>
      </c>
      <c r="C99" s="45" t="s">
        <v>153</v>
      </c>
      <c r="D99" s="46">
        <v>0</v>
      </c>
      <c r="E99" s="46">
        <v>0</v>
      </c>
      <c r="F99" s="46">
        <v>0</v>
      </c>
      <c r="G99" s="46">
        <v>0</v>
      </c>
      <c r="H99" s="46">
        <v>0</v>
      </c>
      <c r="I99" s="46">
        <v>0</v>
      </c>
    </row>
    <row r="100" spans="1:9" x14ac:dyDescent="0.25">
      <c r="A100" s="44" t="s">
        <v>12</v>
      </c>
      <c r="B100" s="44">
        <v>2014</v>
      </c>
      <c r="C100" s="45" t="s">
        <v>509</v>
      </c>
      <c r="D100" s="46">
        <v>0</v>
      </c>
      <c r="E100" s="46">
        <v>0</v>
      </c>
      <c r="F100" s="46">
        <v>0</v>
      </c>
      <c r="G100" s="46">
        <v>0</v>
      </c>
      <c r="H100" s="46">
        <v>0</v>
      </c>
      <c r="I100" s="46">
        <v>0</v>
      </c>
    </row>
    <row r="101" spans="1:9" x14ac:dyDescent="0.25">
      <c r="A101" s="44" t="s">
        <v>12</v>
      </c>
      <c r="B101" s="44">
        <v>2014</v>
      </c>
      <c r="C101" s="45" t="s">
        <v>1995</v>
      </c>
      <c r="D101" s="46">
        <v>0</v>
      </c>
      <c r="E101" s="46">
        <v>0</v>
      </c>
      <c r="F101" s="46">
        <v>0</v>
      </c>
      <c r="G101" s="46">
        <v>0</v>
      </c>
      <c r="H101" s="46">
        <v>0</v>
      </c>
      <c r="I101" s="46">
        <v>0</v>
      </c>
    </row>
    <row r="102" spans="1:9" x14ac:dyDescent="0.25">
      <c r="A102" s="44" t="s">
        <v>12</v>
      </c>
      <c r="B102" s="44">
        <v>2014</v>
      </c>
      <c r="C102" s="45" t="s">
        <v>1996</v>
      </c>
      <c r="D102" s="46">
        <v>0</v>
      </c>
      <c r="E102" s="46">
        <v>0</v>
      </c>
      <c r="F102" s="46">
        <v>0</v>
      </c>
      <c r="G102" s="46">
        <v>0</v>
      </c>
      <c r="H102" s="46">
        <v>0</v>
      </c>
      <c r="I102" s="46">
        <v>0</v>
      </c>
    </row>
    <row r="103" spans="1:9" x14ac:dyDescent="0.25">
      <c r="A103" s="44" t="s">
        <v>12</v>
      </c>
      <c r="B103" s="44">
        <v>2014</v>
      </c>
      <c r="C103" s="45" t="s">
        <v>194</v>
      </c>
      <c r="D103" s="46">
        <v>0</v>
      </c>
      <c r="E103" s="46">
        <v>0</v>
      </c>
      <c r="F103" s="46">
        <v>0</v>
      </c>
      <c r="G103" s="46">
        <v>0</v>
      </c>
      <c r="H103" s="46">
        <v>0</v>
      </c>
      <c r="I103" s="46">
        <v>0</v>
      </c>
    </row>
    <row r="104" spans="1:9" x14ac:dyDescent="0.25">
      <c r="A104" s="44" t="s">
        <v>12</v>
      </c>
      <c r="B104" s="44">
        <v>2014</v>
      </c>
      <c r="C104" s="45" t="s">
        <v>1663</v>
      </c>
      <c r="D104" s="46">
        <f t="shared" ref="D104:I104" si="2">SUM(D105:D118)</f>
        <v>180</v>
      </c>
      <c r="E104" s="46">
        <f t="shared" si="2"/>
        <v>905</v>
      </c>
      <c r="F104" s="46">
        <f t="shared" si="2"/>
        <v>1085</v>
      </c>
      <c r="G104" s="46">
        <f t="shared" si="2"/>
        <v>0</v>
      </c>
      <c r="H104" s="46">
        <f t="shared" si="2"/>
        <v>11</v>
      </c>
      <c r="I104" s="46">
        <f t="shared" si="2"/>
        <v>0</v>
      </c>
    </row>
    <row r="105" spans="1:9" x14ac:dyDescent="0.25">
      <c r="A105" s="44" t="s">
        <v>12</v>
      </c>
      <c r="B105" s="44">
        <v>2014</v>
      </c>
      <c r="C105" s="45" t="s">
        <v>107</v>
      </c>
      <c r="D105" s="46">
        <v>53</v>
      </c>
      <c r="E105" s="46">
        <v>349</v>
      </c>
      <c r="F105" s="46">
        <v>402</v>
      </c>
      <c r="G105" s="46">
        <v>0</v>
      </c>
      <c r="H105" s="46">
        <v>2</v>
      </c>
      <c r="I105" s="46">
        <v>0</v>
      </c>
    </row>
    <row r="106" spans="1:9" x14ac:dyDescent="0.25">
      <c r="A106" s="44" t="s">
        <v>12</v>
      </c>
      <c r="B106" s="44">
        <v>2014</v>
      </c>
      <c r="C106" s="45" t="s">
        <v>108</v>
      </c>
      <c r="D106" s="46">
        <v>11</v>
      </c>
      <c r="E106" s="46">
        <v>76</v>
      </c>
      <c r="F106" s="46">
        <v>87</v>
      </c>
      <c r="G106" s="46">
        <v>0</v>
      </c>
      <c r="H106" s="46">
        <v>3</v>
      </c>
      <c r="I106" s="46">
        <v>0</v>
      </c>
    </row>
    <row r="107" spans="1:9" x14ac:dyDescent="0.25">
      <c r="A107" s="44" t="s">
        <v>12</v>
      </c>
      <c r="B107" s="44">
        <v>2014</v>
      </c>
      <c r="C107" s="45" t="s">
        <v>109</v>
      </c>
      <c r="D107" s="46">
        <v>0</v>
      </c>
      <c r="E107" s="46">
        <v>13</v>
      </c>
      <c r="F107" s="46">
        <v>13</v>
      </c>
      <c r="G107" s="46">
        <v>0</v>
      </c>
      <c r="H107" s="46">
        <v>0</v>
      </c>
      <c r="I107" s="46">
        <v>0</v>
      </c>
    </row>
    <row r="108" spans="1:9" x14ac:dyDescent="0.25">
      <c r="A108" s="44" t="s">
        <v>12</v>
      </c>
      <c r="B108" s="44">
        <v>2014</v>
      </c>
      <c r="C108" s="45" t="s">
        <v>110</v>
      </c>
      <c r="D108" s="46">
        <v>0</v>
      </c>
      <c r="E108" s="46">
        <v>39</v>
      </c>
      <c r="F108" s="46">
        <v>39</v>
      </c>
      <c r="G108" s="46">
        <v>0</v>
      </c>
      <c r="H108" s="46">
        <v>1</v>
      </c>
      <c r="I108" s="46">
        <v>0</v>
      </c>
    </row>
    <row r="109" spans="1:9" x14ac:dyDescent="0.25">
      <c r="A109" s="44" t="s">
        <v>12</v>
      </c>
      <c r="B109" s="44">
        <v>2014</v>
      </c>
      <c r="C109" s="45" t="s">
        <v>111</v>
      </c>
      <c r="D109" s="46">
        <v>14</v>
      </c>
      <c r="E109" s="46">
        <v>25</v>
      </c>
      <c r="F109" s="46">
        <v>39</v>
      </c>
      <c r="G109" s="46">
        <v>0</v>
      </c>
      <c r="H109" s="46">
        <v>0</v>
      </c>
      <c r="I109" s="46">
        <v>0</v>
      </c>
    </row>
    <row r="110" spans="1:9" x14ac:dyDescent="0.25">
      <c r="A110" s="44" t="s">
        <v>12</v>
      </c>
      <c r="B110" s="44">
        <v>2014</v>
      </c>
      <c r="C110" s="45" t="s">
        <v>112</v>
      </c>
      <c r="D110" s="46">
        <v>0</v>
      </c>
      <c r="E110" s="46">
        <v>10</v>
      </c>
      <c r="F110" s="46">
        <v>10</v>
      </c>
      <c r="G110" s="46">
        <v>0</v>
      </c>
      <c r="H110" s="46">
        <v>0</v>
      </c>
      <c r="I110" s="46">
        <v>0</v>
      </c>
    </row>
    <row r="111" spans="1:9" x14ac:dyDescent="0.25">
      <c r="A111" s="44" t="s">
        <v>12</v>
      </c>
      <c r="B111" s="44">
        <v>2014</v>
      </c>
      <c r="C111" s="45" t="s">
        <v>113</v>
      </c>
      <c r="D111" s="46">
        <v>0</v>
      </c>
      <c r="E111" s="46">
        <v>0</v>
      </c>
      <c r="F111" s="46">
        <v>0</v>
      </c>
      <c r="G111" s="46">
        <v>0</v>
      </c>
      <c r="H111" s="46">
        <v>0</v>
      </c>
      <c r="I111" s="46">
        <v>0</v>
      </c>
    </row>
    <row r="112" spans="1:9" x14ac:dyDescent="0.25">
      <c r="A112" s="44" t="s">
        <v>12</v>
      </c>
      <c r="B112" s="44">
        <v>2014</v>
      </c>
      <c r="C112" s="45" t="s">
        <v>114</v>
      </c>
      <c r="D112" s="46">
        <v>5</v>
      </c>
      <c r="E112" s="46">
        <v>59</v>
      </c>
      <c r="F112" s="46">
        <v>64</v>
      </c>
      <c r="G112" s="46">
        <v>0</v>
      </c>
      <c r="H112" s="46">
        <v>0</v>
      </c>
      <c r="I112" s="46">
        <v>0</v>
      </c>
    </row>
    <row r="113" spans="1:9" x14ac:dyDescent="0.25">
      <c r="A113" s="44" t="s">
        <v>12</v>
      </c>
      <c r="B113" s="44">
        <v>2014</v>
      </c>
      <c r="C113" s="45" t="s">
        <v>115</v>
      </c>
      <c r="D113" s="46">
        <v>0</v>
      </c>
      <c r="E113" s="46">
        <v>0</v>
      </c>
      <c r="F113" s="46">
        <v>0</v>
      </c>
      <c r="G113" s="46">
        <v>0</v>
      </c>
      <c r="H113" s="46">
        <v>0</v>
      </c>
      <c r="I113" s="46">
        <v>0</v>
      </c>
    </row>
    <row r="114" spans="1:9" x14ac:dyDescent="0.25">
      <c r="A114" s="44" t="s">
        <v>12</v>
      </c>
      <c r="B114" s="44">
        <v>2014</v>
      </c>
      <c r="C114" s="45" t="s">
        <v>116</v>
      </c>
      <c r="D114" s="46">
        <v>4</v>
      </c>
      <c r="E114" s="46">
        <v>44</v>
      </c>
      <c r="F114" s="46">
        <v>48</v>
      </c>
      <c r="G114" s="46">
        <v>0</v>
      </c>
      <c r="H114" s="46">
        <v>3</v>
      </c>
      <c r="I114" s="46">
        <v>0</v>
      </c>
    </row>
    <row r="115" spans="1:9" x14ac:dyDescent="0.25">
      <c r="A115" s="44" t="s">
        <v>12</v>
      </c>
      <c r="B115" s="44">
        <v>2014</v>
      </c>
      <c r="C115" s="45" t="s">
        <v>117</v>
      </c>
      <c r="D115" s="46">
        <v>8</v>
      </c>
      <c r="E115" s="46">
        <v>128</v>
      </c>
      <c r="F115" s="46">
        <v>136</v>
      </c>
      <c r="G115" s="46">
        <v>0</v>
      </c>
      <c r="H115" s="46">
        <v>0</v>
      </c>
      <c r="I115" s="46">
        <v>0</v>
      </c>
    </row>
    <row r="116" spans="1:9" x14ac:dyDescent="0.25">
      <c r="A116" s="44" t="s">
        <v>12</v>
      </c>
      <c r="B116" s="44">
        <v>2014</v>
      </c>
      <c r="C116" s="45" t="s">
        <v>118</v>
      </c>
      <c r="D116" s="46">
        <v>7</v>
      </c>
      <c r="E116" s="46">
        <v>42</v>
      </c>
      <c r="F116" s="46">
        <v>49</v>
      </c>
      <c r="G116" s="46">
        <v>0</v>
      </c>
      <c r="H116" s="46">
        <v>1</v>
      </c>
      <c r="I116" s="46">
        <v>0</v>
      </c>
    </row>
    <row r="117" spans="1:9" x14ac:dyDescent="0.25">
      <c r="A117" s="44" t="s">
        <v>12</v>
      </c>
      <c r="B117" s="44">
        <v>2014</v>
      </c>
      <c r="C117" s="45" t="s">
        <v>119</v>
      </c>
      <c r="D117" s="46">
        <v>5</v>
      </c>
      <c r="E117" s="46">
        <v>32</v>
      </c>
      <c r="F117" s="46">
        <v>37</v>
      </c>
      <c r="G117" s="46">
        <v>0</v>
      </c>
      <c r="H117" s="46">
        <v>0</v>
      </c>
      <c r="I117" s="46">
        <v>0</v>
      </c>
    </row>
    <row r="118" spans="1:9" x14ac:dyDescent="0.25">
      <c r="A118" s="44" t="s">
        <v>12</v>
      </c>
      <c r="B118" s="44">
        <v>2014</v>
      </c>
      <c r="C118" s="45" t="s">
        <v>120</v>
      </c>
      <c r="D118" s="46">
        <v>73</v>
      </c>
      <c r="E118" s="46">
        <v>88</v>
      </c>
      <c r="F118" s="46">
        <v>161</v>
      </c>
      <c r="G118" s="46">
        <v>0</v>
      </c>
      <c r="H118" s="46">
        <v>1</v>
      </c>
      <c r="I118" s="46">
        <v>0</v>
      </c>
    </row>
    <row r="119" spans="1:9" x14ac:dyDescent="0.25">
      <c r="A119" s="44" t="s">
        <v>12</v>
      </c>
      <c r="B119" s="44">
        <v>2014</v>
      </c>
      <c r="C119" s="45" t="s">
        <v>1997</v>
      </c>
      <c r="D119" s="46">
        <f>D120+D152+D180+D199+D235</f>
        <v>62522</v>
      </c>
      <c r="E119" s="46">
        <f>E120+E152+E180+E199+E235</f>
        <v>276267</v>
      </c>
      <c r="F119" s="46">
        <f>SUM(D119:E119)</f>
        <v>338789</v>
      </c>
      <c r="G119" s="46">
        <f>G120+G152+G180+G199+G235</f>
        <v>59</v>
      </c>
      <c r="H119" s="46">
        <f>H120+H152+H180+H199+H235</f>
        <v>149</v>
      </c>
      <c r="I119" s="46">
        <f>I120+I152+I180+I199+I235</f>
        <v>8</v>
      </c>
    </row>
    <row r="120" spans="1:9" x14ac:dyDescent="0.25">
      <c r="A120" s="44" t="s">
        <v>12</v>
      </c>
      <c r="B120" s="44">
        <v>2014</v>
      </c>
      <c r="C120" s="45" t="s">
        <v>122</v>
      </c>
      <c r="D120" s="46">
        <f>SUM(D121:D151)</f>
        <v>5227</v>
      </c>
      <c r="E120" s="46">
        <f>SUM(E121:E151)</f>
        <v>67449</v>
      </c>
      <c r="F120" s="46">
        <f>E120+D120</f>
        <v>72676</v>
      </c>
      <c r="G120" s="46">
        <f>SUM(G121:G151)</f>
        <v>15</v>
      </c>
      <c r="H120" s="46">
        <f>SUM(H121:H151)</f>
        <v>22</v>
      </c>
      <c r="I120" s="46">
        <f>SUM(I121:I151)</f>
        <v>4</v>
      </c>
    </row>
    <row r="121" spans="1:9" x14ac:dyDescent="0.25">
      <c r="A121" s="44" t="s">
        <v>12</v>
      </c>
      <c r="B121" s="44">
        <v>2014</v>
      </c>
      <c r="C121" s="45" t="s">
        <v>139</v>
      </c>
      <c r="D121" s="46">
        <v>140</v>
      </c>
      <c r="E121" s="46">
        <v>1535</v>
      </c>
      <c r="F121" s="46">
        <v>1675</v>
      </c>
      <c r="G121" s="46">
        <v>2</v>
      </c>
      <c r="H121" s="46">
        <v>0</v>
      </c>
      <c r="I121" s="46">
        <v>0</v>
      </c>
    </row>
    <row r="122" spans="1:9" x14ac:dyDescent="0.25">
      <c r="A122" s="44" t="s">
        <v>12</v>
      </c>
      <c r="B122" s="44">
        <v>2014</v>
      </c>
      <c r="C122" s="45" t="s">
        <v>123</v>
      </c>
      <c r="D122" s="46">
        <v>0</v>
      </c>
      <c r="E122" s="46">
        <v>0</v>
      </c>
      <c r="F122" s="46">
        <v>0</v>
      </c>
      <c r="G122" s="46">
        <v>2</v>
      </c>
      <c r="H122" s="46">
        <v>0</v>
      </c>
      <c r="I122" s="46">
        <v>0</v>
      </c>
    </row>
    <row r="123" spans="1:9" x14ac:dyDescent="0.25">
      <c r="A123" s="44" t="s">
        <v>12</v>
      </c>
      <c r="B123" s="44">
        <v>2014</v>
      </c>
      <c r="C123" s="45" t="s">
        <v>131</v>
      </c>
      <c r="D123" s="46">
        <v>121</v>
      </c>
      <c r="E123" s="46">
        <v>420</v>
      </c>
      <c r="F123" s="46">
        <v>541</v>
      </c>
      <c r="G123" s="46">
        <v>0</v>
      </c>
      <c r="H123" s="46">
        <v>0</v>
      </c>
      <c r="I123" s="46">
        <v>0</v>
      </c>
    </row>
    <row r="124" spans="1:9" x14ac:dyDescent="0.25">
      <c r="A124" s="44" t="s">
        <v>12</v>
      </c>
      <c r="B124" s="44">
        <v>2014</v>
      </c>
      <c r="C124" s="45" t="s">
        <v>132</v>
      </c>
      <c r="D124" s="46">
        <v>0</v>
      </c>
      <c r="E124" s="46">
        <v>0</v>
      </c>
      <c r="F124" s="46">
        <v>0</v>
      </c>
      <c r="G124" s="46">
        <v>1</v>
      </c>
      <c r="H124" s="46">
        <v>0</v>
      </c>
      <c r="I124" s="46">
        <v>0</v>
      </c>
    </row>
    <row r="125" spans="1:9" x14ac:dyDescent="0.25">
      <c r="A125" s="44" t="s">
        <v>12</v>
      </c>
      <c r="B125" s="44">
        <v>2014</v>
      </c>
      <c r="C125" s="45" t="s">
        <v>124</v>
      </c>
      <c r="D125" s="46">
        <v>189</v>
      </c>
      <c r="E125" s="46">
        <v>3231</v>
      </c>
      <c r="F125" s="46">
        <v>3420</v>
      </c>
      <c r="G125" s="46">
        <v>0</v>
      </c>
      <c r="H125" s="46">
        <v>0</v>
      </c>
      <c r="I125" s="46">
        <v>0</v>
      </c>
    </row>
    <row r="126" spans="1:9" x14ac:dyDescent="0.25">
      <c r="A126" s="44" t="s">
        <v>12</v>
      </c>
      <c r="B126" s="44">
        <v>2014</v>
      </c>
      <c r="C126" s="45" t="s">
        <v>125</v>
      </c>
      <c r="D126" s="46">
        <v>92</v>
      </c>
      <c r="E126" s="46">
        <v>1150</v>
      </c>
      <c r="F126" s="46">
        <v>1242</v>
      </c>
      <c r="G126" s="46">
        <v>0</v>
      </c>
      <c r="H126" s="46">
        <v>0</v>
      </c>
      <c r="I126" s="46">
        <v>0</v>
      </c>
    </row>
    <row r="127" spans="1:9" x14ac:dyDescent="0.25">
      <c r="A127" s="44" t="s">
        <v>12</v>
      </c>
      <c r="B127" s="44">
        <v>2014</v>
      </c>
      <c r="C127" s="45" t="s">
        <v>142</v>
      </c>
      <c r="D127" s="46">
        <v>13</v>
      </c>
      <c r="E127" s="46">
        <v>2289</v>
      </c>
      <c r="F127" s="46">
        <v>2302</v>
      </c>
      <c r="G127" s="46">
        <v>0</v>
      </c>
      <c r="H127" s="46">
        <v>0</v>
      </c>
      <c r="I127" s="46">
        <v>0</v>
      </c>
    </row>
    <row r="128" spans="1:9" x14ac:dyDescent="0.25">
      <c r="A128" s="44" t="s">
        <v>12</v>
      </c>
      <c r="B128" s="44">
        <v>2014</v>
      </c>
      <c r="C128" s="45" t="s">
        <v>150</v>
      </c>
      <c r="D128" s="46">
        <v>177</v>
      </c>
      <c r="E128" s="46">
        <v>1355</v>
      </c>
      <c r="F128" s="46">
        <v>1532</v>
      </c>
      <c r="G128" s="46">
        <v>0</v>
      </c>
      <c r="H128" s="46">
        <v>0</v>
      </c>
      <c r="I128" s="46">
        <v>0</v>
      </c>
    </row>
    <row r="129" spans="1:9" x14ac:dyDescent="0.25">
      <c r="A129" s="44" t="s">
        <v>12</v>
      </c>
      <c r="B129" s="44">
        <v>2014</v>
      </c>
      <c r="C129" s="45" t="s">
        <v>143</v>
      </c>
      <c r="D129" s="46">
        <v>0</v>
      </c>
      <c r="E129" s="46">
        <v>0</v>
      </c>
      <c r="F129" s="46">
        <v>0</v>
      </c>
      <c r="G129" s="46">
        <v>0</v>
      </c>
      <c r="H129" s="46">
        <v>0</v>
      </c>
      <c r="I129" s="46">
        <v>0</v>
      </c>
    </row>
    <row r="130" spans="1:9" x14ac:dyDescent="0.25">
      <c r="A130" s="44" t="s">
        <v>12</v>
      </c>
      <c r="B130" s="44">
        <v>2014</v>
      </c>
      <c r="C130" s="45" t="s">
        <v>126</v>
      </c>
      <c r="D130" s="46">
        <v>0</v>
      </c>
      <c r="E130" s="46">
        <v>73</v>
      </c>
      <c r="F130" s="46">
        <v>73</v>
      </c>
      <c r="G130" s="46">
        <v>0</v>
      </c>
      <c r="H130" s="46">
        <v>0</v>
      </c>
      <c r="I130" s="46">
        <v>0</v>
      </c>
    </row>
    <row r="131" spans="1:9" x14ac:dyDescent="0.25">
      <c r="A131" s="44" t="s">
        <v>12</v>
      </c>
      <c r="B131" s="44">
        <v>2014</v>
      </c>
      <c r="C131" s="45" t="s">
        <v>127</v>
      </c>
      <c r="D131" s="46">
        <v>239</v>
      </c>
      <c r="E131" s="46">
        <v>3050</v>
      </c>
      <c r="F131" s="46">
        <v>3289</v>
      </c>
      <c r="G131" s="46">
        <v>0</v>
      </c>
      <c r="H131" s="46">
        <v>0</v>
      </c>
      <c r="I131" s="46">
        <v>0</v>
      </c>
    </row>
    <row r="132" spans="1:9" x14ac:dyDescent="0.25">
      <c r="A132" s="44" t="s">
        <v>12</v>
      </c>
      <c r="B132" s="44">
        <v>2014</v>
      </c>
      <c r="C132" s="45" t="s">
        <v>134</v>
      </c>
      <c r="D132" s="46">
        <v>11</v>
      </c>
      <c r="E132" s="46">
        <v>58</v>
      </c>
      <c r="F132" s="46">
        <v>69</v>
      </c>
      <c r="G132" s="46">
        <v>0</v>
      </c>
      <c r="H132" s="46">
        <v>0</v>
      </c>
      <c r="I132" s="46">
        <v>0</v>
      </c>
    </row>
    <row r="133" spans="1:9" x14ac:dyDescent="0.25">
      <c r="A133" s="44" t="s">
        <v>12</v>
      </c>
      <c r="B133" s="44">
        <v>2014</v>
      </c>
      <c r="C133" s="45" t="s">
        <v>144</v>
      </c>
      <c r="D133" s="46">
        <v>861</v>
      </c>
      <c r="E133" s="46">
        <v>2201</v>
      </c>
      <c r="F133" s="46">
        <v>3062</v>
      </c>
      <c r="G133" s="46">
        <v>0</v>
      </c>
      <c r="H133" s="46">
        <v>7</v>
      </c>
      <c r="I133" s="46">
        <v>0</v>
      </c>
    </row>
    <row r="134" spans="1:9" x14ac:dyDescent="0.25">
      <c r="A134" s="44" t="s">
        <v>12</v>
      </c>
      <c r="B134" s="44">
        <v>2014</v>
      </c>
      <c r="C134" s="45" t="s">
        <v>128</v>
      </c>
      <c r="D134" s="46">
        <v>727</v>
      </c>
      <c r="E134" s="46">
        <v>7736</v>
      </c>
      <c r="F134" s="46">
        <v>8463</v>
      </c>
      <c r="G134" s="46">
        <v>2</v>
      </c>
      <c r="H134" s="46">
        <v>2</v>
      </c>
      <c r="I134" s="46">
        <v>0</v>
      </c>
    </row>
    <row r="135" spans="1:9" x14ac:dyDescent="0.25">
      <c r="A135" s="44" t="s">
        <v>12</v>
      </c>
      <c r="B135" s="44">
        <v>2014</v>
      </c>
      <c r="C135" s="45" t="s">
        <v>152</v>
      </c>
      <c r="D135" s="46">
        <v>480</v>
      </c>
      <c r="E135" s="46">
        <v>5946</v>
      </c>
      <c r="F135" s="46">
        <v>6426</v>
      </c>
      <c r="G135" s="46">
        <v>2</v>
      </c>
      <c r="H135" s="46">
        <v>1</v>
      </c>
      <c r="I135" s="46">
        <v>0</v>
      </c>
    </row>
    <row r="136" spans="1:9" x14ac:dyDescent="0.25">
      <c r="A136" s="44" t="s">
        <v>12</v>
      </c>
      <c r="B136" s="44">
        <v>2014</v>
      </c>
      <c r="C136" s="45" t="s">
        <v>153</v>
      </c>
      <c r="D136" s="46">
        <v>100</v>
      </c>
      <c r="E136" s="46">
        <v>2423</v>
      </c>
      <c r="F136" s="46">
        <v>2523</v>
      </c>
      <c r="G136" s="46">
        <v>0</v>
      </c>
      <c r="H136" s="46">
        <v>0</v>
      </c>
      <c r="I136" s="46">
        <v>0</v>
      </c>
    </row>
    <row r="137" spans="1:9" x14ac:dyDescent="0.25">
      <c r="A137" s="44" t="s">
        <v>12</v>
      </c>
      <c r="B137" s="44">
        <v>2014</v>
      </c>
      <c r="C137" s="45" t="s">
        <v>154</v>
      </c>
      <c r="D137" s="46">
        <v>639</v>
      </c>
      <c r="E137" s="46">
        <v>8201</v>
      </c>
      <c r="F137" s="46">
        <v>8840</v>
      </c>
      <c r="G137" s="46">
        <v>0</v>
      </c>
      <c r="H137" s="46">
        <v>0</v>
      </c>
      <c r="I137" s="46">
        <v>0</v>
      </c>
    </row>
    <row r="138" spans="1:9" x14ac:dyDescent="0.25">
      <c r="A138" s="44" t="s">
        <v>12</v>
      </c>
      <c r="B138" s="44">
        <v>2014</v>
      </c>
      <c r="C138" s="45" t="s">
        <v>135</v>
      </c>
      <c r="D138" s="46">
        <v>0</v>
      </c>
      <c r="E138" s="46">
        <v>0</v>
      </c>
      <c r="F138" s="46">
        <v>0</v>
      </c>
      <c r="G138" s="46">
        <v>0</v>
      </c>
      <c r="H138" s="46">
        <v>0</v>
      </c>
      <c r="I138" s="46">
        <v>0</v>
      </c>
    </row>
    <row r="139" spans="1:9" x14ac:dyDescent="0.25">
      <c r="A139" s="44" t="s">
        <v>12</v>
      </c>
      <c r="B139" s="44">
        <v>2014</v>
      </c>
      <c r="C139" s="45" t="s">
        <v>146</v>
      </c>
      <c r="D139" s="46">
        <v>170</v>
      </c>
      <c r="E139" s="46">
        <v>1398</v>
      </c>
      <c r="F139" s="46">
        <v>1568</v>
      </c>
      <c r="G139" s="46">
        <v>1</v>
      </c>
      <c r="H139" s="46">
        <v>0</v>
      </c>
      <c r="I139" s="46">
        <v>0</v>
      </c>
    </row>
    <row r="140" spans="1:9" x14ac:dyDescent="0.25">
      <c r="A140" s="44" t="s">
        <v>12</v>
      </c>
      <c r="B140" s="44">
        <v>2014</v>
      </c>
      <c r="C140" s="45" t="s">
        <v>136</v>
      </c>
      <c r="D140" s="46">
        <v>0</v>
      </c>
      <c r="E140" s="46">
        <v>0</v>
      </c>
      <c r="F140" s="46">
        <v>0</v>
      </c>
      <c r="G140" s="46">
        <v>0</v>
      </c>
      <c r="H140" s="46">
        <v>2</v>
      </c>
      <c r="I140" s="46">
        <v>0</v>
      </c>
    </row>
    <row r="141" spans="1:9" x14ac:dyDescent="0.25">
      <c r="A141" s="44" t="s">
        <v>12</v>
      </c>
      <c r="B141" s="44">
        <v>2014</v>
      </c>
      <c r="C141" s="45" t="s">
        <v>147</v>
      </c>
      <c r="D141" s="46">
        <v>27</v>
      </c>
      <c r="E141" s="46">
        <v>970</v>
      </c>
      <c r="F141" s="46">
        <v>997</v>
      </c>
      <c r="G141" s="46">
        <v>0</v>
      </c>
      <c r="H141" s="46">
        <v>0</v>
      </c>
      <c r="I141" s="46">
        <v>0</v>
      </c>
    </row>
    <row r="142" spans="1:9" x14ac:dyDescent="0.25">
      <c r="A142" s="44" t="s">
        <v>12</v>
      </c>
      <c r="B142" s="44">
        <v>2014</v>
      </c>
      <c r="C142" s="45" t="s">
        <v>129</v>
      </c>
      <c r="D142" s="46">
        <v>197</v>
      </c>
      <c r="E142" s="46">
        <v>1414</v>
      </c>
      <c r="F142" s="46">
        <v>1611</v>
      </c>
      <c r="G142" s="46">
        <v>0</v>
      </c>
      <c r="H142" s="46">
        <v>0</v>
      </c>
      <c r="I142" s="46">
        <v>0</v>
      </c>
    </row>
    <row r="143" spans="1:9" x14ac:dyDescent="0.25">
      <c r="A143" s="44" t="s">
        <v>12</v>
      </c>
      <c r="B143" s="44">
        <v>2014</v>
      </c>
      <c r="C143" s="45" t="s">
        <v>155</v>
      </c>
      <c r="D143" s="46">
        <v>110</v>
      </c>
      <c r="E143" s="46">
        <v>739</v>
      </c>
      <c r="F143" s="46">
        <v>849</v>
      </c>
      <c r="G143" s="46">
        <v>0</v>
      </c>
      <c r="H143" s="46">
        <v>1</v>
      </c>
      <c r="I143" s="46">
        <v>0</v>
      </c>
    </row>
    <row r="144" spans="1:9" x14ac:dyDescent="0.25">
      <c r="A144" s="44" t="s">
        <v>12</v>
      </c>
      <c r="B144" s="44">
        <v>2014</v>
      </c>
      <c r="C144" s="45" t="s">
        <v>137</v>
      </c>
      <c r="D144" s="46">
        <v>39</v>
      </c>
      <c r="E144" s="46">
        <v>256</v>
      </c>
      <c r="F144" s="46">
        <v>295</v>
      </c>
      <c r="G144" s="46">
        <v>0</v>
      </c>
      <c r="H144" s="46">
        <v>0</v>
      </c>
      <c r="I144" s="46">
        <v>0</v>
      </c>
    </row>
    <row r="145" spans="1:9" x14ac:dyDescent="0.25">
      <c r="A145" s="44" t="s">
        <v>12</v>
      </c>
      <c r="B145" s="44">
        <v>2014</v>
      </c>
      <c r="C145" s="45" t="s">
        <v>130</v>
      </c>
      <c r="D145" s="46">
        <v>26</v>
      </c>
      <c r="E145" s="46">
        <v>380</v>
      </c>
      <c r="F145" s="46">
        <v>406</v>
      </c>
      <c r="G145" s="46">
        <v>0</v>
      </c>
      <c r="H145" s="46">
        <v>0</v>
      </c>
      <c r="I145" s="46">
        <v>0</v>
      </c>
    </row>
    <row r="146" spans="1:9" x14ac:dyDescent="0.25">
      <c r="A146" s="44" t="s">
        <v>12</v>
      </c>
      <c r="B146" s="44">
        <v>2014</v>
      </c>
      <c r="C146" s="45" t="s">
        <v>138</v>
      </c>
      <c r="D146" s="46">
        <v>0</v>
      </c>
      <c r="E146" s="46">
        <v>0</v>
      </c>
      <c r="F146" s="46">
        <v>0</v>
      </c>
      <c r="G146" s="46">
        <v>1</v>
      </c>
      <c r="H146" s="46">
        <v>0</v>
      </c>
      <c r="I146" s="46">
        <v>0</v>
      </c>
    </row>
    <row r="147" spans="1:9" x14ac:dyDescent="0.25">
      <c r="A147" s="44" t="s">
        <v>12</v>
      </c>
      <c r="B147" s="44">
        <v>2014</v>
      </c>
      <c r="C147" s="45" t="s">
        <v>141</v>
      </c>
      <c r="D147" s="46">
        <v>175</v>
      </c>
      <c r="E147" s="46">
        <v>2081</v>
      </c>
      <c r="F147" s="46">
        <v>2256</v>
      </c>
      <c r="G147" s="46">
        <v>0</v>
      </c>
      <c r="H147" s="46">
        <v>0</v>
      </c>
      <c r="I147" s="46">
        <v>0</v>
      </c>
    </row>
    <row r="148" spans="1:9" x14ac:dyDescent="0.25">
      <c r="A148" s="44" t="s">
        <v>12</v>
      </c>
      <c r="B148" s="44">
        <v>2014</v>
      </c>
      <c r="C148" s="45" t="s">
        <v>145</v>
      </c>
      <c r="D148" s="46">
        <v>103</v>
      </c>
      <c r="E148" s="46">
        <v>1707</v>
      </c>
      <c r="F148" s="46">
        <v>1810</v>
      </c>
      <c r="G148" s="46">
        <v>1</v>
      </c>
      <c r="H148" s="46">
        <v>1</v>
      </c>
      <c r="I148" s="46">
        <v>0</v>
      </c>
    </row>
    <row r="149" spans="1:9" x14ac:dyDescent="0.25">
      <c r="A149" s="44" t="s">
        <v>12</v>
      </c>
      <c r="B149" s="44">
        <v>2014</v>
      </c>
      <c r="C149" s="45" t="s">
        <v>140</v>
      </c>
      <c r="D149" s="46">
        <v>86</v>
      </c>
      <c r="E149" s="46">
        <v>1201</v>
      </c>
      <c r="F149" s="46">
        <v>1287</v>
      </c>
      <c r="G149" s="46">
        <v>0</v>
      </c>
      <c r="H149" s="46">
        <v>8</v>
      </c>
      <c r="I149" s="46">
        <v>0</v>
      </c>
    </row>
    <row r="150" spans="1:9" x14ac:dyDescent="0.25">
      <c r="A150" s="44" t="s">
        <v>12</v>
      </c>
      <c r="B150" s="44">
        <v>2014</v>
      </c>
      <c r="C150" s="45" t="s">
        <v>149</v>
      </c>
      <c r="D150" s="46">
        <v>505</v>
      </c>
      <c r="E150" s="46">
        <v>17635</v>
      </c>
      <c r="F150" s="46">
        <v>18140</v>
      </c>
      <c r="G150" s="46">
        <v>1</v>
      </c>
      <c r="H150" s="46">
        <v>0</v>
      </c>
      <c r="I150" s="46">
        <v>4</v>
      </c>
    </row>
    <row r="151" spans="1:9" x14ac:dyDescent="0.25">
      <c r="A151" s="44" t="s">
        <v>12</v>
      </c>
      <c r="B151" s="44">
        <v>2014</v>
      </c>
      <c r="C151" s="45" t="s">
        <v>151</v>
      </c>
      <c r="D151" s="46">
        <v>0</v>
      </c>
      <c r="E151" s="46">
        <v>0</v>
      </c>
      <c r="F151" s="46">
        <v>0</v>
      </c>
      <c r="G151" s="46">
        <v>2</v>
      </c>
      <c r="H151" s="46">
        <v>0</v>
      </c>
      <c r="I151" s="46">
        <v>0</v>
      </c>
    </row>
    <row r="152" spans="1:9" x14ac:dyDescent="0.25">
      <c r="A152" s="44" t="s">
        <v>12</v>
      </c>
      <c r="B152" s="44">
        <v>2014</v>
      </c>
      <c r="C152" s="45" t="s">
        <v>180</v>
      </c>
      <c r="D152" s="46">
        <f>SUM(D153:D179)</f>
        <v>13592</v>
      </c>
      <c r="E152" s="46">
        <f>SUM(E153:E179)</f>
        <v>49468</v>
      </c>
      <c r="F152" s="46">
        <f>E152+D152</f>
        <v>63060</v>
      </c>
      <c r="G152" s="46">
        <f>SUM(G153:G179)</f>
        <v>20</v>
      </c>
      <c r="H152" s="46">
        <f>SUM(H153:H179)</f>
        <v>32</v>
      </c>
      <c r="I152" s="46">
        <f>SUM(I153:I179)</f>
        <v>0</v>
      </c>
    </row>
    <row r="153" spans="1:9" x14ac:dyDescent="0.25">
      <c r="A153" s="44" t="s">
        <v>12</v>
      </c>
      <c r="B153" s="44">
        <v>2014</v>
      </c>
      <c r="C153" s="45" t="s">
        <v>189</v>
      </c>
      <c r="D153" s="46">
        <v>120</v>
      </c>
      <c r="E153" s="46">
        <v>80</v>
      </c>
      <c r="F153" s="46">
        <v>200</v>
      </c>
      <c r="G153" s="46">
        <v>0</v>
      </c>
      <c r="H153" s="46">
        <v>5</v>
      </c>
      <c r="I153" s="46">
        <v>0</v>
      </c>
    </row>
    <row r="154" spans="1:9" x14ac:dyDescent="0.25">
      <c r="A154" s="44" t="s">
        <v>12</v>
      </c>
      <c r="B154" s="44">
        <v>2014</v>
      </c>
      <c r="C154" s="45" t="s">
        <v>186</v>
      </c>
      <c r="D154" s="46">
        <v>1667</v>
      </c>
      <c r="E154" s="46">
        <v>0</v>
      </c>
      <c r="F154" s="46">
        <v>1667</v>
      </c>
      <c r="G154" s="46">
        <v>0</v>
      </c>
      <c r="H154" s="46">
        <v>3</v>
      </c>
      <c r="I154" s="46">
        <v>0</v>
      </c>
    </row>
    <row r="155" spans="1:9" x14ac:dyDescent="0.25">
      <c r="A155" s="44" t="s">
        <v>12</v>
      </c>
      <c r="B155" s="44">
        <v>2014</v>
      </c>
      <c r="C155" s="45" t="s">
        <v>184</v>
      </c>
      <c r="D155" s="46">
        <v>0</v>
      </c>
      <c r="E155" s="46">
        <v>0</v>
      </c>
      <c r="F155" s="46">
        <v>0</v>
      </c>
      <c r="G155" s="46">
        <v>1</v>
      </c>
      <c r="H155" s="46">
        <v>1</v>
      </c>
      <c r="I155" s="46">
        <v>0</v>
      </c>
    </row>
    <row r="156" spans="1:9" x14ac:dyDescent="0.25">
      <c r="A156" s="44" t="s">
        <v>12</v>
      </c>
      <c r="B156" s="44">
        <v>2014</v>
      </c>
      <c r="C156" s="45" t="s">
        <v>185</v>
      </c>
      <c r="D156" s="46">
        <v>567</v>
      </c>
      <c r="E156" s="46">
        <v>2492</v>
      </c>
      <c r="F156" s="46">
        <v>3059</v>
      </c>
      <c r="G156" s="46">
        <v>9</v>
      </c>
      <c r="H156" s="46">
        <v>9</v>
      </c>
      <c r="I156" s="46">
        <v>0</v>
      </c>
    </row>
    <row r="157" spans="1:9" x14ac:dyDescent="0.25">
      <c r="A157" s="44" t="s">
        <v>12</v>
      </c>
      <c r="B157" s="44">
        <v>2014</v>
      </c>
      <c r="C157" s="45" t="s">
        <v>190</v>
      </c>
      <c r="D157" s="46">
        <v>369</v>
      </c>
      <c r="E157" s="46">
        <v>3040</v>
      </c>
      <c r="F157" s="46">
        <v>3409</v>
      </c>
      <c r="G157" s="46">
        <v>0</v>
      </c>
      <c r="H157" s="46">
        <v>0</v>
      </c>
      <c r="I157" s="46">
        <v>0</v>
      </c>
    </row>
    <row r="158" spans="1:9" x14ac:dyDescent="0.25">
      <c r="A158" s="44" t="s">
        <v>12</v>
      </c>
      <c r="B158" s="44">
        <v>2014</v>
      </c>
      <c r="C158" s="45" t="s">
        <v>195</v>
      </c>
      <c r="D158" s="46">
        <v>17</v>
      </c>
      <c r="E158" s="46">
        <v>423</v>
      </c>
      <c r="F158" s="46">
        <v>440</v>
      </c>
      <c r="G158" s="46">
        <v>0</v>
      </c>
      <c r="H158" s="46">
        <v>0</v>
      </c>
      <c r="I158" s="46">
        <v>0</v>
      </c>
    </row>
    <row r="159" spans="1:9" x14ac:dyDescent="0.25">
      <c r="A159" s="44" t="s">
        <v>12</v>
      </c>
      <c r="B159" s="44">
        <v>2014</v>
      </c>
      <c r="C159" s="45" t="s">
        <v>191</v>
      </c>
      <c r="D159" s="46">
        <v>158</v>
      </c>
      <c r="E159" s="46">
        <v>939</v>
      </c>
      <c r="F159" s="46">
        <v>1097</v>
      </c>
      <c r="G159" s="46">
        <v>1</v>
      </c>
      <c r="H159" s="46">
        <v>0</v>
      </c>
      <c r="I159" s="46">
        <v>0</v>
      </c>
    </row>
    <row r="160" spans="1:9" x14ac:dyDescent="0.25">
      <c r="A160" s="44" t="s">
        <v>12</v>
      </c>
      <c r="B160" s="44">
        <v>2014</v>
      </c>
      <c r="C160" s="45" t="s">
        <v>196</v>
      </c>
      <c r="D160" s="46">
        <v>351</v>
      </c>
      <c r="E160" s="46">
        <v>1876</v>
      </c>
      <c r="F160" s="46">
        <v>2227</v>
      </c>
      <c r="G160" s="46">
        <v>0</v>
      </c>
      <c r="H160" s="46">
        <v>0</v>
      </c>
      <c r="I160" s="46">
        <v>0</v>
      </c>
    </row>
    <row r="161" spans="1:9" x14ac:dyDescent="0.25">
      <c r="A161" s="44" t="s">
        <v>12</v>
      </c>
      <c r="B161" s="44">
        <v>2014</v>
      </c>
      <c r="C161" s="45" t="s">
        <v>197</v>
      </c>
      <c r="D161" s="46">
        <v>16</v>
      </c>
      <c r="E161" s="46">
        <v>162</v>
      </c>
      <c r="F161" s="46">
        <v>178</v>
      </c>
      <c r="G161" s="46">
        <v>0</v>
      </c>
      <c r="H161" s="46">
        <v>0</v>
      </c>
      <c r="I161" s="46">
        <v>0</v>
      </c>
    </row>
    <row r="162" spans="1:9" x14ac:dyDescent="0.25">
      <c r="A162" s="44" t="s">
        <v>12</v>
      </c>
      <c r="B162" s="44">
        <v>2014</v>
      </c>
      <c r="C162" s="45" t="s">
        <v>198</v>
      </c>
      <c r="D162" s="46">
        <v>315</v>
      </c>
      <c r="E162" s="46">
        <v>1510</v>
      </c>
      <c r="F162" s="46">
        <v>1825</v>
      </c>
      <c r="G162" s="46">
        <v>0</v>
      </c>
      <c r="H162" s="46">
        <v>0</v>
      </c>
      <c r="I162" s="46">
        <v>0</v>
      </c>
    </row>
    <row r="163" spans="1:9" x14ac:dyDescent="0.25">
      <c r="A163" s="44" t="s">
        <v>12</v>
      </c>
      <c r="B163" s="44">
        <v>2014</v>
      </c>
      <c r="C163" s="45" t="s">
        <v>199</v>
      </c>
      <c r="D163" s="46">
        <v>371</v>
      </c>
      <c r="E163" s="46">
        <v>1358</v>
      </c>
      <c r="F163" s="46">
        <v>1729</v>
      </c>
      <c r="G163" s="46">
        <v>1</v>
      </c>
      <c r="H163" s="46">
        <v>0</v>
      </c>
      <c r="I163" s="46">
        <v>0</v>
      </c>
    </row>
    <row r="164" spans="1:9" x14ac:dyDescent="0.25">
      <c r="A164" s="44" t="s">
        <v>12</v>
      </c>
      <c r="B164" s="44">
        <v>2014</v>
      </c>
      <c r="C164" s="45" t="s">
        <v>192</v>
      </c>
      <c r="D164" s="46">
        <v>440</v>
      </c>
      <c r="E164" s="46">
        <v>522</v>
      </c>
      <c r="F164" s="46">
        <v>962</v>
      </c>
      <c r="G164" s="46">
        <v>0</v>
      </c>
      <c r="H164" s="46">
        <v>1</v>
      </c>
      <c r="I164" s="46">
        <v>0</v>
      </c>
    </row>
    <row r="165" spans="1:9" x14ac:dyDescent="0.25">
      <c r="A165" s="44" t="s">
        <v>12</v>
      </c>
      <c r="B165" s="44">
        <v>2014</v>
      </c>
      <c r="C165" s="45" t="s">
        <v>200</v>
      </c>
      <c r="D165" s="46">
        <v>13</v>
      </c>
      <c r="E165" s="46">
        <v>313</v>
      </c>
      <c r="F165" s="46">
        <v>326</v>
      </c>
      <c r="G165" s="46">
        <v>0</v>
      </c>
      <c r="H165" s="46">
        <v>0</v>
      </c>
      <c r="I165" s="46">
        <v>0</v>
      </c>
    </row>
    <row r="166" spans="1:9" x14ac:dyDescent="0.25">
      <c r="A166" s="44" t="s">
        <v>12</v>
      </c>
      <c r="B166" s="44">
        <v>2014</v>
      </c>
      <c r="C166" s="45" t="s">
        <v>201</v>
      </c>
      <c r="D166" s="46">
        <v>265</v>
      </c>
      <c r="E166" s="46">
        <v>1671</v>
      </c>
      <c r="F166" s="46">
        <v>1936</v>
      </c>
      <c r="G166" s="46">
        <v>0</v>
      </c>
      <c r="H166" s="46">
        <v>0</v>
      </c>
      <c r="I166" s="46">
        <v>0</v>
      </c>
    </row>
    <row r="167" spans="1:9" x14ac:dyDescent="0.25">
      <c r="A167" s="44" t="s">
        <v>12</v>
      </c>
      <c r="B167" s="44">
        <v>2014</v>
      </c>
      <c r="C167" s="45" t="s">
        <v>202</v>
      </c>
      <c r="D167" s="46">
        <v>225</v>
      </c>
      <c r="E167" s="46">
        <v>1054</v>
      </c>
      <c r="F167" s="46">
        <v>1279</v>
      </c>
      <c r="G167" s="46">
        <v>0</v>
      </c>
      <c r="H167" s="46">
        <v>0</v>
      </c>
      <c r="I167" s="46">
        <v>0</v>
      </c>
    </row>
    <row r="168" spans="1:9" x14ac:dyDescent="0.25">
      <c r="A168" s="44" t="s">
        <v>12</v>
      </c>
      <c r="B168" s="44">
        <v>2014</v>
      </c>
      <c r="C168" s="45" t="s">
        <v>204</v>
      </c>
      <c r="D168" s="46">
        <v>40</v>
      </c>
      <c r="E168" s="46">
        <v>62</v>
      </c>
      <c r="F168" s="46">
        <v>102</v>
      </c>
      <c r="G168" s="46">
        <v>0</v>
      </c>
      <c r="H168" s="46">
        <v>0</v>
      </c>
      <c r="I168" s="46">
        <v>0</v>
      </c>
    </row>
    <row r="169" spans="1:9" x14ac:dyDescent="0.25">
      <c r="A169" s="44" t="s">
        <v>12</v>
      </c>
      <c r="B169" s="44">
        <v>2014</v>
      </c>
      <c r="C169" s="45" t="s">
        <v>193</v>
      </c>
      <c r="D169" s="46">
        <v>440</v>
      </c>
      <c r="E169" s="46">
        <v>2270</v>
      </c>
      <c r="F169" s="46">
        <v>2710</v>
      </c>
      <c r="G169" s="46">
        <v>0</v>
      </c>
      <c r="H169" s="46">
        <v>0</v>
      </c>
      <c r="I169" s="46">
        <v>0</v>
      </c>
    </row>
    <row r="170" spans="1:9" x14ac:dyDescent="0.25">
      <c r="A170" s="44" t="s">
        <v>12</v>
      </c>
      <c r="B170" s="44">
        <v>2014</v>
      </c>
      <c r="C170" s="45" t="s">
        <v>205</v>
      </c>
      <c r="D170" s="46">
        <v>200</v>
      </c>
      <c r="E170" s="46">
        <v>150</v>
      </c>
      <c r="F170" s="46">
        <v>350</v>
      </c>
      <c r="G170" s="46">
        <v>0</v>
      </c>
      <c r="H170" s="46">
        <v>1</v>
      </c>
      <c r="I170" s="46">
        <v>0</v>
      </c>
    </row>
    <row r="171" spans="1:9" x14ac:dyDescent="0.25">
      <c r="A171" s="44" t="s">
        <v>12</v>
      </c>
      <c r="B171" s="44">
        <v>2014</v>
      </c>
      <c r="C171" s="45" t="s">
        <v>119</v>
      </c>
      <c r="D171" s="46">
        <v>684</v>
      </c>
      <c r="E171" s="46">
        <v>4578</v>
      </c>
      <c r="F171" s="46">
        <v>5262</v>
      </c>
      <c r="G171" s="46">
        <v>2</v>
      </c>
      <c r="H171" s="46">
        <v>10</v>
      </c>
      <c r="I171" s="46">
        <v>0</v>
      </c>
    </row>
    <row r="172" spans="1:9" x14ac:dyDescent="0.25">
      <c r="A172" s="44" t="s">
        <v>12</v>
      </c>
      <c r="B172" s="44">
        <v>2014</v>
      </c>
      <c r="C172" s="45" t="s">
        <v>77</v>
      </c>
      <c r="D172" s="46">
        <v>36</v>
      </c>
      <c r="E172" s="46">
        <v>259</v>
      </c>
      <c r="F172" s="46">
        <v>295</v>
      </c>
      <c r="G172" s="46">
        <v>0</v>
      </c>
      <c r="H172" s="46">
        <v>0</v>
      </c>
      <c r="I172" s="46">
        <v>0</v>
      </c>
    </row>
    <row r="173" spans="1:9" x14ac:dyDescent="0.25">
      <c r="A173" s="44" t="s">
        <v>12</v>
      </c>
      <c r="B173" s="44">
        <v>2014</v>
      </c>
      <c r="C173" s="45" t="s">
        <v>194</v>
      </c>
      <c r="D173" s="46">
        <v>75</v>
      </c>
      <c r="E173" s="46">
        <v>385</v>
      </c>
      <c r="F173" s="46">
        <v>460</v>
      </c>
      <c r="G173" s="46">
        <v>0</v>
      </c>
      <c r="H173" s="46">
        <v>0</v>
      </c>
      <c r="I173" s="46">
        <v>0</v>
      </c>
    </row>
    <row r="174" spans="1:9" x14ac:dyDescent="0.25">
      <c r="A174" s="44" t="s">
        <v>12</v>
      </c>
      <c r="B174" s="44">
        <v>2014</v>
      </c>
      <c r="C174" s="45" t="s">
        <v>1998</v>
      </c>
      <c r="D174" s="46">
        <v>468</v>
      </c>
      <c r="E174" s="46">
        <v>1908</v>
      </c>
      <c r="F174" s="46">
        <v>2376</v>
      </c>
      <c r="G174" s="46">
        <v>0</v>
      </c>
      <c r="H174" s="46">
        <v>1</v>
      </c>
      <c r="I174" s="46">
        <v>0</v>
      </c>
    </row>
    <row r="175" spans="1:9" x14ac:dyDescent="0.25">
      <c r="A175" s="44" t="s">
        <v>12</v>
      </c>
      <c r="B175" s="44">
        <v>2014</v>
      </c>
      <c r="C175" s="45" t="s">
        <v>1999</v>
      </c>
      <c r="D175" s="46">
        <v>82</v>
      </c>
      <c r="E175" s="46">
        <v>507</v>
      </c>
      <c r="F175" s="46">
        <v>589</v>
      </c>
      <c r="G175" s="46">
        <v>0</v>
      </c>
      <c r="H175" s="46">
        <v>0</v>
      </c>
      <c r="I175" s="46">
        <v>0</v>
      </c>
    </row>
    <row r="176" spans="1:9" x14ac:dyDescent="0.25">
      <c r="A176" s="44" t="s">
        <v>12</v>
      </c>
      <c r="B176" s="44">
        <v>2014</v>
      </c>
      <c r="C176" s="45" t="s">
        <v>2000</v>
      </c>
      <c r="D176" s="46">
        <v>1023</v>
      </c>
      <c r="E176" s="46">
        <v>2927</v>
      </c>
      <c r="F176" s="46">
        <v>3950</v>
      </c>
      <c r="G176" s="46">
        <v>1</v>
      </c>
      <c r="H176" s="46">
        <v>1</v>
      </c>
      <c r="I176" s="46">
        <v>0</v>
      </c>
    </row>
    <row r="177" spans="1:9" x14ac:dyDescent="0.25">
      <c r="A177" s="44" t="s">
        <v>12</v>
      </c>
      <c r="B177" s="44">
        <v>2014</v>
      </c>
      <c r="C177" s="45" t="s">
        <v>2001</v>
      </c>
      <c r="D177" s="46">
        <v>767</v>
      </c>
      <c r="E177" s="46">
        <v>4371</v>
      </c>
      <c r="F177" s="46">
        <v>5138</v>
      </c>
      <c r="G177" s="46">
        <v>0</v>
      </c>
      <c r="H177" s="46">
        <v>0</v>
      </c>
      <c r="I177" s="46">
        <v>0</v>
      </c>
    </row>
    <row r="178" spans="1:9" x14ac:dyDescent="0.25">
      <c r="A178" s="44" t="s">
        <v>12</v>
      </c>
      <c r="B178" s="44">
        <v>2014</v>
      </c>
      <c r="C178" s="45" t="s">
        <v>1828</v>
      </c>
      <c r="D178" s="46">
        <v>4758</v>
      </c>
      <c r="E178" s="46">
        <v>15131</v>
      </c>
      <c r="F178" s="46">
        <v>19889</v>
      </c>
      <c r="G178" s="46">
        <v>5</v>
      </c>
      <c r="H178" s="46">
        <v>0</v>
      </c>
      <c r="I178" s="46">
        <v>0</v>
      </c>
    </row>
    <row r="179" spans="1:9" x14ac:dyDescent="0.25">
      <c r="A179" s="44" t="s">
        <v>12</v>
      </c>
      <c r="B179" s="44">
        <v>2014</v>
      </c>
      <c r="C179" s="45" t="s">
        <v>1911</v>
      </c>
      <c r="D179" s="46">
        <v>125</v>
      </c>
      <c r="E179" s="46">
        <v>1480</v>
      </c>
      <c r="F179" s="46">
        <v>1605</v>
      </c>
      <c r="G179" s="46">
        <v>0</v>
      </c>
      <c r="H179" s="46">
        <v>0</v>
      </c>
      <c r="I179" s="46">
        <v>0</v>
      </c>
    </row>
    <row r="180" spans="1:9" x14ac:dyDescent="0.25">
      <c r="A180" s="44" t="s">
        <v>12</v>
      </c>
      <c r="B180" s="44">
        <v>2014</v>
      </c>
      <c r="C180" s="45" t="s">
        <v>156</v>
      </c>
      <c r="D180" s="46">
        <f>SUM(D181:D198)</f>
        <v>6150</v>
      </c>
      <c r="E180" s="46">
        <f>SUM(E181:E198)</f>
        <v>36121</v>
      </c>
      <c r="F180" s="46">
        <f>E180+D180</f>
        <v>42271</v>
      </c>
      <c r="G180" s="46">
        <f>SUM(G181:G198)</f>
        <v>6</v>
      </c>
      <c r="H180" s="46">
        <f>SUM(H181:H198)</f>
        <v>17</v>
      </c>
      <c r="I180" s="46">
        <f>SUM(I181:I198)</f>
        <v>0</v>
      </c>
    </row>
    <row r="181" spans="1:9" x14ac:dyDescent="0.25">
      <c r="A181" s="44" t="s">
        <v>12</v>
      </c>
      <c r="B181" s="44">
        <v>2014</v>
      </c>
      <c r="C181" s="45" t="s">
        <v>161</v>
      </c>
      <c r="D181" s="46">
        <v>586</v>
      </c>
      <c r="E181" s="46">
        <v>9188</v>
      </c>
      <c r="F181" s="46">
        <v>9774</v>
      </c>
      <c r="G181" s="46">
        <v>0</v>
      </c>
      <c r="H181" s="46">
        <v>0</v>
      </c>
      <c r="I181" s="46">
        <v>0</v>
      </c>
    </row>
    <row r="182" spans="1:9" x14ac:dyDescent="0.25">
      <c r="A182" s="44" t="s">
        <v>12</v>
      </c>
      <c r="B182" s="44">
        <v>2014</v>
      </c>
      <c r="C182" s="45" t="s">
        <v>164</v>
      </c>
      <c r="D182" s="46">
        <v>74</v>
      </c>
      <c r="E182" s="46">
        <v>792</v>
      </c>
      <c r="F182" s="46">
        <v>866</v>
      </c>
      <c r="G182" s="46">
        <v>0</v>
      </c>
      <c r="H182" s="46">
        <v>0</v>
      </c>
      <c r="I182" s="46">
        <v>0</v>
      </c>
    </row>
    <row r="183" spans="1:9" x14ac:dyDescent="0.25">
      <c r="A183" s="44" t="s">
        <v>12</v>
      </c>
      <c r="B183" s="44">
        <v>2014</v>
      </c>
      <c r="C183" s="45" t="s">
        <v>157</v>
      </c>
      <c r="D183" s="46">
        <v>583</v>
      </c>
      <c r="E183" s="46">
        <v>4753</v>
      </c>
      <c r="F183" s="46">
        <v>5336</v>
      </c>
      <c r="G183" s="46">
        <v>0</v>
      </c>
      <c r="H183" s="46">
        <v>0</v>
      </c>
      <c r="I183" s="46">
        <v>0</v>
      </c>
    </row>
    <row r="184" spans="1:9" x14ac:dyDescent="0.25">
      <c r="A184" s="44" t="s">
        <v>12</v>
      </c>
      <c r="B184" s="44">
        <v>2014</v>
      </c>
      <c r="C184" s="45" t="s">
        <v>163</v>
      </c>
      <c r="D184" s="46">
        <v>65</v>
      </c>
      <c r="E184" s="46">
        <v>1552</v>
      </c>
      <c r="F184" s="46">
        <v>1617</v>
      </c>
      <c r="G184" s="46">
        <v>1</v>
      </c>
      <c r="H184" s="46">
        <v>0</v>
      </c>
      <c r="I184" s="46">
        <v>0</v>
      </c>
    </row>
    <row r="185" spans="1:9" x14ac:dyDescent="0.25">
      <c r="A185" s="44" t="s">
        <v>12</v>
      </c>
      <c r="B185" s="44">
        <v>2014</v>
      </c>
      <c r="C185" s="45" t="s">
        <v>174</v>
      </c>
      <c r="D185" s="46">
        <v>1260</v>
      </c>
      <c r="E185" s="46">
        <v>2917</v>
      </c>
      <c r="F185" s="46">
        <v>4177</v>
      </c>
      <c r="G185" s="46">
        <v>1</v>
      </c>
      <c r="H185" s="46">
        <v>0</v>
      </c>
      <c r="I185" s="46">
        <v>0</v>
      </c>
    </row>
    <row r="186" spans="1:9" x14ac:dyDescent="0.25">
      <c r="A186" s="44" t="s">
        <v>12</v>
      </c>
      <c r="B186" s="44">
        <v>2014</v>
      </c>
      <c r="C186" s="45" t="s">
        <v>158</v>
      </c>
      <c r="D186" s="46">
        <v>40</v>
      </c>
      <c r="E186" s="46">
        <v>1870</v>
      </c>
      <c r="F186" s="46">
        <v>1910</v>
      </c>
      <c r="G186" s="46">
        <v>0</v>
      </c>
      <c r="H186" s="46">
        <v>0</v>
      </c>
      <c r="I186" s="46">
        <v>0</v>
      </c>
    </row>
    <row r="187" spans="1:9" x14ac:dyDescent="0.25">
      <c r="A187" s="44" t="s">
        <v>12</v>
      </c>
      <c r="B187" s="44">
        <v>2014</v>
      </c>
      <c r="C187" s="45" t="s">
        <v>176</v>
      </c>
      <c r="D187" s="46">
        <v>10</v>
      </c>
      <c r="E187" s="46">
        <v>453</v>
      </c>
      <c r="F187" s="46">
        <v>463</v>
      </c>
      <c r="G187" s="46">
        <v>0</v>
      </c>
      <c r="H187" s="46">
        <v>0</v>
      </c>
      <c r="I187" s="46">
        <v>0</v>
      </c>
    </row>
    <row r="188" spans="1:9" x14ac:dyDescent="0.25">
      <c r="A188" s="44" t="s">
        <v>12</v>
      </c>
      <c r="B188" s="44">
        <v>2014</v>
      </c>
      <c r="C188" s="45" t="s">
        <v>178</v>
      </c>
      <c r="D188" s="46">
        <v>20</v>
      </c>
      <c r="E188" s="46">
        <v>884</v>
      </c>
      <c r="F188" s="46">
        <v>904</v>
      </c>
      <c r="G188" s="46">
        <v>0</v>
      </c>
      <c r="H188" s="46">
        <v>0</v>
      </c>
      <c r="I188" s="46">
        <v>0</v>
      </c>
    </row>
    <row r="189" spans="1:9" x14ac:dyDescent="0.25">
      <c r="A189" s="44" t="s">
        <v>12</v>
      </c>
      <c r="B189" s="44">
        <v>2014</v>
      </c>
      <c r="C189" s="45" t="s">
        <v>159</v>
      </c>
      <c r="D189" s="46">
        <v>35</v>
      </c>
      <c r="E189" s="46">
        <v>547</v>
      </c>
      <c r="F189" s="46">
        <v>582</v>
      </c>
      <c r="G189" s="46">
        <v>0</v>
      </c>
      <c r="H189" s="46">
        <v>6</v>
      </c>
      <c r="I189" s="46">
        <v>0</v>
      </c>
    </row>
    <row r="190" spans="1:9" x14ac:dyDescent="0.25">
      <c r="A190" s="44" t="s">
        <v>12</v>
      </c>
      <c r="B190" s="44">
        <v>2014</v>
      </c>
      <c r="C190" s="45" t="s">
        <v>160</v>
      </c>
      <c r="D190" s="46">
        <v>74</v>
      </c>
      <c r="E190" s="46">
        <v>0</v>
      </c>
      <c r="F190" s="46">
        <v>74</v>
      </c>
      <c r="G190" s="46">
        <v>0</v>
      </c>
      <c r="H190" s="46">
        <v>0</v>
      </c>
      <c r="I190" s="46">
        <v>0</v>
      </c>
    </row>
    <row r="191" spans="1:9" x14ac:dyDescent="0.25">
      <c r="A191" s="44" t="s">
        <v>12</v>
      </c>
      <c r="B191" s="44">
        <v>2014</v>
      </c>
      <c r="C191" s="45" t="s">
        <v>166</v>
      </c>
      <c r="D191" s="46">
        <v>134</v>
      </c>
      <c r="E191" s="46">
        <v>718</v>
      </c>
      <c r="F191" s="46">
        <v>852</v>
      </c>
      <c r="G191" s="46">
        <v>0</v>
      </c>
      <c r="H191" s="46">
        <v>0</v>
      </c>
      <c r="I191" s="46">
        <v>0</v>
      </c>
    </row>
    <row r="192" spans="1:9" x14ac:dyDescent="0.25">
      <c r="A192" s="44" t="s">
        <v>12</v>
      </c>
      <c r="B192" s="44">
        <v>2014</v>
      </c>
      <c r="C192" s="45" t="s">
        <v>171</v>
      </c>
      <c r="D192" s="46">
        <v>272</v>
      </c>
      <c r="E192" s="46">
        <v>4398</v>
      </c>
      <c r="F192" s="46">
        <v>4670</v>
      </c>
      <c r="G192" s="46">
        <v>0</v>
      </c>
      <c r="H192" s="46">
        <v>0</v>
      </c>
      <c r="I192" s="46">
        <v>0</v>
      </c>
    </row>
    <row r="193" spans="1:9" x14ac:dyDescent="0.25">
      <c r="A193" s="44" t="s">
        <v>12</v>
      </c>
      <c r="B193" s="44">
        <v>2014</v>
      </c>
      <c r="C193" s="45" t="s">
        <v>170</v>
      </c>
      <c r="D193" s="46">
        <v>114</v>
      </c>
      <c r="E193" s="46">
        <v>2816</v>
      </c>
      <c r="F193" s="46">
        <v>2930</v>
      </c>
      <c r="G193" s="46">
        <v>1</v>
      </c>
      <c r="H193" s="46">
        <v>3</v>
      </c>
      <c r="I193" s="46">
        <v>0</v>
      </c>
    </row>
    <row r="194" spans="1:9" x14ac:dyDescent="0.25">
      <c r="A194" s="44" t="s">
        <v>12</v>
      </c>
      <c r="B194" s="44">
        <v>2014</v>
      </c>
      <c r="C194" s="45" t="s">
        <v>179</v>
      </c>
      <c r="D194" s="46">
        <v>2226</v>
      </c>
      <c r="E194" s="46">
        <v>644</v>
      </c>
      <c r="F194" s="46">
        <v>2870</v>
      </c>
      <c r="G194" s="46">
        <v>0</v>
      </c>
      <c r="H194" s="46">
        <v>0</v>
      </c>
      <c r="I194" s="46">
        <v>0</v>
      </c>
    </row>
    <row r="195" spans="1:9" x14ac:dyDescent="0.25">
      <c r="A195" s="44" t="s">
        <v>12</v>
      </c>
      <c r="B195" s="44">
        <v>2014</v>
      </c>
      <c r="C195" s="45" t="s">
        <v>167</v>
      </c>
      <c r="D195" s="46">
        <v>293</v>
      </c>
      <c r="E195" s="46">
        <v>2192</v>
      </c>
      <c r="F195" s="46">
        <v>2485</v>
      </c>
      <c r="G195" s="46">
        <v>0</v>
      </c>
      <c r="H195" s="46">
        <v>0</v>
      </c>
      <c r="I195" s="46">
        <v>0</v>
      </c>
    </row>
    <row r="196" spans="1:9" x14ac:dyDescent="0.25">
      <c r="A196" s="44" t="s">
        <v>12</v>
      </c>
      <c r="B196" s="44">
        <v>2014</v>
      </c>
      <c r="C196" s="45" t="s">
        <v>2002</v>
      </c>
      <c r="D196" s="46">
        <v>74</v>
      </c>
      <c r="E196" s="46">
        <v>765</v>
      </c>
      <c r="F196" s="46">
        <v>839</v>
      </c>
      <c r="G196" s="46">
        <v>0</v>
      </c>
      <c r="H196" s="46">
        <v>0</v>
      </c>
      <c r="I196" s="46">
        <v>0</v>
      </c>
    </row>
    <row r="197" spans="1:9" x14ac:dyDescent="0.25">
      <c r="A197" s="44" t="s">
        <v>12</v>
      </c>
      <c r="B197" s="44">
        <v>2014</v>
      </c>
      <c r="C197" s="45" t="s">
        <v>1958</v>
      </c>
      <c r="D197" s="46">
        <v>137</v>
      </c>
      <c r="E197" s="46">
        <v>950</v>
      </c>
      <c r="F197" s="46">
        <v>1087</v>
      </c>
      <c r="G197" s="46">
        <v>2</v>
      </c>
      <c r="H197" s="46">
        <v>0</v>
      </c>
      <c r="I197" s="46">
        <v>0</v>
      </c>
    </row>
    <row r="198" spans="1:9" x14ac:dyDescent="0.25">
      <c r="A198" s="44" t="s">
        <v>12</v>
      </c>
      <c r="B198" s="44">
        <v>2014</v>
      </c>
      <c r="C198" s="45" t="s">
        <v>2003</v>
      </c>
      <c r="D198" s="46">
        <v>153</v>
      </c>
      <c r="E198" s="46">
        <v>682</v>
      </c>
      <c r="F198" s="46">
        <v>835</v>
      </c>
      <c r="G198" s="46">
        <v>1</v>
      </c>
      <c r="H198" s="46">
        <v>8</v>
      </c>
      <c r="I198" s="46">
        <v>0</v>
      </c>
    </row>
    <row r="199" spans="1:9" x14ac:dyDescent="0.25">
      <c r="A199" s="44" t="s">
        <v>12</v>
      </c>
      <c r="B199" s="44">
        <v>2014</v>
      </c>
      <c r="C199" s="45" t="s">
        <v>207</v>
      </c>
      <c r="D199" s="46">
        <f>SUM(D200:D234)</f>
        <v>36944</v>
      </c>
      <c r="E199" s="46">
        <f>SUM(E200:E234)</f>
        <v>119703</v>
      </c>
      <c r="F199" s="46">
        <f>E199+D199</f>
        <v>156647</v>
      </c>
      <c r="G199" s="46">
        <f>SUM(G200:G234)</f>
        <v>15</v>
      </c>
      <c r="H199" s="46">
        <f>SUM(H200:H234)</f>
        <v>76</v>
      </c>
      <c r="I199" s="46">
        <f>SUM(I200:I234)</f>
        <v>4</v>
      </c>
    </row>
    <row r="200" spans="1:9" x14ac:dyDescent="0.25">
      <c r="A200" s="44" t="s">
        <v>12</v>
      </c>
      <c r="B200" s="44">
        <v>2014</v>
      </c>
      <c r="C200" s="45" t="s">
        <v>219</v>
      </c>
      <c r="D200" s="46">
        <v>1322</v>
      </c>
      <c r="E200" s="46">
        <v>1296</v>
      </c>
      <c r="F200" s="46">
        <v>2618</v>
      </c>
      <c r="G200" s="46">
        <v>0</v>
      </c>
      <c r="H200" s="46">
        <v>3</v>
      </c>
      <c r="I200" s="46">
        <v>0</v>
      </c>
    </row>
    <row r="201" spans="1:9" x14ac:dyDescent="0.25">
      <c r="A201" s="44" t="s">
        <v>12</v>
      </c>
      <c r="B201" s="44">
        <v>2014</v>
      </c>
      <c r="C201" s="45" t="s">
        <v>230</v>
      </c>
      <c r="D201" s="46">
        <v>142</v>
      </c>
      <c r="E201" s="46">
        <v>1783</v>
      </c>
      <c r="F201" s="46">
        <v>1925</v>
      </c>
      <c r="G201" s="46">
        <v>0</v>
      </c>
      <c r="H201" s="46">
        <v>0</v>
      </c>
      <c r="I201" s="46">
        <v>0</v>
      </c>
    </row>
    <row r="202" spans="1:9" x14ac:dyDescent="0.25">
      <c r="A202" s="44" t="s">
        <v>12</v>
      </c>
      <c r="B202" s="44">
        <v>2014</v>
      </c>
      <c r="C202" s="45" t="s">
        <v>231</v>
      </c>
      <c r="D202" s="46">
        <v>1388</v>
      </c>
      <c r="E202" s="46">
        <v>4504</v>
      </c>
      <c r="F202" s="46">
        <v>5892</v>
      </c>
      <c r="G202" s="46">
        <v>0</v>
      </c>
      <c r="H202" s="46">
        <v>0</v>
      </c>
      <c r="I202" s="46">
        <v>0</v>
      </c>
    </row>
    <row r="203" spans="1:9" x14ac:dyDescent="0.25">
      <c r="A203" s="44" t="s">
        <v>12</v>
      </c>
      <c r="B203" s="44">
        <v>2014</v>
      </c>
      <c r="C203" s="45" t="s">
        <v>220</v>
      </c>
      <c r="D203" s="46">
        <v>657</v>
      </c>
      <c r="E203" s="46">
        <v>2751</v>
      </c>
      <c r="F203" s="46">
        <v>3408</v>
      </c>
      <c r="G203" s="46">
        <v>0</v>
      </c>
      <c r="H203" s="46">
        <v>0</v>
      </c>
      <c r="I203" s="46">
        <v>0</v>
      </c>
    </row>
    <row r="204" spans="1:9" x14ac:dyDescent="0.25">
      <c r="A204" s="44" t="s">
        <v>12</v>
      </c>
      <c r="B204" s="44">
        <v>2014</v>
      </c>
      <c r="C204" s="45" t="s">
        <v>232</v>
      </c>
      <c r="D204" s="46">
        <v>1249</v>
      </c>
      <c r="E204" s="46">
        <v>5814</v>
      </c>
      <c r="F204" s="46">
        <v>7063</v>
      </c>
      <c r="G204" s="46">
        <v>0</v>
      </c>
      <c r="H204" s="46">
        <v>1</v>
      </c>
      <c r="I204" s="46">
        <v>0</v>
      </c>
    </row>
    <row r="205" spans="1:9" x14ac:dyDescent="0.25">
      <c r="A205" s="44" t="s">
        <v>12</v>
      </c>
      <c r="B205" s="44">
        <v>2014</v>
      </c>
      <c r="C205" s="45" t="s">
        <v>109</v>
      </c>
      <c r="D205" s="46">
        <v>563</v>
      </c>
      <c r="E205" s="46">
        <v>8190</v>
      </c>
      <c r="F205" s="46">
        <v>8753</v>
      </c>
      <c r="G205" s="46">
        <v>0</v>
      </c>
      <c r="H205" s="46">
        <v>0</v>
      </c>
      <c r="I205" s="46">
        <v>0</v>
      </c>
    </row>
    <row r="206" spans="1:9" x14ac:dyDescent="0.25">
      <c r="A206" s="44" t="s">
        <v>12</v>
      </c>
      <c r="B206" s="44">
        <v>2014</v>
      </c>
      <c r="C206" s="45" t="s">
        <v>215</v>
      </c>
      <c r="D206" s="46">
        <v>591</v>
      </c>
      <c r="E206" s="46">
        <v>3374</v>
      </c>
      <c r="F206" s="46">
        <v>3965</v>
      </c>
      <c r="G206" s="46">
        <v>0</v>
      </c>
      <c r="H206" s="46">
        <v>0</v>
      </c>
      <c r="I206" s="46">
        <v>0</v>
      </c>
    </row>
    <row r="207" spans="1:9" x14ac:dyDescent="0.25">
      <c r="A207" s="44" t="s">
        <v>12</v>
      </c>
      <c r="B207" s="44">
        <v>2014</v>
      </c>
      <c r="C207" s="45" t="s">
        <v>222</v>
      </c>
      <c r="D207" s="46">
        <v>500</v>
      </c>
      <c r="E207" s="46">
        <v>700</v>
      </c>
      <c r="F207" s="46">
        <v>1200</v>
      </c>
      <c r="G207" s="46">
        <v>0</v>
      </c>
      <c r="H207" s="46">
        <v>0</v>
      </c>
      <c r="I207" s="46">
        <v>0</v>
      </c>
    </row>
    <row r="208" spans="1:9" x14ac:dyDescent="0.25">
      <c r="A208" s="44" t="s">
        <v>12</v>
      </c>
      <c r="B208" s="44">
        <v>2014</v>
      </c>
      <c r="C208" s="45" t="s">
        <v>233</v>
      </c>
      <c r="D208" s="46">
        <v>1083</v>
      </c>
      <c r="E208" s="46">
        <v>4052</v>
      </c>
      <c r="F208" s="46">
        <v>5135</v>
      </c>
      <c r="G208" s="46">
        <v>0</v>
      </c>
      <c r="H208" s="46">
        <v>0</v>
      </c>
      <c r="I208" s="46">
        <v>0</v>
      </c>
    </row>
    <row r="209" spans="1:9" x14ac:dyDescent="0.25">
      <c r="A209" s="44" t="s">
        <v>12</v>
      </c>
      <c r="B209" s="44">
        <v>2014</v>
      </c>
      <c r="C209" s="45" t="s">
        <v>234</v>
      </c>
      <c r="D209" s="46">
        <v>1388</v>
      </c>
      <c r="E209" s="46">
        <v>2328</v>
      </c>
      <c r="F209" s="46">
        <v>3716</v>
      </c>
      <c r="G209" s="46">
        <v>0</v>
      </c>
      <c r="H209" s="46">
        <v>11</v>
      </c>
      <c r="I209" s="46">
        <v>0</v>
      </c>
    </row>
    <row r="210" spans="1:9" x14ac:dyDescent="0.25">
      <c r="A210" s="44" t="s">
        <v>12</v>
      </c>
      <c r="B210" s="44">
        <v>2014</v>
      </c>
      <c r="C210" s="45" t="s">
        <v>33</v>
      </c>
      <c r="D210" s="46">
        <v>1</v>
      </c>
      <c r="E210" s="46">
        <v>88</v>
      </c>
      <c r="F210" s="46">
        <v>89</v>
      </c>
      <c r="G210" s="46">
        <v>0</v>
      </c>
      <c r="H210" s="46">
        <v>0</v>
      </c>
      <c r="I210" s="46">
        <v>0</v>
      </c>
    </row>
    <row r="211" spans="1:9" x14ac:dyDescent="0.25">
      <c r="A211" s="44" t="s">
        <v>12</v>
      </c>
      <c r="B211" s="44">
        <v>2014</v>
      </c>
      <c r="C211" s="45" t="s">
        <v>235</v>
      </c>
      <c r="D211" s="46">
        <v>2866</v>
      </c>
      <c r="E211" s="46">
        <v>9413</v>
      </c>
      <c r="F211" s="46">
        <v>12279</v>
      </c>
      <c r="G211" s="46">
        <v>0</v>
      </c>
      <c r="H211" s="46">
        <v>3</v>
      </c>
      <c r="I211" s="46">
        <v>0</v>
      </c>
    </row>
    <row r="212" spans="1:9" x14ac:dyDescent="0.25">
      <c r="A212" s="44" t="s">
        <v>12</v>
      </c>
      <c r="B212" s="44">
        <v>2014</v>
      </c>
      <c r="C212" s="45" t="s">
        <v>216</v>
      </c>
      <c r="D212" s="46">
        <v>3087</v>
      </c>
      <c r="E212" s="46">
        <v>10598</v>
      </c>
      <c r="F212" s="46">
        <v>13685</v>
      </c>
      <c r="G212" s="46">
        <v>3</v>
      </c>
      <c r="H212" s="46">
        <v>0</v>
      </c>
      <c r="I212" s="46">
        <v>0</v>
      </c>
    </row>
    <row r="213" spans="1:9" x14ac:dyDescent="0.25">
      <c r="A213" s="44" t="s">
        <v>12</v>
      </c>
      <c r="B213" s="44">
        <v>2014</v>
      </c>
      <c r="C213" s="45" t="s">
        <v>223</v>
      </c>
      <c r="D213" s="46">
        <v>733</v>
      </c>
      <c r="E213" s="46">
        <v>2042</v>
      </c>
      <c r="F213" s="46">
        <v>2775</v>
      </c>
      <c r="G213" s="46">
        <v>2</v>
      </c>
      <c r="H213" s="46">
        <v>0</v>
      </c>
      <c r="I213" s="46">
        <v>0</v>
      </c>
    </row>
    <row r="214" spans="1:9" x14ac:dyDescent="0.25">
      <c r="A214" s="44" t="s">
        <v>12</v>
      </c>
      <c r="B214" s="44">
        <v>2014</v>
      </c>
      <c r="C214" s="45" t="s">
        <v>210</v>
      </c>
      <c r="D214" s="46">
        <v>935</v>
      </c>
      <c r="E214" s="46">
        <v>6388</v>
      </c>
      <c r="F214" s="46">
        <v>7323</v>
      </c>
      <c r="G214" s="46">
        <v>1</v>
      </c>
      <c r="H214" s="46">
        <v>0</v>
      </c>
      <c r="I214" s="46">
        <v>0</v>
      </c>
    </row>
    <row r="215" spans="1:9" x14ac:dyDescent="0.25">
      <c r="A215" s="44" t="s">
        <v>12</v>
      </c>
      <c r="B215" s="44">
        <v>2014</v>
      </c>
      <c r="C215" s="45" t="s">
        <v>224</v>
      </c>
      <c r="D215" s="46">
        <v>56</v>
      </c>
      <c r="E215" s="46">
        <v>145</v>
      </c>
      <c r="F215" s="46">
        <v>201</v>
      </c>
      <c r="G215" s="46">
        <v>0</v>
      </c>
      <c r="H215" s="46">
        <v>0</v>
      </c>
      <c r="I215" s="46">
        <v>0</v>
      </c>
    </row>
    <row r="216" spans="1:9" x14ac:dyDescent="0.25">
      <c r="A216" s="44" t="s">
        <v>12</v>
      </c>
      <c r="B216" s="44">
        <v>2014</v>
      </c>
      <c r="C216" s="45" t="s">
        <v>225</v>
      </c>
      <c r="D216" s="46">
        <v>0</v>
      </c>
      <c r="E216" s="46">
        <v>0</v>
      </c>
      <c r="F216" s="46">
        <v>0</v>
      </c>
      <c r="G216" s="46">
        <v>1</v>
      </c>
      <c r="H216" s="46">
        <v>0</v>
      </c>
      <c r="I216" s="46">
        <v>4</v>
      </c>
    </row>
    <row r="217" spans="1:9" x14ac:dyDescent="0.25">
      <c r="A217" s="44" t="s">
        <v>12</v>
      </c>
      <c r="B217" s="44">
        <v>2014</v>
      </c>
      <c r="C217" s="45" t="s">
        <v>211</v>
      </c>
      <c r="D217" s="46">
        <v>213</v>
      </c>
      <c r="E217" s="46">
        <v>4735</v>
      </c>
      <c r="F217" s="46">
        <v>4948</v>
      </c>
      <c r="G217" s="46">
        <v>0</v>
      </c>
      <c r="H217" s="46">
        <v>0</v>
      </c>
      <c r="I217" s="46">
        <v>0</v>
      </c>
    </row>
    <row r="218" spans="1:9" x14ac:dyDescent="0.25">
      <c r="A218" s="44" t="s">
        <v>12</v>
      </c>
      <c r="B218" s="44">
        <v>2014</v>
      </c>
      <c r="C218" s="45" t="s">
        <v>236</v>
      </c>
      <c r="D218" s="46">
        <v>172</v>
      </c>
      <c r="E218" s="46">
        <v>883</v>
      </c>
      <c r="F218" s="46">
        <v>1055</v>
      </c>
      <c r="G218" s="46">
        <v>0</v>
      </c>
      <c r="H218" s="46">
        <v>0</v>
      </c>
      <c r="I218" s="46">
        <v>0</v>
      </c>
    </row>
    <row r="219" spans="1:9" x14ac:dyDescent="0.25">
      <c r="A219" s="44" t="s">
        <v>12</v>
      </c>
      <c r="B219" s="44">
        <v>2014</v>
      </c>
      <c r="C219" s="45" t="s">
        <v>226</v>
      </c>
      <c r="D219" s="46">
        <v>1254</v>
      </c>
      <c r="E219" s="46">
        <v>3669</v>
      </c>
      <c r="F219" s="46">
        <v>4923</v>
      </c>
      <c r="G219" s="46">
        <v>0</v>
      </c>
      <c r="H219" s="46">
        <v>25</v>
      </c>
      <c r="I219" s="46">
        <v>0</v>
      </c>
    </row>
    <row r="220" spans="1:9" x14ac:dyDescent="0.25">
      <c r="A220" s="44" t="s">
        <v>12</v>
      </c>
      <c r="B220" s="44">
        <v>2014</v>
      </c>
      <c r="C220" s="45" t="s">
        <v>72</v>
      </c>
      <c r="D220" s="46">
        <v>308</v>
      </c>
      <c r="E220" s="46">
        <v>943</v>
      </c>
      <c r="F220" s="46">
        <v>1251</v>
      </c>
      <c r="G220" s="46">
        <v>1</v>
      </c>
      <c r="H220" s="46">
        <v>17</v>
      </c>
      <c r="I220" s="46">
        <v>0</v>
      </c>
    </row>
    <row r="221" spans="1:9" x14ac:dyDescent="0.25">
      <c r="A221" s="44" t="s">
        <v>12</v>
      </c>
      <c r="B221" s="44">
        <v>2014</v>
      </c>
      <c r="C221" s="45" t="s">
        <v>238</v>
      </c>
      <c r="D221" s="46">
        <v>189</v>
      </c>
      <c r="E221" s="46">
        <v>1960</v>
      </c>
      <c r="F221" s="46">
        <v>2149</v>
      </c>
      <c r="G221" s="46">
        <v>0</v>
      </c>
      <c r="H221" s="46">
        <v>0</v>
      </c>
      <c r="I221" s="46">
        <v>0</v>
      </c>
    </row>
    <row r="222" spans="1:9" x14ac:dyDescent="0.25">
      <c r="A222" s="44" t="s">
        <v>12</v>
      </c>
      <c r="B222" s="44">
        <v>2014</v>
      </c>
      <c r="C222" s="45" t="s">
        <v>212</v>
      </c>
      <c r="D222" s="46">
        <v>61</v>
      </c>
      <c r="E222" s="46">
        <v>1478</v>
      </c>
      <c r="F222" s="46">
        <v>1539</v>
      </c>
      <c r="G222" s="46">
        <v>1</v>
      </c>
      <c r="H222" s="46">
        <v>0</v>
      </c>
      <c r="I222" s="46">
        <v>0</v>
      </c>
    </row>
    <row r="223" spans="1:9" x14ac:dyDescent="0.25">
      <c r="A223" s="44" t="s">
        <v>12</v>
      </c>
      <c r="B223" s="44">
        <v>2014</v>
      </c>
      <c r="C223" s="45" t="s">
        <v>213</v>
      </c>
      <c r="D223" s="46">
        <v>59</v>
      </c>
      <c r="E223" s="46">
        <v>892</v>
      </c>
      <c r="F223" s="46">
        <v>951</v>
      </c>
      <c r="G223" s="46">
        <v>0</v>
      </c>
      <c r="H223" s="46">
        <v>0</v>
      </c>
      <c r="I223" s="46">
        <v>0</v>
      </c>
    </row>
    <row r="224" spans="1:9" x14ac:dyDescent="0.25">
      <c r="A224" s="44" t="s">
        <v>12</v>
      </c>
      <c r="B224" s="44">
        <v>2014</v>
      </c>
      <c r="C224" s="45" t="s">
        <v>227</v>
      </c>
      <c r="D224" s="46">
        <v>82</v>
      </c>
      <c r="E224" s="46">
        <v>2047</v>
      </c>
      <c r="F224" s="46">
        <v>2129</v>
      </c>
      <c r="G224" s="46">
        <v>0</v>
      </c>
      <c r="H224" s="46">
        <v>0</v>
      </c>
      <c r="I224" s="46">
        <v>0</v>
      </c>
    </row>
    <row r="225" spans="1:9" x14ac:dyDescent="0.25">
      <c r="A225" s="44" t="s">
        <v>12</v>
      </c>
      <c r="B225" s="44">
        <v>2014</v>
      </c>
      <c r="C225" s="45" t="s">
        <v>115</v>
      </c>
      <c r="D225" s="46">
        <v>631</v>
      </c>
      <c r="E225" s="46">
        <v>2427</v>
      </c>
      <c r="F225" s="46">
        <v>3058</v>
      </c>
      <c r="G225" s="46">
        <v>0</v>
      </c>
      <c r="H225" s="46">
        <v>0</v>
      </c>
      <c r="I225" s="46">
        <v>0</v>
      </c>
    </row>
    <row r="226" spans="1:9" x14ac:dyDescent="0.25">
      <c r="A226" s="44" t="s">
        <v>12</v>
      </c>
      <c r="B226" s="44">
        <v>2014</v>
      </c>
      <c r="C226" s="45" t="s">
        <v>228</v>
      </c>
      <c r="D226" s="46">
        <v>47</v>
      </c>
      <c r="E226" s="46">
        <v>264</v>
      </c>
      <c r="F226" s="46">
        <v>311</v>
      </c>
      <c r="G226" s="46">
        <v>0</v>
      </c>
      <c r="H226" s="46">
        <v>0</v>
      </c>
      <c r="I226" s="46">
        <v>0</v>
      </c>
    </row>
    <row r="227" spans="1:9" x14ac:dyDescent="0.25">
      <c r="A227" s="44" t="s">
        <v>12</v>
      </c>
      <c r="B227" s="44">
        <v>2014</v>
      </c>
      <c r="C227" s="45" t="s">
        <v>118</v>
      </c>
      <c r="D227" s="46">
        <v>0</v>
      </c>
      <c r="E227" s="46">
        <v>0</v>
      </c>
      <c r="F227" s="46">
        <v>0</v>
      </c>
      <c r="G227" s="46">
        <v>0</v>
      </c>
      <c r="H227" s="46">
        <v>0</v>
      </c>
      <c r="I227" s="46">
        <v>0</v>
      </c>
    </row>
    <row r="228" spans="1:9" x14ac:dyDescent="0.25">
      <c r="A228" s="44" t="s">
        <v>12</v>
      </c>
      <c r="B228" s="44">
        <v>2014</v>
      </c>
      <c r="C228" s="45" t="s">
        <v>239</v>
      </c>
      <c r="D228" s="46">
        <v>781</v>
      </c>
      <c r="E228" s="46">
        <v>4346</v>
      </c>
      <c r="F228" s="46">
        <v>5127</v>
      </c>
      <c r="G228" s="46">
        <v>0</v>
      </c>
      <c r="H228" s="46">
        <v>0</v>
      </c>
      <c r="I228" s="46">
        <v>0</v>
      </c>
    </row>
    <row r="229" spans="1:9" x14ac:dyDescent="0.25">
      <c r="A229" s="44" t="s">
        <v>12</v>
      </c>
      <c r="B229" s="44">
        <v>2014</v>
      </c>
      <c r="C229" s="45" t="s">
        <v>229</v>
      </c>
      <c r="D229" s="46">
        <v>1378</v>
      </c>
      <c r="E229" s="46">
        <v>2818</v>
      </c>
      <c r="F229" s="46">
        <v>4196</v>
      </c>
      <c r="G229" s="46">
        <v>1</v>
      </c>
      <c r="H229" s="46">
        <v>13</v>
      </c>
      <c r="I229" s="46">
        <v>0</v>
      </c>
    </row>
    <row r="230" spans="1:9" x14ac:dyDescent="0.25">
      <c r="A230" s="44" t="s">
        <v>12</v>
      </c>
      <c r="B230" s="44">
        <v>2014</v>
      </c>
      <c r="C230" s="45" t="s">
        <v>2004</v>
      </c>
      <c r="D230" s="46">
        <v>934</v>
      </c>
      <c r="E230" s="46">
        <v>3959</v>
      </c>
      <c r="F230" s="46">
        <v>4893</v>
      </c>
      <c r="G230" s="46">
        <v>1</v>
      </c>
      <c r="H230" s="46">
        <v>2</v>
      </c>
      <c r="I230" s="46">
        <v>0</v>
      </c>
    </row>
    <row r="231" spans="1:9" x14ac:dyDescent="0.25">
      <c r="A231" s="44" t="s">
        <v>12</v>
      </c>
      <c r="B231" s="44">
        <v>2014</v>
      </c>
      <c r="C231" s="45" t="s">
        <v>2005</v>
      </c>
      <c r="D231" s="46">
        <v>1781</v>
      </c>
      <c r="E231" s="46">
        <v>10765</v>
      </c>
      <c r="F231" s="46">
        <v>12546</v>
      </c>
      <c r="G231" s="46">
        <v>3</v>
      </c>
      <c r="H231" s="46">
        <v>0</v>
      </c>
      <c r="I231" s="46">
        <v>0</v>
      </c>
    </row>
    <row r="232" spans="1:9" x14ac:dyDescent="0.25">
      <c r="A232" s="44" t="s">
        <v>12</v>
      </c>
      <c r="B232" s="44">
        <v>2014</v>
      </c>
      <c r="C232" s="45" t="s">
        <v>1829</v>
      </c>
      <c r="D232" s="46">
        <v>1687</v>
      </c>
      <c r="E232" s="46">
        <v>3500</v>
      </c>
      <c r="F232" s="46">
        <v>5187</v>
      </c>
      <c r="G232" s="46">
        <v>0</v>
      </c>
      <c r="H232" s="46">
        <v>0</v>
      </c>
      <c r="I232" s="46">
        <v>0</v>
      </c>
    </row>
    <row r="233" spans="1:9" x14ac:dyDescent="0.25">
      <c r="A233" s="44" t="s">
        <v>12</v>
      </c>
      <c r="B233" s="44">
        <v>2014</v>
      </c>
      <c r="C233" s="45" t="s">
        <v>2006</v>
      </c>
      <c r="D233" s="46">
        <v>2242</v>
      </c>
      <c r="E233" s="46">
        <v>9746</v>
      </c>
      <c r="F233" s="46">
        <v>11988</v>
      </c>
      <c r="G233" s="46">
        <v>0</v>
      </c>
      <c r="H233" s="46">
        <v>0</v>
      </c>
      <c r="I233" s="46">
        <v>0</v>
      </c>
    </row>
    <row r="234" spans="1:9" x14ac:dyDescent="0.25">
      <c r="A234" s="44" t="s">
        <v>12</v>
      </c>
      <c r="B234" s="44">
        <v>2014</v>
      </c>
      <c r="C234" s="45" t="s">
        <v>2007</v>
      </c>
      <c r="D234" s="46">
        <v>8564</v>
      </c>
      <c r="E234" s="46">
        <v>1805</v>
      </c>
      <c r="F234" s="46">
        <v>10369</v>
      </c>
      <c r="G234" s="46">
        <v>1</v>
      </c>
      <c r="H234" s="46">
        <v>1</v>
      </c>
      <c r="I234" s="46">
        <v>0</v>
      </c>
    </row>
    <row r="235" spans="1:9" x14ac:dyDescent="0.25">
      <c r="A235" s="44" t="s">
        <v>12</v>
      </c>
      <c r="B235" s="44">
        <v>2014</v>
      </c>
      <c r="C235" s="45" t="s">
        <v>240</v>
      </c>
      <c r="D235" s="46">
        <f>SUM(D236:D249)</f>
        <v>609</v>
      </c>
      <c r="E235" s="46">
        <f>SUM(E236:E249)</f>
        <v>3526</v>
      </c>
      <c r="F235" s="46">
        <f>E235+D235</f>
        <v>4135</v>
      </c>
      <c r="G235" s="46">
        <f>SUM(G236:G249)</f>
        <v>3</v>
      </c>
      <c r="H235" s="46">
        <f>SUM(H236:H249)</f>
        <v>2</v>
      </c>
      <c r="I235" s="46">
        <f>SUM(I236:I249)</f>
        <v>0</v>
      </c>
    </row>
    <row r="236" spans="1:9" x14ac:dyDescent="0.25">
      <c r="A236" s="44" t="s">
        <v>12</v>
      </c>
      <c r="B236" s="44">
        <v>2014</v>
      </c>
      <c r="C236" s="45" t="s">
        <v>2008</v>
      </c>
      <c r="D236" s="46">
        <v>63</v>
      </c>
      <c r="E236" s="46">
        <v>734</v>
      </c>
      <c r="F236" s="46">
        <v>797</v>
      </c>
      <c r="G236" s="46">
        <v>0</v>
      </c>
      <c r="H236" s="46">
        <v>0</v>
      </c>
      <c r="I236" s="46">
        <v>0</v>
      </c>
    </row>
    <row r="237" spans="1:9" x14ac:dyDescent="0.25">
      <c r="A237" s="44" t="s">
        <v>12</v>
      </c>
      <c r="B237" s="44">
        <v>2014</v>
      </c>
      <c r="C237" s="45" t="s">
        <v>242</v>
      </c>
      <c r="D237" s="46">
        <v>0</v>
      </c>
      <c r="E237" s="46">
        <v>0</v>
      </c>
      <c r="F237" s="46">
        <v>0</v>
      </c>
      <c r="G237" s="46">
        <v>0</v>
      </c>
      <c r="H237" s="46">
        <v>2</v>
      </c>
      <c r="I237" s="46">
        <v>0</v>
      </c>
    </row>
    <row r="238" spans="1:9" x14ac:dyDescent="0.25">
      <c r="A238" s="44" t="s">
        <v>12</v>
      </c>
      <c r="B238" s="44">
        <v>2014</v>
      </c>
      <c r="C238" s="45" t="s">
        <v>247</v>
      </c>
      <c r="D238" s="46">
        <v>10</v>
      </c>
      <c r="E238" s="46">
        <v>15</v>
      </c>
      <c r="F238" s="46">
        <v>25</v>
      </c>
      <c r="G238" s="46">
        <v>0</v>
      </c>
      <c r="H238" s="46">
        <v>0</v>
      </c>
      <c r="I238" s="46">
        <v>0</v>
      </c>
    </row>
    <row r="239" spans="1:9" x14ac:dyDescent="0.25">
      <c r="A239" s="44" t="s">
        <v>12</v>
      </c>
      <c r="B239" s="44">
        <v>2014</v>
      </c>
      <c r="C239" s="45" t="s">
        <v>243</v>
      </c>
      <c r="D239" s="46">
        <v>245</v>
      </c>
      <c r="E239" s="46">
        <v>1022</v>
      </c>
      <c r="F239" s="46">
        <v>1267</v>
      </c>
      <c r="G239" s="46">
        <v>1</v>
      </c>
      <c r="H239" s="46">
        <v>0</v>
      </c>
      <c r="I239" s="46">
        <v>0</v>
      </c>
    </row>
    <row r="240" spans="1:9" x14ac:dyDescent="0.25">
      <c r="A240" s="44" t="s">
        <v>12</v>
      </c>
      <c r="B240" s="44">
        <v>2014</v>
      </c>
      <c r="C240" s="45" t="s">
        <v>244</v>
      </c>
      <c r="D240" s="46">
        <v>0</v>
      </c>
      <c r="E240" s="46">
        <v>0</v>
      </c>
      <c r="F240" s="46">
        <v>0</v>
      </c>
      <c r="G240" s="46">
        <v>2</v>
      </c>
      <c r="H240" s="46">
        <v>0</v>
      </c>
      <c r="I240" s="46">
        <v>0</v>
      </c>
    </row>
    <row r="241" spans="1:9" x14ac:dyDescent="0.25">
      <c r="A241" s="44" t="s">
        <v>12</v>
      </c>
      <c r="B241" s="44">
        <v>2014</v>
      </c>
      <c r="C241" s="45" t="s">
        <v>248</v>
      </c>
      <c r="D241" s="46">
        <v>0</v>
      </c>
      <c r="E241" s="46">
        <v>9</v>
      </c>
      <c r="F241" s="46">
        <v>9</v>
      </c>
      <c r="G241" s="46">
        <v>0</v>
      </c>
      <c r="H241" s="46">
        <v>0</v>
      </c>
      <c r="I241" s="46">
        <v>0</v>
      </c>
    </row>
    <row r="242" spans="1:9" x14ac:dyDescent="0.25">
      <c r="A242" s="44" t="s">
        <v>12</v>
      </c>
      <c r="B242" s="44">
        <v>2014</v>
      </c>
      <c r="C242" s="45" t="s">
        <v>250</v>
      </c>
      <c r="D242" s="46">
        <v>29</v>
      </c>
      <c r="E242" s="46">
        <v>11</v>
      </c>
      <c r="F242" s="46">
        <v>40</v>
      </c>
      <c r="G242" s="46">
        <v>0</v>
      </c>
      <c r="H242" s="46">
        <v>0</v>
      </c>
      <c r="I242" s="46">
        <v>0</v>
      </c>
    </row>
    <row r="243" spans="1:9" x14ac:dyDescent="0.25">
      <c r="A243" s="44" t="s">
        <v>12</v>
      </c>
      <c r="B243" s="44">
        <v>2014</v>
      </c>
      <c r="C243" s="45" t="s">
        <v>251</v>
      </c>
      <c r="D243" s="46">
        <v>23</v>
      </c>
      <c r="E243" s="46">
        <v>23</v>
      </c>
      <c r="F243" s="46">
        <v>46</v>
      </c>
      <c r="G243" s="46">
        <v>0</v>
      </c>
      <c r="H243" s="46">
        <v>0</v>
      </c>
      <c r="I243" s="46">
        <v>0</v>
      </c>
    </row>
    <row r="244" spans="1:9" x14ac:dyDescent="0.25">
      <c r="A244" s="44" t="s">
        <v>12</v>
      </c>
      <c r="B244" s="44">
        <v>2014</v>
      </c>
      <c r="C244" s="45" t="s">
        <v>252</v>
      </c>
      <c r="D244" s="46">
        <v>24</v>
      </c>
      <c r="E244" s="46">
        <v>13</v>
      </c>
      <c r="F244" s="46">
        <v>37</v>
      </c>
      <c r="G244" s="46">
        <v>0</v>
      </c>
      <c r="H244" s="46">
        <v>0</v>
      </c>
      <c r="I244" s="46">
        <v>0</v>
      </c>
    </row>
    <row r="245" spans="1:9" x14ac:dyDescent="0.25">
      <c r="A245" s="44" t="s">
        <v>12</v>
      </c>
      <c r="B245" s="44">
        <v>2014</v>
      </c>
      <c r="C245" s="45" t="s">
        <v>246</v>
      </c>
      <c r="D245" s="46">
        <v>3</v>
      </c>
      <c r="E245" s="46">
        <v>26</v>
      </c>
      <c r="F245" s="46">
        <v>29</v>
      </c>
      <c r="G245" s="46">
        <v>0</v>
      </c>
      <c r="H245" s="46">
        <v>0</v>
      </c>
      <c r="I245" s="46">
        <v>0</v>
      </c>
    </row>
    <row r="246" spans="1:9" x14ac:dyDescent="0.25">
      <c r="A246" s="44" t="s">
        <v>12</v>
      </c>
      <c r="B246" s="44">
        <v>2014</v>
      </c>
      <c r="C246" s="45" t="s">
        <v>253</v>
      </c>
      <c r="D246" s="46">
        <v>2</v>
      </c>
      <c r="E246" s="46">
        <v>5</v>
      </c>
      <c r="F246" s="46">
        <v>7</v>
      </c>
      <c r="G246" s="46">
        <v>0</v>
      </c>
      <c r="H246" s="46">
        <v>0</v>
      </c>
      <c r="I246" s="46">
        <v>0</v>
      </c>
    </row>
    <row r="247" spans="1:9" x14ac:dyDescent="0.25">
      <c r="A247" s="44" t="s">
        <v>12</v>
      </c>
      <c r="B247" s="44">
        <v>2014</v>
      </c>
      <c r="C247" s="45" t="s">
        <v>2009</v>
      </c>
      <c r="D247" s="46">
        <v>140</v>
      </c>
      <c r="E247" s="46">
        <v>1316</v>
      </c>
      <c r="F247" s="46">
        <v>1456</v>
      </c>
      <c r="G247" s="46">
        <v>0</v>
      </c>
      <c r="H247" s="46">
        <v>0</v>
      </c>
      <c r="I247" s="46">
        <v>0</v>
      </c>
    </row>
    <row r="248" spans="1:9" x14ac:dyDescent="0.25">
      <c r="A248" s="44" t="s">
        <v>12</v>
      </c>
      <c r="B248" s="44">
        <v>2014</v>
      </c>
      <c r="C248" s="45" t="s">
        <v>2010</v>
      </c>
      <c r="D248" s="46">
        <v>70</v>
      </c>
      <c r="E248" s="46">
        <v>352</v>
      </c>
      <c r="F248" s="46">
        <v>422</v>
      </c>
      <c r="G248" s="46">
        <v>0</v>
      </c>
      <c r="H248" s="46">
        <v>0</v>
      </c>
      <c r="I248" s="46">
        <v>0</v>
      </c>
    </row>
    <row r="249" spans="1:9" x14ac:dyDescent="0.25">
      <c r="A249" s="44" t="s">
        <v>12</v>
      </c>
      <c r="B249" s="44">
        <v>2014</v>
      </c>
      <c r="C249" s="45" t="s">
        <v>2011</v>
      </c>
      <c r="D249" s="46">
        <v>0</v>
      </c>
      <c r="E249" s="46">
        <v>0</v>
      </c>
      <c r="F249" s="46">
        <v>0</v>
      </c>
      <c r="G249" s="46">
        <v>0</v>
      </c>
      <c r="H249" s="46">
        <v>0</v>
      </c>
      <c r="I249" s="46">
        <v>0</v>
      </c>
    </row>
    <row r="250" spans="1:9" x14ac:dyDescent="0.25">
      <c r="A250" s="44" t="s">
        <v>12</v>
      </c>
      <c r="B250" s="44">
        <v>2014</v>
      </c>
      <c r="C250" s="45" t="s">
        <v>2012</v>
      </c>
      <c r="D250" s="46">
        <f>D251+D261+D273+D280</f>
        <v>141</v>
      </c>
      <c r="E250" s="46">
        <f>E251+E261+E273+E280</f>
        <v>7109</v>
      </c>
      <c r="F250" s="46">
        <f>SUM(D250:E250)</f>
        <v>7250</v>
      </c>
      <c r="G250" s="46">
        <f>G251+G261+G273+G280</f>
        <v>34015</v>
      </c>
      <c r="H250" s="46">
        <f>H251+H261+H273+H280</f>
        <v>68</v>
      </c>
      <c r="I250" s="46">
        <f>I251+I261+I273+I280</f>
        <v>0</v>
      </c>
    </row>
    <row r="251" spans="1:9" x14ac:dyDescent="0.25">
      <c r="A251" s="44" t="s">
        <v>12</v>
      </c>
      <c r="B251" s="44">
        <v>2014</v>
      </c>
      <c r="C251" s="45" t="s">
        <v>255</v>
      </c>
      <c r="D251" s="46">
        <f>SUM(D256:D260)</f>
        <v>39</v>
      </c>
      <c r="E251" s="46">
        <f>SUM(E256:E260)</f>
        <v>1031</v>
      </c>
      <c r="F251" s="46">
        <f>D251+E251</f>
        <v>1070</v>
      </c>
      <c r="G251" s="46">
        <f>SUM(G256:G260)</f>
        <v>4733</v>
      </c>
      <c r="H251" s="46">
        <f>SUM(H256:H260)</f>
        <v>44</v>
      </c>
      <c r="I251" s="46">
        <f>SUM(I256:I260)</f>
        <v>0</v>
      </c>
    </row>
    <row r="252" spans="1:9" x14ac:dyDescent="0.25">
      <c r="A252" s="44" t="s">
        <v>12</v>
      </c>
      <c r="B252" s="44">
        <v>2014</v>
      </c>
      <c r="C252" s="45" t="s">
        <v>2013</v>
      </c>
      <c r="D252" s="46">
        <f>D253+D254+D255</f>
        <v>0</v>
      </c>
      <c r="E252" s="46">
        <f>E253+E254+E255</f>
        <v>0</v>
      </c>
      <c r="F252" s="46">
        <f>D252+E252</f>
        <v>0</v>
      </c>
      <c r="G252" s="46">
        <f>G253+G254+G255</f>
        <v>0</v>
      </c>
      <c r="H252" s="46">
        <f>H253+H254+H255</f>
        <v>0</v>
      </c>
      <c r="I252" s="46">
        <f>I253+I254+I255</f>
        <v>0</v>
      </c>
    </row>
    <row r="253" spans="1:9" x14ac:dyDescent="0.25">
      <c r="A253" s="44" t="s">
        <v>12</v>
      </c>
      <c r="B253" s="44">
        <v>2014</v>
      </c>
      <c r="C253" s="45"/>
      <c r="D253" s="46">
        <v>0</v>
      </c>
      <c r="E253" s="46">
        <v>0</v>
      </c>
      <c r="F253" s="46">
        <f>D253+E253</f>
        <v>0</v>
      </c>
      <c r="G253" s="46"/>
      <c r="H253" s="46"/>
      <c r="I253" s="46"/>
    </row>
    <row r="254" spans="1:9" x14ac:dyDescent="0.25">
      <c r="A254" s="44" t="s">
        <v>12</v>
      </c>
      <c r="B254" s="44">
        <v>2014</v>
      </c>
      <c r="C254" s="45"/>
      <c r="D254" s="46">
        <v>0</v>
      </c>
      <c r="E254" s="46">
        <v>0</v>
      </c>
      <c r="F254" s="46">
        <f>D254+E254</f>
        <v>0</v>
      </c>
      <c r="G254" s="46"/>
      <c r="H254" s="46"/>
      <c r="I254" s="46"/>
    </row>
    <row r="255" spans="1:9" x14ac:dyDescent="0.25">
      <c r="A255" s="44" t="s">
        <v>12</v>
      </c>
      <c r="B255" s="44">
        <v>2014</v>
      </c>
      <c r="C255" s="45"/>
      <c r="D255" s="46">
        <v>0</v>
      </c>
      <c r="E255" s="46">
        <v>0</v>
      </c>
      <c r="F255" s="46">
        <f>D255+E255</f>
        <v>0</v>
      </c>
      <c r="G255" s="46"/>
      <c r="H255" s="46"/>
      <c r="I255" s="46"/>
    </row>
    <row r="256" spans="1:9" x14ac:dyDescent="0.25">
      <c r="A256" s="44" t="s">
        <v>12</v>
      </c>
      <c r="B256" s="44">
        <v>2014</v>
      </c>
      <c r="C256" s="45" t="s">
        <v>258</v>
      </c>
      <c r="D256" s="46">
        <v>18</v>
      </c>
      <c r="E256" s="46">
        <v>440</v>
      </c>
      <c r="F256" s="46">
        <v>458</v>
      </c>
      <c r="G256" s="46">
        <v>1796</v>
      </c>
      <c r="H256" s="46">
        <v>19</v>
      </c>
      <c r="I256" s="46">
        <v>0</v>
      </c>
    </row>
    <row r="257" spans="1:9" x14ac:dyDescent="0.25">
      <c r="A257" s="44" t="s">
        <v>12</v>
      </c>
      <c r="B257" s="44">
        <v>2014</v>
      </c>
      <c r="C257" s="45" t="s">
        <v>220</v>
      </c>
      <c r="D257" s="46">
        <v>8</v>
      </c>
      <c r="E257" s="46">
        <v>265</v>
      </c>
      <c r="F257" s="46">
        <v>273</v>
      </c>
      <c r="G257" s="46">
        <v>1325</v>
      </c>
      <c r="H257" s="46">
        <v>10</v>
      </c>
      <c r="I257" s="46">
        <v>0</v>
      </c>
    </row>
    <row r="258" spans="1:9" x14ac:dyDescent="0.25">
      <c r="A258" s="44" t="s">
        <v>12</v>
      </c>
      <c r="B258" s="44">
        <v>2014</v>
      </c>
      <c r="C258" s="45" t="s">
        <v>256</v>
      </c>
      <c r="D258" s="46">
        <v>9</v>
      </c>
      <c r="E258" s="46">
        <v>289</v>
      </c>
      <c r="F258" s="46">
        <v>298</v>
      </c>
      <c r="G258" s="46">
        <v>1445</v>
      </c>
      <c r="H258" s="46">
        <v>11</v>
      </c>
      <c r="I258" s="46">
        <v>0</v>
      </c>
    </row>
    <row r="259" spans="1:9" x14ac:dyDescent="0.25">
      <c r="A259" s="44" t="s">
        <v>12</v>
      </c>
      <c r="B259" s="44">
        <v>2014</v>
      </c>
      <c r="C259" s="45" t="s">
        <v>257</v>
      </c>
      <c r="D259" s="46">
        <v>3</v>
      </c>
      <c r="E259" s="46">
        <v>25</v>
      </c>
      <c r="F259" s="46">
        <v>28</v>
      </c>
      <c r="G259" s="46">
        <v>123</v>
      </c>
      <c r="H259" s="46">
        <v>3</v>
      </c>
      <c r="I259" s="46">
        <v>0</v>
      </c>
    </row>
    <row r="260" spans="1:9" x14ac:dyDescent="0.25">
      <c r="A260" s="44" t="s">
        <v>12</v>
      </c>
      <c r="B260" s="44">
        <v>2014</v>
      </c>
      <c r="C260" s="45" t="s">
        <v>2014</v>
      </c>
      <c r="D260" s="46">
        <v>1</v>
      </c>
      <c r="E260" s="46">
        <v>12</v>
      </c>
      <c r="F260" s="46">
        <v>13</v>
      </c>
      <c r="G260" s="46">
        <v>44</v>
      </c>
      <c r="H260" s="46">
        <v>1</v>
      </c>
      <c r="I260" s="46">
        <v>0</v>
      </c>
    </row>
    <row r="261" spans="1:9" x14ac:dyDescent="0.25">
      <c r="A261" s="44" t="s">
        <v>12</v>
      </c>
      <c r="B261" s="44">
        <v>2014</v>
      </c>
      <c r="C261" s="45" t="s">
        <v>259</v>
      </c>
      <c r="D261" s="46">
        <f t="shared" ref="D261:I261" si="3">SUM(D262:D272)</f>
        <v>56</v>
      </c>
      <c r="E261" s="46">
        <f t="shared" si="3"/>
        <v>5483</v>
      </c>
      <c r="F261" s="46">
        <f t="shared" si="3"/>
        <v>5539</v>
      </c>
      <c r="G261" s="46">
        <f t="shared" si="3"/>
        <v>26855</v>
      </c>
      <c r="H261" s="46">
        <f t="shared" si="3"/>
        <v>17</v>
      </c>
      <c r="I261" s="46">
        <f t="shared" si="3"/>
        <v>0</v>
      </c>
    </row>
    <row r="262" spans="1:9" x14ac:dyDescent="0.25">
      <c r="A262" s="44" t="s">
        <v>12</v>
      </c>
      <c r="B262" s="44">
        <v>2014</v>
      </c>
      <c r="C262" s="45" t="s">
        <v>260</v>
      </c>
      <c r="D262" s="46">
        <v>6</v>
      </c>
      <c r="E262" s="46">
        <v>134</v>
      </c>
      <c r="F262" s="46">
        <v>140</v>
      </c>
      <c r="G262" s="46">
        <v>572</v>
      </c>
      <c r="H262" s="46">
        <v>2</v>
      </c>
      <c r="I262" s="46">
        <v>0</v>
      </c>
    </row>
    <row r="263" spans="1:9" x14ac:dyDescent="0.25">
      <c r="A263" s="44" t="s">
        <v>12</v>
      </c>
      <c r="B263" s="44">
        <v>2014</v>
      </c>
      <c r="C263" s="45" t="s">
        <v>267</v>
      </c>
      <c r="D263" s="46">
        <v>7</v>
      </c>
      <c r="E263" s="46">
        <v>2120</v>
      </c>
      <c r="F263" s="46">
        <v>2127</v>
      </c>
      <c r="G263" s="46">
        <v>10600</v>
      </c>
      <c r="H263" s="46">
        <v>0</v>
      </c>
      <c r="I263" s="46">
        <v>0</v>
      </c>
    </row>
    <row r="264" spans="1:9" x14ac:dyDescent="0.25">
      <c r="A264" s="44" t="s">
        <v>12</v>
      </c>
      <c r="B264" s="44">
        <v>2014</v>
      </c>
      <c r="C264" s="45" t="s">
        <v>264</v>
      </c>
      <c r="D264" s="46">
        <v>3</v>
      </c>
      <c r="E264" s="46">
        <v>10</v>
      </c>
      <c r="F264" s="46">
        <v>13</v>
      </c>
      <c r="G264" s="46">
        <v>50</v>
      </c>
      <c r="H264" s="46">
        <v>0</v>
      </c>
      <c r="I264" s="46">
        <v>0</v>
      </c>
    </row>
    <row r="265" spans="1:9" x14ac:dyDescent="0.25">
      <c r="A265" s="44" t="s">
        <v>12</v>
      </c>
      <c r="B265" s="44">
        <v>2014</v>
      </c>
      <c r="C265" s="45" t="s">
        <v>263</v>
      </c>
      <c r="D265" s="46">
        <v>4</v>
      </c>
      <c r="E265" s="46">
        <v>15</v>
      </c>
      <c r="F265" s="46">
        <v>19</v>
      </c>
      <c r="G265" s="46">
        <v>63</v>
      </c>
      <c r="H265" s="46">
        <v>0</v>
      </c>
      <c r="I265" s="46">
        <v>0</v>
      </c>
    </row>
    <row r="266" spans="1:9" x14ac:dyDescent="0.25">
      <c r="A266" s="44" t="s">
        <v>12</v>
      </c>
      <c r="B266" s="44">
        <v>2014</v>
      </c>
      <c r="C266" s="45" t="s">
        <v>265</v>
      </c>
      <c r="D266" s="46">
        <v>3</v>
      </c>
      <c r="E266" s="46">
        <v>82</v>
      </c>
      <c r="F266" s="46">
        <v>85</v>
      </c>
      <c r="G266" s="46">
        <v>410</v>
      </c>
      <c r="H266" s="46">
        <v>0</v>
      </c>
      <c r="I266" s="46">
        <v>0</v>
      </c>
    </row>
    <row r="267" spans="1:9" x14ac:dyDescent="0.25">
      <c r="A267" s="44" t="s">
        <v>12</v>
      </c>
      <c r="B267" s="44">
        <v>2014</v>
      </c>
      <c r="C267" s="45" t="s">
        <v>261</v>
      </c>
      <c r="D267" s="46">
        <v>2</v>
      </c>
      <c r="E267" s="46">
        <v>67</v>
      </c>
      <c r="F267" s="46">
        <v>69</v>
      </c>
      <c r="G267" s="46">
        <v>334</v>
      </c>
      <c r="H267" s="46">
        <v>3</v>
      </c>
      <c r="I267" s="46">
        <v>0</v>
      </c>
    </row>
    <row r="268" spans="1:9" x14ac:dyDescent="0.25">
      <c r="A268" s="44" t="s">
        <v>12</v>
      </c>
      <c r="B268" s="44">
        <v>2014</v>
      </c>
      <c r="C268" s="45" t="s">
        <v>266</v>
      </c>
      <c r="D268" s="46">
        <v>1</v>
      </c>
      <c r="E268" s="46">
        <v>5</v>
      </c>
      <c r="F268" s="46">
        <v>6</v>
      </c>
      <c r="G268" s="46">
        <v>25</v>
      </c>
      <c r="H268" s="46">
        <v>0</v>
      </c>
      <c r="I268" s="46">
        <v>0</v>
      </c>
    </row>
    <row r="269" spans="1:9" x14ac:dyDescent="0.25">
      <c r="A269" s="44" t="s">
        <v>12</v>
      </c>
      <c r="B269" s="44">
        <v>2014</v>
      </c>
      <c r="C269" s="45" t="s">
        <v>193</v>
      </c>
      <c r="D269" s="46">
        <v>6</v>
      </c>
      <c r="E269" s="46">
        <v>136</v>
      </c>
      <c r="F269" s="46">
        <v>142</v>
      </c>
      <c r="G269" s="46">
        <v>697</v>
      </c>
      <c r="H269" s="46">
        <v>3</v>
      </c>
      <c r="I269" s="46">
        <v>0</v>
      </c>
    </row>
    <row r="270" spans="1:9" x14ac:dyDescent="0.25">
      <c r="A270" s="44" t="s">
        <v>12</v>
      </c>
      <c r="B270" s="44">
        <v>2014</v>
      </c>
      <c r="C270" s="45" t="s">
        <v>262</v>
      </c>
      <c r="D270" s="46">
        <v>3</v>
      </c>
      <c r="E270" s="46">
        <v>394</v>
      </c>
      <c r="F270" s="46">
        <v>397</v>
      </c>
      <c r="G270" s="46">
        <v>1896</v>
      </c>
      <c r="H270" s="46">
        <v>2</v>
      </c>
      <c r="I270" s="46">
        <v>0</v>
      </c>
    </row>
    <row r="271" spans="1:9" x14ac:dyDescent="0.25">
      <c r="A271" s="44" t="s">
        <v>12</v>
      </c>
      <c r="B271" s="44">
        <v>2014</v>
      </c>
      <c r="C271" s="45" t="s">
        <v>153</v>
      </c>
      <c r="D271" s="46">
        <v>18</v>
      </c>
      <c r="E271" s="46">
        <v>2501</v>
      </c>
      <c r="F271" s="46">
        <v>2519</v>
      </c>
      <c r="G271" s="46">
        <v>12113</v>
      </c>
      <c r="H271" s="46">
        <v>6</v>
      </c>
      <c r="I271" s="46">
        <v>0</v>
      </c>
    </row>
    <row r="272" spans="1:9" x14ac:dyDescent="0.25">
      <c r="A272" s="44" t="s">
        <v>12</v>
      </c>
      <c r="B272" s="44">
        <v>2014</v>
      </c>
      <c r="C272" s="45" t="s">
        <v>119</v>
      </c>
      <c r="D272" s="46">
        <v>3</v>
      </c>
      <c r="E272" s="46">
        <v>19</v>
      </c>
      <c r="F272" s="46">
        <v>22</v>
      </c>
      <c r="G272" s="46">
        <v>95</v>
      </c>
      <c r="H272" s="46">
        <v>1</v>
      </c>
      <c r="I272" s="46">
        <v>0</v>
      </c>
    </row>
    <row r="273" spans="1:9" x14ac:dyDescent="0.25">
      <c r="A273" s="44" t="s">
        <v>12</v>
      </c>
      <c r="B273" s="44">
        <v>2014</v>
      </c>
      <c r="C273" s="45" t="s">
        <v>268</v>
      </c>
      <c r="D273" s="46">
        <f t="shared" ref="D273:I273" si="4">SUM(D274:D279)</f>
        <v>30</v>
      </c>
      <c r="E273" s="46">
        <f t="shared" si="4"/>
        <v>387</v>
      </c>
      <c r="F273" s="46">
        <f t="shared" si="4"/>
        <v>417</v>
      </c>
      <c r="G273" s="46">
        <f t="shared" si="4"/>
        <v>1975</v>
      </c>
      <c r="H273" s="46">
        <f t="shared" si="4"/>
        <v>7</v>
      </c>
      <c r="I273" s="46">
        <f t="shared" si="4"/>
        <v>0</v>
      </c>
    </row>
    <row r="274" spans="1:9" x14ac:dyDescent="0.25">
      <c r="A274" s="44" t="s">
        <v>12</v>
      </c>
      <c r="B274" s="44">
        <v>2014</v>
      </c>
      <c r="C274" s="45" t="s">
        <v>273</v>
      </c>
      <c r="D274" s="46">
        <v>5</v>
      </c>
      <c r="E274" s="46">
        <v>127</v>
      </c>
      <c r="F274" s="46">
        <v>132</v>
      </c>
      <c r="G274" s="46">
        <v>633</v>
      </c>
      <c r="H274" s="46">
        <v>3</v>
      </c>
      <c r="I274" s="46">
        <v>0</v>
      </c>
    </row>
    <row r="275" spans="1:9" x14ac:dyDescent="0.25">
      <c r="A275" s="44" t="s">
        <v>12</v>
      </c>
      <c r="B275" s="44">
        <v>2014</v>
      </c>
      <c r="C275" s="45" t="s">
        <v>270</v>
      </c>
      <c r="D275" s="46">
        <v>0</v>
      </c>
      <c r="E275" s="46">
        <v>0</v>
      </c>
      <c r="F275" s="46">
        <v>0</v>
      </c>
      <c r="G275" s="46">
        <v>123</v>
      </c>
      <c r="H275" s="46">
        <v>2</v>
      </c>
      <c r="I275" s="46">
        <v>0</v>
      </c>
    </row>
    <row r="276" spans="1:9" x14ac:dyDescent="0.25">
      <c r="A276" s="44" t="s">
        <v>12</v>
      </c>
      <c r="B276" s="44">
        <v>2014</v>
      </c>
      <c r="C276" s="45" t="s">
        <v>272</v>
      </c>
      <c r="D276" s="46">
        <v>2</v>
      </c>
      <c r="E276" s="46">
        <v>16</v>
      </c>
      <c r="F276" s="46">
        <v>18</v>
      </c>
      <c r="G276" s="46">
        <v>82</v>
      </c>
      <c r="H276" s="46">
        <v>1</v>
      </c>
      <c r="I276" s="46">
        <v>0</v>
      </c>
    </row>
    <row r="277" spans="1:9" x14ac:dyDescent="0.25">
      <c r="A277" s="44" t="s">
        <v>12</v>
      </c>
      <c r="B277" s="44">
        <v>2014</v>
      </c>
      <c r="C277" s="45" t="s">
        <v>269</v>
      </c>
      <c r="D277" s="46">
        <v>7</v>
      </c>
      <c r="E277" s="46">
        <v>159</v>
      </c>
      <c r="F277" s="46">
        <v>166</v>
      </c>
      <c r="G277" s="46">
        <v>795</v>
      </c>
      <c r="H277" s="46">
        <v>0</v>
      </c>
      <c r="I277" s="46">
        <v>0</v>
      </c>
    </row>
    <row r="278" spans="1:9" x14ac:dyDescent="0.25">
      <c r="A278" s="44" t="s">
        <v>12</v>
      </c>
      <c r="B278" s="44">
        <v>2014</v>
      </c>
      <c r="C278" s="45" t="s">
        <v>274</v>
      </c>
      <c r="D278" s="46">
        <v>13</v>
      </c>
      <c r="E278" s="46">
        <v>42</v>
      </c>
      <c r="F278" s="46">
        <v>55</v>
      </c>
      <c r="G278" s="46">
        <v>210</v>
      </c>
      <c r="H278" s="46">
        <v>0</v>
      </c>
      <c r="I278" s="46">
        <v>0</v>
      </c>
    </row>
    <row r="279" spans="1:9" x14ac:dyDescent="0.25">
      <c r="A279" s="44" t="s">
        <v>12</v>
      </c>
      <c r="B279" s="44">
        <v>2014</v>
      </c>
      <c r="C279" s="45" t="s">
        <v>271</v>
      </c>
      <c r="D279" s="46">
        <v>3</v>
      </c>
      <c r="E279" s="46">
        <v>43</v>
      </c>
      <c r="F279" s="46">
        <v>46</v>
      </c>
      <c r="G279" s="46">
        <v>132</v>
      </c>
      <c r="H279" s="46">
        <v>1</v>
      </c>
      <c r="I279" s="46">
        <v>0</v>
      </c>
    </row>
    <row r="280" spans="1:9" x14ac:dyDescent="0.25">
      <c r="A280" s="44" t="s">
        <v>12</v>
      </c>
      <c r="B280" s="44">
        <v>2014</v>
      </c>
      <c r="C280" s="45" t="s">
        <v>275</v>
      </c>
      <c r="D280" s="46">
        <f>SUM(D285:D293)</f>
        <v>16</v>
      </c>
      <c r="E280" s="46">
        <f>SUM(E285:E293)</f>
        <v>208</v>
      </c>
      <c r="F280" s="46">
        <f>E280+D280</f>
        <v>224</v>
      </c>
      <c r="G280" s="46">
        <f>SUM(G285:G293)</f>
        <v>452</v>
      </c>
      <c r="H280" s="46">
        <f>SUM(H285:H293)</f>
        <v>0</v>
      </c>
      <c r="I280" s="46">
        <f>SUM(I285:I293)</f>
        <v>0</v>
      </c>
    </row>
    <row r="281" spans="1:9" x14ac:dyDescent="0.25">
      <c r="A281" s="44" t="s">
        <v>12</v>
      </c>
      <c r="B281" s="44">
        <v>2014</v>
      </c>
      <c r="C281" s="45" t="s">
        <v>2015</v>
      </c>
      <c r="D281" s="46">
        <f>D282</f>
        <v>0</v>
      </c>
      <c r="E281" s="46">
        <f>E282</f>
        <v>0</v>
      </c>
      <c r="F281" s="46">
        <f>D281+E281</f>
        <v>0</v>
      </c>
      <c r="G281" s="46">
        <f>G282</f>
        <v>0</v>
      </c>
      <c r="H281" s="46">
        <f>H282</f>
        <v>0</v>
      </c>
      <c r="I281" s="46">
        <f>I282</f>
        <v>0</v>
      </c>
    </row>
    <row r="282" spans="1:9" x14ac:dyDescent="0.25">
      <c r="A282" s="44" t="s">
        <v>12</v>
      </c>
      <c r="B282" s="44">
        <v>2014</v>
      </c>
      <c r="C282" s="45"/>
      <c r="D282" s="46">
        <v>0</v>
      </c>
      <c r="E282" s="46">
        <v>0</v>
      </c>
      <c r="F282" s="46">
        <f>D282+E282</f>
        <v>0</v>
      </c>
      <c r="G282" s="46"/>
      <c r="H282" s="46"/>
      <c r="I282" s="46"/>
    </row>
    <row r="283" spans="1:9" x14ac:dyDescent="0.25">
      <c r="A283" s="44" t="s">
        <v>12</v>
      </c>
      <c r="B283" s="44">
        <v>2014</v>
      </c>
      <c r="C283" s="45" t="s">
        <v>2016</v>
      </c>
      <c r="D283" s="46">
        <f>D284</f>
        <v>0</v>
      </c>
      <c r="E283" s="46">
        <f>E284</f>
        <v>0</v>
      </c>
      <c r="F283" s="46">
        <f>D283+E283</f>
        <v>0</v>
      </c>
      <c r="G283" s="46">
        <f>G284</f>
        <v>0</v>
      </c>
      <c r="H283" s="46">
        <f>H284</f>
        <v>0</v>
      </c>
      <c r="I283" s="46">
        <f>I284</f>
        <v>0</v>
      </c>
    </row>
    <row r="284" spans="1:9" x14ac:dyDescent="0.25">
      <c r="A284" s="44" t="s">
        <v>12</v>
      </c>
      <c r="B284" s="44">
        <v>2014</v>
      </c>
      <c r="C284" s="45"/>
      <c r="D284" s="46">
        <v>0</v>
      </c>
      <c r="E284" s="46">
        <v>0</v>
      </c>
      <c r="F284" s="46">
        <f>D284+E284</f>
        <v>0</v>
      </c>
      <c r="G284" s="46"/>
      <c r="H284" s="46"/>
      <c r="I284" s="46"/>
    </row>
    <row r="285" spans="1:9" x14ac:dyDescent="0.25">
      <c r="A285" s="44" t="s">
        <v>12</v>
      </c>
      <c r="B285" s="44">
        <v>2014</v>
      </c>
      <c r="C285" s="45" t="s">
        <v>276</v>
      </c>
      <c r="D285" s="46">
        <v>1</v>
      </c>
      <c r="E285" s="46">
        <v>1</v>
      </c>
      <c r="F285" s="46">
        <v>2</v>
      </c>
      <c r="G285" s="46">
        <v>4</v>
      </c>
      <c r="H285" s="46">
        <v>0</v>
      </c>
      <c r="I285" s="46">
        <v>0</v>
      </c>
    </row>
    <row r="286" spans="1:9" x14ac:dyDescent="0.25">
      <c r="A286" s="44" t="s">
        <v>12</v>
      </c>
      <c r="B286" s="44">
        <v>2014</v>
      </c>
      <c r="C286" s="45" t="s">
        <v>277</v>
      </c>
      <c r="D286" s="46">
        <v>2</v>
      </c>
      <c r="E286" s="46">
        <v>23</v>
      </c>
      <c r="F286" s="46">
        <v>25</v>
      </c>
      <c r="G286" s="46">
        <v>109</v>
      </c>
      <c r="H286" s="46">
        <v>0</v>
      </c>
      <c r="I286" s="46">
        <v>0</v>
      </c>
    </row>
    <row r="287" spans="1:9" x14ac:dyDescent="0.25">
      <c r="A287" s="44" t="s">
        <v>12</v>
      </c>
      <c r="B287" s="44">
        <v>2014</v>
      </c>
      <c r="C287" s="45" t="s">
        <v>278</v>
      </c>
      <c r="D287" s="46">
        <v>1</v>
      </c>
      <c r="E287" s="46">
        <v>3</v>
      </c>
      <c r="F287" s="46">
        <v>4</v>
      </c>
      <c r="G287" s="46">
        <v>12</v>
      </c>
      <c r="H287" s="46">
        <v>0</v>
      </c>
      <c r="I287" s="46">
        <v>0</v>
      </c>
    </row>
    <row r="288" spans="1:9" x14ac:dyDescent="0.25">
      <c r="A288" s="44" t="s">
        <v>12</v>
      </c>
      <c r="B288" s="44">
        <v>2014</v>
      </c>
      <c r="C288" s="45" t="s">
        <v>279</v>
      </c>
      <c r="D288" s="46">
        <v>1</v>
      </c>
      <c r="E288" s="46">
        <v>1</v>
      </c>
      <c r="F288" s="46">
        <v>2</v>
      </c>
      <c r="G288" s="46">
        <v>6</v>
      </c>
      <c r="H288" s="46">
        <v>0</v>
      </c>
      <c r="I288" s="46">
        <v>0</v>
      </c>
    </row>
    <row r="289" spans="1:9" x14ac:dyDescent="0.25">
      <c r="A289" s="44" t="s">
        <v>12</v>
      </c>
      <c r="B289" s="44">
        <v>2014</v>
      </c>
      <c r="C289" s="45" t="s">
        <v>280</v>
      </c>
      <c r="D289" s="46">
        <v>3</v>
      </c>
      <c r="E289" s="46">
        <v>144</v>
      </c>
      <c r="F289" s="46">
        <v>147</v>
      </c>
      <c r="G289" s="46">
        <v>160</v>
      </c>
      <c r="H289" s="46">
        <v>0</v>
      </c>
      <c r="I289" s="46">
        <v>0</v>
      </c>
    </row>
    <row r="290" spans="1:9" x14ac:dyDescent="0.25">
      <c r="A290" s="44" t="s">
        <v>12</v>
      </c>
      <c r="B290" s="44">
        <v>2014</v>
      </c>
      <c r="C290" s="45" t="s">
        <v>281</v>
      </c>
      <c r="D290" s="46">
        <v>1</v>
      </c>
      <c r="E290" s="46">
        <v>1</v>
      </c>
      <c r="F290" s="46">
        <v>2</v>
      </c>
      <c r="G290" s="46">
        <v>6</v>
      </c>
      <c r="H290" s="46">
        <v>0</v>
      </c>
      <c r="I290" s="46">
        <v>0</v>
      </c>
    </row>
    <row r="291" spans="1:9" x14ac:dyDescent="0.25">
      <c r="A291" s="44" t="s">
        <v>12</v>
      </c>
      <c r="B291" s="44">
        <v>2014</v>
      </c>
      <c r="C291" s="45" t="s">
        <v>282</v>
      </c>
      <c r="D291" s="46">
        <v>4</v>
      </c>
      <c r="E291" s="46">
        <v>17</v>
      </c>
      <c r="F291" s="46">
        <v>21</v>
      </c>
      <c r="G291" s="46">
        <v>94</v>
      </c>
      <c r="H291" s="46">
        <v>0</v>
      </c>
      <c r="I291" s="46">
        <v>0</v>
      </c>
    </row>
    <row r="292" spans="1:9" x14ac:dyDescent="0.25">
      <c r="A292" s="44" t="s">
        <v>12</v>
      </c>
      <c r="B292" s="44">
        <v>2014</v>
      </c>
      <c r="C292" s="45" t="s">
        <v>283</v>
      </c>
      <c r="D292" s="46">
        <v>2</v>
      </c>
      <c r="E292" s="46">
        <v>6</v>
      </c>
      <c r="F292" s="46">
        <v>8</v>
      </c>
      <c r="G292" s="46">
        <v>18</v>
      </c>
      <c r="H292" s="46">
        <v>0</v>
      </c>
      <c r="I292" s="46">
        <v>0</v>
      </c>
    </row>
    <row r="293" spans="1:9" x14ac:dyDescent="0.25">
      <c r="A293" s="44" t="s">
        <v>12</v>
      </c>
      <c r="B293" s="44">
        <v>2014</v>
      </c>
      <c r="C293" s="45" t="s">
        <v>206</v>
      </c>
      <c r="D293" s="46">
        <v>1</v>
      </c>
      <c r="E293" s="46">
        <v>12</v>
      </c>
      <c r="F293" s="46">
        <v>13</v>
      </c>
      <c r="G293" s="46">
        <v>43</v>
      </c>
      <c r="H293" s="46">
        <v>0</v>
      </c>
      <c r="I293" s="46">
        <v>0</v>
      </c>
    </row>
    <row r="294" spans="1:9" x14ac:dyDescent="0.25">
      <c r="A294" s="44" t="s">
        <v>12</v>
      </c>
      <c r="B294" s="44">
        <v>2014</v>
      </c>
      <c r="C294" s="45" t="s">
        <v>284</v>
      </c>
      <c r="D294" s="46">
        <f>D295+D313+D348+D361+D365+D374</f>
        <v>41458</v>
      </c>
      <c r="E294" s="46">
        <f>E295+E313+E348+E361+E365+E374</f>
        <v>181284</v>
      </c>
      <c r="F294" s="46">
        <f>SUM(D294:E294)</f>
        <v>222742</v>
      </c>
      <c r="G294" s="46">
        <f>G295+G313+G348+G361+G365+G374</f>
        <v>3</v>
      </c>
      <c r="H294" s="46">
        <f>H295+H313+H348+H361+H365+H374</f>
        <v>87</v>
      </c>
      <c r="I294" s="46">
        <f>I295+I313+I348+I361+I365+I374</f>
        <v>0</v>
      </c>
    </row>
    <row r="295" spans="1:9" x14ac:dyDescent="0.25">
      <c r="A295" s="44" t="s">
        <v>12</v>
      </c>
      <c r="B295" s="44">
        <v>2014</v>
      </c>
      <c r="C295" s="45" t="s">
        <v>285</v>
      </c>
      <c r="D295" s="46">
        <f>SUM(D296:D312)</f>
        <v>4775</v>
      </c>
      <c r="E295" s="46">
        <f>SUM(E296:E312)</f>
        <v>19920</v>
      </c>
      <c r="F295" s="46">
        <f>E295+D295</f>
        <v>24695</v>
      </c>
      <c r="G295" s="46">
        <f>SUM(G296:G312)</f>
        <v>0</v>
      </c>
      <c r="H295" s="46">
        <f>SUM(H296:H312)</f>
        <v>11</v>
      </c>
      <c r="I295" s="46">
        <f>SUM(I296:I312)</f>
        <v>0</v>
      </c>
    </row>
    <row r="296" spans="1:9" x14ac:dyDescent="0.25">
      <c r="A296" s="44" t="s">
        <v>12</v>
      </c>
      <c r="B296" s="44">
        <v>2014</v>
      </c>
      <c r="C296" s="45" t="s">
        <v>286</v>
      </c>
      <c r="D296" s="46">
        <v>0</v>
      </c>
      <c r="E296" s="46">
        <v>0</v>
      </c>
      <c r="F296" s="46">
        <v>0</v>
      </c>
      <c r="G296" s="46">
        <v>0</v>
      </c>
      <c r="H296" s="46">
        <v>0</v>
      </c>
      <c r="I296" s="46">
        <v>0</v>
      </c>
    </row>
    <row r="297" spans="1:9" x14ac:dyDescent="0.25">
      <c r="A297" s="44" t="s">
        <v>12</v>
      </c>
      <c r="B297" s="44">
        <v>2014</v>
      </c>
      <c r="C297" s="45" t="s">
        <v>287</v>
      </c>
      <c r="D297" s="46">
        <v>0</v>
      </c>
      <c r="E297" s="46">
        <v>0</v>
      </c>
      <c r="F297" s="46">
        <v>0</v>
      </c>
      <c r="G297" s="46">
        <v>0</v>
      </c>
      <c r="H297" s="46">
        <v>0</v>
      </c>
      <c r="I297" s="46">
        <v>0</v>
      </c>
    </row>
    <row r="298" spans="1:9" x14ac:dyDescent="0.25">
      <c r="A298" s="44" t="s">
        <v>12</v>
      </c>
      <c r="B298" s="44">
        <v>2014</v>
      </c>
      <c r="C298" s="45" t="s">
        <v>288</v>
      </c>
      <c r="D298" s="46">
        <v>91</v>
      </c>
      <c r="E298" s="46">
        <v>0</v>
      </c>
      <c r="F298" s="46">
        <v>91</v>
      </c>
      <c r="G298" s="46">
        <v>0</v>
      </c>
      <c r="H298" s="46">
        <v>0</v>
      </c>
      <c r="I298" s="46">
        <v>0</v>
      </c>
    </row>
    <row r="299" spans="1:9" x14ac:dyDescent="0.25">
      <c r="A299" s="44" t="s">
        <v>12</v>
      </c>
      <c r="B299" s="44">
        <v>2014</v>
      </c>
      <c r="C299" s="45" t="s">
        <v>289</v>
      </c>
      <c r="D299" s="46">
        <v>320</v>
      </c>
      <c r="E299" s="46">
        <v>2086</v>
      </c>
      <c r="F299" s="46">
        <v>2406</v>
      </c>
      <c r="G299" s="46">
        <v>0</v>
      </c>
      <c r="H299" s="46">
        <v>0</v>
      </c>
      <c r="I299" s="46">
        <v>0</v>
      </c>
    </row>
    <row r="300" spans="1:9" x14ac:dyDescent="0.25">
      <c r="A300" s="44" t="s">
        <v>12</v>
      </c>
      <c r="B300" s="44">
        <v>2014</v>
      </c>
      <c r="C300" s="45" t="s">
        <v>290</v>
      </c>
      <c r="D300" s="46">
        <v>200</v>
      </c>
      <c r="E300" s="46">
        <v>365</v>
      </c>
      <c r="F300" s="46">
        <v>565</v>
      </c>
      <c r="G300" s="46">
        <v>0</v>
      </c>
      <c r="H300" s="46">
        <v>5</v>
      </c>
      <c r="I300" s="46">
        <v>0</v>
      </c>
    </row>
    <row r="301" spans="1:9" x14ac:dyDescent="0.25">
      <c r="A301" s="44" t="s">
        <v>12</v>
      </c>
      <c r="B301" s="44">
        <v>2014</v>
      </c>
      <c r="C301" s="45" t="s">
        <v>291</v>
      </c>
      <c r="D301" s="46">
        <v>330</v>
      </c>
      <c r="E301" s="46">
        <v>1372</v>
      </c>
      <c r="F301" s="46">
        <v>1702</v>
      </c>
      <c r="G301" s="46">
        <v>0</v>
      </c>
      <c r="H301" s="46">
        <v>0</v>
      </c>
      <c r="I301" s="46">
        <v>0</v>
      </c>
    </row>
    <row r="302" spans="1:9" x14ac:dyDescent="0.25">
      <c r="A302" s="44" t="s">
        <v>12</v>
      </c>
      <c r="B302" s="44">
        <v>2014</v>
      </c>
      <c r="C302" s="45" t="s">
        <v>292</v>
      </c>
      <c r="D302" s="46">
        <v>96</v>
      </c>
      <c r="E302" s="46">
        <v>285</v>
      </c>
      <c r="F302" s="46">
        <v>381</v>
      </c>
      <c r="G302" s="46">
        <v>0</v>
      </c>
      <c r="H302" s="46">
        <v>0</v>
      </c>
      <c r="I302" s="46">
        <v>0</v>
      </c>
    </row>
    <row r="303" spans="1:9" x14ac:dyDescent="0.25">
      <c r="A303" s="44" t="s">
        <v>12</v>
      </c>
      <c r="B303" s="44">
        <v>2014</v>
      </c>
      <c r="C303" s="45" t="s">
        <v>293</v>
      </c>
      <c r="D303" s="46">
        <v>53</v>
      </c>
      <c r="E303" s="46">
        <v>519</v>
      </c>
      <c r="F303" s="46">
        <v>572</v>
      </c>
      <c r="G303" s="46">
        <v>0</v>
      </c>
      <c r="H303" s="46">
        <v>0</v>
      </c>
      <c r="I303" s="46">
        <v>0</v>
      </c>
    </row>
    <row r="304" spans="1:9" x14ac:dyDescent="0.25">
      <c r="A304" s="44" t="s">
        <v>12</v>
      </c>
      <c r="B304" s="44">
        <v>2014</v>
      </c>
      <c r="C304" s="45" t="s">
        <v>294</v>
      </c>
      <c r="D304" s="46">
        <v>0</v>
      </c>
      <c r="E304" s="46">
        <v>0</v>
      </c>
      <c r="F304" s="46">
        <v>0</v>
      </c>
      <c r="G304" s="46">
        <v>0</v>
      </c>
      <c r="H304" s="46">
        <v>0</v>
      </c>
      <c r="I304" s="46">
        <v>0</v>
      </c>
    </row>
    <row r="305" spans="1:9" x14ac:dyDescent="0.25">
      <c r="A305" s="44" t="s">
        <v>12</v>
      </c>
      <c r="B305" s="44">
        <v>2014</v>
      </c>
      <c r="C305" s="45" t="s">
        <v>295</v>
      </c>
      <c r="D305" s="46">
        <v>1722</v>
      </c>
      <c r="E305" s="46">
        <v>6318</v>
      </c>
      <c r="F305" s="46">
        <v>8040</v>
      </c>
      <c r="G305" s="46">
        <v>0</v>
      </c>
      <c r="H305" s="46">
        <v>0</v>
      </c>
      <c r="I305" s="46">
        <v>0</v>
      </c>
    </row>
    <row r="306" spans="1:9" x14ac:dyDescent="0.25">
      <c r="A306" s="44" t="s">
        <v>12</v>
      </c>
      <c r="B306" s="44">
        <v>2014</v>
      </c>
      <c r="C306" s="45" t="s">
        <v>296</v>
      </c>
      <c r="D306" s="46">
        <v>513</v>
      </c>
      <c r="E306" s="46">
        <v>2299</v>
      </c>
      <c r="F306" s="46">
        <v>2812</v>
      </c>
      <c r="G306" s="46">
        <v>0</v>
      </c>
      <c r="H306" s="46">
        <v>0</v>
      </c>
      <c r="I306" s="46">
        <v>0</v>
      </c>
    </row>
    <row r="307" spans="1:9" x14ac:dyDescent="0.25">
      <c r="A307" s="44" t="s">
        <v>12</v>
      </c>
      <c r="B307" s="44">
        <v>2014</v>
      </c>
      <c r="C307" s="45" t="s">
        <v>297</v>
      </c>
      <c r="D307" s="46">
        <v>0</v>
      </c>
      <c r="E307" s="46">
        <v>0</v>
      </c>
      <c r="F307" s="46">
        <v>0</v>
      </c>
      <c r="G307" s="46">
        <v>0</v>
      </c>
      <c r="H307" s="46">
        <v>0</v>
      </c>
      <c r="I307" s="46">
        <v>0</v>
      </c>
    </row>
    <row r="308" spans="1:9" x14ac:dyDescent="0.25">
      <c r="A308" s="44" t="s">
        <v>12</v>
      </c>
      <c r="B308" s="44">
        <v>2014</v>
      </c>
      <c r="C308" s="45" t="s">
        <v>298</v>
      </c>
      <c r="D308" s="46">
        <v>0</v>
      </c>
      <c r="E308" s="46">
        <v>0</v>
      </c>
      <c r="F308" s="46">
        <v>0</v>
      </c>
      <c r="G308" s="46">
        <v>0</v>
      </c>
      <c r="H308" s="46">
        <v>0</v>
      </c>
      <c r="I308" s="46">
        <v>0</v>
      </c>
    </row>
    <row r="309" spans="1:9" x14ac:dyDescent="0.25">
      <c r="A309" s="44" t="s">
        <v>12</v>
      </c>
      <c r="B309" s="44">
        <v>2014</v>
      </c>
      <c r="C309" s="45" t="s">
        <v>300</v>
      </c>
      <c r="D309" s="46">
        <v>0</v>
      </c>
      <c r="E309" s="46">
        <v>0</v>
      </c>
      <c r="F309" s="46">
        <v>0</v>
      </c>
      <c r="G309" s="46">
        <v>0</v>
      </c>
      <c r="H309" s="46">
        <v>2</v>
      </c>
      <c r="I309" s="46">
        <v>0</v>
      </c>
    </row>
    <row r="310" spans="1:9" x14ac:dyDescent="0.25">
      <c r="A310" s="44" t="s">
        <v>12</v>
      </c>
      <c r="B310" s="44">
        <v>2014</v>
      </c>
      <c r="C310" s="45" t="s">
        <v>2017</v>
      </c>
      <c r="D310" s="46">
        <v>215</v>
      </c>
      <c r="E310" s="46">
        <v>1649</v>
      </c>
      <c r="F310" s="46">
        <v>1864</v>
      </c>
      <c r="G310" s="46">
        <v>0</v>
      </c>
      <c r="H310" s="46">
        <v>0</v>
      </c>
      <c r="I310" s="46">
        <v>0</v>
      </c>
    </row>
    <row r="311" spans="1:9" x14ac:dyDescent="0.25">
      <c r="A311" s="44" t="s">
        <v>12</v>
      </c>
      <c r="B311" s="44">
        <v>2014</v>
      </c>
      <c r="C311" s="45" t="s">
        <v>303</v>
      </c>
      <c r="D311" s="46">
        <v>0</v>
      </c>
      <c r="E311" s="46">
        <v>0</v>
      </c>
      <c r="F311" s="46">
        <v>0</v>
      </c>
      <c r="G311" s="46">
        <v>0</v>
      </c>
      <c r="H311" s="46">
        <v>0</v>
      </c>
      <c r="I311" s="46">
        <v>0</v>
      </c>
    </row>
    <row r="312" spans="1:9" x14ac:dyDescent="0.25">
      <c r="A312" s="44" t="s">
        <v>12</v>
      </c>
      <c r="B312" s="44">
        <v>2014</v>
      </c>
      <c r="C312" s="45" t="s">
        <v>305</v>
      </c>
      <c r="D312" s="46">
        <v>1235</v>
      </c>
      <c r="E312" s="46">
        <v>5027</v>
      </c>
      <c r="F312" s="46">
        <v>6262</v>
      </c>
      <c r="G312" s="46">
        <v>0</v>
      </c>
      <c r="H312" s="46">
        <v>4</v>
      </c>
      <c r="I312" s="46">
        <v>0</v>
      </c>
    </row>
    <row r="313" spans="1:9" x14ac:dyDescent="0.25">
      <c r="A313" s="44" t="s">
        <v>12</v>
      </c>
      <c r="B313" s="44">
        <v>2014</v>
      </c>
      <c r="C313" s="45" t="s">
        <v>334</v>
      </c>
      <c r="D313" s="46">
        <f>SUM(D314:D347)</f>
        <v>29688</v>
      </c>
      <c r="E313" s="46">
        <f>SUM(E314:E347)</f>
        <v>123837</v>
      </c>
      <c r="F313" s="46">
        <f>E313+D313</f>
        <v>153525</v>
      </c>
      <c r="G313" s="46">
        <f>SUM(G314:G347)</f>
        <v>3</v>
      </c>
      <c r="H313" s="46">
        <f>SUM(H314:H347)</f>
        <v>58</v>
      </c>
      <c r="I313" s="46">
        <f>SUM(I314:I347)</f>
        <v>0</v>
      </c>
    </row>
    <row r="314" spans="1:9" x14ac:dyDescent="0.25">
      <c r="A314" s="44" t="s">
        <v>12</v>
      </c>
      <c r="B314" s="44">
        <v>2014</v>
      </c>
      <c r="C314" s="45" t="s">
        <v>335</v>
      </c>
      <c r="D314" s="46">
        <v>394</v>
      </c>
      <c r="E314" s="46">
        <v>1807</v>
      </c>
      <c r="F314" s="46">
        <v>2201</v>
      </c>
      <c r="G314" s="46">
        <v>0</v>
      </c>
      <c r="H314" s="46">
        <v>1</v>
      </c>
      <c r="I314" s="46">
        <v>0</v>
      </c>
    </row>
    <row r="315" spans="1:9" x14ac:dyDescent="0.25">
      <c r="A315" s="44" t="s">
        <v>12</v>
      </c>
      <c r="B315" s="44">
        <v>2014</v>
      </c>
      <c r="C315" s="45" t="s">
        <v>336</v>
      </c>
      <c r="D315" s="46">
        <v>250</v>
      </c>
      <c r="E315" s="46">
        <v>2550</v>
      </c>
      <c r="F315" s="46">
        <v>2800</v>
      </c>
      <c r="G315" s="46">
        <v>0</v>
      </c>
      <c r="H315" s="46">
        <v>0</v>
      </c>
      <c r="I315" s="46">
        <v>0</v>
      </c>
    </row>
    <row r="316" spans="1:9" x14ac:dyDescent="0.25">
      <c r="A316" s="44" t="s">
        <v>12</v>
      </c>
      <c r="B316" s="44">
        <v>2014</v>
      </c>
      <c r="C316" s="45" t="s">
        <v>337</v>
      </c>
      <c r="D316" s="46">
        <v>0</v>
      </c>
      <c r="E316" s="46">
        <v>0</v>
      </c>
      <c r="F316" s="46">
        <v>0</v>
      </c>
      <c r="G316" s="46">
        <v>0</v>
      </c>
      <c r="H316" s="46">
        <v>0</v>
      </c>
      <c r="I316" s="46">
        <v>0</v>
      </c>
    </row>
    <row r="317" spans="1:9" x14ac:dyDescent="0.25">
      <c r="A317" s="44" t="s">
        <v>12</v>
      </c>
      <c r="B317" s="44">
        <v>2014</v>
      </c>
      <c r="C317" s="45" t="s">
        <v>339</v>
      </c>
      <c r="D317" s="46">
        <v>1193</v>
      </c>
      <c r="E317" s="46">
        <v>6528</v>
      </c>
      <c r="F317" s="46">
        <v>7721</v>
      </c>
      <c r="G317" s="46">
        <v>0</v>
      </c>
      <c r="H317" s="46">
        <v>0</v>
      </c>
      <c r="I317" s="46">
        <v>0</v>
      </c>
    </row>
    <row r="318" spans="1:9" x14ac:dyDescent="0.25">
      <c r="A318" s="44" t="s">
        <v>12</v>
      </c>
      <c r="B318" s="44">
        <v>2014</v>
      </c>
      <c r="C318" s="45" t="s">
        <v>340</v>
      </c>
      <c r="D318" s="46">
        <v>934</v>
      </c>
      <c r="E318" s="46">
        <v>4842</v>
      </c>
      <c r="F318" s="46">
        <v>5776</v>
      </c>
      <c r="G318" s="46">
        <v>0</v>
      </c>
      <c r="H318" s="46">
        <v>5</v>
      </c>
      <c r="I318" s="46">
        <v>0</v>
      </c>
    </row>
    <row r="319" spans="1:9" x14ac:dyDescent="0.25">
      <c r="A319" s="44" t="s">
        <v>12</v>
      </c>
      <c r="B319" s="44">
        <v>2014</v>
      </c>
      <c r="C319" s="45" t="s">
        <v>341</v>
      </c>
      <c r="D319" s="46">
        <v>696</v>
      </c>
      <c r="E319" s="46">
        <v>2152</v>
      </c>
      <c r="F319" s="46">
        <v>2848</v>
      </c>
      <c r="G319" s="46">
        <v>0</v>
      </c>
      <c r="H319" s="46">
        <v>0</v>
      </c>
      <c r="I319" s="46">
        <v>0</v>
      </c>
    </row>
    <row r="320" spans="1:9" x14ac:dyDescent="0.25">
      <c r="A320" s="44" t="s">
        <v>12</v>
      </c>
      <c r="B320" s="44">
        <v>2014</v>
      </c>
      <c r="C320" s="45" t="s">
        <v>342</v>
      </c>
      <c r="D320" s="46">
        <v>1189</v>
      </c>
      <c r="E320" s="46">
        <v>4556</v>
      </c>
      <c r="F320" s="46">
        <v>5745</v>
      </c>
      <c r="G320" s="46">
        <v>0</v>
      </c>
      <c r="H320" s="46">
        <v>0</v>
      </c>
      <c r="I320" s="46">
        <v>0</v>
      </c>
    </row>
    <row r="321" spans="1:9" x14ac:dyDescent="0.25">
      <c r="A321" s="44" t="s">
        <v>12</v>
      </c>
      <c r="B321" s="44">
        <v>2014</v>
      </c>
      <c r="C321" s="45" t="s">
        <v>343</v>
      </c>
      <c r="D321" s="46">
        <v>227</v>
      </c>
      <c r="E321" s="46">
        <v>1679</v>
      </c>
      <c r="F321" s="46">
        <v>1906</v>
      </c>
      <c r="G321" s="46">
        <v>0</v>
      </c>
      <c r="H321" s="46">
        <v>1</v>
      </c>
      <c r="I321" s="46">
        <v>0</v>
      </c>
    </row>
    <row r="322" spans="1:9" x14ac:dyDescent="0.25">
      <c r="A322" s="44" t="s">
        <v>12</v>
      </c>
      <c r="B322" s="44">
        <v>2014</v>
      </c>
      <c r="C322" s="45" t="s">
        <v>344</v>
      </c>
      <c r="D322" s="46">
        <v>1036</v>
      </c>
      <c r="E322" s="46">
        <v>3062</v>
      </c>
      <c r="F322" s="46">
        <v>4098</v>
      </c>
      <c r="G322" s="46">
        <v>2</v>
      </c>
      <c r="H322" s="46">
        <v>4</v>
      </c>
      <c r="I322" s="46">
        <v>0</v>
      </c>
    </row>
    <row r="323" spans="1:9" x14ac:dyDescent="0.25">
      <c r="A323" s="44" t="s">
        <v>12</v>
      </c>
      <c r="B323" s="44">
        <v>2014</v>
      </c>
      <c r="C323" s="45" t="s">
        <v>346</v>
      </c>
      <c r="D323" s="46">
        <v>295</v>
      </c>
      <c r="E323" s="46">
        <v>2602</v>
      </c>
      <c r="F323" s="46">
        <v>2897</v>
      </c>
      <c r="G323" s="46">
        <v>0</v>
      </c>
      <c r="H323" s="46">
        <v>0</v>
      </c>
      <c r="I323" s="46">
        <v>0</v>
      </c>
    </row>
    <row r="324" spans="1:9" x14ac:dyDescent="0.25">
      <c r="A324" s="44" t="s">
        <v>12</v>
      </c>
      <c r="B324" s="44">
        <v>2014</v>
      </c>
      <c r="C324" s="45" t="s">
        <v>347</v>
      </c>
      <c r="D324" s="46">
        <v>382</v>
      </c>
      <c r="E324" s="46">
        <v>1494</v>
      </c>
      <c r="F324" s="46">
        <v>1876</v>
      </c>
      <c r="G324" s="46">
        <v>0</v>
      </c>
      <c r="H324" s="46">
        <v>0</v>
      </c>
      <c r="I324" s="46">
        <v>0</v>
      </c>
    </row>
    <row r="325" spans="1:9" x14ac:dyDescent="0.25">
      <c r="A325" s="44" t="s">
        <v>12</v>
      </c>
      <c r="B325" s="44">
        <v>2014</v>
      </c>
      <c r="C325" s="45" t="s">
        <v>349</v>
      </c>
      <c r="D325" s="46">
        <v>378</v>
      </c>
      <c r="E325" s="46">
        <v>2186</v>
      </c>
      <c r="F325" s="46">
        <v>2564</v>
      </c>
      <c r="G325" s="46">
        <v>0</v>
      </c>
      <c r="H325" s="46">
        <v>0</v>
      </c>
      <c r="I325" s="46">
        <v>0</v>
      </c>
    </row>
    <row r="326" spans="1:9" x14ac:dyDescent="0.25">
      <c r="A326" s="44" t="s">
        <v>12</v>
      </c>
      <c r="B326" s="44">
        <v>2014</v>
      </c>
      <c r="C326" s="45" t="s">
        <v>350</v>
      </c>
      <c r="D326" s="46">
        <v>780</v>
      </c>
      <c r="E326" s="46">
        <v>4118</v>
      </c>
      <c r="F326" s="46">
        <v>4898</v>
      </c>
      <c r="G326" s="46">
        <v>0</v>
      </c>
      <c r="H326" s="46">
        <v>0</v>
      </c>
      <c r="I326" s="46">
        <v>0</v>
      </c>
    </row>
    <row r="327" spans="1:9" x14ac:dyDescent="0.25">
      <c r="A327" s="44" t="s">
        <v>12</v>
      </c>
      <c r="B327" s="44">
        <v>2014</v>
      </c>
      <c r="C327" s="45" t="s">
        <v>351</v>
      </c>
      <c r="D327" s="46">
        <v>170</v>
      </c>
      <c r="E327" s="46">
        <v>968</v>
      </c>
      <c r="F327" s="46">
        <v>1138</v>
      </c>
      <c r="G327" s="46">
        <v>0</v>
      </c>
      <c r="H327" s="46">
        <v>0</v>
      </c>
      <c r="I327" s="46">
        <v>0</v>
      </c>
    </row>
    <row r="328" spans="1:9" x14ac:dyDescent="0.25">
      <c r="A328" s="44" t="s">
        <v>12</v>
      </c>
      <c r="B328" s="44">
        <v>2014</v>
      </c>
      <c r="C328" s="45" t="s">
        <v>352</v>
      </c>
      <c r="D328" s="46">
        <v>3340</v>
      </c>
      <c r="E328" s="46">
        <v>12526</v>
      </c>
      <c r="F328" s="46">
        <v>15866</v>
      </c>
      <c r="G328" s="46">
        <v>0</v>
      </c>
      <c r="H328" s="46">
        <v>5</v>
      </c>
      <c r="I328" s="46">
        <v>0</v>
      </c>
    </row>
    <row r="329" spans="1:9" x14ac:dyDescent="0.25">
      <c r="A329" s="44" t="s">
        <v>12</v>
      </c>
      <c r="B329" s="44">
        <v>2014</v>
      </c>
      <c r="C329" s="45" t="s">
        <v>353</v>
      </c>
      <c r="D329" s="46">
        <v>315</v>
      </c>
      <c r="E329" s="46">
        <v>3567</v>
      </c>
      <c r="F329" s="46">
        <v>3882</v>
      </c>
      <c r="G329" s="46">
        <v>0</v>
      </c>
      <c r="H329" s="46">
        <v>0</v>
      </c>
      <c r="I329" s="46">
        <v>0</v>
      </c>
    </row>
    <row r="330" spans="1:9" x14ac:dyDescent="0.25">
      <c r="A330" s="44" t="s">
        <v>12</v>
      </c>
      <c r="B330" s="44">
        <v>2014</v>
      </c>
      <c r="C330" s="45" t="s">
        <v>354</v>
      </c>
      <c r="D330" s="46">
        <v>578</v>
      </c>
      <c r="E330" s="46">
        <v>2230</v>
      </c>
      <c r="F330" s="46">
        <v>2808</v>
      </c>
      <c r="G330" s="46">
        <v>0</v>
      </c>
      <c r="H330" s="46">
        <v>0</v>
      </c>
      <c r="I330" s="46">
        <v>0</v>
      </c>
    </row>
    <row r="331" spans="1:9" x14ac:dyDescent="0.25">
      <c r="A331" s="44" t="s">
        <v>12</v>
      </c>
      <c r="B331" s="44">
        <v>2014</v>
      </c>
      <c r="C331" s="45" t="s">
        <v>355</v>
      </c>
      <c r="D331" s="46">
        <v>372</v>
      </c>
      <c r="E331" s="46">
        <v>2860</v>
      </c>
      <c r="F331" s="46">
        <v>3232</v>
      </c>
      <c r="G331" s="46">
        <v>0</v>
      </c>
      <c r="H331" s="46">
        <v>2</v>
      </c>
      <c r="I331" s="46">
        <v>0</v>
      </c>
    </row>
    <row r="332" spans="1:9" x14ac:dyDescent="0.25">
      <c r="A332" s="44" t="s">
        <v>12</v>
      </c>
      <c r="B332" s="44">
        <v>2014</v>
      </c>
      <c r="C332" s="45" t="s">
        <v>356</v>
      </c>
      <c r="D332" s="46">
        <v>1189</v>
      </c>
      <c r="E332" s="46">
        <v>4556</v>
      </c>
      <c r="F332" s="46">
        <v>5745</v>
      </c>
      <c r="G332" s="46">
        <v>0</v>
      </c>
      <c r="H332" s="46">
        <v>0</v>
      </c>
      <c r="I332" s="46">
        <v>0</v>
      </c>
    </row>
    <row r="333" spans="1:9" x14ac:dyDescent="0.25">
      <c r="A333" s="44" t="s">
        <v>12</v>
      </c>
      <c r="B333" s="44">
        <v>2014</v>
      </c>
      <c r="C333" s="45" t="s">
        <v>357</v>
      </c>
      <c r="D333" s="46">
        <v>1314</v>
      </c>
      <c r="E333" s="46">
        <v>7009</v>
      </c>
      <c r="F333" s="46">
        <v>8323</v>
      </c>
      <c r="G333" s="46">
        <v>1</v>
      </c>
      <c r="H333" s="46">
        <v>10</v>
      </c>
      <c r="I333" s="46">
        <v>0</v>
      </c>
    </row>
    <row r="334" spans="1:9" x14ac:dyDescent="0.25">
      <c r="A334" s="44" t="s">
        <v>12</v>
      </c>
      <c r="B334" s="44">
        <v>2014</v>
      </c>
      <c r="C334" s="45" t="s">
        <v>358</v>
      </c>
      <c r="D334" s="46">
        <v>284</v>
      </c>
      <c r="E334" s="46">
        <v>1896</v>
      </c>
      <c r="F334" s="46">
        <v>2180</v>
      </c>
      <c r="G334" s="46">
        <v>0</v>
      </c>
      <c r="H334" s="46">
        <v>8</v>
      </c>
      <c r="I334" s="46">
        <v>0</v>
      </c>
    </row>
    <row r="335" spans="1:9" x14ac:dyDescent="0.25">
      <c r="A335" s="44" t="s">
        <v>12</v>
      </c>
      <c r="B335" s="44">
        <v>2014</v>
      </c>
      <c r="C335" s="45" t="s">
        <v>359</v>
      </c>
      <c r="D335" s="46">
        <v>1138</v>
      </c>
      <c r="E335" s="46">
        <v>5152</v>
      </c>
      <c r="F335" s="46">
        <v>6290</v>
      </c>
      <c r="G335" s="46">
        <v>0</v>
      </c>
      <c r="H335" s="46">
        <v>0</v>
      </c>
      <c r="I335" s="46">
        <v>0</v>
      </c>
    </row>
    <row r="336" spans="1:9" x14ac:dyDescent="0.25">
      <c r="A336" s="44" t="s">
        <v>12</v>
      </c>
      <c r="B336" s="44">
        <v>2014</v>
      </c>
      <c r="C336" s="45" t="s">
        <v>360</v>
      </c>
      <c r="D336" s="46">
        <v>1191</v>
      </c>
      <c r="E336" s="46">
        <v>4069</v>
      </c>
      <c r="F336" s="46">
        <v>5260</v>
      </c>
      <c r="G336" s="46">
        <v>0</v>
      </c>
      <c r="H336" s="46">
        <v>0</v>
      </c>
      <c r="I336" s="46">
        <v>0</v>
      </c>
    </row>
    <row r="337" spans="1:9" x14ac:dyDescent="0.25">
      <c r="A337" s="44" t="s">
        <v>12</v>
      </c>
      <c r="B337" s="44">
        <v>2014</v>
      </c>
      <c r="C337" s="45" t="s">
        <v>361</v>
      </c>
      <c r="D337" s="46">
        <v>0</v>
      </c>
      <c r="E337" s="46">
        <v>0</v>
      </c>
      <c r="F337" s="46">
        <v>0</v>
      </c>
      <c r="G337" s="46">
        <v>0</v>
      </c>
      <c r="H337" s="46">
        <v>0</v>
      </c>
      <c r="I337" s="46">
        <v>0</v>
      </c>
    </row>
    <row r="338" spans="1:9" x14ac:dyDescent="0.25">
      <c r="A338" s="44" t="s">
        <v>12</v>
      </c>
      <c r="B338" s="44">
        <v>2014</v>
      </c>
      <c r="C338" s="45" t="s">
        <v>362</v>
      </c>
      <c r="D338" s="46">
        <v>1511</v>
      </c>
      <c r="E338" s="46">
        <v>5162</v>
      </c>
      <c r="F338" s="46">
        <v>6673</v>
      </c>
      <c r="G338" s="46">
        <v>0</v>
      </c>
      <c r="H338" s="46">
        <v>0</v>
      </c>
      <c r="I338" s="46">
        <v>0</v>
      </c>
    </row>
    <row r="339" spans="1:9" x14ac:dyDescent="0.25">
      <c r="A339" s="44" t="s">
        <v>12</v>
      </c>
      <c r="B339" s="44">
        <v>2014</v>
      </c>
      <c r="C339" s="45" t="s">
        <v>364</v>
      </c>
      <c r="D339" s="46">
        <v>1546</v>
      </c>
      <c r="E339" s="46">
        <v>8259</v>
      </c>
      <c r="F339" s="46">
        <v>9805</v>
      </c>
      <c r="G339" s="46">
        <v>0</v>
      </c>
      <c r="H339" s="46">
        <v>0</v>
      </c>
      <c r="I339" s="46">
        <v>0</v>
      </c>
    </row>
    <row r="340" spans="1:9" x14ac:dyDescent="0.25">
      <c r="A340" s="44" t="s">
        <v>12</v>
      </c>
      <c r="B340" s="44">
        <v>2014</v>
      </c>
      <c r="C340" s="45" t="s">
        <v>366</v>
      </c>
      <c r="D340" s="46">
        <v>5273</v>
      </c>
      <c r="E340" s="46">
        <v>4475</v>
      </c>
      <c r="F340" s="46">
        <v>9748</v>
      </c>
      <c r="G340" s="46">
        <v>0</v>
      </c>
      <c r="H340" s="46">
        <v>0</v>
      </c>
      <c r="I340" s="46">
        <v>0</v>
      </c>
    </row>
    <row r="341" spans="1:9" x14ac:dyDescent="0.25">
      <c r="A341" s="44" t="s">
        <v>12</v>
      </c>
      <c r="B341" s="44">
        <v>2014</v>
      </c>
      <c r="C341" s="45" t="s">
        <v>153</v>
      </c>
      <c r="D341" s="46">
        <v>729</v>
      </c>
      <c r="E341" s="46">
        <v>4114</v>
      </c>
      <c r="F341" s="46">
        <v>4843</v>
      </c>
      <c r="G341" s="46">
        <v>0</v>
      </c>
      <c r="H341" s="46">
        <v>11</v>
      </c>
      <c r="I341" s="46">
        <v>0</v>
      </c>
    </row>
    <row r="342" spans="1:9" x14ac:dyDescent="0.25">
      <c r="A342" s="44" t="s">
        <v>12</v>
      </c>
      <c r="B342" s="44">
        <v>2014</v>
      </c>
      <c r="C342" s="45" t="s">
        <v>365</v>
      </c>
      <c r="D342" s="46">
        <v>1274</v>
      </c>
      <c r="E342" s="46">
        <v>5068</v>
      </c>
      <c r="F342" s="46">
        <v>6342</v>
      </c>
      <c r="G342" s="46">
        <v>0</v>
      </c>
      <c r="H342" s="46">
        <v>11</v>
      </c>
      <c r="I342" s="46">
        <v>0</v>
      </c>
    </row>
    <row r="343" spans="1:9" x14ac:dyDescent="0.25">
      <c r="A343" s="44" t="s">
        <v>12</v>
      </c>
      <c r="B343" s="44">
        <v>2014</v>
      </c>
      <c r="C343" s="45" t="s">
        <v>367</v>
      </c>
      <c r="D343" s="46">
        <v>1219</v>
      </c>
      <c r="E343" s="46">
        <v>6354</v>
      </c>
      <c r="F343" s="46">
        <v>7573</v>
      </c>
      <c r="G343" s="46">
        <v>0</v>
      </c>
      <c r="H343" s="46">
        <v>0</v>
      </c>
      <c r="I343" s="46">
        <v>0</v>
      </c>
    </row>
    <row r="344" spans="1:9" x14ac:dyDescent="0.25">
      <c r="A344" s="44" t="s">
        <v>12</v>
      </c>
      <c r="B344" s="44">
        <v>2014</v>
      </c>
      <c r="C344" s="45" t="s">
        <v>370</v>
      </c>
      <c r="D344" s="46">
        <v>195</v>
      </c>
      <c r="E344" s="46">
        <v>5378</v>
      </c>
      <c r="F344" s="46">
        <v>5573</v>
      </c>
      <c r="G344" s="46">
        <v>0</v>
      </c>
      <c r="H344" s="46">
        <v>0</v>
      </c>
      <c r="I344" s="46">
        <v>0</v>
      </c>
    </row>
    <row r="345" spans="1:9" x14ac:dyDescent="0.25">
      <c r="A345" s="44" t="s">
        <v>12</v>
      </c>
      <c r="B345" s="44">
        <v>2014</v>
      </c>
      <c r="C345" s="45" t="s">
        <v>2018</v>
      </c>
      <c r="D345" s="46">
        <v>20</v>
      </c>
      <c r="E345" s="46">
        <v>3</v>
      </c>
      <c r="F345" s="46">
        <v>23</v>
      </c>
      <c r="G345" s="46">
        <v>0</v>
      </c>
      <c r="H345" s="46">
        <v>0</v>
      </c>
      <c r="I345" s="46">
        <v>0</v>
      </c>
    </row>
    <row r="346" spans="1:9" x14ac:dyDescent="0.25">
      <c r="A346" s="44" t="s">
        <v>12</v>
      </c>
      <c r="B346" s="44">
        <v>2014</v>
      </c>
      <c r="C346" s="45" t="s">
        <v>2019</v>
      </c>
      <c r="D346" s="46">
        <v>241</v>
      </c>
      <c r="E346" s="46">
        <v>1910</v>
      </c>
      <c r="F346" s="46">
        <v>2151</v>
      </c>
      <c r="G346" s="46">
        <v>0</v>
      </c>
      <c r="H346" s="46">
        <v>0</v>
      </c>
      <c r="I346" s="46">
        <v>0</v>
      </c>
    </row>
    <row r="347" spans="1:9" x14ac:dyDescent="0.25">
      <c r="A347" s="44" t="s">
        <v>12</v>
      </c>
      <c r="B347" s="44">
        <v>2014</v>
      </c>
      <c r="C347" s="45" t="s">
        <v>1927</v>
      </c>
      <c r="D347" s="46">
        <v>35</v>
      </c>
      <c r="E347" s="46">
        <v>705</v>
      </c>
      <c r="F347" s="46">
        <v>740</v>
      </c>
      <c r="G347" s="46">
        <v>0</v>
      </c>
      <c r="H347" s="46">
        <v>0</v>
      </c>
      <c r="I347" s="46">
        <v>0</v>
      </c>
    </row>
    <row r="348" spans="1:9" x14ac:dyDescent="0.25">
      <c r="A348" s="44" t="s">
        <v>12</v>
      </c>
      <c r="B348" s="44">
        <v>2014</v>
      </c>
      <c r="C348" s="45" t="s">
        <v>322</v>
      </c>
      <c r="D348" s="46">
        <f>SUM(D349:D360)</f>
        <v>1617</v>
      </c>
      <c r="E348" s="46">
        <f>SUM(E349:E360)</f>
        <v>11169</v>
      </c>
      <c r="F348" s="46">
        <f>E348+D348</f>
        <v>12786</v>
      </c>
      <c r="G348" s="46">
        <f>SUM(G349:G360)</f>
        <v>0</v>
      </c>
      <c r="H348" s="46">
        <f>SUM(H349:H360)</f>
        <v>3</v>
      </c>
      <c r="I348" s="46">
        <f>SUM(I349:I360)</f>
        <v>0</v>
      </c>
    </row>
    <row r="349" spans="1:9" x14ac:dyDescent="0.25">
      <c r="A349" s="44" t="s">
        <v>12</v>
      </c>
      <c r="B349" s="44">
        <v>2014</v>
      </c>
      <c r="C349" s="45" t="s">
        <v>323</v>
      </c>
      <c r="D349" s="46">
        <v>118</v>
      </c>
      <c r="E349" s="46">
        <v>1639</v>
      </c>
      <c r="F349" s="46">
        <v>1757</v>
      </c>
      <c r="G349" s="46">
        <v>0</v>
      </c>
      <c r="H349" s="46">
        <v>0</v>
      </c>
      <c r="I349" s="46">
        <v>0</v>
      </c>
    </row>
    <row r="350" spans="1:9" x14ac:dyDescent="0.25">
      <c r="A350" s="44" t="s">
        <v>12</v>
      </c>
      <c r="B350" s="44">
        <v>2014</v>
      </c>
      <c r="C350" s="45" t="s">
        <v>324</v>
      </c>
      <c r="D350" s="46">
        <v>824</v>
      </c>
      <c r="E350" s="46">
        <v>1285</v>
      </c>
      <c r="F350" s="46">
        <v>2109</v>
      </c>
      <c r="G350" s="46">
        <v>0</v>
      </c>
      <c r="H350" s="46">
        <v>0</v>
      </c>
      <c r="I350" s="46">
        <v>0</v>
      </c>
    </row>
    <row r="351" spans="1:9" x14ac:dyDescent="0.25">
      <c r="A351" s="44" t="s">
        <v>12</v>
      </c>
      <c r="B351" s="44">
        <v>2014</v>
      </c>
      <c r="C351" s="45" t="s">
        <v>325</v>
      </c>
      <c r="D351" s="46">
        <v>57</v>
      </c>
      <c r="E351" s="46">
        <v>775</v>
      </c>
      <c r="F351" s="46">
        <v>832</v>
      </c>
      <c r="G351" s="46">
        <v>0</v>
      </c>
      <c r="H351" s="46">
        <v>0</v>
      </c>
      <c r="I351" s="46">
        <v>0</v>
      </c>
    </row>
    <row r="352" spans="1:9" x14ac:dyDescent="0.25">
      <c r="A352" s="44" t="s">
        <v>12</v>
      </c>
      <c r="B352" s="44">
        <v>2014</v>
      </c>
      <c r="C352" s="45" t="s">
        <v>326</v>
      </c>
      <c r="D352" s="46">
        <v>0</v>
      </c>
      <c r="E352" s="46">
        <v>51</v>
      </c>
      <c r="F352" s="46">
        <v>51</v>
      </c>
      <c r="G352" s="46">
        <v>0</v>
      </c>
      <c r="H352" s="46">
        <v>0</v>
      </c>
      <c r="I352" s="46">
        <v>0</v>
      </c>
    </row>
    <row r="353" spans="1:9" x14ac:dyDescent="0.25">
      <c r="A353" s="44" t="s">
        <v>12</v>
      </c>
      <c r="B353" s="44">
        <v>2014</v>
      </c>
      <c r="C353" s="45" t="s">
        <v>327</v>
      </c>
      <c r="D353" s="46">
        <v>87</v>
      </c>
      <c r="E353" s="46">
        <v>1593</v>
      </c>
      <c r="F353" s="46">
        <v>1680</v>
      </c>
      <c r="G353" s="46">
        <v>0</v>
      </c>
      <c r="H353" s="46">
        <v>2</v>
      </c>
      <c r="I353" s="46">
        <v>0</v>
      </c>
    </row>
    <row r="354" spans="1:9" x14ac:dyDescent="0.25">
      <c r="A354" s="44" t="s">
        <v>12</v>
      </c>
      <c r="B354" s="44">
        <v>2014</v>
      </c>
      <c r="C354" s="45" t="s">
        <v>328</v>
      </c>
      <c r="D354" s="46">
        <v>183</v>
      </c>
      <c r="E354" s="46">
        <v>698</v>
      </c>
      <c r="F354" s="46">
        <v>881</v>
      </c>
      <c r="G354" s="46">
        <v>0</v>
      </c>
      <c r="H354" s="46">
        <v>0</v>
      </c>
      <c r="I354" s="46">
        <v>0</v>
      </c>
    </row>
    <row r="355" spans="1:9" x14ac:dyDescent="0.25">
      <c r="A355" s="44" t="s">
        <v>12</v>
      </c>
      <c r="B355" s="44">
        <v>2014</v>
      </c>
      <c r="C355" s="45" t="s">
        <v>329</v>
      </c>
      <c r="D355" s="46">
        <v>14</v>
      </c>
      <c r="E355" s="46">
        <v>151</v>
      </c>
      <c r="F355" s="46">
        <v>165</v>
      </c>
      <c r="G355" s="46">
        <v>0</v>
      </c>
      <c r="H355" s="46">
        <v>0</v>
      </c>
      <c r="I355" s="46">
        <v>0</v>
      </c>
    </row>
    <row r="356" spans="1:9" x14ac:dyDescent="0.25">
      <c r="A356" s="44" t="s">
        <v>12</v>
      </c>
      <c r="B356" s="44">
        <v>2014</v>
      </c>
      <c r="C356" s="45" t="s">
        <v>330</v>
      </c>
      <c r="D356" s="46">
        <v>7</v>
      </c>
      <c r="E356" s="46">
        <v>341</v>
      </c>
      <c r="F356" s="46">
        <v>348</v>
      </c>
      <c r="G356" s="46">
        <v>0</v>
      </c>
      <c r="H356" s="46">
        <v>1</v>
      </c>
      <c r="I356" s="46">
        <v>0</v>
      </c>
    </row>
    <row r="357" spans="1:9" x14ac:dyDescent="0.25">
      <c r="A357" s="44" t="s">
        <v>12</v>
      </c>
      <c r="B357" s="44">
        <v>2014</v>
      </c>
      <c r="C357" s="45" t="s">
        <v>331</v>
      </c>
      <c r="D357" s="46">
        <v>11</v>
      </c>
      <c r="E357" s="46">
        <v>124</v>
      </c>
      <c r="F357" s="46">
        <v>135</v>
      </c>
      <c r="G357" s="46">
        <v>0</v>
      </c>
      <c r="H357" s="46">
        <v>0</v>
      </c>
      <c r="I357" s="46">
        <v>0</v>
      </c>
    </row>
    <row r="358" spans="1:9" x14ac:dyDescent="0.25">
      <c r="A358" s="44" t="s">
        <v>12</v>
      </c>
      <c r="B358" s="44">
        <v>2014</v>
      </c>
      <c r="C358" s="45" t="s">
        <v>148</v>
      </c>
      <c r="D358" s="46">
        <v>82</v>
      </c>
      <c r="E358" s="46">
        <v>999</v>
      </c>
      <c r="F358" s="46">
        <v>1081</v>
      </c>
      <c r="G358" s="46">
        <v>0</v>
      </c>
      <c r="H358" s="46">
        <v>0</v>
      </c>
      <c r="I358" s="46">
        <v>0</v>
      </c>
    </row>
    <row r="359" spans="1:9" x14ac:dyDescent="0.25">
      <c r="A359" s="44" t="s">
        <v>12</v>
      </c>
      <c r="B359" s="44">
        <v>2014</v>
      </c>
      <c r="C359" s="45" t="s">
        <v>2020</v>
      </c>
      <c r="D359" s="46">
        <v>161</v>
      </c>
      <c r="E359" s="46">
        <v>2645</v>
      </c>
      <c r="F359" s="46">
        <v>2806</v>
      </c>
      <c r="G359" s="46">
        <v>0</v>
      </c>
      <c r="H359" s="46">
        <v>0</v>
      </c>
      <c r="I359" s="46">
        <v>0</v>
      </c>
    </row>
    <row r="360" spans="1:9" x14ac:dyDescent="0.25">
      <c r="A360" s="44" t="s">
        <v>12</v>
      </c>
      <c r="B360" s="44">
        <v>2014</v>
      </c>
      <c r="C360" s="45" t="s">
        <v>1922</v>
      </c>
      <c r="D360" s="46">
        <v>73</v>
      </c>
      <c r="E360" s="46">
        <v>868</v>
      </c>
      <c r="F360" s="46">
        <v>941</v>
      </c>
      <c r="G360" s="46">
        <v>0</v>
      </c>
      <c r="H360" s="46">
        <v>0</v>
      </c>
      <c r="I360" s="46">
        <v>0</v>
      </c>
    </row>
    <row r="361" spans="1:9" x14ac:dyDescent="0.25">
      <c r="A361" s="44" t="s">
        <v>12</v>
      </c>
      <c r="B361" s="44">
        <v>2014</v>
      </c>
      <c r="C361" s="45" t="s">
        <v>371</v>
      </c>
      <c r="D361" s="46">
        <f>SUM(D362:D364)</f>
        <v>98</v>
      </c>
      <c r="E361" s="46">
        <f>SUM(E362:E364)</f>
        <v>863</v>
      </c>
      <c r="F361" s="46">
        <f>E361+D361</f>
        <v>961</v>
      </c>
      <c r="G361" s="46">
        <v>0</v>
      </c>
      <c r="H361" s="46">
        <v>0</v>
      </c>
      <c r="I361" s="46">
        <v>0</v>
      </c>
    </row>
    <row r="362" spans="1:9" x14ac:dyDescent="0.25">
      <c r="A362" s="44" t="s">
        <v>12</v>
      </c>
      <c r="B362" s="44">
        <v>2014</v>
      </c>
      <c r="C362" s="45" t="s">
        <v>247</v>
      </c>
      <c r="D362" s="46">
        <v>4</v>
      </c>
      <c r="E362" s="46">
        <v>81</v>
      </c>
      <c r="F362" s="46">
        <f>D362+E362</f>
        <v>85</v>
      </c>
      <c r="G362" s="46"/>
      <c r="H362" s="46"/>
      <c r="I362" s="46"/>
    </row>
    <row r="363" spans="1:9" x14ac:dyDescent="0.25">
      <c r="A363" s="44" t="s">
        <v>12</v>
      </c>
      <c r="B363" s="44">
        <v>2014</v>
      </c>
      <c r="C363" s="45" t="s">
        <v>378</v>
      </c>
      <c r="D363" s="46">
        <v>21</v>
      </c>
      <c r="E363" s="46">
        <v>16</v>
      </c>
      <c r="F363" s="46">
        <f>D363+E363</f>
        <v>37</v>
      </c>
      <c r="G363" s="46"/>
      <c r="H363" s="46"/>
      <c r="I363" s="46"/>
    </row>
    <row r="364" spans="1:9" x14ac:dyDescent="0.25">
      <c r="A364" s="44" t="s">
        <v>12</v>
      </c>
      <c r="B364" s="44">
        <v>2014</v>
      </c>
      <c r="C364" s="45" t="s">
        <v>379</v>
      </c>
      <c r="D364" s="46">
        <v>73</v>
      </c>
      <c r="E364" s="46">
        <v>766</v>
      </c>
      <c r="F364" s="46">
        <f>D364+E364</f>
        <v>839</v>
      </c>
      <c r="G364" s="46"/>
      <c r="H364" s="46"/>
      <c r="I364" s="46"/>
    </row>
    <row r="365" spans="1:9" x14ac:dyDescent="0.25">
      <c r="A365" s="44" t="s">
        <v>12</v>
      </c>
      <c r="B365" s="44">
        <v>2014</v>
      </c>
      <c r="C365" s="45" t="s">
        <v>2021</v>
      </c>
      <c r="D365" s="46">
        <f>SUM(D366:D373)</f>
        <v>283</v>
      </c>
      <c r="E365" s="46">
        <f>SUM(E366:E373)</f>
        <v>1279</v>
      </c>
      <c r="F365" s="46">
        <f>E365+D365</f>
        <v>1562</v>
      </c>
      <c r="G365" s="46">
        <f>SUM(G366:G373)</f>
        <v>0</v>
      </c>
      <c r="H365" s="46">
        <f>SUM(H366:H373)</f>
        <v>0</v>
      </c>
      <c r="I365" s="46">
        <f>SUM(I366:I373)</f>
        <v>0</v>
      </c>
    </row>
    <row r="366" spans="1:9" x14ac:dyDescent="0.25">
      <c r="A366" s="44" t="s">
        <v>12</v>
      </c>
      <c r="B366" s="44">
        <v>2014</v>
      </c>
      <c r="C366" s="45" t="s">
        <v>385</v>
      </c>
      <c r="D366" s="46">
        <v>123</v>
      </c>
      <c r="E366" s="46">
        <v>14</v>
      </c>
      <c r="F366" s="46">
        <v>137</v>
      </c>
      <c r="G366" s="46">
        <v>0</v>
      </c>
      <c r="H366" s="46">
        <v>0</v>
      </c>
      <c r="I366" s="46">
        <v>0</v>
      </c>
    </row>
    <row r="367" spans="1:9" x14ac:dyDescent="0.25">
      <c r="A367" s="44" t="s">
        <v>12</v>
      </c>
      <c r="B367" s="44">
        <v>2014</v>
      </c>
      <c r="C367" s="45" t="s">
        <v>387</v>
      </c>
      <c r="D367" s="46">
        <v>0</v>
      </c>
      <c r="E367" s="46">
        <v>0</v>
      </c>
      <c r="F367" s="46">
        <v>0</v>
      </c>
      <c r="G367" s="46">
        <v>0</v>
      </c>
      <c r="H367" s="46">
        <v>0</v>
      </c>
      <c r="I367" s="46">
        <v>0</v>
      </c>
    </row>
    <row r="368" spans="1:9" x14ac:dyDescent="0.25">
      <c r="A368" s="44" t="s">
        <v>12</v>
      </c>
      <c r="B368" s="44">
        <v>2014</v>
      </c>
      <c r="C368" s="45" t="s">
        <v>389</v>
      </c>
      <c r="D368" s="46">
        <v>4</v>
      </c>
      <c r="E368" s="46">
        <v>31</v>
      </c>
      <c r="F368" s="46">
        <v>35</v>
      </c>
      <c r="G368" s="46">
        <v>0</v>
      </c>
      <c r="H368" s="46">
        <v>0</v>
      </c>
      <c r="I368" s="46">
        <v>0</v>
      </c>
    </row>
    <row r="369" spans="1:9" x14ac:dyDescent="0.25">
      <c r="A369" s="44" t="s">
        <v>12</v>
      </c>
      <c r="B369" s="44">
        <v>2014</v>
      </c>
      <c r="C369" s="45" t="s">
        <v>394</v>
      </c>
      <c r="D369" s="46">
        <v>10</v>
      </c>
      <c r="E369" s="46">
        <v>121</v>
      </c>
      <c r="F369" s="46">
        <v>131</v>
      </c>
      <c r="G369" s="46">
        <v>0</v>
      </c>
      <c r="H369" s="46">
        <v>0</v>
      </c>
      <c r="I369" s="46">
        <v>0</v>
      </c>
    </row>
    <row r="370" spans="1:9" x14ac:dyDescent="0.25">
      <c r="A370" s="44" t="s">
        <v>12</v>
      </c>
      <c r="B370" s="44">
        <v>2014</v>
      </c>
      <c r="C370" s="45" t="s">
        <v>395</v>
      </c>
      <c r="D370" s="46">
        <v>77</v>
      </c>
      <c r="E370" s="46">
        <v>574</v>
      </c>
      <c r="F370" s="46">
        <v>651</v>
      </c>
      <c r="G370" s="46">
        <v>0</v>
      </c>
      <c r="H370" s="46">
        <v>0</v>
      </c>
      <c r="I370" s="46">
        <v>0</v>
      </c>
    </row>
    <row r="371" spans="1:9" x14ac:dyDescent="0.25">
      <c r="A371" s="44" t="s">
        <v>12</v>
      </c>
      <c r="B371" s="44">
        <v>2014</v>
      </c>
      <c r="C371" s="45" t="s">
        <v>400</v>
      </c>
      <c r="D371" s="46">
        <v>16</v>
      </c>
      <c r="E371" s="46">
        <v>74</v>
      </c>
      <c r="F371" s="46">
        <v>90</v>
      </c>
      <c r="G371" s="46">
        <v>0</v>
      </c>
      <c r="H371" s="46">
        <v>0</v>
      </c>
      <c r="I371" s="46">
        <v>0</v>
      </c>
    </row>
    <row r="372" spans="1:9" x14ac:dyDescent="0.25">
      <c r="A372" s="44" t="s">
        <v>12</v>
      </c>
      <c r="B372" s="44">
        <v>2014</v>
      </c>
      <c r="C372" s="45" t="s">
        <v>136</v>
      </c>
      <c r="D372" s="46">
        <v>53</v>
      </c>
      <c r="E372" s="46">
        <v>455</v>
      </c>
      <c r="F372" s="46">
        <v>508</v>
      </c>
      <c r="G372" s="46">
        <v>0</v>
      </c>
      <c r="H372" s="46">
        <v>0</v>
      </c>
      <c r="I372" s="46">
        <v>0</v>
      </c>
    </row>
    <row r="373" spans="1:9" x14ac:dyDescent="0.25">
      <c r="A373" s="44" t="s">
        <v>12</v>
      </c>
      <c r="B373" s="44">
        <v>2014</v>
      </c>
      <c r="C373" s="45" t="s">
        <v>402</v>
      </c>
      <c r="D373" s="46">
        <v>0</v>
      </c>
      <c r="E373" s="46">
        <v>10</v>
      </c>
      <c r="F373" s="46">
        <v>10</v>
      </c>
      <c r="G373" s="46">
        <v>0</v>
      </c>
      <c r="H373" s="46">
        <v>0</v>
      </c>
      <c r="I373" s="46">
        <v>0</v>
      </c>
    </row>
    <row r="374" spans="1:9" x14ac:dyDescent="0.25">
      <c r="A374" s="44" t="s">
        <v>12</v>
      </c>
      <c r="B374" s="44">
        <v>2014</v>
      </c>
      <c r="C374" s="45" t="s">
        <v>306</v>
      </c>
      <c r="D374" s="46">
        <f>SUM(D375:D389)</f>
        <v>4997</v>
      </c>
      <c r="E374" s="46">
        <f>SUM(E375:E389)</f>
        <v>24216</v>
      </c>
      <c r="F374" s="46">
        <f>E374+D374</f>
        <v>29213</v>
      </c>
      <c r="G374" s="46">
        <f>SUM(G375:G389)</f>
        <v>0</v>
      </c>
      <c r="H374" s="46">
        <f>SUM(H375:H389)</f>
        <v>15</v>
      </c>
      <c r="I374" s="46">
        <f>SUM(I375:I389)</f>
        <v>0</v>
      </c>
    </row>
    <row r="375" spans="1:9" x14ac:dyDescent="0.25">
      <c r="A375" s="44" t="s">
        <v>12</v>
      </c>
      <c r="B375" s="44">
        <v>2014</v>
      </c>
      <c r="C375" s="45" t="s">
        <v>307</v>
      </c>
      <c r="D375" s="46">
        <v>282</v>
      </c>
      <c r="E375" s="46">
        <v>1917</v>
      </c>
      <c r="F375" s="46">
        <v>2199</v>
      </c>
      <c r="G375" s="46">
        <v>0</v>
      </c>
      <c r="H375" s="46">
        <v>0</v>
      </c>
      <c r="I375" s="46">
        <v>0</v>
      </c>
    </row>
    <row r="376" spans="1:9" x14ac:dyDescent="0.25">
      <c r="A376" s="44" t="s">
        <v>12</v>
      </c>
      <c r="B376" s="44">
        <v>2014</v>
      </c>
      <c r="C376" s="45" t="s">
        <v>308</v>
      </c>
      <c r="D376" s="46">
        <v>218</v>
      </c>
      <c r="E376" s="46">
        <v>1171</v>
      </c>
      <c r="F376" s="46">
        <v>1389</v>
      </c>
      <c r="G376" s="46">
        <v>0</v>
      </c>
      <c r="H376" s="46">
        <v>0</v>
      </c>
      <c r="I376" s="46">
        <v>0</v>
      </c>
    </row>
    <row r="377" spans="1:9" x14ac:dyDescent="0.25">
      <c r="A377" s="44" t="s">
        <v>12</v>
      </c>
      <c r="B377" s="44">
        <v>2014</v>
      </c>
      <c r="C377" s="45" t="s">
        <v>309</v>
      </c>
      <c r="D377" s="46">
        <v>225</v>
      </c>
      <c r="E377" s="46">
        <v>2833</v>
      </c>
      <c r="F377" s="46">
        <v>3058</v>
      </c>
      <c r="G377" s="46">
        <v>0</v>
      </c>
      <c r="H377" s="46">
        <v>0</v>
      </c>
      <c r="I377" s="46">
        <v>0</v>
      </c>
    </row>
    <row r="378" spans="1:9" x14ac:dyDescent="0.25">
      <c r="A378" s="44" t="s">
        <v>12</v>
      </c>
      <c r="B378" s="44">
        <v>2014</v>
      </c>
      <c r="C378" s="45" t="s">
        <v>310</v>
      </c>
      <c r="D378" s="46">
        <v>418</v>
      </c>
      <c r="E378" s="46">
        <v>2820</v>
      </c>
      <c r="F378" s="46">
        <v>3238</v>
      </c>
      <c r="G378" s="46">
        <v>0</v>
      </c>
      <c r="H378" s="46">
        <v>0</v>
      </c>
      <c r="I378" s="46">
        <v>0</v>
      </c>
    </row>
    <row r="379" spans="1:9" x14ac:dyDescent="0.25">
      <c r="A379" s="44" t="s">
        <v>12</v>
      </c>
      <c r="B379" s="44">
        <v>2014</v>
      </c>
      <c r="C379" s="45" t="s">
        <v>311</v>
      </c>
      <c r="D379" s="46">
        <v>271</v>
      </c>
      <c r="E379" s="46">
        <v>1433</v>
      </c>
      <c r="F379" s="46">
        <v>1704</v>
      </c>
      <c r="G379" s="46">
        <v>0</v>
      </c>
      <c r="H379" s="46">
        <v>0</v>
      </c>
      <c r="I379" s="46">
        <v>0</v>
      </c>
    </row>
    <row r="380" spans="1:9" x14ac:dyDescent="0.25">
      <c r="A380" s="44" t="s">
        <v>12</v>
      </c>
      <c r="B380" s="44">
        <v>2014</v>
      </c>
      <c r="C380" s="45" t="s">
        <v>312</v>
      </c>
      <c r="D380" s="46">
        <v>0</v>
      </c>
      <c r="E380" s="46">
        <v>0</v>
      </c>
      <c r="F380" s="46">
        <v>0</v>
      </c>
      <c r="G380" s="46">
        <v>0</v>
      </c>
      <c r="H380" s="46">
        <v>0</v>
      </c>
      <c r="I380" s="46">
        <v>0</v>
      </c>
    </row>
    <row r="381" spans="1:9" x14ac:dyDescent="0.25">
      <c r="A381" s="44" t="s">
        <v>12</v>
      </c>
      <c r="B381" s="44">
        <v>2014</v>
      </c>
      <c r="C381" s="45" t="s">
        <v>313</v>
      </c>
      <c r="D381" s="46">
        <v>1170</v>
      </c>
      <c r="E381" s="46">
        <v>2008</v>
      </c>
      <c r="F381" s="46">
        <v>3178</v>
      </c>
      <c r="G381" s="46">
        <v>0</v>
      </c>
      <c r="H381" s="46">
        <v>0</v>
      </c>
      <c r="I381" s="46">
        <v>0</v>
      </c>
    </row>
    <row r="382" spans="1:9" x14ac:dyDescent="0.25">
      <c r="A382" s="44" t="s">
        <v>12</v>
      </c>
      <c r="B382" s="44">
        <v>2014</v>
      </c>
      <c r="C382" s="45" t="s">
        <v>314</v>
      </c>
      <c r="D382" s="46">
        <v>405</v>
      </c>
      <c r="E382" s="46">
        <v>18</v>
      </c>
      <c r="F382" s="46">
        <v>423</v>
      </c>
      <c r="G382" s="46">
        <v>0</v>
      </c>
      <c r="H382" s="46">
        <v>0</v>
      </c>
      <c r="I382" s="46">
        <v>0</v>
      </c>
    </row>
    <row r="383" spans="1:9" x14ac:dyDescent="0.25">
      <c r="A383" s="44" t="s">
        <v>12</v>
      </c>
      <c r="B383" s="44">
        <v>2014</v>
      </c>
      <c r="C383" s="45" t="s">
        <v>315</v>
      </c>
      <c r="D383" s="46">
        <v>413</v>
      </c>
      <c r="E383" s="46">
        <v>2357</v>
      </c>
      <c r="F383" s="46">
        <v>2770</v>
      </c>
      <c r="G383" s="46">
        <v>0</v>
      </c>
      <c r="H383" s="46">
        <v>11</v>
      </c>
      <c r="I383" s="46">
        <v>0</v>
      </c>
    </row>
    <row r="384" spans="1:9" x14ac:dyDescent="0.25">
      <c r="A384" s="44" t="s">
        <v>12</v>
      </c>
      <c r="B384" s="44">
        <v>2014</v>
      </c>
      <c r="C384" s="45" t="s">
        <v>175</v>
      </c>
      <c r="D384" s="46">
        <v>0</v>
      </c>
      <c r="E384" s="46">
        <v>0</v>
      </c>
      <c r="F384" s="46">
        <v>0</v>
      </c>
      <c r="G384" s="46">
        <v>0</v>
      </c>
      <c r="H384" s="46">
        <v>0</v>
      </c>
      <c r="I384" s="46">
        <v>0</v>
      </c>
    </row>
    <row r="385" spans="1:9" x14ac:dyDescent="0.25">
      <c r="A385" s="44" t="s">
        <v>12</v>
      </c>
      <c r="B385" s="44">
        <v>2014</v>
      </c>
      <c r="C385" s="45" t="s">
        <v>316</v>
      </c>
      <c r="D385" s="46">
        <v>128</v>
      </c>
      <c r="E385" s="46">
        <v>1721</v>
      </c>
      <c r="F385" s="46">
        <v>1849</v>
      </c>
      <c r="G385" s="46">
        <v>0</v>
      </c>
      <c r="H385" s="46">
        <v>0</v>
      </c>
      <c r="I385" s="46">
        <v>0</v>
      </c>
    </row>
    <row r="386" spans="1:9" x14ac:dyDescent="0.25">
      <c r="A386" s="44" t="s">
        <v>12</v>
      </c>
      <c r="B386" s="44">
        <v>2014</v>
      </c>
      <c r="C386" s="45" t="s">
        <v>51</v>
      </c>
      <c r="D386" s="46">
        <v>571</v>
      </c>
      <c r="E386" s="46">
        <v>4405</v>
      </c>
      <c r="F386" s="46">
        <v>4976</v>
      </c>
      <c r="G386" s="46">
        <v>0</v>
      </c>
      <c r="H386" s="46">
        <v>1</v>
      </c>
      <c r="I386" s="46">
        <v>0</v>
      </c>
    </row>
    <row r="387" spans="1:9" x14ac:dyDescent="0.25">
      <c r="A387" s="44" t="s">
        <v>12</v>
      </c>
      <c r="B387" s="44">
        <v>2014</v>
      </c>
      <c r="C387" s="45" t="s">
        <v>318</v>
      </c>
      <c r="D387" s="46">
        <v>896</v>
      </c>
      <c r="E387" s="46">
        <v>3533</v>
      </c>
      <c r="F387" s="46">
        <v>4429</v>
      </c>
      <c r="G387" s="46">
        <v>0</v>
      </c>
      <c r="H387" s="46">
        <v>3</v>
      </c>
      <c r="I387" s="46">
        <v>0</v>
      </c>
    </row>
    <row r="388" spans="1:9" x14ac:dyDescent="0.25">
      <c r="A388" s="44" t="s">
        <v>12</v>
      </c>
      <c r="B388" s="44">
        <v>2014</v>
      </c>
      <c r="C388" s="45" t="s">
        <v>320</v>
      </c>
      <c r="D388" s="46">
        <v>0</v>
      </c>
      <c r="E388" s="46">
        <v>0</v>
      </c>
      <c r="F388" s="46">
        <v>0</v>
      </c>
      <c r="G388" s="46">
        <v>0</v>
      </c>
      <c r="H388" s="46">
        <v>0</v>
      </c>
      <c r="I388" s="46">
        <v>0</v>
      </c>
    </row>
    <row r="389" spans="1:9" x14ac:dyDescent="0.25">
      <c r="A389" s="44" t="s">
        <v>12</v>
      </c>
      <c r="B389" s="44">
        <v>2014</v>
      </c>
      <c r="C389" s="45" t="s">
        <v>2022</v>
      </c>
      <c r="D389" s="46">
        <v>0</v>
      </c>
      <c r="E389" s="46">
        <v>0</v>
      </c>
      <c r="F389" s="46">
        <v>0</v>
      </c>
      <c r="G389" s="46">
        <v>0</v>
      </c>
      <c r="H389" s="46">
        <v>0</v>
      </c>
      <c r="I389" s="46">
        <v>0</v>
      </c>
    </row>
    <row r="390" spans="1:9" x14ac:dyDescent="0.25">
      <c r="A390" s="44" t="s">
        <v>12</v>
      </c>
      <c r="B390" s="44">
        <v>2014</v>
      </c>
      <c r="C390" s="45" t="s">
        <v>403</v>
      </c>
      <c r="D390" s="46">
        <f>SUM(D423,D422,D421,D416,D391)</f>
        <v>7955</v>
      </c>
      <c r="E390" s="46">
        <f>SUM(E423,E422,E421,E416,E391)</f>
        <v>51890</v>
      </c>
      <c r="F390" s="46">
        <f>SUM(D390:E390)</f>
        <v>59845</v>
      </c>
      <c r="G390" s="46">
        <f>SUM(G423,G422,G421,G416,G391)</f>
        <v>8</v>
      </c>
      <c r="H390" s="46">
        <f>SUM(H423,H422,H421,H416,H391)</f>
        <v>122</v>
      </c>
      <c r="I390" s="46">
        <f>SUM(I423,I422,I421,I416,I391)</f>
        <v>2</v>
      </c>
    </row>
    <row r="391" spans="1:9" x14ac:dyDescent="0.25">
      <c r="A391" s="44" t="s">
        <v>12</v>
      </c>
      <c r="B391" s="44">
        <v>2014</v>
      </c>
      <c r="C391" s="45" t="s">
        <v>896</v>
      </c>
      <c r="D391" s="46">
        <f>SUM(D392:D415)</f>
        <v>6608</v>
      </c>
      <c r="E391" s="46">
        <f>SUM(E392:E415)</f>
        <v>39764</v>
      </c>
      <c r="F391" s="46">
        <f>D391+E391</f>
        <v>46372</v>
      </c>
      <c r="G391" s="46">
        <f>SUM(G392:G415)</f>
        <v>8</v>
      </c>
      <c r="H391" s="46">
        <f>SUM(H392:H415)</f>
        <v>108</v>
      </c>
      <c r="I391" s="46">
        <f>SUM(I392:I415)</f>
        <v>2</v>
      </c>
    </row>
    <row r="392" spans="1:9" x14ac:dyDescent="0.25">
      <c r="A392" s="44" t="s">
        <v>12</v>
      </c>
      <c r="B392" s="44">
        <v>2014</v>
      </c>
      <c r="C392" s="45" t="s">
        <v>406</v>
      </c>
      <c r="D392" s="46">
        <v>316</v>
      </c>
      <c r="E392" s="46">
        <v>284</v>
      </c>
      <c r="F392" s="46">
        <v>600</v>
      </c>
      <c r="G392" s="46">
        <v>1</v>
      </c>
      <c r="H392" s="46">
        <v>1</v>
      </c>
      <c r="I392" s="46">
        <v>0</v>
      </c>
    </row>
    <row r="393" spans="1:9" x14ac:dyDescent="0.25">
      <c r="A393" s="44" t="s">
        <v>12</v>
      </c>
      <c r="B393" s="44">
        <v>2014</v>
      </c>
      <c r="C393" s="45" t="s">
        <v>407</v>
      </c>
      <c r="D393" s="46">
        <v>350</v>
      </c>
      <c r="E393" s="46">
        <v>1634</v>
      </c>
      <c r="F393" s="46">
        <v>1984</v>
      </c>
      <c r="G393" s="46">
        <v>0</v>
      </c>
      <c r="H393" s="46">
        <v>0</v>
      </c>
      <c r="I393" s="46">
        <v>0</v>
      </c>
    </row>
    <row r="394" spans="1:9" x14ac:dyDescent="0.25">
      <c r="A394" s="44" t="s">
        <v>12</v>
      </c>
      <c r="B394" s="44">
        <v>2014</v>
      </c>
      <c r="C394" s="45" t="s">
        <v>408</v>
      </c>
      <c r="D394" s="46">
        <v>350</v>
      </c>
      <c r="E394" s="46">
        <v>1634</v>
      </c>
      <c r="F394" s="46">
        <v>1984</v>
      </c>
      <c r="G394" s="46">
        <v>0</v>
      </c>
      <c r="H394" s="46">
        <v>2</v>
      </c>
      <c r="I394" s="46">
        <v>0</v>
      </c>
    </row>
    <row r="395" spans="1:9" x14ac:dyDescent="0.25">
      <c r="A395" s="44" t="s">
        <v>12</v>
      </c>
      <c r="B395" s="44">
        <v>2014</v>
      </c>
      <c r="C395" s="45" t="s">
        <v>409</v>
      </c>
      <c r="D395" s="46">
        <v>18</v>
      </c>
      <c r="E395" s="46">
        <v>356</v>
      </c>
      <c r="F395" s="46">
        <v>374</v>
      </c>
      <c r="G395" s="46">
        <v>0</v>
      </c>
      <c r="H395" s="46">
        <v>0</v>
      </c>
      <c r="I395" s="46">
        <v>0</v>
      </c>
    </row>
    <row r="396" spans="1:9" x14ac:dyDescent="0.25">
      <c r="A396" s="44" t="s">
        <v>12</v>
      </c>
      <c r="B396" s="44">
        <v>2014</v>
      </c>
      <c r="C396" s="45" t="s">
        <v>410</v>
      </c>
      <c r="D396" s="46">
        <v>18</v>
      </c>
      <c r="E396" s="46">
        <v>398</v>
      </c>
      <c r="F396" s="46">
        <v>416</v>
      </c>
      <c r="G396" s="46">
        <v>0</v>
      </c>
      <c r="H396" s="46">
        <v>7</v>
      </c>
      <c r="I396" s="46">
        <v>0</v>
      </c>
    </row>
    <row r="397" spans="1:9" x14ac:dyDescent="0.25">
      <c r="A397" s="44" t="s">
        <v>12</v>
      </c>
      <c r="B397" s="44">
        <v>2014</v>
      </c>
      <c r="C397" s="45" t="s">
        <v>411</v>
      </c>
      <c r="D397" s="46">
        <v>156</v>
      </c>
      <c r="E397" s="46">
        <v>2174</v>
      </c>
      <c r="F397" s="46">
        <v>2330</v>
      </c>
      <c r="G397" s="46">
        <v>0</v>
      </c>
      <c r="H397" s="46">
        <v>0</v>
      </c>
      <c r="I397" s="46">
        <v>0</v>
      </c>
    </row>
    <row r="398" spans="1:9" x14ac:dyDescent="0.25">
      <c r="A398" s="44" t="s">
        <v>12</v>
      </c>
      <c r="B398" s="44">
        <v>2014</v>
      </c>
      <c r="C398" s="45" t="s">
        <v>412</v>
      </c>
      <c r="D398" s="46">
        <v>153</v>
      </c>
      <c r="E398" s="46">
        <v>850</v>
      </c>
      <c r="F398" s="46">
        <v>1003</v>
      </c>
      <c r="G398" s="46">
        <v>0</v>
      </c>
      <c r="H398" s="46">
        <v>2</v>
      </c>
      <c r="I398" s="46">
        <v>0</v>
      </c>
    </row>
    <row r="399" spans="1:9" x14ac:dyDescent="0.25">
      <c r="A399" s="44" t="s">
        <v>12</v>
      </c>
      <c r="B399" s="44">
        <v>2014</v>
      </c>
      <c r="C399" s="45" t="s">
        <v>413</v>
      </c>
      <c r="D399" s="46">
        <v>1186</v>
      </c>
      <c r="E399" s="46">
        <v>7200</v>
      </c>
      <c r="F399" s="46">
        <v>8386</v>
      </c>
      <c r="G399" s="46">
        <v>3</v>
      </c>
      <c r="H399" s="46">
        <v>30</v>
      </c>
      <c r="I399" s="46">
        <v>0</v>
      </c>
    </row>
    <row r="400" spans="1:9" x14ac:dyDescent="0.25">
      <c r="A400" s="44" t="s">
        <v>12</v>
      </c>
      <c r="B400" s="44">
        <v>2014</v>
      </c>
      <c r="C400" s="45" t="s">
        <v>414</v>
      </c>
      <c r="D400" s="46">
        <v>50</v>
      </c>
      <c r="E400" s="46">
        <v>1442</v>
      </c>
      <c r="F400" s="46">
        <v>1492</v>
      </c>
      <c r="G400" s="46">
        <v>0</v>
      </c>
      <c r="H400" s="46">
        <v>0</v>
      </c>
      <c r="I400" s="46">
        <v>0</v>
      </c>
    </row>
    <row r="401" spans="1:9" x14ac:dyDescent="0.25">
      <c r="A401" s="44" t="s">
        <v>12</v>
      </c>
      <c r="B401" s="44">
        <v>2014</v>
      </c>
      <c r="C401" s="45" t="s">
        <v>415</v>
      </c>
      <c r="D401" s="46">
        <v>3</v>
      </c>
      <c r="E401" s="46">
        <v>610</v>
      </c>
      <c r="F401" s="46">
        <v>613</v>
      </c>
      <c r="G401" s="46">
        <v>0</v>
      </c>
      <c r="H401" s="46">
        <v>0</v>
      </c>
      <c r="I401" s="46">
        <v>0</v>
      </c>
    </row>
    <row r="402" spans="1:9" x14ac:dyDescent="0.25">
      <c r="A402" s="44" t="s">
        <v>12</v>
      </c>
      <c r="B402" s="44">
        <v>2014</v>
      </c>
      <c r="C402" s="45" t="s">
        <v>416</v>
      </c>
      <c r="D402" s="46">
        <v>176</v>
      </c>
      <c r="E402" s="46">
        <v>2077</v>
      </c>
      <c r="F402" s="46">
        <v>2253</v>
      </c>
      <c r="G402" s="46">
        <v>0</v>
      </c>
      <c r="H402" s="46">
        <v>0</v>
      </c>
      <c r="I402" s="46">
        <v>0</v>
      </c>
    </row>
    <row r="403" spans="1:9" x14ac:dyDescent="0.25">
      <c r="A403" s="44" t="s">
        <v>12</v>
      </c>
      <c r="B403" s="44">
        <v>2014</v>
      </c>
      <c r="C403" s="45" t="s">
        <v>417</v>
      </c>
      <c r="D403" s="46">
        <v>4</v>
      </c>
      <c r="E403" s="46">
        <v>130</v>
      </c>
      <c r="F403" s="46">
        <v>134</v>
      </c>
      <c r="G403" s="46">
        <v>0</v>
      </c>
      <c r="H403" s="46">
        <v>2</v>
      </c>
      <c r="I403" s="46">
        <v>0</v>
      </c>
    </row>
    <row r="404" spans="1:9" x14ac:dyDescent="0.25">
      <c r="A404" s="44" t="s">
        <v>12</v>
      </c>
      <c r="B404" s="44">
        <v>2014</v>
      </c>
      <c r="C404" s="45" t="s">
        <v>418</v>
      </c>
      <c r="D404" s="46">
        <v>339</v>
      </c>
      <c r="E404" s="46">
        <v>1245</v>
      </c>
      <c r="F404" s="46">
        <v>1584</v>
      </c>
      <c r="G404" s="46">
        <v>0</v>
      </c>
      <c r="H404" s="46">
        <v>6</v>
      </c>
      <c r="I404" s="46">
        <v>2</v>
      </c>
    </row>
    <row r="405" spans="1:9" x14ac:dyDescent="0.25">
      <c r="A405" s="44" t="s">
        <v>12</v>
      </c>
      <c r="B405" s="44">
        <v>2014</v>
      </c>
      <c r="C405" s="45" t="s">
        <v>419</v>
      </c>
      <c r="D405" s="46">
        <v>682</v>
      </c>
      <c r="E405" s="46">
        <v>6155</v>
      </c>
      <c r="F405" s="46">
        <v>6837</v>
      </c>
      <c r="G405" s="46">
        <v>0</v>
      </c>
      <c r="H405" s="46">
        <v>0</v>
      </c>
      <c r="I405" s="46">
        <v>0</v>
      </c>
    </row>
    <row r="406" spans="1:9" x14ac:dyDescent="0.25">
      <c r="A406" s="44" t="s">
        <v>12</v>
      </c>
      <c r="B406" s="44">
        <v>2014</v>
      </c>
      <c r="C406" s="45" t="s">
        <v>420</v>
      </c>
      <c r="D406" s="46">
        <v>434</v>
      </c>
      <c r="E406" s="46">
        <v>6340</v>
      </c>
      <c r="F406" s="46">
        <v>6774</v>
      </c>
      <c r="G406" s="46">
        <v>2</v>
      </c>
      <c r="H406" s="46">
        <v>14</v>
      </c>
      <c r="I406" s="46">
        <v>0</v>
      </c>
    </row>
    <row r="407" spans="1:9" x14ac:dyDescent="0.25">
      <c r="A407" s="44" t="s">
        <v>12</v>
      </c>
      <c r="B407" s="44">
        <v>2014</v>
      </c>
      <c r="C407" s="45" t="s">
        <v>421</v>
      </c>
      <c r="D407" s="46">
        <v>582</v>
      </c>
      <c r="E407" s="46">
        <v>2833</v>
      </c>
      <c r="F407" s="46">
        <v>3415</v>
      </c>
      <c r="G407" s="46">
        <v>1</v>
      </c>
      <c r="H407" s="46">
        <v>12</v>
      </c>
      <c r="I407" s="46">
        <v>0</v>
      </c>
    </row>
    <row r="408" spans="1:9" x14ac:dyDescent="0.25">
      <c r="A408" s="44" t="s">
        <v>12</v>
      </c>
      <c r="B408" s="44">
        <v>2014</v>
      </c>
      <c r="C408" s="45" t="s">
        <v>152</v>
      </c>
      <c r="D408" s="46">
        <v>27</v>
      </c>
      <c r="E408" s="46">
        <v>249</v>
      </c>
      <c r="F408" s="46">
        <v>276</v>
      </c>
      <c r="G408" s="46">
        <v>0</v>
      </c>
      <c r="H408" s="46">
        <v>0</v>
      </c>
      <c r="I408" s="46">
        <v>0</v>
      </c>
    </row>
    <row r="409" spans="1:9" x14ac:dyDescent="0.25">
      <c r="A409" s="44" t="s">
        <v>12</v>
      </c>
      <c r="B409" s="44">
        <v>2014</v>
      </c>
      <c r="C409" s="45" t="s">
        <v>115</v>
      </c>
      <c r="D409" s="46">
        <v>51</v>
      </c>
      <c r="E409" s="46">
        <v>391</v>
      </c>
      <c r="F409" s="46">
        <v>442</v>
      </c>
      <c r="G409" s="46">
        <v>0</v>
      </c>
      <c r="H409" s="46">
        <v>1</v>
      </c>
      <c r="I409" s="46">
        <v>0</v>
      </c>
    </row>
    <row r="410" spans="1:9" x14ac:dyDescent="0.25">
      <c r="A410" s="44" t="s">
        <v>12</v>
      </c>
      <c r="B410" s="44">
        <v>2014</v>
      </c>
      <c r="C410" s="45" t="s">
        <v>554</v>
      </c>
      <c r="D410" s="46">
        <v>81</v>
      </c>
      <c r="E410" s="46">
        <v>276</v>
      </c>
      <c r="F410" s="46">
        <v>357</v>
      </c>
      <c r="G410" s="46">
        <v>0</v>
      </c>
      <c r="H410" s="46">
        <v>1</v>
      </c>
      <c r="I410" s="46">
        <v>0</v>
      </c>
    </row>
    <row r="411" spans="1:9" x14ac:dyDescent="0.25">
      <c r="A411" s="44" t="s">
        <v>12</v>
      </c>
      <c r="B411" s="44">
        <v>2014</v>
      </c>
      <c r="C411" s="45" t="s">
        <v>153</v>
      </c>
      <c r="D411" s="46">
        <v>1015</v>
      </c>
      <c r="E411" s="46">
        <v>2125</v>
      </c>
      <c r="F411" s="46">
        <v>3140</v>
      </c>
      <c r="G411" s="46">
        <v>0</v>
      </c>
      <c r="H411" s="46">
        <v>7</v>
      </c>
      <c r="I411" s="46">
        <v>0</v>
      </c>
    </row>
    <row r="412" spans="1:9" x14ac:dyDescent="0.25">
      <c r="A412" s="44" t="s">
        <v>12</v>
      </c>
      <c r="B412" s="44">
        <v>2014</v>
      </c>
      <c r="C412" s="45" t="s">
        <v>423</v>
      </c>
      <c r="D412" s="46">
        <v>555</v>
      </c>
      <c r="E412" s="46">
        <v>564</v>
      </c>
      <c r="F412" s="46">
        <v>1119</v>
      </c>
      <c r="G412" s="46">
        <v>1</v>
      </c>
      <c r="H412" s="46">
        <v>20</v>
      </c>
      <c r="I412" s="46">
        <v>0</v>
      </c>
    </row>
    <row r="413" spans="1:9" x14ac:dyDescent="0.25">
      <c r="A413" s="44" t="s">
        <v>12</v>
      </c>
      <c r="B413" s="44">
        <v>2014</v>
      </c>
      <c r="C413" s="45" t="s">
        <v>331</v>
      </c>
      <c r="D413" s="46">
        <v>21</v>
      </c>
      <c r="E413" s="46">
        <v>143</v>
      </c>
      <c r="F413" s="46">
        <v>164</v>
      </c>
      <c r="G413" s="46">
        <v>0</v>
      </c>
      <c r="H413" s="46">
        <v>0</v>
      </c>
      <c r="I413" s="46">
        <v>0</v>
      </c>
    </row>
    <row r="414" spans="1:9" x14ac:dyDescent="0.25">
      <c r="A414" s="44" t="s">
        <v>12</v>
      </c>
      <c r="B414" s="44">
        <v>2014</v>
      </c>
      <c r="C414" s="45" t="s">
        <v>424</v>
      </c>
      <c r="D414" s="46">
        <v>0</v>
      </c>
      <c r="E414" s="46">
        <v>522</v>
      </c>
      <c r="F414" s="46">
        <v>522</v>
      </c>
      <c r="G414" s="46">
        <v>0</v>
      </c>
      <c r="H414" s="46">
        <v>1</v>
      </c>
      <c r="I414" s="46">
        <v>0</v>
      </c>
    </row>
    <row r="415" spans="1:9" x14ac:dyDescent="0.25">
      <c r="A415" s="44" t="s">
        <v>12</v>
      </c>
      <c r="B415" s="44">
        <v>2014</v>
      </c>
      <c r="C415" s="45" t="s">
        <v>194</v>
      </c>
      <c r="D415" s="46">
        <v>41</v>
      </c>
      <c r="E415" s="46">
        <v>132</v>
      </c>
      <c r="F415" s="46">
        <v>173</v>
      </c>
      <c r="G415" s="46">
        <v>0</v>
      </c>
      <c r="H415" s="46">
        <v>2</v>
      </c>
      <c r="I415" s="46">
        <v>0</v>
      </c>
    </row>
    <row r="416" spans="1:9" x14ac:dyDescent="0.25">
      <c r="A416" s="44" t="s">
        <v>12</v>
      </c>
      <c r="B416" s="44">
        <v>2014</v>
      </c>
      <c r="C416" s="45" t="s">
        <v>895</v>
      </c>
      <c r="D416" s="46">
        <f t="shared" ref="D416:I416" si="5">SUM(D417:D420)</f>
        <v>240</v>
      </c>
      <c r="E416" s="46">
        <f t="shared" si="5"/>
        <v>3137</v>
      </c>
      <c r="F416" s="46">
        <f t="shared" si="5"/>
        <v>3377</v>
      </c>
      <c r="G416" s="46">
        <f t="shared" si="5"/>
        <v>0</v>
      </c>
      <c r="H416" s="46">
        <f t="shared" si="5"/>
        <v>14</v>
      </c>
      <c r="I416" s="46">
        <f t="shared" si="5"/>
        <v>0</v>
      </c>
    </row>
    <row r="417" spans="1:9" x14ac:dyDescent="0.25">
      <c r="A417" s="44" t="s">
        <v>12</v>
      </c>
      <c r="B417" s="44">
        <v>2014</v>
      </c>
      <c r="C417" s="45" t="s">
        <v>426</v>
      </c>
      <c r="D417" s="46">
        <v>106</v>
      </c>
      <c r="E417" s="46">
        <v>1960</v>
      </c>
      <c r="F417" s="46">
        <v>2066</v>
      </c>
      <c r="G417" s="46">
        <v>0</v>
      </c>
      <c r="H417" s="46">
        <v>9</v>
      </c>
      <c r="I417" s="46">
        <v>0</v>
      </c>
    </row>
    <row r="418" spans="1:9" x14ac:dyDescent="0.25">
      <c r="A418" s="44" t="s">
        <v>12</v>
      </c>
      <c r="B418" s="44">
        <v>2014</v>
      </c>
      <c r="C418" s="45" t="s">
        <v>427</v>
      </c>
      <c r="D418" s="46">
        <v>0</v>
      </c>
      <c r="E418" s="46">
        <v>0</v>
      </c>
      <c r="F418" s="46">
        <v>0</v>
      </c>
      <c r="G418" s="46">
        <v>0</v>
      </c>
      <c r="H418" s="46">
        <v>0</v>
      </c>
      <c r="I418" s="46">
        <v>0</v>
      </c>
    </row>
    <row r="419" spans="1:9" x14ac:dyDescent="0.25">
      <c r="A419" s="44" t="s">
        <v>12</v>
      </c>
      <c r="B419" s="44">
        <v>2014</v>
      </c>
      <c r="C419" s="45" t="s">
        <v>428</v>
      </c>
      <c r="D419" s="46">
        <v>124</v>
      </c>
      <c r="E419" s="46">
        <v>727</v>
      </c>
      <c r="F419" s="46">
        <v>851</v>
      </c>
      <c r="G419" s="46">
        <v>0</v>
      </c>
      <c r="H419" s="46">
        <v>0</v>
      </c>
      <c r="I419" s="46">
        <v>0</v>
      </c>
    </row>
    <row r="420" spans="1:9" x14ac:dyDescent="0.25">
      <c r="A420" s="44" t="s">
        <v>12</v>
      </c>
      <c r="B420" s="44">
        <v>2014</v>
      </c>
      <c r="C420" s="45" t="s">
        <v>429</v>
      </c>
      <c r="D420" s="46">
        <v>10</v>
      </c>
      <c r="E420" s="46">
        <v>450</v>
      </c>
      <c r="F420" s="46">
        <v>460</v>
      </c>
      <c r="G420" s="46">
        <v>0</v>
      </c>
      <c r="H420" s="46">
        <v>5</v>
      </c>
      <c r="I420" s="46">
        <v>0</v>
      </c>
    </row>
    <row r="421" spans="1:9" x14ac:dyDescent="0.25">
      <c r="A421" s="44" t="s">
        <v>12</v>
      </c>
      <c r="B421" s="44">
        <v>2014</v>
      </c>
      <c r="C421" s="45" t="s">
        <v>1363</v>
      </c>
      <c r="D421" s="46">
        <v>585</v>
      </c>
      <c r="E421" s="46">
        <v>2485</v>
      </c>
      <c r="F421" s="46">
        <v>3070</v>
      </c>
      <c r="G421" s="46">
        <v>0</v>
      </c>
      <c r="H421" s="46">
        <v>0</v>
      </c>
      <c r="I421" s="46">
        <v>0</v>
      </c>
    </row>
    <row r="422" spans="1:9" x14ac:dyDescent="0.25">
      <c r="A422" s="44" t="s">
        <v>12</v>
      </c>
      <c r="B422" s="44">
        <v>2014</v>
      </c>
      <c r="C422" s="45" t="s">
        <v>1357</v>
      </c>
      <c r="D422" s="46">
        <v>264</v>
      </c>
      <c r="E422" s="46">
        <v>3185</v>
      </c>
      <c r="F422" s="46">
        <v>3449</v>
      </c>
      <c r="G422" s="46">
        <v>0</v>
      </c>
      <c r="H422" s="46">
        <v>0</v>
      </c>
      <c r="I422" s="46">
        <v>0</v>
      </c>
    </row>
    <row r="423" spans="1:9" x14ac:dyDescent="0.25">
      <c r="A423" s="44" t="s">
        <v>12</v>
      </c>
      <c r="B423" s="44">
        <v>2014</v>
      </c>
      <c r="C423" s="45" t="s">
        <v>2023</v>
      </c>
      <c r="D423" s="46">
        <f>SUM(D424:D442)</f>
        <v>258</v>
      </c>
      <c r="E423" s="46">
        <f>SUM(E424:E442)</f>
        <v>3319</v>
      </c>
      <c r="F423" s="46">
        <f>SUM(D423:E423)</f>
        <v>3577</v>
      </c>
      <c r="G423" s="46">
        <f>SUM(G424:G442)</f>
        <v>0</v>
      </c>
      <c r="H423" s="46">
        <f>SUM(H424:H442)</f>
        <v>0</v>
      </c>
      <c r="I423" s="46">
        <f>SUM(I424:I442)</f>
        <v>0</v>
      </c>
    </row>
    <row r="424" spans="1:9" x14ac:dyDescent="0.25">
      <c r="A424" s="44" t="s">
        <v>452</v>
      </c>
      <c r="B424" s="44">
        <v>2014</v>
      </c>
      <c r="C424" s="45" t="s">
        <v>13</v>
      </c>
      <c r="D424" s="20">
        <v>170</v>
      </c>
      <c r="E424" s="46">
        <v>1827</v>
      </c>
      <c r="F424" s="46">
        <v>2002</v>
      </c>
      <c r="G424" s="46"/>
      <c r="H424" s="46"/>
      <c r="I424" s="46"/>
    </row>
    <row r="425" spans="1:9" x14ac:dyDescent="0.25">
      <c r="A425" s="44" t="s">
        <v>452</v>
      </c>
      <c r="B425" s="44">
        <v>2014</v>
      </c>
      <c r="C425" s="45" t="s">
        <v>2024</v>
      </c>
      <c r="D425" s="20">
        <v>9</v>
      </c>
      <c r="E425" s="46">
        <v>444</v>
      </c>
      <c r="F425" s="46">
        <v>453</v>
      </c>
      <c r="G425" s="46"/>
      <c r="H425" s="46"/>
      <c r="I425" s="46"/>
    </row>
    <row r="426" spans="1:9" x14ac:dyDescent="0.25">
      <c r="A426" s="44" t="s">
        <v>452</v>
      </c>
      <c r="B426" s="44">
        <v>2014</v>
      </c>
      <c r="C426" s="45" t="s">
        <v>2025</v>
      </c>
      <c r="D426" s="20">
        <v>5</v>
      </c>
      <c r="E426" s="46">
        <v>329</v>
      </c>
      <c r="F426" s="46">
        <v>334</v>
      </c>
      <c r="G426" s="46"/>
      <c r="H426" s="46"/>
      <c r="I426" s="46"/>
    </row>
    <row r="427" spans="1:9" x14ac:dyDescent="0.25">
      <c r="A427" s="44" t="s">
        <v>452</v>
      </c>
      <c r="B427" s="44">
        <v>2014</v>
      </c>
      <c r="C427" s="45" t="s">
        <v>455</v>
      </c>
      <c r="D427" s="20">
        <v>0</v>
      </c>
      <c r="E427" s="46">
        <v>61</v>
      </c>
      <c r="F427" s="46">
        <v>61</v>
      </c>
      <c r="G427" s="46"/>
      <c r="H427" s="46"/>
      <c r="I427" s="46"/>
    </row>
    <row r="428" spans="1:9" x14ac:dyDescent="0.25">
      <c r="A428" s="44" t="s">
        <v>452</v>
      </c>
      <c r="B428" s="44">
        <v>2014</v>
      </c>
      <c r="C428" s="45" t="s">
        <v>456</v>
      </c>
      <c r="D428" s="20">
        <v>0</v>
      </c>
      <c r="E428" s="46">
        <v>8</v>
      </c>
      <c r="F428" s="46">
        <v>8</v>
      </c>
      <c r="G428" s="46"/>
      <c r="H428" s="46"/>
      <c r="I428" s="46"/>
    </row>
    <row r="429" spans="1:9" x14ac:dyDescent="0.25">
      <c r="A429" s="44" t="s">
        <v>452</v>
      </c>
      <c r="B429" s="44">
        <v>2014</v>
      </c>
      <c r="C429" s="45" t="s">
        <v>457</v>
      </c>
      <c r="D429" s="20">
        <v>0</v>
      </c>
      <c r="E429" s="46">
        <v>104</v>
      </c>
      <c r="F429" s="46">
        <v>104</v>
      </c>
      <c r="G429" s="46"/>
      <c r="H429" s="46"/>
      <c r="I429" s="46"/>
    </row>
    <row r="430" spans="1:9" x14ac:dyDescent="0.25">
      <c r="A430" s="44" t="s">
        <v>452</v>
      </c>
      <c r="B430" s="44">
        <v>2014</v>
      </c>
      <c r="C430" s="45" t="s">
        <v>458</v>
      </c>
      <c r="D430" s="20">
        <v>0</v>
      </c>
      <c r="E430" s="46">
        <v>21</v>
      </c>
      <c r="F430" s="46">
        <v>21</v>
      </c>
      <c r="G430" s="46"/>
      <c r="H430" s="46"/>
      <c r="I430" s="46"/>
    </row>
    <row r="431" spans="1:9" x14ac:dyDescent="0.25">
      <c r="A431" s="44" t="s">
        <v>452</v>
      </c>
      <c r="B431" s="44">
        <v>2014</v>
      </c>
      <c r="C431" s="45" t="s">
        <v>459</v>
      </c>
      <c r="D431" s="20">
        <v>4</v>
      </c>
      <c r="E431" s="46">
        <v>8</v>
      </c>
      <c r="F431" s="46">
        <v>12</v>
      </c>
      <c r="G431" s="46"/>
      <c r="H431" s="46"/>
      <c r="I431" s="46"/>
    </row>
    <row r="432" spans="1:9" x14ac:dyDescent="0.25">
      <c r="A432" s="44" t="s">
        <v>452</v>
      </c>
      <c r="B432" s="44">
        <v>2014</v>
      </c>
      <c r="C432" s="45" t="s">
        <v>460</v>
      </c>
      <c r="D432" s="20">
        <v>1</v>
      </c>
      <c r="E432" s="46">
        <v>127</v>
      </c>
      <c r="F432" s="46">
        <v>128</v>
      </c>
      <c r="G432" s="46"/>
      <c r="H432" s="46"/>
      <c r="I432" s="46"/>
    </row>
    <row r="433" spans="1:9" x14ac:dyDescent="0.25">
      <c r="A433" s="44" t="s">
        <v>452</v>
      </c>
      <c r="B433" s="44">
        <v>2014</v>
      </c>
      <c r="C433" s="45" t="s">
        <v>2026</v>
      </c>
      <c r="D433" s="20">
        <v>1</v>
      </c>
      <c r="E433" s="46">
        <v>16</v>
      </c>
      <c r="F433" s="46">
        <v>17</v>
      </c>
      <c r="G433" s="46"/>
      <c r="H433" s="46"/>
      <c r="I433" s="46"/>
    </row>
    <row r="434" spans="1:9" x14ac:dyDescent="0.25">
      <c r="A434" s="44" t="s">
        <v>452</v>
      </c>
      <c r="B434" s="44">
        <v>2014</v>
      </c>
      <c r="C434" s="45" t="s">
        <v>462</v>
      </c>
      <c r="D434" s="20">
        <v>1</v>
      </c>
      <c r="E434" s="46">
        <v>16</v>
      </c>
      <c r="F434" s="46">
        <v>17</v>
      </c>
      <c r="G434" s="46"/>
      <c r="H434" s="46"/>
      <c r="I434" s="46"/>
    </row>
    <row r="435" spans="1:9" x14ac:dyDescent="0.25">
      <c r="A435" s="44" t="s">
        <v>452</v>
      </c>
      <c r="B435" s="44">
        <v>2014</v>
      </c>
      <c r="C435" s="45" t="s">
        <v>465</v>
      </c>
      <c r="D435" s="20">
        <v>3</v>
      </c>
      <c r="E435" s="46">
        <v>99</v>
      </c>
      <c r="F435" s="46">
        <v>102</v>
      </c>
      <c r="G435" s="46"/>
      <c r="H435" s="46"/>
      <c r="I435" s="46"/>
    </row>
    <row r="436" spans="1:9" x14ac:dyDescent="0.25">
      <c r="A436" s="44" t="s">
        <v>452</v>
      </c>
      <c r="B436" s="44">
        <v>2014</v>
      </c>
      <c r="C436" s="45" t="s">
        <v>466</v>
      </c>
      <c r="D436" s="20">
        <v>0</v>
      </c>
      <c r="E436" s="46">
        <v>9</v>
      </c>
      <c r="F436" s="46">
        <v>9</v>
      </c>
      <c r="G436" s="46"/>
      <c r="H436" s="46"/>
      <c r="I436" s="46"/>
    </row>
    <row r="437" spans="1:9" x14ac:dyDescent="0.25">
      <c r="A437" s="44" t="s">
        <v>452</v>
      </c>
      <c r="B437" s="44">
        <v>2014</v>
      </c>
      <c r="C437" s="45" t="s">
        <v>467</v>
      </c>
      <c r="D437" s="20">
        <v>3</v>
      </c>
      <c r="E437" s="46">
        <v>90</v>
      </c>
      <c r="F437" s="46">
        <v>93</v>
      </c>
      <c r="G437" s="46"/>
      <c r="H437" s="46"/>
      <c r="I437" s="46"/>
    </row>
    <row r="438" spans="1:9" x14ac:dyDescent="0.25">
      <c r="A438" s="44" t="s">
        <v>452</v>
      </c>
      <c r="B438" s="44">
        <v>2014</v>
      </c>
      <c r="C438" s="45" t="s">
        <v>2027</v>
      </c>
      <c r="D438" s="20">
        <v>60</v>
      </c>
      <c r="E438" s="46">
        <v>101</v>
      </c>
      <c r="F438" s="46">
        <v>161</v>
      </c>
      <c r="G438" s="46"/>
      <c r="H438" s="46"/>
      <c r="I438" s="46"/>
    </row>
    <row r="439" spans="1:9" x14ac:dyDescent="0.25">
      <c r="A439" s="44" t="s">
        <v>452</v>
      </c>
      <c r="B439" s="44">
        <v>2014</v>
      </c>
      <c r="C439" s="45" t="s">
        <v>2028</v>
      </c>
      <c r="D439" s="20">
        <v>0</v>
      </c>
      <c r="E439" s="46">
        <v>22</v>
      </c>
      <c r="F439" s="46">
        <v>22</v>
      </c>
      <c r="G439" s="46"/>
      <c r="H439" s="46"/>
      <c r="I439" s="46"/>
    </row>
    <row r="440" spans="1:9" x14ac:dyDescent="0.25">
      <c r="A440" s="44" t="s">
        <v>452</v>
      </c>
      <c r="B440" s="44">
        <v>2014</v>
      </c>
      <c r="C440" s="45" t="s">
        <v>473</v>
      </c>
      <c r="D440" s="20">
        <v>0</v>
      </c>
      <c r="E440" s="46">
        <v>11</v>
      </c>
      <c r="F440" s="46">
        <v>11</v>
      </c>
      <c r="G440" s="46"/>
      <c r="H440" s="46"/>
      <c r="I440" s="46"/>
    </row>
    <row r="441" spans="1:9" x14ac:dyDescent="0.25">
      <c r="A441" s="44" t="s">
        <v>452</v>
      </c>
      <c r="B441" s="44">
        <v>2014</v>
      </c>
      <c r="C441" s="45" t="s">
        <v>474</v>
      </c>
      <c r="D441" s="20">
        <v>0</v>
      </c>
      <c r="E441" s="46">
        <v>11</v>
      </c>
      <c r="F441" s="46">
        <v>11</v>
      </c>
      <c r="G441" s="46"/>
      <c r="H441" s="46"/>
      <c r="I441" s="46"/>
    </row>
    <row r="442" spans="1:9" x14ac:dyDescent="0.25">
      <c r="A442" s="44" t="s">
        <v>452</v>
      </c>
      <c r="B442" s="44">
        <v>2014</v>
      </c>
      <c r="C442" s="45" t="s">
        <v>2029</v>
      </c>
      <c r="D442" s="20">
        <v>1</v>
      </c>
      <c r="E442" s="46">
        <v>15</v>
      </c>
      <c r="F442" s="46">
        <v>16</v>
      </c>
      <c r="G442" s="46"/>
      <c r="H442" s="46"/>
      <c r="I442" s="46"/>
    </row>
    <row r="443" spans="1:9" x14ac:dyDescent="0.25">
      <c r="A443" s="44" t="s">
        <v>452</v>
      </c>
      <c r="B443" s="44">
        <v>2014</v>
      </c>
      <c r="C443" s="45" t="s">
        <v>476</v>
      </c>
      <c r="D443" s="20">
        <v>1</v>
      </c>
      <c r="E443" s="46">
        <v>7</v>
      </c>
      <c r="F443" s="46">
        <v>8</v>
      </c>
      <c r="G443" s="46"/>
      <c r="H443" s="46"/>
      <c r="I443" s="46"/>
    </row>
    <row r="444" spans="1:9" x14ac:dyDescent="0.25">
      <c r="A444" s="44" t="s">
        <v>452</v>
      </c>
      <c r="B444" s="44">
        <v>2014</v>
      </c>
      <c r="C444" s="45" t="s">
        <v>478</v>
      </c>
      <c r="D444" s="20">
        <v>0</v>
      </c>
      <c r="E444" s="46">
        <v>1</v>
      </c>
      <c r="F444" s="46">
        <v>1</v>
      </c>
      <c r="G444" s="46"/>
      <c r="H444" s="46"/>
      <c r="I444" s="46"/>
    </row>
    <row r="445" spans="1:9" x14ac:dyDescent="0.25">
      <c r="A445" s="44" t="s">
        <v>452</v>
      </c>
      <c r="B445" s="44">
        <v>2014</v>
      </c>
      <c r="C445" s="45" t="s">
        <v>480</v>
      </c>
      <c r="D445" s="20">
        <v>0</v>
      </c>
      <c r="E445" s="46">
        <v>5</v>
      </c>
      <c r="F445" s="46">
        <v>5</v>
      </c>
      <c r="G445" s="46"/>
      <c r="H445" s="46"/>
      <c r="I445" s="46"/>
    </row>
    <row r="446" spans="1:9" x14ac:dyDescent="0.25">
      <c r="A446" s="44" t="s">
        <v>452</v>
      </c>
      <c r="B446" s="44">
        <v>2014</v>
      </c>
      <c r="C446" s="45" t="s">
        <v>481</v>
      </c>
      <c r="D446" s="20">
        <v>0</v>
      </c>
      <c r="E446" s="46">
        <v>2</v>
      </c>
      <c r="F446" s="46">
        <v>2</v>
      </c>
      <c r="G446" s="46"/>
      <c r="H446" s="46"/>
      <c r="I446" s="46"/>
    </row>
    <row r="447" spans="1:9" x14ac:dyDescent="0.25">
      <c r="A447" s="44" t="s">
        <v>452</v>
      </c>
      <c r="B447" s="44">
        <v>2014</v>
      </c>
      <c r="C447" s="45" t="s">
        <v>2030</v>
      </c>
      <c r="D447" s="20">
        <v>59</v>
      </c>
      <c r="E447" s="46">
        <v>64</v>
      </c>
      <c r="F447" s="46">
        <v>123</v>
      </c>
      <c r="G447" s="46"/>
      <c r="H447" s="46"/>
      <c r="I447" s="46"/>
    </row>
    <row r="448" spans="1:9" x14ac:dyDescent="0.25">
      <c r="A448" s="44" t="s">
        <v>452</v>
      </c>
      <c r="B448" s="44">
        <v>2014</v>
      </c>
      <c r="C448" s="45" t="s">
        <v>484</v>
      </c>
      <c r="D448" s="20">
        <v>0</v>
      </c>
      <c r="E448" s="46">
        <v>2</v>
      </c>
      <c r="F448" s="46">
        <v>2</v>
      </c>
      <c r="G448" s="46"/>
      <c r="H448" s="46"/>
      <c r="I448" s="46"/>
    </row>
    <row r="449" spans="1:9" x14ac:dyDescent="0.25">
      <c r="A449" s="44" t="s">
        <v>452</v>
      </c>
      <c r="B449" s="44">
        <v>2014</v>
      </c>
      <c r="C449" s="45" t="s">
        <v>497</v>
      </c>
      <c r="D449" s="20">
        <v>51</v>
      </c>
      <c r="E449" s="46">
        <v>59</v>
      </c>
      <c r="F449" s="46">
        <v>110</v>
      </c>
      <c r="G449" s="46"/>
      <c r="H449" s="46"/>
      <c r="I449" s="46"/>
    </row>
    <row r="450" spans="1:9" x14ac:dyDescent="0.25">
      <c r="A450" s="44" t="s">
        <v>452</v>
      </c>
      <c r="B450" s="44">
        <v>2014</v>
      </c>
      <c r="C450" s="45" t="s">
        <v>498</v>
      </c>
      <c r="D450" s="20">
        <v>1</v>
      </c>
      <c r="E450" s="46" t="s">
        <v>1021</v>
      </c>
      <c r="F450" s="46">
        <v>1</v>
      </c>
      <c r="G450" s="46"/>
      <c r="H450" s="46"/>
      <c r="I450" s="46"/>
    </row>
    <row r="451" spans="1:9" x14ac:dyDescent="0.25">
      <c r="A451" s="44" t="s">
        <v>452</v>
      </c>
      <c r="B451" s="44">
        <v>2014</v>
      </c>
      <c r="C451" s="45" t="s">
        <v>2031</v>
      </c>
      <c r="D451" s="20">
        <v>1</v>
      </c>
      <c r="E451" s="46" t="s">
        <v>1021</v>
      </c>
      <c r="F451" s="46">
        <v>1</v>
      </c>
      <c r="G451" s="46"/>
      <c r="H451" s="46"/>
      <c r="I451" s="46"/>
    </row>
    <row r="452" spans="1:9" x14ac:dyDescent="0.25">
      <c r="A452" s="44" t="s">
        <v>452</v>
      </c>
      <c r="B452" s="44">
        <v>2014</v>
      </c>
      <c r="C452" s="45" t="s">
        <v>500</v>
      </c>
      <c r="D452" s="20">
        <v>1</v>
      </c>
      <c r="E452" s="46" t="s">
        <v>1021</v>
      </c>
      <c r="F452" s="46">
        <v>1</v>
      </c>
      <c r="G452" s="46"/>
      <c r="H452" s="46"/>
      <c r="I452" s="46"/>
    </row>
    <row r="453" spans="1:9" x14ac:dyDescent="0.25">
      <c r="A453" s="44" t="s">
        <v>452</v>
      </c>
      <c r="B453" s="44">
        <v>2014</v>
      </c>
      <c r="C453" s="45" t="s">
        <v>501</v>
      </c>
      <c r="D453" s="20">
        <v>1</v>
      </c>
      <c r="E453" s="46" t="s">
        <v>1021</v>
      </c>
      <c r="F453" s="46">
        <v>1</v>
      </c>
      <c r="G453" s="46"/>
      <c r="H453" s="46"/>
      <c r="I453" s="46"/>
    </row>
    <row r="454" spans="1:9" x14ac:dyDescent="0.25">
      <c r="A454" s="44" t="s">
        <v>452</v>
      </c>
      <c r="B454" s="44">
        <v>2014</v>
      </c>
      <c r="C454" s="45" t="s">
        <v>502</v>
      </c>
      <c r="D454" s="20">
        <v>2</v>
      </c>
      <c r="E454" s="46" t="s">
        <v>1021</v>
      </c>
      <c r="F454" s="46">
        <v>2</v>
      </c>
      <c r="G454" s="46"/>
      <c r="H454" s="46"/>
      <c r="I454" s="46"/>
    </row>
    <row r="455" spans="1:9" x14ac:dyDescent="0.25">
      <c r="A455" s="44" t="s">
        <v>452</v>
      </c>
      <c r="B455" s="44">
        <v>2014</v>
      </c>
      <c r="C455" s="45" t="s">
        <v>505</v>
      </c>
      <c r="D455" s="20">
        <v>0</v>
      </c>
      <c r="E455" s="46">
        <v>2</v>
      </c>
      <c r="F455" s="46">
        <v>2</v>
      </c>
      <c r="G455" s="46"/>
      <c r="H455" s="46"/>
      <c r="I455" s="46"/>
    </row>
    <row r="456" spans="1:9" x14ac:dyDescent="0.25">
      <c r="A456" s="44" t="s">
        <v>452</v>
      </c>
      <c r="B456" s="44">
        <v>2014</v>
      </c>
      <c r="C456" s="45" t="s">
        <v>507</v>
      </c>
      <c r="D456" s="20">
        <v>0</v>
      </c>
      <c r="E456" s="46">
        <v>2</v>
      </c>
      <c r="F456" s="46">
        <v>2</v>
      </c>
      <c r="G456" s="46"/>
      <c r="H456" s="46"/>
      <c r="I456" s="46"/>
    </row>
    <row r="457" spans="1:9" x14ac:dyDescent="0.25">
      <c r="A457" s="44" t="s">
        <v>452</v>
      </c>
      <c r="B457" s="44">
        <v>2014</v>
      </c>
      <c r="C457" s="45" t="s">
        <v>509</v>
      </c>
      <c r="D457" s="20">
        <v>2</v>
      </c>
      <c r="E457" s="46">
        <v>1</v>
      </c>
      <c r="F457" s="46">
        <v>3</v>
      </c>
      <c r="G457" s="46"/>
      <c r="H457" s="46"/>
      <c r="I457" s="46"/>
    </row>
    <row r="458" spans="1:9" x14ac:dyDescent="0.25">
      <c r="A458" s="44" t="s">
        <v>452</v>
      </c>
      <c r="B458" s="44">
        <v>2014</v>
      </c>
      <c r="C458" s="45" t="s">
        <v>513</v>
      </c>
      <c r="D458" s="20">
        <v>105</v>
      </c>
      <c r="E458" s="46">
        <v>1258</v>
      </c>
      <c r="F458" s="46">
        <v>1363</v>
      </c>
      <c r="G458" s="46"/>
      <c r="H458" s="46"/>
      <c r="I458" s="46"/>
    </row>
    <row r="459" spans="1:9" x14ac:dyDescent="0.25">
      <c r="A459" s="44" t="s">
        <v>452</v>
      </c>
      <c r="B459" s="44">
        <v>2014</v>
      </c>
      <c r="C459" s="45" t="s">
        <v>514</v>
      </c>
      <c r="D459" s="20">
        <v>101</v>
      </c>
      <c r="E459" s="46">
        <v>1251</v>
      </c>
      <c r="F459" s="46">
        <v>1352</v>
      </c>
      <c r="G459" s="46"/>
      <c r="H459" s="46"/>
      <c r="I459" s="46"/>
    </row>
    <row r="460" spans="1:9" x14ac:dyDescent="0.25">
      <c r="A460" s="44" t="s">
        <v>452</v>
      </c>
      <c r="B460" s="44">
        <v>2014</v>
      </c>
      <c r="C460" s="45" t="s">
        <v>515</v>
      </c>
      <c r="D460" s="20">
        <v>17</v>
      </c>
      <c r="E460" s="46">
        <v>148</v>
      </c>
      <c r="F460" s="46">
        <v>165</v>
      </c>
      <c r="G460" s="46"/>
      <c r="H460" s="46"/>
      <c r="I460" s="46"/>
    </row>
    <row r="461" spans="1:9" x14ac:dyDescent="0.25">
      <c r="A461" s="44" t="s">
        <v>452</v>
      </c>
      <c r="B461" s="44">
        <v>2014</v>
      </c>
      <c r="C461" s="45" t="s">
        <v>518</v>
      </c>
      <c r="D461" s="20">
        <v>22</v>
      </c>
      <c r="E461" s="46">
        <v>544</v>
      </c>
      <c r="F461" s="46">
        <v>566</v>
      </c>
      <c r="G461" s="46"/>
      <c r="H461" s="46"/>
      <c r="I461" s="46"/>
    </row>
    <row r="462" spans="1:9" x14ac:dyDescent="0.25">
      <c r="A462" s="44" t="s">
        <v>452</v>
      </c>
      <c r="B462" s="44">
        <v>2014</v>
      </c>
      <c r="C462" s="45" t="s">
        <v>193</v>
      </c>
      <c r="D462" s="20">
        <v>4</v>
      </c>
      <c r="E462" s="46">
        <v>301</v>
      </c>
      <c r="F462" s="46">
        <v>305</v>
      </c>
      <c r="G462" s="46"/>
      <c r="H462" s="46"/>
      <c r="I462" s="46"/>
    </row>
    <row r="463" spans="1:9" x14ac:dyDescent="0.25">
      <c r="A463" s="44" t="s">
        <v>452</v>
      </c>
      <c r="B463" s="44">
        <v>2014</v>
      </c>
      <c r="C463" s="45" t="s">
        <v>522</v>
      </c>
      <c r="D463" s="20">
        <v>52</v>
      </c>
      <c r="E463" s="46">
        <v>85</v>
      </c>
      <c r="F463" s="46">
        <v>137</v>
      </c>
      <c r="G463" s="46"/>
      <c r="H463" s="46"/>
      <c r="I463" s="46"/>
    </row>
    <row r="464" spans="1:9" x14ac:dyDescent="0.25">
      <c r="A464" s="44" t="s">
        <v>452</v>
      </c>
      <c r="B464" s="44">
        <v>2014</v>
      </c>
      <c r="C464" s="45" t="s">
        <v>523</v>
      </c>
      <c r="D464" s="20">
        <v>5</v>
      </c>
      <c r="E464" s="46">
        <v>156</v>
      </c>
      <c r="F464" s="46">
        <v>161</v>
      </c>
      <c r="G464" s="46"/>
      <c r="H464" s="46"/>
      <c r="I464" s="46"/>
    </row>
    <row r="465" spans="1:9" x14ac:dyDescent="0.25">
      <c r="A465" s="44" t="s">
        <v>452</v>
      </c>
      <c r="B465" s="44">
        <v>2014</v>
      </c>
      <c r="C465" s="45" t="s">
        <v>525</v>
      </c>
      <c r="D465" s="20">
        <v>1</v>
      </c>
      <c r="E465" s="46">
        <v>17</v>
      </c>
      <c r="F465" s="46">
        <v>18</v>
      </c>
      <c r="G465" s="46"/>
      <c r="H465" s="46"/>
      <c r="I465" s="46"/>
    </row>
    <row r="466" spans="1:9" x14ac:dyDescent="0.25">
      <c r="A466" s="44" t="s">
        <v>452</v>
      </c>
      <c r="B466" s="44">
        <v>2014</v>
      </c>
      <c r="C466" s="45" t="s">
        <v>526</v>
      </c>
      <c r="D466" s="20">
        <v>0</v>
      </c>
      <c r="E466" s="46">
        <v>5</v>
      </c>
      <c r="F466" s="46">
        <v>5</v>
      </c>
      <c r="G466" s="46"/>
      <c r="H466" s="46"/>
      <c r="I466" s="46"/>
    </row>
    <row r="467" spans="1:9" x14ac:dyDescent="0.25">
      <c r="A467" s="44" t="s">
        <v>452</v>
      </c>
      <c r="B467" s="44">
        <v>2014</v>
      </c>
      <c r="C467" s="45" t="s">
        <v>527</v>
      </c>
      <c r="D467" s="20">
        <v>0</v>
      </c>
      <c r="E467" s="46">
        <v>5</v>
      </c>
      <c r="F467" s="46">
        <v>5</v>
      </c>
      <c r="G467" s="46"/>
      <c r="H467" s="46"/>
      <c r="I467" s="46"/>
    </row>
    <row r="468" spans="1:9" x14ac:dyDescent="0.25">
      <c r="A468" s="44" t="s">
        <v>452</v>
      </c>
      <c r="B468" s="44">
        <v>2014</v>
      </c>
      <c r="C468" s="45" t="s">
        <v>533</v>
      </c>
      <c r="D468" s="20">
        <v>4</v>
      </c>
      <c r="E468" s="46">
        <v>2</v>
      </c>
      <c r="F468" s="46">
        <v>6</v>
      </c>
      <c r="G468" s="46"/>
      <c r="H468" s="46"/>
      <c r="I468" s="46"/>
    </row>
    <row r="469" spans="1:9" x14ac:dyDescent="0.25">
      <c r="A469" s="44" t="s">
        <v>452</v>
      </c>
      <c r="B469" s="44">
        <v>2014</v>
      </c>
      <c r="C469" s="45" t="s">
        <v>534</v>
      </c>
      <c r="D469" s="20">
        <v>0</v>
      </c>
      <c r="E469" s="46">
        <v>1</v>
      </c>
      <c r="F469" s="46">
        <v>1</v>
      </c>
      <c r="G469" s="46"/>
      <c r="H469" s="46"/>
      <c r="I469" s="46"/>
    </row>
    <row r="470" spans="1:9" x14ac:dyDescent="0.25">
      <c r="A470" s="44" t="s">
        <v>452</v>
      </c>
      <c r="B470" s="44">
        <v>2014</v>
      </c>
      <c r="C470" s="45" t="s">
        <v>535</v>
      </c>
      <c r="D470" s="20">
        <v>4</v>
      </c>
      <c r="E470" s="46">
        <v>1</v>
      </c>
      <c r="F470" s="46">
        <v>5</v>
      </c>
      <c r="G470" s="46"/>
      <c r="H470" s="46"/>
      <c r="I470" s="46"/>
    </row>
    <row r="471" spans="1:9" x14ac:dyDescent="0.25">
      <c r="A471" s="44" t="s">
        <v>452</v>
      </c>
      <c r="B471" s="44">
        <v>2014</v>
      </c>
      <c r="C471" s="45" t="s">
        <v>537</v>
      </c>
      <c r="D471" s="20">
        <v>1</v>
      </c>
      <c r="E471" s="46">
        <v>24</v>
      </c>
      <c r="F471" s="46">
        <v>25</v>
      </c>
      <c r="G471" s="46"/>
      <c r="H471" s="46"/>
      <c r="I471" s="46"/>
    </row>
    <row r="472" spans="1:9" x14ac:dyDescent="0.25">
      <c r="A472" s="44" t="s">
        <v>452</v>
      </c>
      <c r="B472" s="44">
        <v>2014</v>
      </c>
      <c r="C472" s="45" t="s">
        <v>1661</v>
      </c>
      <c r="D472" s="20">
        <v>0</v>
      </c>
      <c r="E472" s="46">
        <v>7</v>
      </c>
      <c r="F472" s="46">
        <v>7</v>
      </c>
      <c r="G472" s="46"/>
      <c r="H472" s="46"/>
      <c r="I472" s="46"/>
    </row>
    <row r="473" spans="1:9" x14ac:dyDescent="0.25">
      <c r="A473" s="44" t="s">
        <v>452</v>
      </c>
      <c r="B473" s="44">
        <v>2014</v>
      </c>
      <c r="C473" s="45" t="s">
        <v>565</v>
      </c>
      <c r="D473" s="20">
        <v>1</v>
      </c>
      <c r="E473" s="46">
        <v>17</v>
      </c>
      <c r="F473" s="46">
        <v>18</v>
      </c>
      <c r="G473" s="46"/>
      <c r="H473" s="46"/>
      <c r="I473" s="46"/>
    </row>
    <row r="474" spans="1:9" x14ac:dyDescent="0.25">
      <c r="A474" s="44" t="s">
        <v>572</v>
      </c>
      <c r="B474" s="44">
        <v>2014</v>
      </c>
      <c r="C474" s="45" t="s">
        <v>573</v>
      </c>
      <c r="D474" s="46">
        <v>2884</v>
      </c>
      <c r="E474" s="46">
        <v>16065</v>
      </c>
      <c r="F474" s="46">
        <v>18949</v>
      </c>
      <c r="G474" s="46"/>
      <c r="H474" s="46"/>
      <c r="I474" s="46"/>
    </row>
    <row r="475" spans="1:9" x14ac:dyDescent="0.25">
      <c r="A475" s="44" t="s">
        <v>572</v>
      </c>
      <c r="B475" s="44">
        <v>2014</v>
      </c>
      <c r="C475" s="45" t="s">
        <v>590</v>
      </c>
      <c r="D475" s="46">
        <v>63</v>
      </c>
      <c r="E475" s="46">
        <v>1235</v>
      </c>
      <c r="F475" s="46">
        <v>1298</v>
      </c>
      <c r="G475" s="46"/>
      <c r="H475" s="46"/>
      <c r="I475" s="46"/>
    </row>
    <row r="476" spans="1:9" x14ac:dyDescent="0.25">
      <c r="A476" s="44" t="s">
        <v>572</v>
      </c>
      <c r="B476" s="44">
        <v>2014</v>
      </c>
      <c r="C476" s="45" t="s">
        <v>591</v>
      </c>
      <c r="D476" s="46">
        <v>42</v>
      </c>
      <c r="E476" s="46">
        <v>1000</v>
      </c>
      <c r="F476" s="46">
        <v>1042</v>
      </c>
      <c r="G476" s="46"/>
      <c r="H476" s="46"/>
      <c r="I476" s="46"/>
    </row>
    <row r="477" spans="1:9" x14ac:dyDescent="0.25">
      <c r="A477" s="44" t="s">
        <v>572</v>
      </c>
      <c r="B477" s="44">
        <v>2014</v>
      </c>
      <c r="C477" s="45" t="s">
        <v>593</v>
      </c>
      <c r="D477" s="46">
        <v>0</v>
      </c>
      <c r="E477" s="46">
        <v>14</v>
      </c>
      <c r="F477" s="46">
        <v>14</v>
      </c>
      <c r="G477" s="46"/>
      <c r="H477" s="46"/>
      <c r="I477" s="46"/>
    </row>
    <row r="478" spans="1:9" x14ac:dyDescent="0.25">
      <c r="A478" s="44" t="s">
        <v>572</v>
      </c>
      <c r="B478" s="44">
        <v>2014</v>
      </c>
      <c r="C478" s="45" t="s">
        <v>597</v>
      </c>
      <c r="D478" s="46">
        <v>2</v>
      </c>
      <c r="E478" s="46">
        <v>45</v>
      </c>
      <c r="F478" s="46">
        <v>47</v>
      </c>
      <c r="G478" s="46"/>
      <c r="H478" s="46"/>
      <c r="I478" s="46"/>
    </row>
    <row r="479" spans="1:9" x14ac:dyDescent="0.25">
      <c r="A479" s="44" t="s">
        <v>572</v>
      </c>
      <c r="B479" s="44">
        <v>2014</v>
      </c>
      <c r="C479" s="45" t="s">
        <v>598</v>
      </c>
      <c r="D479" s="46">
        <v>5</v>
      </c>
      <c r="E479" s="46">
        <v>43</v>
      </c>
      <c r="F479" s="46">
        <v>48</v>
      </c>
      <c r="G479" s="46"/>
      <c r="H479" s="46"/>
      <c r="I479" s="46"/>
    </row>
    <row r="480" spans="1:9" x14ac:dyDescent="0.25">
      <c r="A480" s="44" t="s">
        <v>572</v>
      </c>
      <c r="B480" s="44">
        <v>2014</v>
      </c>
      <c r="C480" s="45" t="s">
        <v>600</v>
      </c>
      <c r="D480" s="46">
        <v>4</v>
      </c>
      <c r="E480" s="46">
        <v>190</v>
      </c>
      <c r="F480" s="46">
        <v>194</v>
      </c>
      <c r="G480" s="46"/>
      <c r="H480" s="46"/>
      <c r="I480" s="46"/>
    </row>
    <row r="481" spans="1:9" x14ac:dyDescent="0.25">
      <c r="A481" s="44" t="s">
        <v>572</v>
      </c>
      <c r="B481" s="44">
        <v>2014</v>
      </c>
      <c r="C481" s="45" t="s">
        <v>603</v>
      </c>
      <c r="D481" s="46">
        <v>0</v>
      </c>
      <c r="E481" s="46">
        <v>67</v>
      </c>
      <c r="F481" s="46">
        <v>67</v>
      </c>
      <c r="G481" s="46"/>
      <c r="H481" s="46"/>
      <c r="I481" s="46"/>
    </row>
    <row r="482" spans="1:9" x14ac:dyDescent="0.25">
      <c r="A482" s="44" t="s">
        <v>572</v>
      </c>
      <c r="B482" s="44">
        <v>2014</v>
      </c>
      <c r="C482" s="45" t="s">
        <v>604</v>
      </c>
      <c r="D482" s="46">
        <v>2</v>
      </c>
      <c r="E482" s="46">
        <v>215</v>
      </c>
      <c r="F482" s="46">
        <v>217</v>
      </c>
      <c r="G482" s="46"/>
      <c r="H482" s="46"/>
      <c r="I482" s="46"/>
    </row>
    <row r="483" spans="1:9" x14ac:dyDescent="0.25">
      <c r="A483" s="44" t="s">
        <v>572</v>
      </c>
      <c r="B483" s="44">
        <v>2014</v>
      </c>
      <c r="C483" s="45" t="s">
        <v>606</v>
      </c>
      <c r="D483" s="46">
        <v>2</v>
      </c>
      <c r="E483" s="46">
        <v>137</v>
      </c>
      <c r="F483" s="46">
        <v>139</v>
      </c>
      <c r="G483" s="46"/>
      <c r="H483" s="46"/>
      <c r="I483" s="46"/>
    </row>
    <row r="484" spans="1:9" x14ac:dyDescent="0.25">
      <c r="A484" s="44" t="s">
        <v>572</v>
      </c>
      <c r="B484" s="44">
        <v>2014</v>
      </c>
      <c r="C484" s="45" t="s">
        <v>607</v>
      </c>
      <c r="D484" s="46">
        <v>20</v>
      </c>
      <c r="E484" s="46">
        <v>60</v>
      </c>
      <c r="F484" s="46">
        <v>80</v>
      </c>
      <c r="G484" s="46"/>
      <c r="H484" s="46"/>
      <c r="I484" s="46"/>
    </row>
    <row r="485" spans="1:9" x14ac:dyDescent="0.25">
      <c r="A485" s="44" t="s">
        <v>572</v>
      </c>
      <c r="B485" s="44">
        <v>2014</v>
      </c>
      <c r="C485" s="45" t="s">
        <v>608</v>
      </c>
      <c r="D485" s="46">
        <v>0</v>
      </c>
      <c r="E485" s="46">
        <v>13</v>
      </c>
      <c r="F485" s="46">
        <v>13</v>
      </c>
      <c r="G485" s="46"/>
      <c r="H485" s="46"/>
      <c r="I485" s="46"/>
    </row>
    <row r="486" spans="1:9" x14ac:dyDescent="0.25">
      <c r="A486" s="44" t="s">
        <v>572</v>
      </c>
      <c r="B486" s="44">
        <v>2014</v>
      </c>
      <c r="C486" s="45" t="s">
        <v>609</v>
      </c>
      <c r="D486" s="46">
        <v>3</v>
      </c>
      <c r="E486" s="46">
        <v>22</v>
      </c>
      <c r="F486" s="46">
        <v>25</v>
      </c>
      <c r="G486" s="46"/>
      <c r="H486" s="46"/>
      <c r="I486" s="46"/>
    </row>
    <row r="487" spans="1:9" x14ac:dyDescent="0.25">
      <c r="A487" s="44" t="s">
        <v>572</v>
      </c>
      <c r="B487" s="44">
        <v>2014</v>
      </c>
      <c r="C487" s="45" t="s">
        <v>610</v>
      </c>
      <c r="D487" s="46">
        <v>3</v>
      </c>
      <c r="E487" s="46">
        <v>113</v>
      </c>
      <c r="F487" s="46">
        <v>116</v>
      </c>
      <c r="G487" s="46"/>
      <c r="H487" s="46"/>
      <c r="I487" s="46"/>
    </row>
    <row r="488" spans="1:9" x14ac:dyDescent="0.25">
      <c r="A488" s="44" t="s">
        <v>572</v>
      </c>
      <c r="B488" s="44">
        <v>2014</v>
      </c>
      <c r="C488" s="45" t="s">
        <v>611</v>
      </c>
      <c r="D488" s="46">
        <v>0</v>
      </c>
      <c r="E488" s="46">
        <v>0</v>
      </c>
      <c r="F488" s="46">
        <v>0</v>
      </c>
      <c r="G488" s="46"/>
      <c r="H488" s="46"/>
      <c r="I488" s="46"/>
    </row>
    <row r="489" spans="1:9" x14ac:dyDescent="0.25">
      <c r="A489" s="44" t="s">
        <v>572</v>
      </c>
      <c r="B489" s="44">
        <v>2014</v>
      </c>
      <c r="C489" s="45" t="s">
        <v>612</v>
      </c>
      <c r="D489" s="46">
        <v>1</v>
      </c>
      <c r="E489" s="46">
        <v>11</v>
      </c>
      <c r="F489" s="46">
        <v>12</v>
      </c>
      <c r="G489" s="46"/>
      <c r="H489" s="46"/>
      <c r="I489" s="46"/>
    </row>
    <row r="490" spans="1:9" x14ac:dyDescent="0.25">
      <c r="A490" s="44" t="s">
        <v>572</v>
      </c>
      <c r="B490" s="44">
        <v>2014</v>
      </c>
      <c r="C490" s="45" t="s">
        <v>2068</v>
      </c>
      <c r="D490" s="46">
        <v>0</v>
      </c>
      <c r="E490" s="46">
        <v>3</v>
      </c>
      <c r="F490" s="46">
        <v>3</v>
      </c>
      <c r="G490" s="46"/>
      <c r="H490" s="46"/>
      <c r="I490" s="46"/>
    </row>
    <row r="491" spans="1:9" x14ac:dyDescent="0.25">
      <c r="A491" s="44" t="s">
        <v>572</v>
      </c>
      <c r="B491" s="44">
        <v>2014</v>
      </c>
      <c r="C491" s="45" t="s">
        <v>588</v>
      </c>
      <c r="D491" s="46">
        <v>0</v>
      </c>
      <c r="E491" s="46">
        <v>32</v>
      </c>
      <c r="F491" s="46">
        <v>32</v>
      </c>
      <c r="G491" s="46"/>
      <c r="H491" s="46"/>
      <c r="I491" s="46"/>
    </row>
    <row r="492" spans="1:9" x14ac:dyDescent="0.25">
      <c r="A492" s="44" t="s">
        <v>572</v>
      </c>
      <c r="B492" s="44">
        <v>2014</v>
      </c>
      <c r="C492" s="45" t="s">
        <v>617</v>
      </c>
      <c r="D492" s="46">
        <v>0</v>
      </c>
      <c r="E492" s="46">
        <v>35</v>
      </c>
      <c r="F492" s="46">
        <v>35</v>
      </c>
      <c r="G492" s="46"/>
      <c r="H492" s="46"/>
      <c r="I492" s="46"/>
    </row>
    <row r="493" spans="1:9" x14ac:dyDescent="0.25">
      <c r="A493" s="44" t="s">
        <v>572</v>
      </c>
      <c r="B493" s="44">
        <v>2014</v>
      </c>
      <c r="C493" s="45" t="s">
        <v>618</v>
      </c>
      <c r="D493" s="46">
        <v>0</v>
      </c>
      <c r="E493" s="46">
        <v>41</v>
      </c>
      <c r="F493" s="46">
        <v>41</v>
      </c>
      <c r="G493" s="46"/>
      <c r="H493" s="46"/>
      <c r="I493" s="46"/>
    </row>
    <row r="494" spans="1:9" x14ac:dyDescent="0.25">
      <c r="A494" s="44" t="s">
        <v>572</v>
      </c>
      <c r="B494" s="44">
        <v>2014</v>
      </c>
      <c r="C494" s="45" t="s">
        <v>619</v>
      </c>
      <c r="D494" s="46">
        <v>0</v>
      </c>
      <c r="E494" s="46">
        <v>3</v>
      </c>
      <c r="F494" s="46">
        <v>3</v>
      </c>
      <c r="G494" s="46"/>
      <c r="H494" s="46"/>
      <c r="I494" s="46"/>
    </row>
    <row r="495" spans="1:9" x14ac:dyDescent="0.25">
      <c r="A495" s="44" t="s">
        <v>572</v>
      </c>
      <c r="B495" s="44">
        <v>2014</v>
      </c>
      <c r="C495" s="45" t="s">
        <v>620</v>
      </c>
      <c r="D495" s="46">
        <v>0</v>
      </c>
      <c r="E495" s="46">
        <v>38</v>
      </c>
      <c r="F495" s="46">
        <v>38</v>
      </c>
      <c r="G495" s="46"/>
      <c r="H495" s="46"/>
      <c r="I495" s="46"/>
    </row>
    <row r="496" spans="1:9" x14ac:dyDescent="0.25">
      <c r="A496" s="44" t="s">
        <v>572</v>
      </c>
      <c r="B496" s="44">
        <v>2014</v>
      </c>
      <c r="C496" s="45" t="s">
        <v>621</v>
      </c>
      <c r="D496" s="46">
        <v>2</v>
      </c>
      <c r="E496" s="46">
        <v>23</v>
      </c>
      <c r="F496" s="46">
        <v>25</v>
      </c>
      <c r="G496" s="46"/>
      <c r="H496" s="46"/>
      <c r="I496" s="46"/>
    </row>
    <row r="497" spans="1:9" x14ac:dyDescent="0.25">
      <c r="A497" s="44" t="s">
        <v>572</v>
      </c>
      <c r="B497" s="44">
        <v>2014</v>
      </c>
      <c r="C497" s="45" t="s">
        <v>622</v>
      </c>
      <c r="D497" s="46">
        <v>2</v>
      </c>
      <c r="E497" s="46" t="s">
        <v>2032</v>
      </c>
      <c r="F497" s="46">
        <v>2</v>
      </c>
      <c r="G497" s="46"/>
      <c r="H497" s="46"/>
      <c r="I497" s="46"/>
    </row>
    <row r="498" spans="1:9" x14ac:dyDescent="0.25">
      <c r="A498" s="44" t="s">
        <v>572</v>
      </c>
      <c r="B498" s="44">
        <v>2014</v>
      </c>
      <c r="C498" s="45" t="s">
        <v>623</v>
      </c>
      <c r="D498" s="46">
        <v>0</v>
      </c>
      <c r="E498" s="46">
        <v>18</v>
      </c>
      <c r="F498" s="46">
        <v>18</v>
      </c>
      <c r="G498" s="46"/>
      <c r="H498" s="46"/>
      <c r="I498" s="46"/>
    </row>
    <row r="499" spans="1:9" x14ac:dyDescent="0.25">
      <c r="A499" s="44" t="s">
        <v>572</v>
      </c>
      <c r="B499" s="44">
        <v>2014</v>
      </c>
      <c r="C499" s="45" t="s">
        <v>624</v>
      </c>
      <c r="D499" s="46">
        <v>0</v>
      </c>
      <c r="E499" s="46">
        <v>5</v>
      </c>
      <c r="F499" s="46">
        <v>5</v>
      </c>
      <c r="G499" s="46"/>
      <c r="H499" s="46"/>
      <c r="I499" s="46"/>
    </row>
    <row r="500" spans="1:9" x14ac:dyDescent="0.25">
      <c r="A500" s="44" t="s">
        <v>572</v>
      </c>
      <c r="B500" s="44">
        <v>2014</v>
      </c>
      <c r="C500" s="45" t="s">
        <v>627</v>
      </c>
      <c r="D500" s="46">
        <v>9</v>
      </c>
      <c r="E500" s="46">
        <v>138</v>
      </c>
      <c r="F500" s="46">
        <v>147</v>
      </c>
      <c r="G500" s="46"/>
      <c r="H500" s="46"/>
      <c r="I500" s="46"/>
    </row>
    <row r="501" spans="1:9" x14ac:dyDescent="0.25">
      <c r="A501" s="44" t="s">
        <v>572</v>
      </c>
      <c r="B501" s="44">
        <v>2014</v>
      </c>
      <c r="C501" s="45" t="s">
        <v>628</v>
      </c>
      <c r="D501" s="46">
        <v>1</v>
      </c>
      <c r="E501" s="46">
        <v>4</v>
      </c>
      <c r="F501" s="46">
        <v>5</v>
      </c>
      <c r="G501" s="46"/>
      <c r="H501" s="46"/>
      <c r="I501" s="46"/>
    </row>
    <row r="502" spans="1:9" x14ac:dyDescent="0.25">
      <c r="A502" s="44" t="s">
        <v>572</v>
      </c>
      <c r="B502" s="44">
        <v>2014</v>
      </c>
      <c r="C502" s="45" t="s">
        <v>629</v>
      </c>
      <c r="D502" s="46">
        <v>8</v>
      </c>
      <c r="E502" s="46">
        <v>134</v>
      </c>
      <c r="F502" s="46">
        <v>142</v>
      </c>
      <c r="G502" s="46"/>
      <c r="H502" s="46"/>
      <c r="I502" s="46"/>
    </row>
    <row r="503" spans="1:9" x14ac:dyDescent="0.25">
      <c r="A503" s="44" t="s">
        <v>572</v>
      </c>
      <c r="B503" s="44">
        <v>2014</v>
      </c>
      <c r="C503" s="45" t="s">
        <v>630</v>
      </c>
      <c r="D503" s="46">
        <v>2</v>
      </c>
      <c r="E503" s="46">
        <v>25</v>
      </c>
      <c r="F503" s="46">
        <v>27</v>
      </c>
      <c r="G503" s="46"/>
      <c r="H503" s="46"/>
      <c r="I503" s="46"/>
    </row>
    <row r="504" spans="1:9" x14ac:dyDescent="0.25">
      <c r="A504" s="44" t="s">
        <v>572</v>
      </c>
      <c r="B504" s="44">
        <v>2014</v>
      </c>
      <c r="C504" s="45" t="s">
        <v>631</v>
      </c>
      <c r="D504" s="46">
        <v>2</v>
      </c>
      <c r="E504" s="46">
        <v>25</v>
      </c>
      <c r="F504" s="46">
        <v>27</v>
      </c>
      <c r="G504" s="46"/>
      <c r="H504" s="46"/>
      <c r="I504" s="46"/>
    </row>
    <row r="505" spans="1:9" x14ac:dyDescent="0.25">
      <c r="A505" s="44" t="s">
        <v>572</v>
      </c>
      <c r="B505" s="44">
        <v>2014</v>
      </c>
      <c r="C505" s="45" t="s">
        <v>632</v>
      </c>
      <c r="D505" s="46">
        <v>8</v>
      </c>
      <c r="E505" s="46">
        <v>8</v>
      </c>
      <c r="F505" s="46">
        <v>16</v>
      </c>
      <c r="G505" s="46"/>
      <c r="H505" s="46"/>
      <c r="I505" s="46"/>
    </row>
    <row r="506" spans="1:9" x14ac:dyDescent="0.25">
      <c r="A506" s="44" t="s">
        <v>572</v>
      </c>
      <c r="B506" s="44">
        <v>2014</v>
      </c>
      <c r="C506" s="45" t="s">
        <v>634</v>
      </c>
      <c r="D506" s="46">
        <v>8</v>
      </c>
      <c r="E506" s="46">
        <v>8</v>
      </c>
      <c r="F506" s="46">
        <v>16</v>
      </c>
      <c r="G506" s="46"/>
      <c r="H506" s="46"/>
      <c r="I506" s="46"/>
    </row>
    <row r="507" spans="1:9" x14ac:dyDescent="0.25">
      <c r="A507" s="44" t="s">
        <v>572</v>
      </c>
      <c r="B507" s="44">
        <v>2014</v>
      </c>
      <c r="C507" s="45" t="s">
        <v>636</v>
      </c>
      <c r="D507" s="46">
        <v>2151</v>
      </c>
      <c r="E507" s="46">
        <v>7775</v>
      </c>
      <c r="F507" s="46">
        <v>9926</v>
      </c>
      <c r="G507" s="46"/>
      <c r="H507" s="46"/>
      <c r="I507" s="46"/>
    </row>
    <row r="508" spans="1:9" x14ac:dyDescent="0.25">
      <c r="A508" s="44" t="s">
        <v>572</v>
      </c>
      <c r="B508" s="44">
        <v>2014</v>
      </c>
      <c r="C508" s="45" t="s">
        <v>637</v>
      </c>
      <c r="D508" s="46">
        <v>179</v>
      </c>
      <c r="E508" s="46">
        <v>1167</v>
      </c>
      <c r="F508" s="46">
        <v>1346</v>
      </c>
      <c r="G508" s="46"/>
      <c r="H508" s="46"/>
      <c r="I508" s="46"/>
    </row>
    <row r="509" spans="1:9" x14ac:dyDescent="0.25">
      <c r="A509" s="44" t="s">
        <v>572</v>
      </c>
      <c r="B509" s="44">
        <v>2014</v>
      </c>
      <c r="C509" s="45" t="s">
        <v>638</v>
      </c>
      <c r="D509" s="46">
        <v>0</v>
      </c>
      <c r="E509" s="46">
        <v>5</v>
      </c>
      <c r="F509" s="46">
        <v>5</v>
      </c>
      <c r="G509" s="46"/>
      <c r="H509" s="46"/>
      <c r="I509" s="46"/>
    </row>
    <row r="510" spans="1:9" x14ac:dyDescent="0.25">
      <c r="A510" s="44" t="s">
        <v>572</v>
      </c>
      <c r="B510" s="44">
        <v>2014</v>
      </c>
      <c r="C510" s="45" t="s">
        <v>639</v>
      </c>
      <c r="D510" s="46">
        <v>1</v>
      </c>
      <c r="E510" s="46">
        <v>4</v>
      </c>
      <c r="F510" s="46">
        <v>5</v>
      </c>
      <c r="G510" s="46"/>
      <c r="H510" s="46"/>
      <c r="I510" s="46"/>
    </row>
    <row r="511" spans="1:9" x14ac:dyDescent="0.25">
      <c r="A511" s="44" t="s">
        <v>572</v>
      </c>
      <c r="B511" s="44">
        <v>2014</v>
      </c>
      <c r="C511" s="45" t="s">
        <v>640</v>
      </c>
      <c r="D511" s="46">
        <v>0</v>
      </c>
      <c r="E511" s="46">
        <v>34</v>
      </c>
      <c r="F511" s="46">
        <v>34</v>
      </c>
      <c r="G511" s="46"/>
      <c r="H511" s="46"/>
      <c r="I511" s="46"/>
    </row>
    <row r="512" spans="1:9" x14ac:dyDescent="0.25">
      <c r="A512" s="44" t="s">
        <v>572</v>
      </c>
      <c r="B512" s="44">
        <v>2014</v>
      </c>
      <c r="C512" s="45" t="s">
        <v>641</v>
      </c>
      <c r="D512" s="46">
        <v>1</v>
      </c>
      <c r="E512" s="46">
        <v>241</v>
      </c>
      <c r="F512" s="46">
        <v>242</v>
      </c>
      <c r="G512" s="46"/>
      <c r="H512" s="46"/>
      <c r="I512" s="46"/>
    </row>
    <row r="513" spans="1:9" x14ac:dyDescent="0.25">
      <c r="A513" s="44" t="s">
        <v>572</v>
      </c>
      <c r="B513" s="44">
        <v>2014</v>
      </c>
      <c r="C513" s="45" t="s">
        <v>643</v>
      </c>
      <c r="D513" s="46">
        <v>0</v>
      </c>
      <c r="E513" s="46">
        <v>3</v>
      </c>
      <c r="F513" s="46">
        <v>3</v>
      </c>
      <c r="G513" s="46"/>
      <c r="H513" s="46"/>
      <c r="I513" s="46"/>
    </row>
    <row r="514" spans="1:9" x14ac:dyDescent="0.25">
      <c r="A514" s="44" t="s">
        <v>572</v>
      </c>
      <c r="B514" s="44">
        <v>2014</v>
      </c>
      <c r="C514" s="45" t="s">
        <v>644</v>
      </c>
      <c r="D514" s="46">
        <v>3</v>
      </c>
      <c r="E514" s="46">
        <v>112</v>
      </c>
      <c r="F514" s="46">
        <v>115</v>
      </c>
      <c r="G514" s="46"/>
      <c r="H514" s="46"/>
      <c r="I514" s="46"/>
    </row>
    <row r="515" spans="1:9" x14ac:dyDescent="0.25">
      <c r="A515" s="44" t="s">
        <v>572</v>
      </c>
      <c r="B515" s="44">
        <v>2014</v>
      </c>
      <c r="C515" s="45" t="s">
        <v>645</v>
      </c>
      <c r="D515" s="46">
        <v>8</v>
      </c>
      <c r="E515" s="46">
        <v>218</v>
      </c>
      <c r="F515" s="46">
        <v>226</v>
      </c>
      <c r="G515" s="46"/>
      <c r="H515" s="46"/>
      <c r="I515" s="46"/>
    </row>
    <row r="516" spans="1:9" x14ac:dyDescent="0.25">
      <c r="A516" s="44" t="s">
        <v>572</v>
      </c>
      <c r="B516" s="44">
        <v>2014</v>
      </c>
      <c r="C516" s="45" t="s">
        <v>646</v>
      </c>
      <c r="D516" s="46">
        <v>0</v>
      </c>
      <c r="E516" s="46">
        <v>37</v>
      </c>
      <c r="F516" s="46">
        <v>37</v>
      </c>
      <c r="G516" s="46"/>
      <c r="H516" s="46"/>
      <c r="I516" s="46"/>
    </row>
    <row r="517" spans="1:9" x14ac:dyDescent="0.25">
      <c r="A517" s="44" t="s">
        <v>572</v>
      </c>
      <c r="B517" s="44">
        <v>2014</v>
      </c>
      <c r="C517" s="45" t="s">
        <v>647</v>
      </c>
      <c r="D517" s="46">
        <v>0</v>
      </c>
      <c r="E517" s="46">
        <v>5</v>
      </c>
      <c r="F517" s="46">
        <v>5</v>
      </c>
      <c r="G517" s="46"/>
      <c r="H517" s="46"/>
      <c r="I517" s="46"/>
    </row>
    <row r="518" spans="1:9" x14ac:dyDescent="0.25">
      <c r="A518" s="44" t="s">
        <v>572</v>
      </c>
      <c r="B518" s="44">
        <v>2014</v>
      </c>
      <c r="C518" s="45" t="s">
        <v>648</v>
      </c>
      <c r="D518" s="46">
        <v>1</v>
      </c>
      <c r="E518" s="46">
        <v>38</v>
      </c>
      <c r="F518" s="46">
        <v>39</v>
      </c>
      <c r="G518" s="46"/>
      <c r="H518" s="46"/>
      <c r="I518" s="46"/>
    </row>
    <row r="519" spans="1:9" x14ac:dyDescent="0.25">
      <c r="A519" s="44" t="s">
        <v>572</v>
      </c>
      <c r="B519" s="44">
        <v>2014</v>
      </c>
      <c r="C519" s="45" t="s">
        <v>649</v>
      </c>
      <c r="D519" s="46">
        <v>0</v>
      </c>
      <c r="E519" s="46">
        <v>16</v>
      </c>
      <c r="F519" s="46">
        <v>16</v>
      </c>
      <c r="G519" s="46"/>
      <c r="H519" s="46"/>
      <c r="I519" s="46"/>
    </row>
    <row r="520" spans="1:9" x14ac:dyDescent="0.25">
      <c r="A520" s="44" t="s">
        <v>572</v>
      </c>
      <c r="B520" s="44">
        <v>2014</v>
      </c>
      <c r="C520" s="45" t="s">
        <v>650</v>
      </c>
      <c r="D520" s="46">
        <v>10</v>
      </c>
      <c r="E520" s="46">
        <v>15</v>
      </c>
      <c r="F520" s="46">
        <v>25</v>
      </c>
      <c r="G520" s="46"/>
      <c r="H520" s="46"/>
      <c r="I520" s="46"/>
    </row>
    <row r="521" spans="1:9" x14ac:dyDescent="0.25">
      <c r="A521" s="44" t="s">
        <v>572</v>
      </c>
      <c r="B521" s="44">
        <v>2014</v>
      </c>
      <c r="C521" s="45" t="s">
        <v>651</v>
      </c>
      <c r="D521" s="46">
        <v>0</v>
      </c>
      <c r="E521" s="46">
        <v>61</v>
      </c>
      <c r="F521" s="46">
        <v>61</v>
      </c>
      <c r="G521" s="46"/>
      <c r="H521" s="46"/>
      <c r="I521" s="46"/>
    </row>
    <row r="522" spans="1:9" x14ac:dyDescent="0.25">
      <c r="A522" s="44" t="s">
        <v>572</v>
      </c>
      <c r="B522" s="44">
        <v>2014</v>
      </c>
      <c r="C522" s="45" t="s">
        <v>652</v>
      </c>
      <c r="D522" s="46">
        <v>26</v>
      </c>
      <c r="E522" s="46">
        <v>112</v>
      </c>
      <c r="F522" s="46">
        <v>138</v>
      </c>
      <c r="G522" s="46"/>
      <c r="H522" s="46"/>
      <c r="I522" s="46"/>
    </row>
    <row r="523" spans="1:9" x14ac:dyDescent="0.25">
      <c r="A523" s="44" t="s">
        <v>572</v>
      </c>
      <c r="B523" s="44">
        <v>2014</v>
      </c>
      <c r="C523" s="45" t="s">
        <v>653</v>
      </c>
      <c r="D523" s="46">
        <v>12</v>
      </c>
      <c r="E523" s="46">
        <v>64</v>
      </c>
      <c r="F523" s="46">
        <v>76</v>
      </c>
      <c r="G523" s="46"/>
      <c r="H523" s="46"/>
      <c r="I523" s="46"/>
    </row>
    <row r="524" spans="1:9" x14ac:dyDescent="0.25">
      <c r="A524" s="44" t="s">
        <v>572</v>
      </c>
      <c r="B524" s="44">
        <v>2014</v>
      </c>
      <c r="C524" s="45" t="s">
        <v>654</v>
      </c>
      <c r="D524" s="46">
        <v>2</v>
      </c>
      <c r="E524" s="46">
        <v>4</v>
      </c>
      <c r="F524" s="46">
        <v>6</v>
      </c>
      <c r="G524" s="46"/>
      <c r="H524" s="46"/>
      <c r="I524" s="46"/>
    </row>
    <row r="525" spans="1:9" x14ac:dyDescent="0.25">
      <c r="A525" s="44" t="s">
        <v>572</v>
      </c>
      <c r="B525" s="44">
        <v>2014</v>
      </c>
      <c r="C525" s="45" t="s">
        <v>655</v>
      </c>
      <c r="D525" s="46">
        <v>21</v>
      </c>
      <c r="E525" s="46">
        <v>125</v>
      </c>
      <c r="F525" s="46">
        <v>146</v>
      </c>
      <c r="G525" s="46"/>
      <c r="H525" s="46"/>
      <c r="I525" s="46"/>
    </row>
    <row r="526" spans="1:9" x14ac:dyDescent="0.25">
      <c r="A526" s="44" t="s">
        <v>572</v>
      </c>
      <c r="B526" s="44">
        <v>2014</v>
      </c>
      <c r="C526" s="45" t="s">
        <v>656</v>
      </c>
      <c r="D526" s="46">
        <v>89</v>
      </c>
      <c r="E526" s="46">
        <v>4</v>
      </c>
      <c r="F526" s="46">
        <v>93</v>
      </c>
      <c r="G526" s="46"/>
      <c r="H526" s="46"/>
      <c r="I526" s="46"/>
    </row>
    <row r="527" spans="1:9" x14ac:dyDescent="0.25">
      <c r="A527" s="44" t="s">
        <v>572</v>
      </c>
      <c r="B527" s="44">
        <v>2014</v>
      </c>
      <c r="C527" s="45" t="s">
        <v>657</v>
      </c>
      <c r="D527" s="46">
        <v>3</v>
      </c>
      <c r="E527" s="46">
        <v>42</v>
      </c>
      <c r="F527" s="46">
        <v>45</v>
      </c>
      <c r="G527" s="46"/>
      <c r="H527" s="46"/>
      <c r="I527" s="46"/>
    </row>
    <row r="528" spans="1:9" x14ac:dyDescent="0.25">
      <c r="A528" s="44" t="s">
        <v>572</v>
      </c>
      <c r="B528" s="44">
        <v>2014</v>
      </c>
      <c r="C528" s="45" t="s">
        <v>658</v>
      </c>
      <c r="D528" s="46">
        <v>0</v>
      </c>
      <c r="E528" s="46">
        <v>4</v>
      </c>
      <c r="F528" s="46">
        <v>4</v>
      </c>
      <c r="G528" s="46"/>
      <c r="H528" s="46"/>
      <c r="I528" s="46"/>
    </row>
    <row r="529" spans="1:9" x14ac:dyDescent="0.25">
      <c r="A529" s="44" t="s">
        <v>572</v>
      </c>
      <c r="B529" s="44">
        <v>2014</v>
      </c>
      <c r="C529" s="45" t="s">
        <v>659</v>
      </c>
      <c r="D529" s="46">
        <v>2</v>
      </c>
      <c r="E529" s="46">
        <v>12</v>
      </c>
      <c r="F529" s="46">
        <v>14</v>
      </c>
      <c r="G529" s="46"/>
      <c r="H529" s="46"/>
      <c r="I529" s="46"/>
    </row>
    <row r="530" spans="1:9" x14ac:dyDescent="0.25">
      <c r="A530" s="44" t="s">
        <v>572</v>
      </c>
      <c r="B530" s="44">
        <v>2014</v>
      </c>
      <c r="C530" s="45" t="s">
        <v>660</v>
      </c>
      <c r="D530" s="46">
        <v>0</v>
      </c>
      <c r="E530" s="46">
        <v>11</v>
      </c>
      <c r="F530" s="46">
        <v>11</v>
      </c>
      <c r="G530" s="46"/>
      <c r="H530" s="46"/>
      <c r="I530" s="46"/>
    </row>
    <row r="531" spans="1:9" x14ac:dyDescent="0.25">
      <c r="A531" s="44" t="s">
        <v>572</v>
      </c>
      <c r="B531" s="44">
        <v>2014</v>
      </c>
      <c r="C531" s="45" t="s">
        <v>662</v>
      </c>
      <c r="D531" s="46">
        <v>2513</v>
      </c>
      <c r="E531" s="46">
        <v>11367</v>
      </c>
      <c r="F531" s="46">
        <v>13880</v>
      </c>
      <c r="G531" s="46"/>
      <c r="H531" s="46"/>
      <c r="I531" s="46"/>
    </row>
    <row r="532" spans="1:9" x14ac:dyDescent="0.25">
      <c r="A532" s="44" t="s">
        <v>572</v>
      </c>
      <c r="B532" s="44">
        <v>2014</v>
      </c>
      <c r="C532" s="45" t="s">
        <v>663</v>
      </c>
      <c r="D532" s="46">
        <v>31</v>
      </c>
      <c r="E532" s="46">
        <v>83</v>
      </c>
      <c r="F532" s="46">
        <v>114</v>
      </c>
      <c r="G532" s="46"/>
      <c r="H532" s="46"/>
      <c r="I532" s="46"/>
    </row>
    <row r="533" spans="1:9" x14ac:dyDescent="0.25">
      <c r="A533" s="44" t="s">
        <v>572</v>
      </c>
      <c r="B533" s="44">
        <v>2014</v>
      </c>
      <c r="C533" s="45" t="s">
        <v>664</v>
      </c>
      <c r="D533" s="46">
        <v>74</v>
      </c>
      <c r="E533" s="46">
        <v>1456</v>
      </c>
      <c r="F533" s="46">
        <v>1530</v>
      </c>
      <c r="G533" s="46"/>
      <c r="H533" s="46"/>
      <c r="I533" s="46"/>
    </row>
    <row r="534" spans="1:9" x14ac:dyDescent="0.25">
      <c r="A534" s="44" t="s">
        <v>572</v>
      </c>
      <c r="B534" s="44">
        <v>2014</v>
      </c>
      <c r="C534" s="45" t="s">
        <v>665</v>
      </c>
      <c r="D534" s="46">
        <v>78</v>
      </c>
      <c r="E534" s="46">
        <v>747</v>
      </c>
      <c r="F534" s="46">
        <v>825</v>
      </c>
      <c r="G534" s="46"/>
      <c r="H534" s="46"/>
      <c r="I534" s="46"/>
    </row>
    <row r="535" spans="1:9" x14ac:dyDescent="0.25">
      <c r="A535" s="44" t="s">
        <v>572</v>
      </c>
      <c r="B535" s="44">
        <v>2014</v>
      </c>
      <c r="C535" s="45" t="s">
        <v>666</v>
      </c>
      <c r="D535" s="46">
        <v>1207</v>
      </c>
      <c r="E535" s="46">
        <v>42</v>
      </c>
      <c r="F535" s="46">
        <v>1249</v>
      </c>
      <c r="G535" s="46"/>
      <c r="H535" s="46"/>
      <c r="I535" s="46"/>
    </row>
    <row r="536" spans="1:9" x14ac:dyDescent="0.25">
      <c r="A536" s="44" t="s">
        <v>572</v>
      </c>
      <c r="B536" s="44">
        <v>2014</v>
      </c>
      <c r="C536" s="45" t="s">
        <v>667</v>
      </c>
      <c r="D536" s="46">
        <v>126</v>
      </c>
      <c r="E536" s="46">
        <v>142</v>
      </c>
      <c r="F536" s="46">
        <v>268</v>
      </c>
      <c r="G536" s="46"/>
      <c r="H536" s="46"/>
      <c r="I536" s="46"/>
    </row>
    <row r="537" spans="1:9" x14ac:dyDescent="0.25">
      <c r="A537" s="44" t="s">
        <v>572</v>
      </c>
      <c r="B537" s="44">
        <v>2014</v>
      </c>
      <c r="C537" s="45" t="s">
        <v>668</v>
      </c>
      <c r="D537" s="46">
        <v>161</v>
      </c>
      <c r="E537" s="46">
        <v>359</v>
      </c>
      <c r="F537" s="46">
        <v>520</v>
      </c>
      <c r="G537" s="46"/>
      <c r="H537" s="46"/>
      <c r="I537" s="46"/>
    </row>
    <row r="538" spans="1:9" x14ac:dyDescent="0.25">
      <c r="A538" s="44" t="s">
        <v>572</v>
      </c>
      <c r="B538" s="44">
        <v>2014</v>
      </c>
      <c r="C538" s="45" t="s">
        <v>2034</v>
      </c>
      <c r="D538" s="46">
        <v>39</v>
      </c>
      <c r="E538" s="46">
        <v>295</v>
      </c>
      <c r="F538" s="46">
        <v>334</v>
      </c>
      <c r="G538" s="46"/>
      <c r="H538" s="46"/>
      <c r="I538" s="46"/>
    </row>
    <row r="539" spans="1:9" x14ac:dyDescent="0.25">
      <c r="A539" s="44" t="s">
        <v>572</v>
      </c>
      <c r="B539" s="44">
        <v>2014</v>
      </c>
      <c r="C539" s="45" t="s">
        <v>671</v>
      </c>
      <c r="D539" s="46">
        <v>35</v>
      </c>
      <c r="E539" s="46">
        <v>949</v>
      </c>
      <c r="F539" s="46">
        <v>984</v>
      </c>
      <c r="G539" s="46"/>
      <c r="H539" s="46"/>
      <c r="I539" s="46"/>
    </row>
    <row r="540" spans="1:9" x14ac:dyDescent="0.25">
      <c r="A540" s="44" t="s">
        <v>572</v>
      </c>
      <c r="B540" s="44">
        <v>2014</v>
      </c>
      <c r="C540" s="45" t="s">
        <v>672</v>
      </c>
      <c r="D540" s="46">
        <v>22</v>
      </c>
      <c r="E540" s="46">
        <v>38</v>
      </c>
      <c r="F540" s="46">
        <v>60</v>
      </c>
      <c r="G540" s="46"/>
      <c r="H540" s="46"/>
      <c r="I540" s="46"/>
    </row>
    <row r="541" spans="1:9" x14ac:dyDescent="0.25">
      <c r="A541" s="44" t="s">
        <v>572</v>
      </c>
      <c r="B541" s="44">
        <v>2014</v>
      </c>
      <c r="C541" s="45" t="s">
        <v>2035</v>
      </c>
      <c r="D541" s="46">
        <v>1</v>
      </c>
      <c r="E541" s="46">
        <v>19</v>
      </c>
      <c r="F541" s="46">
        <v>20</v>
      </c>
      <c r="G541" s="46"/>
      <c r="H541" s="46"/>
      <c r="I541" s="46"/>
    </row>
    <row r="542" spans="1:9" x14ac:dyDescent="0.25">
      <c r="A542" s="44" t="s">
        <v>572</v>
      </c>
      <c r="B542" s="44">
        <v>2014</v>
      </c>
      <c r="C542" s="45" t="s">
        <v>673</v>
      </c>
      <c r="D542" s="46">
        <v>27</v>
      </c>
      <c r="E542" s="46">
        <v>883</v>
      </c>
      <c r="F542" s="46">
        <v>910</v>
      </c>
      <c r="G542" s="46"/>
      <c r="H542" s="46"/>
      <c r="I542" s="46"/>
    </row>
    <row r="543" spans="1:9" x14ac:dyDescent="0.25">
      <c r="A543" s="44" t="s">
        <v>572</v>
      </c>
      <c r="B543" s="44">
        <v>2014</v>
      </c>
      <c r="C543" s="45" t="s">
        <v>676</v>
      </c>
      <c r="D543" s="46">
        <v>0</v>
      </c>
      <c r="E543" s="46">
        <v>46</v>
      </c>
      <c r="F543" s="46">
        <v>46</v>
      </c>
      <c r="G543" s="46"/>
      <c r="H543" s="46"/>
      <c r="I543" s="46"/>
    </row>
    <row r="544" spans="1:9" x14ac:dyDescent="0.25">
      <c r="A544" s="44" t="s">
        <v>572</v>
      </c>
      <c r="B544" s="44">
        <v>2014</v>
      </c>
      <c r="C544" s="45" t="s">
        <v>678</v>
      </c>
      <c r="D544" s="46">
        <v>4</v>
      </c>
      <c r="E544" s="46">
        <v>38</v>
      </c>
      <c r="F544" s="46">
        <v>42</v>
      </c>
      <c r="G544" s="46"/>
      <c r="H544" s="46"/>
      <c r="I544" s="46"/>
    </row>
    <row r="545" spans="1:9" x14ac:dyDescent="0.25">
      <c r="A545" s="44" t="s">
        <v>572</v>
      </c>
      <c r="B545" s="44">
        <v>2014</v>
      </c>
      <c r="C545" s="45" t="s">
        <v>679</v>
      </c>
      <c r="D545" s="46">
        <v>163</v>
      </c>
      <c r="E545" s="46">
        <v>190</v>
      </c>
      <c r="F545" s="46">
        <v>353</v>
      </c>
      <c r="G545" s="46"/>
      <c r="H545" s="46"/>
      <c r="I545" s="46"/>
    </row>
    <row r="546" spans="1:9" x14ac:dyDescent="0.25">
      <c r="A546" s="44" t="s">
        <v>572</v>
      </c>
      <c r="B546" s="44">
        <v>2014</v>
      </c>
      <c r="C546" s="45" t="s">
        <v>681</v>
      </c>
      <c r="D546" s="46">
        <v>0</v>
      </c>
      <c r="E546" s="46">
        <v>7</v>
      </c>
      <c r="F546" s="46">
        <v>7</v>
      </c>
      <c r="G546" s="46"/>
      <c r="H546" s="46"/>
      <c r="I546" s="46"/>
    </row>
    <row r="547" spans="1:9" x14ac:dyDescent="0.25">
      <c r="A547" s="44" t="s">
        <v>572</v>
      </c>
      <c r="B547" s="44">
        <v>2014</v>
      </c>
      <c r="C547" s="45" t="s">
        <v>682</v>
      </c>
      <c r="D547" s="46">
        <v>5</v>
      </c>
      <c r="E547" s="46">
        <v>654</v>
      </c>
      <c r="F547" s="46">
        <v>659</v>
      </c>
      <c r="G547" s="46"/>
      <c r="H547" s="46"/>
      <c r="I547" s="46"/>
    </row>
    <row r="548" spans="1:9" x14ac:dyDescent="0.25">
      <c r="A548" s="44" t="s">
        <v>572</v>
      </c>
      <c r="B548" s="44">
        <v>2014</v>
      </c>
      <c r="C548" s="45" t="s">
        <v>683</v>
      </c>
      <c r="D548" s="46">
        <v>30</v>
      </c>
      <c r="E548" s="46">
        <v>520</v>
      </c>
      <c r="F548" s="46">
        <v>550</v>
      </c>
      <c r="G548" s="46"/>
      <c r="H548" s="46"/>
      <c r="I548" s="46"/>
    </row>
    <row r="549" spans="1:9" x14ac:dyDescent="0.25">
      <c r="A549" s="44" t="s">
        <v>572</v>
      </c>
      <c r="B549" s="44">
        <v>2014</v>
      </c>
      <c r="C549" s="45" t="s">
        <v>684</v>
      </c>
      <c r="D549" s="46">
        <v>48</v>
      </c>
      <c r="E549" s="46">
        <v>1069</v>
      </c>
      <c r="F549" s="46">
        <v>1117</v>
      </c>
      <c r="G549" s="46"/>
      <c r="H549" s="46"/>
      <c r="I549" s="46"/>
    </row>
    <row r="550" spans="1:9" x14ac:dyDescent="0.25">
      <c r="A550" s="44" t="s">
        <v>572</v>
      </c>
      <c r="B550" s="44">
        <v>2014</v>
      </c>
      <c r="C550" s="45" t="s">
        <v>685</v>
      </c>
      <c r="D550" s="46">
        <v>60</v>
      </c>
      <c r="E550" s="46">
        <v>825</v>
      </c>
      <c r="F550" s="46">
        <v>885</v>
      </c>
      <c r="G550" s="46"/>
      <c r="H550" s="46"/>
      <c r="I550" s="46"/>
    </row>
    <row r="551" spans="1:9" x14ac:dyDescent="0.25">
      <c r="A551" s="44" t="s">
        <v>572</v>
      </c>
      <c r="B551" s="44">
        <v>2014</v>
      </c>
      <c r="C551" s="45" t="s">
        <v>686</v>
      </c>
      <c r="D551" s="46">
        <v>358</v>
      </c>
      <c r="E551" s="46">
        <v>1540</v>
      </c>
      <c r="F551" s="46">
        <v>1898</v>
      </c>
      <c r="G551" s="46"/>
      <c r="H551" s="46"/>
      <c r="I551" s="46"/>
    </row>
    <row r="552" spans="1:9" x14ac:dyDescent="0.25">
      <c r="A552" s="44" t="s">
        <v>572</v>
      </c>
      <c r="B552" s="44">
        <v>2014</v>
      </c>
      <c r="C552" s="45" t="s">
        <v>687</v>
      </c>
      <c r="D552" s="46">
        <v>0</v>
      </c>
      <c r="E552" s="46">
        <v>5</v>
      </c>
      <c r="F552" s="46">
        <v>5</v>
      </c>
      <c r="G552" s="46"/>
      <c r="H552" s="46"/>
      <c r="I552" s="46"/>
    </row>
    <row r="553" spans="1:9" x14ac:dyDescent="0.25">
      <c r="A553" s="44" t="s">
        <v>572</v>
      </c>
      <c r="B553" s="44">
        <v>2014</v>
      </c>
      <c r="C553" s="45" t="s">
        <v>688</v>
      </c>
      <c r="D553" s="46">
        <v>0</v>
      </c>
      <c r="E553" s="46">
        <v>76</v>
      </c>
      <c r="F553" s="46">
        <v>76</v>
      </c>
      <c r="G553" s="46"/>
      <c r="H553" s="46"/>
      <c r="I553" s="46"/>
    </row>
    <row r="554" spans="1:9" x14ac:dyDescent="0.25">
      <c r="A554" s="44" t="s">
        <v>572</v>
      </c>
      <c r="B554" s="44">
        <v>2014</v>
      </c>
      <c r="C554" s="45" t="s">
        <v>689</v>
      </c>
      <c r="D554" s="46"/>
      <c r="E554" s="46">
        <v>62</v>
      </c>
      <c r="F554" s="46">
        <v>62</v>
      </c>
      <c r="G554" s="46"/>
      <c r="H554" s="46"/>
      <c r="I554" s="46"/>
    </row>
    <row r="555" spans="1:9" x14ac:dyDescent="0.25">
      <c r="A555" s="44" t="s">
        <v>572</v>
      </c>
      <c r="B555" s="44">
        <v>2014</v>
      </c>
      <c r="C555" s="45" t="s">
        <v>690</v>
      </c>
      <c r="D555" s="46">
        <v>7</v>
      </c>
      <c r="E555" s="46">
        <v>240</v>
      </c>
      <c r="F555" s="46">
        <v>247</v>
      </c>
      <c r="G555" s="46"/>
      <c r="H555" s="46"/>
      <c r="I555" s="46"/>
    </row>
    <row r="556" spans="1:9" x14ac:dyDescent="0.25">
      <c r="A556" s="44" t="s">
        <v>572</v>
      </c>
      <c r="B556" s="44">
        <v>2014</v>
      </c>
      <c r="C556" s="45" t="s">
        <v>691</v>
      </c>
      <c r="D556" s="46">
        <v>82</v>
      </c>
      <c r="E556" s="46">
        <v>1875</v>
      </c>
      <c r="F556" s="46">
        <v>1957</v>
      </c>
      <c r="G556" s="46"/>
      <c r="H556" s="46"/>
      <c r="I556" s="46"/>
    </row>
    <row r="557" spans="1:9" x14ac:dyDescent="0.25">
      <c r="A557" s="44" t="s">
        <v>572</v>
      </c>
      <c r="B557" s="44">
        <v>2014</v>
      </c>
      <c r="C557" s="45" t="s">
        <v>692</v>
      </c>
      <c r="D557" s="46">
        <v>40</v>
      </c>
      <c r="E557" s="46">
        <v>646</v>
      </c>
      <c r="F557" s="46">
        <v>686</v>
      </c>
      <c r="G557" s="46"/>
      <c r="H557" s="46"/>
      <c r="I557" s="46"/>
    </row>
    <row r="558" spans="1:9" x14ac:dyDescent="0.25">
      <c r="A558" s="44" t="s">
        <v>572</v>
      </c>
      <c r="B558" s="44">
        <v>2014</v>
      </c>
      <c r="C558" s="45" t="s">
        <v>693</v>
      </c>
      <c r="D558" s="46">
        <v>7</v>
      </c>
      <c r="E558" s="46">
        <v>389</v>
      </c>
      <c r="F558" s="46">
        <v>396</v>
      </c>
      <c r="G558" s="46"/>
      <c r="H558" s="46"/>
      <c r="I558" s="46"/>
    </row>
    <row r="559" spans="1:9" x14ac:dyDescent="0.25">
      <c r="A559" s="44" t="s">
        <v>572</v>
      </c>
      <c r="B559" s="44">
        <v>2014</v>
      </c>
      <c r="C559" s="45" t="s">
        <v>694</v>
      </c>
      <c r="D559" s="46">
        <v>9</v>
      </c>
      <c r="E559" s="46">
        <v>329</v>
      </c>
      <c r="F559" s="46">
        <v>338</v>
      </c>
      <c r="G559" s="46"/>
      <c r="H559" s="46"/>
      <c r="I559" s="46"/>
    </row>
    <row r="560" spans="1:9" x14ac:dyDescent="0.25">
      <c r="A560" s="44" t="s">
        <v>572</v>
      </c>
      <c r="B560" s="44">
        <v>2014</v>
      </c>
      <c r="C560" s="45" t="s">
        <v>695</v>
      </c>
      <c r="D560" s="46">
        <v>1</v>
      </c>
      <c r="E560" s="46">
        <v>5</v>
      </c>
      <c r="F560" s="46">
        <v>6</v>
      </c>
      <c r="G560" s="46"/>
      <c r="H560" s="46"/>
      <c r="I560" s="46"/>
    </row>
    <row r="561" spans="1:9" x14ac:dyDescent="0.25">
      <c r="A561" s="44" t="s">
        <v>572</v>
      </c>
      <c r="B561" s="44">
        <v>2014</v>
      </c>
      <c r="C561" s="45" t="s">
        <v>696</v>
      </c>
      <c r="D561" s="46">
        <v>0</v>
      </c>
      <c r="E561" s="46">
        <v>33</v>
      </c>
      <c r="F561" s="46">
        <v>33</v>
      </c>
      <c r="G561" s="46"/>
      <c r="H561" s="46"/>
      <c r="I561" s="46"/>
    </row>
    <row r="562" spans="1:9" x14ac:dyDescent="0.25">
      <c r="A562" s="44" t="s">
        <v>572</v>
      </c>
      <c r="B562" s="44">
        <v>2014</v>
      </c>
      <c r="C562" s="45" t="s">
        <v>588</v>
      </c>
      <c r="D562" s="46">
        <v>1</v>
      </c>
      <c r="E562" s="46">
        <v>101</v>
      </c>
      <c r="F562" s="46">
        <v>102</v>
      </c>
      <c r="G562" s="46"/>
      <c r="H562" s="46"/>
      <c r="I562" s="46"/>
    </row>
    <row r="563" spans="1:9" x14ac:dyDescent="0.25">
      <c r="A563" s="44" t="s">
        <v>572</v>
      </c>
      <c r="B563" s="44">
        <v>2014</v>
      </c>
      <c r="C563" s="45" t="s">
        <v>697</v>
      </c>
      <c r="D563" s="46">
        <v>0</v>
      </c>
      <c r="E563" s="46">
        <v>99</v>
      </c>
      <c r="F563" s="46">
        <v>99</v>
      </c>
      <c r="G563" s="46"/>
      <c r="H563" s="46"/>
      <c r="I563" s="46"/>
    </row>
    <row r="564" spans="1:9" x14ac:dyDescent="0.25">
      <c r="A564" s="44" t="s">
        <v>572</v>
      </c>
      <c r="B564" s="44">
        <v>2014</v>
      </c>
      <c r="C564" s="45" t="s">
        <v>698</v>
      </c>
      <c r="D564" s="46">
        <v>3</v>
      </c>
      <c r="E564" s="46">
        <v>98</v>
      </c>
      <c r="F564" s="46">
        <v>101</v>
      </c>
      <c r="G564" s="46"/>
      <c r="H564" s="46"/>
      <c r="I564" s="46"/>
    </row>
    <row r="565" spans="1:9" x14ac:dyDescent="0.25">
      <c r="A565" s="44" t="s">
        <v>572</v>
      </c>
      <c r="B565" s="44">
        <v>2014</v>
      </c>
      <c r="C565" s="45" t="s">
        <v>699</v>
      </c>
      <c r="D565" s="46">
        <v>11</v>
      </c>
      <c r="E565" s="46">
        <v>2</v>
      </c>
      <c r="F565" s="46">
        <v>13</v>
      </c>
      <c r="G565" s="46"/>
      <c r="H565" s="46"/>
      <c r="I565" s="46"/>
    </row>
    <row r="566" spans="1:9" x14ac:dyDescent="0.25">
      <c r="A566" s="44" t="s">
        <v>572</v>
      </c>
      <c r="B566" s="44">
        <v>2014</v>
      </c>
      <c r="C566" s="45" t="s">
        <v>700</v>
      </c>
      <c r="D566" s="46">
        <v>1</v>
      </c>
      <c r="E566" s="46">
        <v>74</v>
      </c>
      <c r="F566" s="46">
        <v>75</v>
      </c>
      <c r="G566" s="46"/>
      <c r="H566" s="46"/>
      <c r="I566" s="46"/>
    </row>
    <row r="567" spans="1:9" x14ac:dyDescent="0.25">
      <c r="A567" s="44" t="s">
        <v>572</v>
      </c>
      <c r="B567" s="44">
        <v>2014</v>
      </c>
      <c r="C567" s="45" t="s">
        <v>701</v>
      </c>
      <c r="D567" s="46">
        <v>7</v>
      </c>
      <c r="E567" s="46">
        <v>49</v>
      </c>
      <c r="F567" s="46">
        <v>56</v>
      </c>
      <c r="G567" s="46"/>
      <c r="H567" s="46"/>
      <c r="I567" s="46"/>
    </row>
    <row r="568" spans="1:9" x14ac:dyDescent="0.25">
      <c r="A568" s="44" t="s">
        <v>572</v>
      </c>
      <c r="B568" s="44">
        <v>2014</v>
      </c>
      <c r="C568" s="45" t="s">
        <v>702</v>
      </c>
      <c r="D568" s="46">
        <v>1</v>
      </c>
      <c r="E568" s="46">
        <v>7</v>
      </c>
      <c r="F568" s="46">
        <v>8</v>
      </c>
      <c r="G568" s="46"/>
      <c r="H568" s="46"/>
      <c r="I568" s="46"/>
    </row>
    <row r="569" spans="1:9" x14ac:dyDescent="0.25">
      <c r="A569" s="44" t="s">
        <v>572</v>
      </c>
      <c r="B569" s="44">
        <v>2014</v>
      </c>
      <c r="C569" s="45" t="s">
        <v>641</v>
      </c>
      <c r="D569" s="46">
        <v>0</v>
      </c>
      <c r="E569" s="46">
        <v>5</v>
      </c>
      <c r="F569" s="46">
        <v>5</v>
      </c>
      <c r="G569" s="46"/>
      <c r="H569" s="46"/>
      <c r="I569" s="46"/>
    </row>
    <row r="570" spans="1:9" x14ac:dyDescent="0.25">
      <c r="A570" s="44" t="s">
        <v>572</v>
      </c>
      <c r="B570" s="44">
        <v>2014</v>
      </c>
      <c r="C570" s="45" t="s">
        <v>703</v>
      </c>
      <c r="D570" s="46">
        <v>1</v>
      </c>
      <c r="E570" s="46">
        <v>37</v>
      </c>
      <c r="F570" s="46">
        <v>38</v>
      </c>
      <c r="G570" s="46"/>
      <c r="H570" s="46"/>
      <c r="I570" s="46"/>
    </row>
    <row r="571" spans="1:9" x14ac:dyDescent="0.25">
      <c r="A571" s="44" t="s">
        <v>572</v>
      </c>
      <c r="B571" s="44">
        <v>2014</v>
      </c>
      <c r="C571" s="45" t="s">
        <v>704</v>
      </c>
      <c r="D571" s="46">
        <v>0</v>
      </c>
      <c r="E571" s="46">
        <v>1</v>
      </c>
      <c r="F571" s="46">
        <v>1</v>
      </c>
      <c r="G571" s="46"/>
      <c r="H571" s="46"/>
      <c r="I571" s="46"/>
    </row>
    <row r="572" spans="1:9" x14ac:dyDescent="0.25">
      <c r="A572" s="44" t="s">
        <v>572</v>
      </c>
      <c r="B572" s="44">
        <v>2014</v>
      </c>
      <c r="C572" s="45" t="s">
        <v>707</v>
      </c>
      <c r="D572" s="46">
        <v>12</v>
      </c>
      <c r="E572" s="46">
        <v>139</v>
      </c>
      <c r="F572" s="46">
        <v>151</v>
      </c>
      <c r="G572" s="46"/>
      <c r="H572" s="46"/>
      <c r="I572" s="46"/>
    </row>
    <row r="573" spans="1:9" x14ac:dyDescent="0.25">
      <c r="A573" s="44" t="s">
        <v>572</v>
      </c>
      <c r="B573" s="44">
        <v>2014</v>
      </c>
      <c r="C573" s="45" t="s">
        <v>708</v>
      </c>
      <c r="D573" s="46">
        <v>10</v>
      </c>
      <c r="E573" s="46">
        <v>130</v>
      </c>
      <c r="F573" s="46">
        <v>140</v>
      </c>
      <c r="G573" s="46"/>
      <c r="H573" s="46"/>
      <c r="I573" s="46"/>
    </row>
    <row r="574" spans="1:9" x14ac:dyDescent="0.25">
      <c r="A574" s="44" t="s">
        <v>572</v>
      </c>
      <c r="B574" s="44">
        <v>2014</v>
      </c>
      <c r="C574" s="45" t="s">
        <v>711</v>
      </c>
      <c r="D574" s="46">
        <v>2</v>
      </c>
      <c r="E574" s="46">
        <v>9</v>
      </c>
      <c r="F574" s="46">
        <v>11</v>
      </c>
      <c r="G574" s="46"/>
      <c r="H574" s="46"/>
      <c r="I574" s="46"/>
    </row>
    <row r="575" spans="1:9" x14ac:dyDescent="0.25">
      <c r="A575" s="44" t="s">
        <v>572</v>
      </c>
      <c r="B575" s="44">
        <v>2014</v>
      </c>
      <c r="C575" s="45" t="s">
        <v>717</v>
      </c>
      <c r="D575" s="46">
        <v>14</v>
      </c>
      <c r="E575" s="46">
        <v>251</v>
      </c>
      <c r="F575" s="46">
        <v>265</v>
      </c>
      <c r="G575" s="46"/>
      <c r="H575" s="46"/>
      <c r="I575" s="46"/>
    </row>
    <row r="576" spans="1:9" x14ac:dyDescent="0.25">
      <c r="A576" s="44" t="s">
        <v>572</v>
      </c>
      <c r="B576" s="44">
        <v>2014</v>
      </c>
      <c r="C576" s="45" t="s">
        <v>722</v>
      </c>
      <c r="D576" s="46">
        <v>14</v>
      </c>
      <c r="E576" s="46">
        <v>251</v>
      </c>
      <c r="F576" s="46">
        <v>265</v>
      </c>
      <c r="G576" s="46"/>
      <c r="H576" s="46"/>
      <c r="I576" s="46"/>
    </row>
    <row r="577" spans="1:9" x14ac:dyDescent="0.25">
      <c r="A577" s="44" t="s">
        <v>572</v>
      </c>
      <c r="B577" s="44">
        <v>2014</v>
      </c>
      <c r="C577" s="45" t="s">
        <v>723</v>
      </c>
      <c r="D577" s="46">
        <v>1</v>
      </c>
      <c r="E577" s="46">
        <v>78</v>
      </c>
      <c r="F577" s="46">
        <v>79</v>
      </c>
      <c r="G577" s="46"/>
      <c r="H577" s="46"/>
      <c r="I577" s="46"/>
    </row>
    <row r="578" spans="1:9" x14ac:dyDescent="0.25">
      <c r="A578" s="44" t="s">
        <v>572</v>
      </c>
      <c r="B578" s="44">
        <v>2014</v>
      </c>
      <c r="C578" s="45" t="s">
        <v>724</v>
      </c>
      <c r="D578" s="46">
        <v>0</v>
      </c>
      <c r="E578" s="46">
        <v>4</v>
      </c>
      <c r="F578" s="46">
        <v>4</v>
      </c>
      <c r="G578" s="46"/>
      <c r="H578" s="46"/>
      <c r="I578" s="46"/>
    </row>
    <row r="579" spans="1:9" x14ac:dyDescent="0.25">
      <c r="A579" s="44" t="s">
        <v>572</v>
      </c>
      <c r="B579" s="44">
        <v>2014</v>
      </c>
      <c r="C579" s="45" t="s">
        <v>725</v>
      </c>
      <c r="D579" s="46">
        <v>1</v>
      </c>
      <c r="E579" s="46">
        <v>20</v>
      </c>
      <c r="F579" s="46">
        <v>21</v>
      </c>
      <c r="G579" s="46"/>
      <c r="H579" s="46"/>
      <c r="I579" s="46"/>
    </row>
    <row r="580" spans="1:9" x14ac:dyDescent="0.25">
      <c r="A580" s="44" t="s">
        <v>572</v>
      </c>
      <c r="B580" s="44">
        <v>2014</v>
      </c>
      <c r="C580" s="45" t="s">
        <v>726</v>
      </c>
      <c r="D580" s="46">
        <v>12</v>
      </c>
      <c r="E580" s="46">
        <v>149</v>
      </c>
      <c r="F580" s="46">
        <v>161</v>
      </c>
      <c r="G580" s="46"/>
      <c r="H580" s="46"/>
      <c r="I580" s="46"/>
    </row>
    <row r="581" spans="1:9" x14ac:dyDescent="0.25">
      <c r="A581" s="44" t="s">
        <v>572</v>
      </c>
      <c r="B581" s="44">
        <v>2014</v>
      </c>
      <c r="C581" s="45" t="s">
        <v>727</v>
      </c>
      <c r="D581" s="46">
        <v>14</v>
      </c>
      <c r="E581" s="46">
        <v>29</v>
      </c>
      <c r="F581" s="46">
        <v>43</v>
      </c>
      <c r="G581" s="46"/>
      <c r="H581" s="46"/>
      <c r="I581" s="46"/>
    </row>
    <row r="582" spans="1:9" x14ac:dyDescent="0.25">
      <c r="A582" s="44" t="s">
        <v>572</v>
      </c>
      <c r="B582" s="44">
        <v>2014</v>
      </c>
      <c r="C582" s="45" t="s">
        <v>730</v>
      </c>
      <c r="D582" s="46">
        <v>7</v>
      </c>
      <c r="E582" s="46">
        <v>24</v>
      </c>
      <c r="F582" s="46">
        <v>31</v>
      </c>
      <c r="G582" s="46"/>
      <c r="H582" s="46"/>
      <c r="I582" s="46"/>
    </row>
    <row r="583" spans="1:9" x14ac:dyDescent="0.25">
      <c r="A583" s="44" t="s">
        <v>572</v>
      </c>
      <c r="B583" s="44">
        <v>2014</v>
      </c>
      <c r="C583" s="45" t="s">
        <v>731</v>
      </c>
      <c r="D583" s="46">
        <v>7</v>
      </c>
      <c r="E583" s="46">
        <v>24</v>
      </c>
      <c r="F583" s="46">
        <v>31</v>
      </c>
      <c r="G583" s="46"/>
      <c r="H583" s="46"/>
      <c r="I583" s="46"/>
    </row>
    <row r="584" spans="1:9" x14ac:dyDescent="0.25">
      <c r="A584" s="44" t="s">
        <v>572</v>
      </c>
      <c r="B584" s="44">
        <v>2014</v>
      </c>
      <c r="C584" s="45" t="s">
        <v>758</v>
      </c>
      <c r="D584" s="46">
        <v>7</v>
      </c>
      <c r="E584" s="46">
        <v>5</v>
      </c>
      <c r="F584" s="46">
        <v>12</v>
      </c>
      <c r="G584" s="46"/>
      <c r="H584" s="46"/>
      <c r="I584" s="46"/>
    </row>
    <row r="585" spans="1:9" x14ac:dyDescent="0.25">
      <c r="A585" s="44" t="s">
        <v>572</v>
      </c>
      <c r="B585" s="44">
        <v>2014</v>
      </c>
      <c r="C585" s="45" t="s">
        <v>759</v>
      </c>
      <c r="D585" s="46">
        <v>1</v>
      </c>
      <c r="E585" s="46" t="s">
        <v>2032</v>
      </c>
      <c r="F585" s="46">
        <v>1</v>
      </c>
      <c r="G585" s="46"/>
      <c r="H585" s="46"/>
      <c r="I585" s="46"/>
    </row>
    <row r="586" spans="1:9" x14ac:dyDescent="0.25">
      <c r="A586" s="44" t="s">
        <v>572</v>
      </c>
      <c r="B586" s="44">
        <v>2014</v>
      </c>
      <c r="C586" s="45" t="s">
        <v>764</v>
      </c>
      <c r="D586" s="46">
        <v>2</v>
      </c>
      <c r="E586" s="46">
        <v>5</v>
      </c>
      <c r="F586" s="46">
        <v>7</v>
      </c>
      <c r="G586" s="46"/>
      <c r="H586" s="46"/>
      <c r="I586" s="46"/>
    </row>
    <row r="587" spans="1:9" x14ac:dyDescent="0.25">
      <c r="A587" s="44" t="s">
        <v>572</v>
      </c>
      <c r="B587" s="44">
        <v>2014</v>
      </c>
      <c r="C587" s="45" t="s">
        <v>767</v>
      </c>
      <c r="D587" s="46">
        <v>4</v>
      </c>
      <c r="E587" s="46" t="s">
        <v>2032</v>
      </c>
      <c r="F587" s="46">
        <v>4</v>
      </c>
      <c r="G587" s="46"/>
      <c r="H587" s="46"/>
      <c r="I587" s="46"/>
    </row>
    <row r="588" spans="1:9" x14ac:dyDescent="0.25">
      <c r="A588" s="44" t="s">
        <v>572</v>
      </c>
      <c r="B588" s="44">
        <v>2014</v>
      </c>
      <c r="C588" s="45" t="s">
        <v>768</v>
      </c>
      <c r="D588" s="46">
        <v>6</v>
      </c>
      <c r="E588" s="46">
        <v>2</v>
      </c>
      <c r="F588" s="46">
        <v>8</v>
      </c>
      <c r="G588" s="46"/>
      <c r="H588" s="46"/>
      <c r="I588" s="46"/>
    </row>
    <row r="589" spans="1:9" x14ac:dyDescent="0.25">
      <c r="A589" s="44" t="s">
        <v>572</v>
      </c>
      <c r="B589" s="44">
        <v>2014</v>
      </c>
      <c r="C589" s="45" t="s">
        <v>769</v>
      </c>
      <c r="D589" s="46">
        <v>1</v>
      </c>
      <c r="E589" s="46" t="s">
        <v>2033</v>
      </c>
      <c r="F589" s="46">
        <v>1</v>
      </c>
      <c r="G589" s="46"/>
      <c r="H589" s="46"/>
      <c r="I589" s="46"/>
    </row>
    <row r="590" spans="1:9" x14ac:dyDescent="0.25">
      <c r="A590" s="44" t="s">
        <v>572</v>
      </c>
      <c r="B590" s="44">
        <v>2014</v>
      </c>
      <c r="C590" s="45" t="s">
        <v>771</v>
      </c>
      <c r="D590" s="46">
        <v>1</v>
      </c>
      <c r="E590" s="46" t="s">
        <v>2032</v>
      </c>
      <c r="F590" s="46">
        <v>1</v>
      </c>
      <c r="G590" s="46"/>
      <c r="H590" s="46"/>
      <c r="I590" s="46"/>
    </row>
    <row r="591" spans="1:9" x14ac:dyDescent="0.25">
      <c r="A591" s="44" t="s">
        <v>572</v>
      </c>
      <c r="B591" s="44">
        <v>2014</v>
      </c>
      <c r="C591" s="45" t="s">
        <v>800</v>
      </c>
      <c r="D591" s="46">
        <v>1</v>
      </c>
      <c r="E591" s="46" t="s">
        <v>2033</v>
      </c>
      <c r="F591" s="46">
        <v>1</v>
      </c>
      <c r="G591" s="46"/>
      <c r="H591" s="46"/>
      <c r="I591" s="46"/>
    </row>
    <row r="592" spans="1:9" x14ac:dyDescent="0.25">
      <c r="A592" s="44" t="s">
        <v>572</v>
      </c>
      <c r="B592" s="44">
        <v>2014</v>
      </c>
      <c r="C592" s="45" t="s">
        <v>803</v>
      </c>
      <c r="D592" s="46">
        <v>1</v>
      </c>
      <c r="E592" s="46" t="s">
        <v>2033</v>
      </c>
      <c r="F592" s="46">
        <v>1</v>
      </c>
      <c r="G592" s="46"/>
      <c r="H592" s="46"/>
      <c r="I592" s="46"/>
    </row>
    <row r="593" spans="1:9" x14ac:dyDescent="0.25">
      <c r="A593" s="44" t="s">
        <v>572</v>
      </c>
      <c r="B593" s="44">
        <v>2014</v>
      </c>
      <c r="C593" s="45" t="s">
        <v>823</v>
      </c>
      <c r="D593" s="46">
        <v>1</v>
      </c>
      <c r="E593" s="46" t="s">
        <v>2032</v>
      </c>
      <c r="F593" s="46">
        <v>1</v>
      </c>
      <c r="G593" s="46"/>
      <c r="H593" s="46"/>
      <c r="I593" s="46"/>
    </row>
    <row r="594" spans="1:9" x14ac:dyDescent="0.25">
      <c r="A594" s="44" t="s">
        <v>840</v>
      </c>
      <c r="B594" s="44">
        <v>2014</v>
      </c>
      <c r="C594" s="45" t="s">
        <v>1678</v>
      </c>
      <c r="D594" s="46">
        <v>42727</v>
      </c>
      <c r="E594" s="46">
        <v>250220</v>
      </c>
      <c r="F594" s="46">
        <v>292947</v>
      </c>
      <c r="G594" s="46"/>
      <c r="H594" s="46"/>
      <c r="I594" s="46"/>
    </row>
    <row r="595" spans="1:9" x14ac:dyDescent="0.25">
      <c r="A595" s="44" t="s">
        <v>840</v>
      </c>
      <c r="B595" s="44">
        <v>2014</v>
      </c>
      <c r="C595" s="45" t="s">
        <v>121</v>
      </c>
      <c r="D595" s="46">
        <v>5</v>
      </c>
      <c r="E595" s="46">
        <v>17</v>
      </c>
      <c r="F595" s="46">
        <v>22</v>
      </c>
      <c r="G595" s="46"/>
      <c r="H595" s="46"/>
      <c r="I595" s="46"/>
    </row>
    <row r="596" spans="1:9" x14ac:dyDescent="0.25">
      <c r="A596" s="44" t="s">
        <v>840</v>
      </c>
      <c r="B596" s="44">
        <v>2014</v>
      </c>
      <c r="C596" s="45" t="s">
        <v>1666</v>
      </c>
      <c r="D596" s="46">
        <v>1</v>
      </c>
      <c r="E596" s="46">
        <v>0</v>
      </c>
      <c r="F596" s="46">
        <v>1</v>
      </c>
      <c r="G596" s="46"/>
      <c r="H596" s="46"/>
      <c r="I596" s="46"/>
    </row>
    <row r="597" spans="1:9" x14ac:dyDescent="0.25">
      <c r="A597" s="44" t="s">
        <v>840</v>
      </c>
      <c r="B597" s="44">
        <v>2014</v>
      </c>
      <c r="C597" s="45" t="s">
        <v>1828</v>
      </c>
      <c r="D597" s="46">
        <v>1</v>
      </c>
      <c r="E597" s="46">
        <v>0</v>
      </c>
      <c r="F597" s="46">
        <v>1</v>
      </c>
      <c r="G597" s="46"/>
      <c r="H597" s="46"/>
      <c r="I597" s="46"/>
    </row>
    <row r="598" spans="1:9" x14ac:dyDescent="0.25">
      <c r="A598" s="44" t="s">
        <v>840</v>
      </c>
      <c r="B598" s="44">
        <v>2014</v>
      </c>
      <c r="C598" s="45" t="s">
        <v>887</v>
      </c>
      <c r="D598" s="46">
        <v>4</v>
      </c>
      <c r="E598" s="46">
        <v>17</v>
      </c>
      <c r="F598" s="46">
        <v>21</v>
      </c>
      <c r="G598" s="46"/>
      <c r="H598" s="46"/>
      <c r="I598" s="46"/>
    </row>
    <row r="599" spans="1:9" x14ac:dyDescent="0.25">
      <c r="A599" s="44" t="s">
        <v>840</v>
      </c>
      <c r="B599" s="44">
        <v>2014</v>
      </c>
      <c r="C599" s="45" t="s">
        <v>33</v>
      </c>
      <c r="D599" s="46">
        <v>1</v>
      </c>
      <c r="E599" s="46">
        <v>1</v>
      </c>
      <c r="F599" s="46">
        <v>2</v>
      </c>
      <c r="G599" s="46"/>
      <c r="H599" s="46"/>
      <c r="I599" s="46"/>
    </row>
    <row r="600" spans="1:9" x14ac:dyDescent="0.25">
      <c r="A600" s="44" t="s">
        <v>840</v>
      </c>
      <c r="B600" s="44">
        <v>2014</v>
      </c>
      <c r="C600" s="45" t="s">
        <v>2036</v>
      </c>
      <c r="D600" s="46">
        <v>1</v>
      </c>
      <c r="E600" s="46">
        <v>0</v>
      </c>
      <c r="F600" s="46">
        <v>1</v>
      </c>
      <c r="G600" s="46"/>
      <c r="H600" s="46"/>
      <c r="I600" s="46"/>
    </row>
    <row r="601" spans="1:9" x14ac:dyDescent="0.25">
      <c r="A601" s="44" t="s">
        <v>840</v>
      </c>
      <c r="B601" s="44">
        <v>2014</v>
      </c>
      <c r="C601" s="45" t="s">
        <v>2037</v>
      </c>
      <c r="D601" s="46"/>
      <c r="E601" s="46">
        <v>16</v>
      </c>
      <c r="F601" s="46">
        <v>16</v>
      </c>
      <c r="G601" s="46"/>
      <c r="H601" s="46"/>
      <c r="I601" s="46"/>
    </row>
    <row r="602" spans="1:9" x14ac:dyDescent="0.25">
      <c r="A602" s="44" t="s">
        <v>840</v>
      </c>
      <c r="B602" s="44">
        <v>2014</v>
      </c>
      <c r="C602" s="45" t="s">
        <v>2038</v>
      </c>
      <c r="D602" s="46">
        <v>2</v>
      </c>
      <c r="E602" s="46">
        <v>0</v>
      </c>
      <c r="F602" s="46">
        <v>2</v>
      </c>
      <c r="G602" s="46"/>
      <c r="H602" s="46"/>
      <c r="I602" s="46"/>
    </row>
    <row r="603" spans="1:9" x14ac:dyDescent="0.25">
      <c r="A603" s="44" t="s">
        <v>840</v>
      </c>
      <c r="B603" s="44">
        <v>2014</v>
      </c>
      <c r="C603" s="45" t="s">
        <v>254</v>
      </c>
      <c r="D603" s="46">
        <v>20</v>
      </c>
      <c r="E603" s="46">
        <v>245</v>
      </c>
      <c r="F603" s="46">
        <v>265</v>
      </c>
      <c r="G603" s="46"/>
      <c r="H603" s="46"/>
      <c r="I603" s="46"/>
    </row>
    <row r="604" spans="1:9" x14ac:dyDescent="0.25">
      <c r="A604" s="44" t="s">
        <v>840</v>
      </c>
      <c r="B604" s="44">
        <v>2014</v>
      </c>
      <c r="C604" s="45" t="s">
        <v>1051</v>
      </c>
      <c r="D604" s="46">
        <v>20</v>
      </c>
      <c r="E604" s="46">
        <v>245</v>
      </c>
      <c r="F604" s="46">
        <v>265</v>
      </c>
      <c r="G604" s="46"/>
      <c r="H604" s="46"/>
      <c r="I604" s="46"/>
    </row>
    <row r="605" spans="1:9" x14ac:dyDescent="0.25">
      <c r="A605" s="44" t="s">
        <v>840</v>
      </c>
      <c r="B605" s="44">
        <v>2014</v>
      </c>
      <c r="C605" s="45" t="s">
        <v>1052</v>
      </c>
      <c r="D605" s="46">
        <v>1</v>
      </c>
      <c r="E605" s="46">
        <v>7</v>
      </c>
      <c r="F605" s="46">
        <v>8</v>
      </c>
      <c r="G605" s="46"/>
      <c r="H605" s="46"/>
      <c r="I605" s="46"/>
    </row>
    <row r="606" spans="1:9" x14ac:dyDescent="0.25">
      <c r="A606" s="44" t="s">
        <v>840</v>
      </c>
      <c r="B606" s="44">
        <v>2014</v>
      </c>
      <c r="C606" s="45" t="s">
        <v>276</v>
      </c>
      <c r="D606" s="46">
        <v>2</v>
      </c>
      <c r="E606" s="46">
        <v>5</v>
      </c>
      <c r="F606" s="46">
        <v>7</v>
      </c>
      <c r="G606" s="46"/>
      <c r="H606" s="46"/>
      <c r="I606" s="46"/>
    </row>
    <row r="607" spans="1:9" x14ac:dyDescent="0.25">
      <c r="A607" s="44" t="s">
        <v>840</v>
      </c>
      <c r="B607" s="44">
        <v>2014</v>
      </c>
      <c r="C607" s="45" t="s">
        <v>1053</v>
      </c>
      <c r="D607" s="46">
        <v>0</v>
      </c>
      <c r="E607" s="46">
        <v>5</v>
      </c>
      <c r="F607" s="46">
        <v>5</v>
      </c>
      <c r="G607" s="46"/>
      <c r="H607" s="46"/>
      <c r="I607" s="46"/>
    </row>
    <row r="608" spans="1:9" x14ac:dyDescent="0.25">
      <c r="A608" s="44" t="s">
        <v>840</v>
      </c>
      <c r="B608" s="44">
        <v>2014</v>
      </c>
      <c r="C608" s="45" t="s">
        <v>1054</v>
      </c>
      <c r="D608" s="46">
        <v>1</v>
      </c>
      <c r="E608" s="46">
        <v>2</v>
      </c>
      <c r="F608" s="46">
        <v>3</v>
      </c>
      <c r="G608" s="46"/>
      <c r="H608" s="46"/>
      <c r="I608" s="46"/>
    </row>
    <row r="609" spans="1:9" x14ac:dyDescent="0.25">
      <c r="A609" s="44" t="s">
        <v>840</v>
      </c>
      <c r="B609" s="44">
        <v>2014</v>
      </c>
      <c r="C609" s="45" t="s">
        <v>280</v>
      </c>
      <c r="D609" s="46">
        <v>0</v>
      </c>
      <c r="E609" s="46">
        <v>1</v>
      </c>
      <c r="F609" s="46">
        <v>1</v>
      </c>
      <c r="G609" s="46"/>
      <c r="H609" s="46"/>
      <c r="I609" s="46"/>
    </row>
    <row r="610" spans="1:9" x14ac:dyDescent="0.25">
      <c r="A610" s="44" t="s">
        <v>840</v>
      </c>
      <c r="B610" s="44">
        <v>2014</v>
      </c>
      <c r="C610" s="45" t="s">
        <v>1051</v>
      </c>
      <c r="D610" s="46">
        <v>3</v>
      </c>
      <c r="E610" s="46">
        <v>37</v>
      </c>
      <c r="F610" s="46">
        <v>40</v>
      </c>
      <c r="G610" s="46"/>
      <c r="H610" s="46"/>
      <c r="I610" s="46"/>
    </row>
    <row r="611" spans="1:9" x14ac:dyDescent="0.25">
      <c r="A611" s="44" t="s">
        <v>840</v>
      </c>
      <c r="B611" s="44">
        <v>2014</v>
      </c>
      <c r="C611" s="45" t="s">
        <v>282</v>
      </c>
      <c r="D611" s="46">
        <v>0</v>
      </c>
      <c r="E611" s="46">
        <v>2</v>
      </c>
      <c r="F611" s="46">
        <v>2</v>
      </c>
      <c r="G611" s="46"/>
      <c r="H611" s="46"/>
      <c r="I611" s="46"/>
    </row>
    <row r="612" spans="1:9" x14ac:dyDescent="0.25">
      <c r="A612" s="44" t="s">
        <v>840</v>
      </c>
      <c r="B612" s="44">
        <v>2014</v>
      </c>
      <c r="C612" s="45" t="s">
        <v>1930</v>
      </c>
      <c r="D612" s="46">
        <v>0</v>
      </c>
      <c r="E612" s="46">
        <v>3</v>
      </c>
      <c r="F612" s="46">
        <v>3</v>
      </c>
      <c r="G612" s="46"/>
      <c r="H612" s="46"/>
      <c r="I612" s="46"/>
    </row>
    <row r="613" spans="1:9" x14ac:dyDescent="0.25">
      <c r="A613" s="44" t="s">
        <v>840</v>
      </c>
      <c r="B613" s="44">
        <v>2014</v>
      </c>
      <c r="C613" s="45" t="s">
        <v>1055</v>
      </c>
      <c r="D613" s="46">
        <v>4</v>
      </c>
      <c r="E613" s="46">
        <v>47</v>
      </c>
      <c r="F613" s="46">
        <v>51</v>
      </c>
      <c r="G613" s="46"/>
      <c r="H613" s="46"/>
      <c r="I613" s="46"/>
    </row>
    <row r="614" spans="1:9" x14ac:dyDescent="0.25">
      <c r="A614" s="44" t="s">
        <v>840</v>
      </c>
      <c r="B614" s="44">
        <v>2014</v>
      </c>
      <c r="C614" s="45" t="s">
        <v>277</v>
      </c>
      <c r="D614" s="46">
        <v>7</v>
      </c>
      <c r="E614" s="46">
        <v>119</v>
      </c>
      <c r="F614" s="46">
        <v>126</v>
      </c>
      <c r="G614" s="46"/>
      <c r="H614" s="46"/>
      <c r="I614" s="46"/>
    </row>
    <row r="615" spans="1:9" x14ac:dyDescent="0.25">
      <c r="A615" s="44" t="s">
        <v>840</v>
      </c>
      <c r="B615" s="44">
        <v>2014</v>
      </c>
      <c r="C615" s="45" t="s">
        <v>278</v>
      </c>
      <c r="D615" s="46">
        <v>2</v>
      </c>
      <c r="E615" s="46">
        <v>12</v>
      </c>
      <c r="F615" s="46">
        <v>14</v>
      </c>
      <c r="G615" s="46"/>
      <c r="H615" s="46"/>
      <c r="I615" s="46"/>
    </row>
    <row r="616" spans="1:9" x14ac:dyDescent="0.25">
      <c r="A616" s="44" t="s">
        <v>840</v>
      </c>
      <c r="B616" s="44">
        <v>2014</v>
      </c>
      <c r="C616" s="45" t="s">
        <v>264</v>
      </c>
      <c r="D616" s="46">
        <v>0</v>
      </c>
      <c r="E616" s="46">
        <v>5</v>
      </c>
      <c r="F616" s="46">
        <v>5</v>
      </c>
      <c r="G616" s="46"/>
      <c r="H616" s="46"/>
      <c r="I616" s="46"/>
    </row>
    <row r="617" spans="1:9" x14ac:dyDescent="0.25">
      <c r="A617" s="44" t="s">
        <v>840</v>
      </c>
      <c r="B617" s="44">
        <v>2014</v>
      </c>
      <c r="C617" s="45" t="s">
        <v>281</v>
      </c>
      <c r="D617" s="46">
        <v>0</v>
      </c>
      <c r="E617" s="46">
        <v>0</v>
      </c>
      <c r="F617" s="46">
        <v>0</v>
      </c>
      <c r="G617" s="46"/>
      <c r="H617" s="46"/>
      <c r="I617" s="46"/>
    </row>
    <row r="618" spans="1:9" x14ac:dyDescent="0.25">
      <c r="A618" s="44" t="s">
        <v>840</v>
      </c>
      <c r="B618" s="44">
        <v>2014</v>
      </c>
      <c r="C618" s="45" t="s">
        <v>284</v>
      </c>
      <c r="D618" s="46">
        <v>1580</v>
      </c>
      <c r="E618" s="46">
        <v>27608</v>
      </c>
      <c r="F618" s="46">
        <v>29188</v>
      </c>
      <c r="G618" s="46"/>
      <c r="H618" s="46"/>
      <c r="I618" s="46"/>
    </row>
    <row r="619" spans="1:9" x14ac:dyDescent="0.25">
      <c r="A619" s="44" t="s">
        <v>840</v>
      </c>
      <c r="B619" s="44">
        <v>2014</v>
      </c>
      <c r="C619" s="45" t="s">
        <v>888</v>
      </c>
      <c r="D619" s="46">
        <v>0</v>
      </c>
      <c r="E619" s="46">
        <v>18</v>
      </c>
      <c r="F619" s="46">
        <v>18</v>
      </c>
      <c r="G619" s="46"/>
      <c r="H619" s="46"/>
      <c r="I619" s="46"/>
    </row>
    <row r="620" spans="1:9" x14ac:dyDescent="0.25">
      <c r="A620" s="44" t="s">
        <v>840</v>
      </c>
      <c r="B620" s="44">
        <v>2014</v>
      </c>
      <c r="C620" s="45" t="s">
        <v>1917</v>
      </c>
      <c r="D620" s="46">
        <v>0</v>
      </c>
      <c r="E620" s="46">
        <v>18</v>
      </c>
      <c r="F620" s="46">
        <v>18</v>
      </c>
      <c r="G620" s="46"/>
      <c r="H620" s="46"/>
      <c r="I620" s="46"/>
    </row>
    <row r="621" spans="1:9" x14ac:dyDescent="0.25">
      <c r="A621" s="44" t="s">
        <v>840</v>
      </c>
      <c r="B621" s="44">
        <v>2014</v>
      </c>
      <c r="C621" s="45" t="s">
        <v>889</v>
      </c>
      <c r="D621" s="46">
        <v>2</v>
      </c>
      <c r="E621" s="46">
        <v>0</v>
      </c>
      <c r="F621" s="46">
        <v>2</v>
      </c>
      <c r="G621" s="46"/>
      <c r="H621" s="46"/>
      <c r="I621" s="46"/>
    </row>
    <row r="622" spans="1:9" x14ac:dyDescent="0.25">
      <c r="A622" s="44" t="s">
        <v>840</v>
      </c>
      <c r="B622" s="44">
        <v>2014</v>
      </c>
      <c r="C622" s="45" t="s">
        <v>328</v>
      </c>
      <c r="D622" s="46">
        <v>2</v>
      </c>
      <c r="E622" s="46">
        <v>0</v>
      </c>
      <c r="F622" s="46">
        <v>2</v>
      </c>
      <c r="G622" s="46"/>
      <c r="H622" s="46"/>
      <c r="I622" s="46"/>
    </row>
    <row r="623" spans="1:9" x14ac:dyDescent="0.25">
      <c r="A623" s="44" t="s">
        <v>840</v>
      </c>
      <c r="B623" s="44">
        <v>2014</v>
      </c>
      <c r="C623" s="45" t="s">
        <v>890</v>
      </c>
      <c r="D623" s="46">
        <v>160</v>
      </c>
      <c r="E623" s="46">
        <v>3115</v>
      </c>
      <c r="F623" s="46">
        <v>3275</v>
      </c>
      <c r="G623" s="46"/>
      <c r="H623" s="46"/>
      <c r="I623" s="46"/>
    </row>
    <row r="624" spans="1:9" x14ac:dyDescent="0.25">
      <c r="A624" s="44" t="s">
        <v>840</v>
      </c>
      <c r="B624" s="44">
        <v>2014</v>
      </c>
      <c r="C624" s="45" t="s">
        <v>364</v>
      </c>
      <c r="D624" s="46">
        <v>0</v>
      </c>
      <c r="E624" s="46">
        <v>4</v>
      </c>
      <c r="F624" s="46">
        <v>4</v>
      </c>
      <c r="G624" s="46"/>
      <c r="H624" s="46"/>
      <c r="I624" s="46"/>
    </row>
    <row r="625" spans="1:9" x14ac:dyDescent="0.25">
      <c r="A625" s="44" t="s">
        <v>840</v>
      </c>
      <c r="B625" s="44">
        <v>2014</v>
      </c>
      <c r="C625" s="45" t="s">
        <v>367</v>
      </c>
      <c r="D625" s="46">
        <v>1</v>
      </c>
      <c r="E625" s="46">
        <v>2</v>
      </c>
      <c r="F625" s="46">
        <v>3</v>
      </c>
      <c r="G625" s="46"/>
      <c r="H625" s="46"/>
      <c r="I625" s="46"/>
    </row>
    <row r="626" spans="1:9" x14ac:dyDescent="0.25">
      <c r="A626" s="44" t="s">
        <v>840</v>
      </c>
      <c r="B626" s="44">
        <v>2014</v>
      </c>
      <c r="C626" s="45" t="s">
        <v>342</v>
      </c>
      <c r="D626" s="46">
        <v>1</v>
      </c>
      <c r="E626" s="46">
        <v>16</v>
      </c>
      <c r="F626" s="46">
        <v>17</v>
      </c>
      <c r="G626" s="46"/>
      <c r="H626" s="46"/>
      <c r="I626" s="46"/>
    </row>
    <row r="627" spans="1:9" x14ac:dyDescent="0.25">
      <c r="A627" s="44" t="s">
        <v>840</v>
      </c>
      <c r="B627" s="44">
        <v>2014</v>
      </c>
      <c r="C627" s="45" t="s">
        <v>345</v>
      </c>
      <c r="D627" s="46">
        <v>3</v>
      </c>
      <c r="E627" s="46">
        <v>229</v>
      </c>
      <c r="F627" s="46">
        <v>232</v>
      </c>
      <c r="G627" s="46"/>
      <c r="H627" s="46"/>
      <c r="I627" s="46"/>
    </row>
    <row r="628" spans="1:9" x14ac:dyDescent="0.25">
      <c r="A628" s="44" t="s">
        <v>840</v>
      </c>
      <c r="B628" s="44">
        <v>2014</v>
      </c>
      <c r="C628" s="45" t="s">
        <v>348</v>
      </c>
      <c r="D628" s="46">
        <v>131</v>
      </c>
      <c r="E628" s="46">
        <v>76</v>
      </c>
      <c r="F628" s="46">
        <v>207</v>
      </c>
      <c r="G628" s="46"/>
      <c r="H628" s="46"/>
      <c r="I628" s="46"/>
    </row>
    <row r="629" spans="1:9" x14ac:dyDescent="0.25">
      <c r="A629" s="44" t="s">
        <v>840</v>
      </c>
      <c r="B629" s="44">
        <v>2014</v>
      </c>
      <c r="C629" s="45" t="s">
        <v>1924</v>
      </c>
      <c r="D629" s="46">
        <v>13</v>
      </c>
      <c r="E629" s="46">
        <v>371</v>
      </c>
      <c r="F629" s="46">
        <v>384</v>
      </c>
      <c r="G629" s="46"/>
      <c r="H629" s="46"/>
      <c r="I629" s="46"/>
    </row>
    <row r="630" spans="1:9" x14ac:dyDescent="0.25">
      <c r="A630" s="44" t="s">
        <v>840</v>
      </c>
      <c r="B630" s="44">
        <v>2014</v>
      </c>
      <c r="C630" s="45" t="s">
        <v>153</v>
      </c>
      <c r="D630" s="46">
        <v>0</v>
      </c>
      <c r="E630" s="46">
        <v>218</v>
      </c>
      <c r="F630" s="46">
        <v>218</v>
      </c>
      <c r="G630" s="46"/>
      <c r="H630" s="46"/>
      <c r="I630" s="46"/>
    </row>
    <row r="631" spans="1:9" x14ac:dyDescent="0.25">
      <c r="A631" s="44" t="s">
        <v>840</v>
      </c>
      <c r="B631" s="44">
        <v>2014</v>
      </c>
      <c r="C631" s="45" t="s">
        <v>1927</v>
      </c>
      <c r="D631" s="46">
        <v>9</v>
      </c>
      <c r="E631" s="46">
        <v>1</v>
      </c>
      <c r="F631" s="46">
        <v>10</v>
      </c>
      <c r="G631" s="46"/>
      <c r="H631" s="46"/>
      <c r="I631" s="46"/>
    </row>
    <row r="632" spans="1:9" x14ac:dyDescent="0.25">
      <c r="A632" s="44" t="s">
        <v>840</v>
      </c>
      <c r="B632" s="44">
        <v>2014</v>
      </c>
      <c r="C632" s="45" t="s">
        <v>370</v>
      </c>
      <c r="D632" s="46">
        <v>0</v>
      </c>
      <c r="E632" s="46">
        <v>26</v>
      </c>
      <c r="F632" s="46">
        <v>26</v>
      </c>
      <c r="G632" s="46"/>
      <c r="H632" s="46"/>
      <c r="I632" s="46"/>
    </row>
    <row r="633" spans="1:9" x14ac:dyDescent="0.25">
      <c r="A633" s="44" t="s">
        <v>840</v>
      </c>
      <c r="B633" s="44">
        <v>2014</v>
      </c>
      <c r="C633" s="45" t="s">
        <v>336</v>
      </c>
      <c r="D633" s="46">
        <v>0</v>
      </c>
      <c r="E633" s="46">
        <v>2130</v>
      </c>
      <c r="F633" s="46">
        <v>2130</v>
      </c>
      <c r="G633" s="46"/>
      <c r="H633" s="46"/>
      <c r="I633" s="46"/>
    </row>
    <row r="634" spans="1:9" x14ac:dyDescent="0.25">
      <c r="A634" s="44" t="s">
        <v>840</v>
      </c>
      <c r="B634" s="44">
        <v>2014</v>
      </c>
      <c r="C634" s="45" t="s">
        <v>339</v>
      </c>
      <c r="D634" s="46">
        <v>2</v>
      </c>
      <c r="E634" s="46">
        <v>36</v>
      </c>
      <c r="F634" s="46">
        <v>38</v>
      </c>
      <c r="G634" s="46"/>
      <c r="H634" s="46"/>
      <c r="I634" s="46"/>
    </row>
    <row r="635" spans="1:9" x14ac:dyDescent="0.25">
      <c r="A635" s="44" t="s">
        <v>840</v>
      </c>
      <c r="B635" s="44">
        <v>2014</v>
      </c>
      <c r="C635" s="45" t="s">
        <v>340</v>
      </c>
      <c r="D635" s="46">
        <v>0</v>
      </c>
      <c r="E635" s="46">
        <v>6</v>
      </c>
      <c r="F635" s="46">
        <v>6</v>
      </c>
      <c r="G635" s="46"/>
      <c r="H635" s="46"/>
      <c r="I635" s="46"/>
    </row>
    <row r="636" spans="1:9" x14ac:dyDescent="0.25">
      <c r="A636" s="44" t="s">
        <v>840</v>
      </c>
      <c r="B636" s="44">
        <v>2014</v>
      </c>
      <c r="C636" s="45" t="s">
        <v>891</v>
      </c>
      <c r="D636" s="46">
        <v>3</v>
      </c>
      <c r="E636" s="46">
        <v>26</v>
      </c>
      <c r="F636" s="46">
        <v>29</v>
      </c>
      <c r="G636" s="46"/>
      <c r="H636" s="46"/>
      <c r="I636" s="46"/>
    </row>
    <row r="637" spans="1:9" x14ac:dyDescent="0.25">
      <c r="A637" s="44" t="s">
        <v>840</v>
      </c>
      <c r="B637" s="44">
        <v>2014</v>
      </c>
      <c r="C637" s="45" t="s">
        <v>1930</v>
      </c>
      <c r="D637" s="46">
        <v>3</v>
      </c>
      <c r="E637" s="46">
        <v>2</v>
      </c>
      <c r="F637" s="46">
        <v>5</v>
      </c>
      <c r="G637" s="46"/>
      <c r="H637" s="46"/>
      <c r="I637" s="46"/>
    </row>
    <row r="638" spans="1:9" x14ac:dyDescent="0.25">
      <c r="A638" s="44" t="s">
        <v>840</v>
      </c>
      <c r="B638" s="44">
        <v>2014</v>
      </c>
      <c r="C638" s="45" t="s">
        <v>1928</v>
      </c>
      <c r="D638" s="46">
        <v>0</v>
      </c>
      <c r="E638" s="46">
        <v>17</v>
      </c>
      <c r="F638" s="46">
        <v>17</v>
      </c>
      <c r="G638" s="46"/>
      <c r="H638" s="46"/>
      <c r="I638" s="46"/>
    </row>
    <row r="639" spans="1:9" x14ac:dyDescent="0.25">
      <c r="A639" s="44" t="s">
        <v>840</v>
      </c>
      <c r="B639" s="44">
        <v>2014</v>
      </c>
      <c r="C639" s="45" t="s">
        <v>378</v>
      </c>
      <c r="D639" s="46">
        <v>0</v>
      </c>
      <c r="E639" s="46">
        <v>7</v>
      </c>
      <c r="F639" s="46">
        <v>7</v>
      </c>
      <c r="G639" s="46"/>
      <c r="H639" s="46"/>
      <c r="I639" s="46"/>
    </row>
    <row r="640" spans="1:9" x14ac:dyDescent="0.25">
      <c r="A640" s="44" t="s">
        <v>840</v>
      </c>
      <c r="B640" s="44">
        <v>2014</v>
      </c>
      <c r="C640" s="45" t="s">
        <v>2039</v>
      </c>
      <c r="D640" s="46">
        <v>1115</v>
      </c>
      <c r="E640" s="46">
        <v>17403</v>
      </c>
      <c r="F640" s="46">
        <v>18518</v>
      </c>
      <c r="G640" s="46"/>
      <c r="H640" s="46"/>
      <c r="I640" s="46"/>
    </row>
    <row r="641" spans="1:9" x14ac:dyDescent="0.25">
      <c r="A641" s="44" t="s">
        <v>840</v>
      </c>
      <c r="B641" s="44">
        <v>2014</v>
      </c>
      <c r="C641" s="45" t="s">
        <v>384</v>
      </c>
      <c r="D641" s="46">
        <v>18</v>
      </c>
      <c r="E641" s="46">
        <v>501</v>
      </c>
      <c r="F641" s="46">
        <v>519</v>
      </c>
      <c r="G641" s="46"/>
      <c r="H641" s="46"/>
      <c r="I641" s="46"/>
    </row>
    <row r="642" spans="1:9" x14ac:dyDescent="0.25">
      <c r="A642" s="44" t="s">
        <v>840</v>
      </c>
      <c r="B642" s="44">
        <v>2014</v>
      </c>
      <c r="C642" s="45" t="s">
        <v>366</v>
      </c>
      <c r="D642" s="46">
        <v>24</v>
      </c>
      <c r="E642" s="46">
        <v>239</v>
      </c>
      <c r="F642" s="46">
        <v>263</v>
      </c>
      <c r="G642" s="46"/>
      <c r="H642" s="46"/>
      <c r="I642" s="46"/>
    </row>
    <row r="643" spans="1:9" x14ac:dyDescent="0.25">
      <c r="A643" s="44" t="s">
        <v>840</v>
      </c>
      <c r="B643" s="44">
        <v>2014</v>
      </c>
      <c r="C643" s="45" t="s">
        <v>2040</v>
      </c>
      <c r="D643" s="46">
        <v>27</v>
      </c>
      <c r="E643" s="46">
        <v>907</v>
      </c>
      <c r="F643" s="46">
        <v>934</v>
      </c>
      <c r="G643" s="46"/>
      <c r="H643" s="46"/>
      <c r="I643" s="46"/>
    </row>
    <row r="644" spans="1:9" x14ac:dyDescent="0.25">
      <c r="A644" s="44" t="s">
        <v>840</v>
      </c>
      <c r="B644" s="44">
        <v>2014</v>
      </c>
      <c r="C644" s="45" t="s">
        <v>2041</v>
      </c>
      <c r="D644" s="46">
        <v>10</v>
      </c>
      <c r="E644" s="46">
        <v>87</v>
      </c>
      <c r="F644" s="46">
        <v>97</v>
      </c>
      <c r="G644" s="46"/>
      <c r="H644" s="46"/>
      <c r="I644" s="46"/>
    </row>
    <row r="645" spans="1:9" x14ac:dyDescent="0.25">
      <c r="A645" s="44" t="s">
        <v>840</v>
      </c>
      <c r="B645" s="44">
        <v>2014</v>
      </c>
      <c r="C645" s="45" t="s">
        <v>2042</v>
      </c>
      <c r="D645" s="46">
        <v>9</v>
      </c>
      <c r="E645" s="46">
        <v>762</v>
      </c>
      <c r="F645" s="46">
        <v>771</v>
      </c>
      <c r="G645" s="46"/>
      <c r="H645" s="46"/>
      <c r="I645" s="46"/>
    </row>
    <row r="646" spans="1:9" x14ac:dyDescent="0.25">
      <c r="A646" s="44" t="s">
        <v>840</v>
      </c>
      <c r="B646" s="44">
        <v>2014</v>
      </c>
      <c r="C646" s="45" t="s">
        <v>2043</v>
      </c>
      <c r="D646" s="46">
        <v>74</v>
      </c>
      <c r="E646" s="46">
        <v>1949</v>
      </c>
      <c r="F646" s="46">
        <v>2023</v>
      </c>
      <c r="G646" s="46"/>
      <c r="H646" s="46"/>
      <c r="I646" s="46"/>
    </row>
    <row r="647" spans="1:9" x14ac:dyDescent="0.25">
      <c r="A647" s="44" t="s">
        <v>840</v>
      </c>
      <c r="B647" s="44">
        <v>2014</v>
      </c>
      <c r="C647" s="45" t="s">
        <v>2044</v>
      </c>
      <c r="D647" s="46">
        <v>21</v>
      </c>
      <c r="E647" s="46">
        <v>60</v>
      </c>
      <c r="F647" s="46">
        <v>81</v>
      </c>
      <c r="G647" s="46"/>
      <c r="H647" s="46"/>
      <c r="I647" s="46"/>
    </row>
    <row r="648" spans="1:9" x14ac:dyDescent="0.25">
      <c r="A648" s="44" t="s">
        <v>840</v>
      </c>
      <c r="B648" s="44">
        <v>2014</v>
      </c>
      <c r="C648" s="45" t="s">
        <v>2045</v>
      </c>
      <c r="D648" s="46">
        <v>93</v>
      </c>
      <c r="E648" s="46">
        <v>787</v>
      </c>
      <c r="F648" s="46">
        <v>880</v>
      </c>
      <c r="G648" s="46"/>
      <c r="H648" s="46"/>
      <c r="I648" s="46"/>
    </row>
    <row r="649" spans="1:9" x14ac:dyDescent="0.25">
      <c r="A649" s="44" t="s">
        <v>840</v>
      </c>
      <c r="B649" s="44">
        <v>2014</v>
      </c>
      <c r="C649" s="45" t="s">
        <v>2046</v>
      </c>
      <c r="D649" s="46">
        <v>28</v>
      </c>
      <c r="E649" s="46">
        <v>157</v>
      </c>
      <c r="F649" s="46">
        <v>185</v>
      </c>
      <c r="G649" s="46"/>
      <c r="H649" s="46"/>
      <c r="I649" s="46"/>
    </row>
    <row r="650" spans="1:9" x14ac:dyDescent="0.25">
      <c r="A650" s="44" t="s">
        <v>840</v>
      </c>
      <c r="B650" s="44">
        <v>2014</v>
      </c>
      <c r="C650" s="45" t="s">
        <v>2047</v>
      </c>
      <c r="D650" s="46">
        <v>63</v>
      </c>
      <c r="E650" s="46">
        <v>375</v>
      </c>
      <c r="F650" s="46">
        <v>438</v>
      </c>
      <c r="G650" s="46"/>
      <c r="H650" s="46"/>
      <c r="I650" s="46"/>
    </row>
    <row r="651" spans="1:9" x14ac:dyDescent="0.25">
      <c r="A651" s="44" t="s">
        <v>840</v>
      </c>
      <c r="B651" s="44">
        <v>2014</v>
      </c>
      <c r="C651" s="45" t="s">
        <v>2048</v>
      </c>
      <c r="D651" s="46">
        <v>19</v>
      </c>
      <c r="E651" s="46">
        <v>113</v>
      </c>
      <c r="F651" s="46">
        <v>132</v>
      </c>
      <c r="G651" s="46"/>
      <c r="H651" s="46"/>
      <c r="I651" s="46"/>
    </row>
    <row r="652" spans="1:9" x14ac:dyDescent="0.25">
      <c r="A652" s="44" t="s">
        <v>840</v>
      </c>
      <c r="B652" s="44">
        <v>2014</v>
      </c>
      <c r="C652" s="45" t="s">
        <v>2049</v>
      </c>
      <c r="D652" s="46">
        <v>31</v>
      </c>
      <c r="E652" s="46">
        <v>2876</v>
      </c>
      <c r="F652" s="46">
        <v>2907</v>
      </c>
      <c r="G652" s="46"/>
      <c r="H652" s="46"/>
      <c r="I652" s="46"/>
    </row>
    <row r="653" spans="1:9" x14ac:dyDescent="0.25">
      <c r="A653" s="44" t="s">
        <v>840</v>
      </c>
      <c r="B653" s="44">
        <v>2014</v>
      </c>
      <c r="C653" s="45" t="s">
        <v>2050</v>
      </c>
      <c r="D653" s="46"/>
      <c r="E653" s="46">
        <v>89</v>
      </c>
      <c r="F653" s="46">
        <v>89</v>
      </c>
      <c r="G653" s="46"/>
      <c r="H653" s="46"/>
      <c r="I653" s="46"/>
    </row>
    <row r="654" spans="1:9" x14ac:dyDescent="0.25">
      <c r="A654" s="44" t="s">
        <v>840</v>
      </c>
      <c r="B654" s="44">
        <v>2014</v>
      </c>
      <c r="C654" s="45" t="s">
        <v>391</v>
      </c>
      <c r="D654" s="46">
        <v>72</v>
      </c>
      <c r="E654" s="46">
        <v>479</v>
      </c>
      <c r="F654" s="46">
        <v>551</v>
      </c>
      <c r="G654" s="46"/>
      <c r="H654" s="46"/>
      <c r="I654" s="46"/>
    </row>
    <row r="655" spans="1:9" x14ac:dyDescent="0.25">
      <c r="A655" s="44" t="s">
        <v>840</v>
      </c>
      <c r="B655" s="44">
        <v>2014</v>
      </c>
      <c r="C655" s="45" t="s">
        <v>393</v>
      </c>
      <c r="D655" s="46">
        <v>34</v>
      </c>
      <c r="E655" s="46">
        <v>118</v>
      </c>
      <c r="F655" s="46">
        <v>152</v>
      </c>
      <c r="G655" s="46"/>
      <c r="H655" s="46"/>
      <c r="I655" s="46"/>
    </row>
    <row r="656" spans="1:9" x14ac:dyDescent="0.25">
      <c r="A656" s="44" t="s">
        <v>840</v>
      </c>
      <c r="B656" s="44">
        <v>2014</v>
      </c>
      <c r="C656" s="45" t="s">
        <v>394</v>
      </c>
      <c r="D656" s="46">
        <v>93</v>
      </c>
      <c r="E656" s="46">
        <v>787</v>
      </c>
      <c r="F656" s="46">
        <v>880</v>
      </c>
      <c r="G656" s="46"/>
      <c r="H656" s="46"/>
      <c r="I656" s="46"/>
    </row>
    <row r="657" spans="1:9" x14ac:dyDescent="0.25">
      <c r="A657" s="44" t="s">
        <v>840</v>
      </c>
      <c r="B657" s="44">
        <v>2014</v>
      </c>
      <c r="C657" s="45" t="s">
        <v>386</v>
      </c>
      <c r="D657" s="46">
        <v>239</v>
      </c>
      <c r="E657" s="46">
        <v>1470</v>
      </c>
      <c r="F657" s="46">
        <v>1709</v>
      </c>
      <c r="G657" s="46"/>
      <c r="H657" s="46"/>
      <c r="I657" s="46"/>
    </row>
    <row r="658" spans="1:9" x14ac:dyDescent="0.25">
      <c r="A658" s="44" t="s">
        <v>840</v>
      </c>
      <c r="B658" s="44">
        <v>2014</v>
      </c>
      <c r="C658" s="45" t="s">
        <v>385</v>
      </c>
      <c r="D658" s="46">
        <v>164</v>
      </c>
      <c r="E658" s="46">
        <v>1739</v>
      </c>
      <c r="F658" s="46">
        <v>1903</v>
      </c>
      <c r="G658" s="46"/>
      <c r="H658" s="46"/>
      <c r="I658" s="46"/>
    </row>
    <row r="659" spans="1:9" x14ac:dyDescent="0.25">
      <c r="A659" s="44" t="s">
        <v>840</v>
      </c>
      <c r="B659" s="44">
        <v>2014</v>
      </c>
      <c r="C659" s="45" t="s">
        <v>387</v>
      </c>
      <c r="D659" s="46">
        <v>15</v>
      </c>
      <c r="E659" s="46">
        <v>80</v>
      </c>
      <c r="F659" s="46">
        <v>95</v>
      </c>
      <c r="G659" s="46"/>
      <c r="H659" s="46"/>
      <c r="I659" s="46"/>
    </row>
    <row r="660" spans="1:9" x14ac:dyDescent="0.25">
      <c r="A660" s="44" t="s">
        <v>840</v>
      </c>
      <c r="B660" s="44">
        <v>2014</v>
      </c>
      <c r="C660" s="45" t="s">
        <v>389</v>
      </c>
      <c r="D660" s="46">
        <v>39</v>
      </c>
      <c r="E660" s="46">
        <v>1885</v>
      </c>
      <c r="F660" s="46">
        <v>1924</v>
      </c>
      <c r="G660" s="46"/>
      <c r="H660" s="46"/>
      <c r="I660" s="46"/>
    </row>
    <row r="661" spans="1:9" x14ac:dyDescent="0.25">
      <c r="A661" s="44" t="s">
        <v>840</v>
      </c>
      <c r="B661" s="44">
        <v>2014</v>
      </c>
      <c r="C661" s="45" t="s">
        <v>390</v>
      </c>
      <c r="D661" s="46">
        <v>27</v>
      </c>
      <c r="E661" s="46">
        <v>1885</v>
      </c>
      <c r="F661" s="46">
        <v>1912</v>
      </c>
      <c r="G661" s="46"/>
      <c r="H661" s="46"/>
      <c r="I661" s="46"/>
    </row>
    <row r="662" spans="1:9" x14ac:dyDescent="0.25">
      <c r="A662" s="44" t="s">
        <v>840</v>
      </c>
      <c r="B662" s="44">
        <v>2014</v>
      </c>
      <c r="C662" s="45" t="s">
        <v>399</v>
      </c>
      <c r="D662" s="46">
        <v>15</v>
      </c>
      <c r="E662" s="46">
        <v>58</v>
      </c>
      <c r="F662" s="46">
        <v>73</v>
      </c>
      <c r="G662" s="46"/>
      <c r="H662" s="46"/>
      <c r="I662" s="46"/>
    </row>
    <row r="663" spans="1:9" x14ac:dyDescent="0.25">
      <c r="A663" s="44" t="s">
        <v>840</v>
      </c>
      <c r="B663" s="44">
        <v>2014</v>
      </c>
      <c r="C663" s="45" t="s">
        <v>892</v>
      </c>
      <c r="D663" s="46">
        <v>300</v>
      </c>
      <c r="E663" s="46">
        <v>7046</v>
      </c>
      <c r="F663" s="46">
        <v>7346</v>
      </c>
      <c r="G663" s="46"/>
      <c r="H663" s="46"/>
      <c r="I663" s="46"/>
    </row>
    <row r="664" spans="1:9" x14ac:dyDescent="0.25">
      <c r="A664" s="44" t="s">
        <v>840</v>
      </c>
      <c r="B664" s="44">
        <v>2014</v>
      </c>
      <c r="C664" s="45" t="s">
        <v>311</v>
      </c>
      <c r="D664" s="46">
        <v>14</v>
      </c>
      <c r="E664" s="46">
        <v>307</v>
      </c>
      <c r="F664" s="46">
        <v>321</v>
      </c>
      <c r="G664" s="46"/>
      <c r="H664" s="46"/>
      <c r="I664" s="46"/>
    </row>
    <row r="665" spans="1:9" x14ac:dyDescent="0.25">
      <c r="A665" s="44" t="s">
        <v>840</v>
      </c>
      <c r="B665" s="44">
        <v>2014</v>
      </c>
      <c r="C665" s="45" t="s">
        <v>308</v>
      </c>
      <c r="D665" s="46">
        <v>19</v>
      </c>
      <c r="E665" s="46">
        <v>203</v>
      </c>
      <c r="F665" s="46">
        <v>222</v>
      </c>
      <c r="G665" s="46"/>
      <c r="H665" s="46"/>
      <c r="I665" s="46"/>
    </row>
    <row r="666" spans="1:9" x14ac:dyDescent="0.25">
      <c r="A666" s="44" t="s">
        <v>840</v>
      </c>
      <c r="B666" s="44">
        <v>2014</v>
      </c>
      <c r="C666" s="45" t="s">
        <v>312</v>
      </c>
      <c r="D666" s="46">
        <v>25</v>
      </c>
      <c r="E666" s="46">
        <v>628</v>
      </c>
      <c r="F666" s="46">
        <v>653</v>
      </c>
      <c r="G666" s="46"/>
      <c r="H666" s="46"/>
      <c r="I666" s="46"/>
    </row>
    <row r="667" spans="1:9" x14ac:dyDescent="0.25">
      <c r="A667" s="44" t="s">
        <v>840</v>
      </c>
      <c r="B667" s="44">
        <v>2014</v>
      </c>
      <c r="C667" s="45" t="s">
        <v>315</v>
      </c>
      <c r="D667" s="46">
        <v>2</v>
      </c>
      <c r="E667" s="46">
        <v>1649</v>
      </c>
      <c r="F667" s="46">
        <v>1651</v>
      </c>
      <c r="G667" s="46"/>
      <c r="H667" s="46"/>
      <c r="I667" s="46"/>
    </row>
    <row r="668" spans="1:9" x14ac:dyDescent="0.25">
      <c r="A668" s="44" t="s">
        <v>840</v>
      </c>
      <c r="B668" s="44">
        <v>2014</v>
      </c>
      <c r="C668" s="45" t="s">
        <v>175</v>
      </c>
      <c r="D668" s="46">
        <v>11</v>
      </c>
      <c r="E668" s="46">
        <v>20</v>
      </c>
      <c r="F668" s="46">
        <v>31</v>
      </c>
      <c r="G668" s="46"/>
      <c r="H668" s="46"/>
      <c r="I668" s="46"/>
    </row>
    <row r="669" spans="1:9" x14ac:dyDescent="0.25">
      <c r="A669" s="44" t="s">
        <v>840</v>
      </c>
      <c r="B669" s="44">
        <v>2014</v>
      </c>
      <c r="C669" s="45" t="s">
        <v>2051</v>
      </c>
      <c r="D669" s="46">
        <v>53</v>
      </c>
      <c r="E669" s="46">
        <v>352</v>
      </c>
      <c r="F669" s="46">
        <v>405</v>
      </c>
      <c r="G669" s="46"/>
      <c r="H669" s="46"/>
      <c r="I669" s="46"/>
    </row>
    <row r="670" spans="1:9" x14ac:dyDescent="0.25">
      <c r="A670" s="44" t="s">
        <v>840</v>
      </c>
      <c r="B670" s="44">
        <v>2014</v>
      </c>
      <c r="C670" s="45" t="s">
        <v>320</v>
      </c>
      <c r="D670" s="46">
        <v>42</v>
      </c>
      <c r="E670" s="46">
        <v>482</v>
      </c>
      <c r="F670" s="46">
        <v>524</v>
      </c>
      <c r="G670" s="46"/>
      <c r="H670" s="46"/>
      <c r="I670" s="46"/>
    </row>
    <row r="671" spans="1:9" x14ac:dyDescent="0.25">
      <c r="A671" s="44" t="s">
        <v>840</v>
      </c>
      <c r="B671" s="44">
        <v>2014</v>
      </c>
      <c r="C671" s="45" t="s">
        <v>307</v>
      </c>
      <c r="D671" s="46">
        <v>1</v>
      </c>
      <c r="E671" s="46">
        <v>71</v>
      </c>
      <c r="F671" s="46">
        <v>72</v>
      </c>
      <c r="G671" s="46"/>
      <c r="H671" s="46"/>
      <c r="I671" s="46"/>
    </row>
    <row r="672" spans="1:9" x14ac:dyDescent="0.25">
      <c r="A672" s="44" t="s">
        <v>840</v>
      </c>
      <c r="B672" s="44">
        <v>2014</v>
      </c>
      <c r="C672" s="45" t="s">
        <v>309</v>
      </c>
      <c r="D672" s="46">
        <v>12</v>
      </c>
      <c r="E672" s="46">
        <v>1195</v>
      </c>
      <c r="F672" s="46">
        <v>1207</v>
      </c>
      <c r="G672" s="46"/>
      <c r="H672" s="46"/>
      <c r="I672" s="46"/>
    </row>
    <row r="673" spans="1:9" x14ac:dyDescent="0.25">
      <c r="A673" s="44" t="s">
        <v>840</v>
      </c>
      <c r="B673" s="44">
        <v>2014</v>
      </c>
      <c r="C673" s="45" t="s">
        <v>310</v>
      </c>
      <c r="D673" s="46">
        <v>1</v>
      </c>
      <c r="E673" s="46">
        <v>34</v>
      </c>
      <c r="F673" s="46">
        <v>35</v>
      </c>
      <c r="G673" s="46"/>
      <c r="H673" s="46"/>
      <c r="I673" s="46"/>
    </row>
    <row r="674" spans="1:9" x14ac:dyDescent="0.25">
      <c r="A674" s="44" t="s">
        <v>840</v>
      </c>
      <c r="B674" s="44">
        <v>2014</v>
      </c>
      <c r="C674" s="45" t="s">
        <v>314</v>
      </c>
      <c r="D674" s="46">
        <v>8</v>
      </c>
      <c r="E674" s="46">
        <v>996</v>
      </c>
      <c r="F674" s="46">
        <v>1004</v>
      </c>
      <c r="G674" s="46"/>
      <c r="H674" s="46"/>
      <c r="I674" s="46"/>
    </row>
    <row r="675" spans="1:9" x14ac:dyDescent="0.25">
      <c r="A675" s="44" t="s">
        <v>840</v>
      </c>
      <c r="B675" s="44">
        <v>2014</v>
      </c>
      <c r="C675" s="45" t="s">
        <v>2052</v>
      </c>
      <c r="D675" s="46">
        <v>79</v>
      </c>
      <c r="E675" s="46">
        <v>764</v>
      </c>
      <c r="F675" s="46">
        <v>843</v>
      </c>
      <c r="G675" s="46"/>
      <c r="H675" s="46"/>
      <c r="I675" s="46"/>
    </row>
    <row r="676" spans="1:9" x14ac:dyDescent="0.25">
      <c r="A676" s="44" t="s">
        <v>840</v>
      </c>
      <c r="B676" s="44">
        <v>2014</v>
      </c>
      <c r="C676" s="45" t="s">
        <v>318</v>
      </c>
      <c r="D676" s="46">
        <v>23</v>
      </c>
      <c r="E676" s="46">
        <v>292</v>
      </c>
      <c r="F676" s="46">
        <v>315</v>
      </c>
      <c r="G676" s="46"/>
      <c r="H676" s="46"/>
      <c r="I676" s="46"/>
    </row>
    <row r="677" spans="1:9" x14ac:dyDescent="0.25">
      <c r="A677" s="44" t="s">
        <v>840</v>
      </c>
      <c r="B677" s="44">
        <v>2014</v>
      </c>
      <c r="C677" s="45" t="s">
        <v>1934</v>
      </c>
      <c r="D677" s="46">
        <v>10</v>
      </c>
      <c r="E677" s="46">
        <v>53</v>
      </c>
      <c r="F677" s="46">
        <v>63</v>
      </c>
      <c r="G677" s="46"/>
      <c r="H677" s="46"/>
      <c r="I677" s="46"/>
    </row>
    <row r="678" spans="1:9" x14ac:dyDescent="0.25">
      <c r="A678" s="44" t="s">
        <v>840</v>
      </c>
      <c r="B678" s="44">
        <v>2014</v>
      </c>
      <c r="C678" s="45" t="s">
        <v>949</v>
      </c>
      <c r="D678" s="46">
        <v>214</v>
      </c>
      <c r="E678" s="46">
        <v>2143</v>
      </c>
      <c r="F678" s="46">
        <v>2357</v>
      </c>
      <c r="G678" s="46"/>
      <c r="H678" s="46"/>
      <c r="I678" s="46"/>
    </row>
    <row r="679" spans="1:9" x14ac:dyDescent="0.25">
      <c r="A679" s="44" t="s">
        <v>840</v>
      </c>
      <c r="B679" s="44">
        <v>2014</v>
      </c>
      <c r="C679" s="45" t="s">
        <v>1091</v>
      </c>
      <c r="D679" s="46">
        <v>4</v>
      </c>
      <c r="E679" s="46">
        <v>1026</v>
      </c>
      <c r="F679" s="46">
        <v>1030</v>
      </c>
      <c r="G679" s="46"/>
      <c r="H679" s="46"/>
      <c r="I679" s="46"/>
    </row>
    <row r="680" spans="1:9" x14ac:dyDescent="0.25">
      <c r="A680" s="44" t="s">
        <v>840</v>
      </c>
      <c r="B680" s="44">
        <v>2014</v>
      </c>
      <c r="C680" s="45" t="s">
        <v>1105</v>
      </c>
      <c r="D680" s="46">
        <v>1</v>
      </c>
      <c r="E680" s="46">
        <v>97</v>
      </c>
      <c r="F680" s="46">
        <v>98</v>
      </c>
      <c r="G680" s="46"/>
      <c r="H680" s="46"/>
      <c r="I680" s="46"/>
    </row>
    <row r="681" spans="1:9" x14ac:dyDescent="0.25">
      <c r="A681" s="44" t="s">
        <v>840</v>
      </c>
      <c r="B681" s="44">
        <v>2014</v>
      </c>
      <c r="C681" s="45" t="s">
        <v>1106</v>
      </c>
      <c r="D681" s="46">
        <v>3</v>
      </c>
      <c r="E681" s="46">
        <v>11</v>
      </c>
      <c r="F681" s="46">
        <v>14</v>
      </c>
      <c r="G681" s="46"/>
      <c r="H681" s="46"/>
      <c r="I681" s="46"/>
    </row>
    <row r="682" spans="1:9" x14ac:dyDescent="0.25">
      <c r="A682" s="44" t="s">
        <v>840</v>
      </c>
      <c r="B682" s="44">
        <v>2014</v>
      </c>
      <c r="C682" s="45" t="s">
        <v>1095</v>
      </c>
      <c r="D682" s="46">
        <v>0</v>
      </c>
      <c r="E682" s="46">
        <v>1</v>
      </c>
      <c r="F682" s="46">
        <v>1</v>
      </c>
      <c r="G682" s="46"/>
      <c r="H682" s="46"/>
      <c r="I682" s="46"/>
    </row>
    <row r="683" spans="1:9" x14ac:dyDescent="0.25">
      <c r="A683" s="44" t="s">
        <v>840</v>
      </c>
      <c r="B683" s="44">
        <v>2014</v>
      </c>
      <c r="C683" s="45" t="s">
        <v>1094</v>
      </c>
      <c r="D683" s="46">
        <v>0</v>
      </c>
      <c r="E683" s="46">
        <v>917</v>
      </c>
      <c r="F683" s="46">
        <v>917</v>
      </c>
      <c r="G683" s="46"/>
      <c r="H683" s="46"/>
      <c r="I683" s="46"/>
    </row>
    <row r="684" spans="1:9" x14ac:dyDescent="0.25">
      <c r="A684" s="44" t="s">
        <v>840</v>
      </c>
      <c r="B684" s="44">
        <v>2014</v>
      </c>
      <c r="C684" s="45" t="s">
        <v>1057</v>
      </c>
      <c r="D684" s="46">
        <v>0</v>
      </c>
      <c r="E684" s="46">
        <v>6</v>
      </c>
      <c r="F684" s="46">
        <v>6</v>
      </c>
      <c r="G684" s="46"/>
      <c r="H684" s="46"/>
      <c r="I684" s="46"/>
    </row>
    <row r="685" spans="1:9" x14ac:dyDescent="0.25">
      <c r="A685" s="44" t="s">
        <v>840</v>
      </c>
      <c r="B685" s="44">
        <v>2014</v>
      </c>
      <c r="C685" s="45" t="s">
        <v>1074</v>
      </c>
      <c r="D685" s="46">
        <v>0</v>
      </c>
      <c r="E685" s="46">
        <v>0</v>
      </c>
      <c r="F685" s="46">
        <v>0</v>
      </c>
      <c r="G685" s="46"/>
      <c r="H685" s="46"/>
      <c r="I685" s="46"/>
    </row>
    <row r="686" spans="1:9" x14ac:dyDescent="0.25">
      <c r="A686" s="44" t="s">
        <v>840</v>
      </c>
      <c r="B686" s="44">
        <v>2014</v>
      </c>
      <c r="C686" s="45" t="s">
        <v>1113</v>
      </c>
      <c r="D686" s="46">
        <v>210</v>
      </c>
      <c r="E686" s="46">
        <v>1111</v>
      </c>
      <c r="F686" s="46">
        <v>1321</v>
      </c>
      <c r="G686" s="46"/>
      <c r="H686" s="46"/>
      <c r="I686" s="46"/>
    </row>
    <row r="687" spans="1:9" x14ac:dyDescent="0.25">
      <c r="A687" s="44" t="s">
        <v>840</v>
      </c>
      <c r="B687" s="44">
        <v>2014</v>
      </c>
      <c r="C687" s="45" t="s">
        <v>2053</v>
      </c>
      <c r="D687" s="46">
        <v>8</v>
      </c>
      <c r="E687" s="46">
        <v>406</v>
      </c>
      <c r="F687" s="46">
        <v>414</v>
      </c>
      <c r="G687" s="46"/>
      <c r="H687" s="46"/>
      <c r="I687" s="46"/>
    </row>
    <row r="688" spans="1:9" x14ac:dyDescent="0.25">
      <c r="A688" s="44" t="s">
        <v>840</v>
      </c>
      <c r="B688" s="44">
        <v>2014</v>
      </c>
      <c r="C688" s="45" t="s">
        <v>1126</v>
      </c>
      <c r="D688" s="46">
        <v>189</v>
      </c>
      <c r="E688" s="46">
        <v>245</v>
      </c>
      <c r="F688" s="46">
        <v>434</v>
      </c>
      <c r="G688" s="46"/>
      <c r="H688" s="46"/>
      <c r="I688" s="46"/>
    </row>
    <row r="689" spans="1:9" x14ac:dyDescent="0.25">
      <c r="A689" s="44" t="s">
        <v>840</v>
      </c>
      <c r="B689" s="44">
        <v>2014</v>
      </c>
      <c r="C689" s="45" t="s">
        <v>1130</v>
      </c>
      <c r="D689" s="46">
        <v>12</v>
      </c>
      <c r="E689" s="46">
        <v>459</v>
      </c>
      <c r="F689" s="46">
        <v>471</v>
      </c>
      <c r="G689" s="46"/>
      <c r="H689" s="46"/>
      <c r="I689" s="46"/>
    </row>
    <row r="690" spans="1:9" x14ac:dyDescent="0.25">
      <c r="A690" s="44" t="s">
        <v>840</v>
      </c>
      <c r="B690" s="44">
        <v>2014</v>
      </c>
      <c r="C690" s="45" t="s">
        <v>126</v>
      </c>
      <c r="D690" s="46">
        <v>1</v>
      </c>
      <c r="E690" s="46">
        <v>1</v>
      </c>
      <c r="F690" s="46">
        <v>2</v>
      </c>
      <c r="G690" s="46"/>
      <c r="H690" s="46"/>
      <c r="I690" s="46"/>
    </row>
    <row r="691" spans="1:9" x14ac:dyDescent="0.25">
      <c r="A691" s="44" t="s">
        <v>840</v>
      </c>
      <c r="B691" s="44">
        <v>2014</v>
      </c>
      <c r="C691" s="45" t="s">
        <v>1153</v>
      </c>
      <c r="D691" s="46">
        <v>0</v>
      </c>
      <c r="E691" s="46">
        <v>0</v>
      </c>
      <c r="F691" s="46">
        <v>0</v>
      </c>
      <c r="G691" s="46"/>
      <c r="H691" s="46"/>
      <c r="I691" s="46"/>
    </row>
    <row r="692" spans="1:9" x14ac:dyDescent="0.25">
      <c r="A692" s="44" t="s">
        <v>840</v>
      </c>
      <c r="B692" s="44">
        <v>2014</v>
      </c>
      <c r="C692" s="45" t="s">
        <v>1174</v>
      </c>
      <c r="D692" s="46">
        <v>0</v>
      </c>
      <c r="E692" s="46">
        <v>0</v>
      </c>
      <c r="F692" s="46">
        <v>0</v>
      </c>
      <c r="G692" s="46"/>
      <c r="H692" s="46"/>
      <c r="I692" s="46"/>
    </row>
    <row r="693" spans="1:9" x14ac:dyDescent="0.25">
      <c r="A693" s="44" t="s">
        <v>840</v>
      </c>
      <c r="B693" s="44">
        <v>2014</v>
      </c>
      <c r="C693" s="45" t="s">
        <v>1170</v>
      </c>
      <c r="D693" s="46">
        <v>0</v>
      </c>
      <c r="E693" s="46">
        <v>0</v>
      </c>
      <c r="F693" s="46">
        <v>0</v>
      </c>
      <c r="G693" s="46"/>
      <c r="H693" s="46"/>
      <c r="I693" s="46"/>
    </row>
    <row r="694" spans="1:9" x14ac:dyDescent="0.25">
      <c r="A694" s="44" t="s">
        <v>840</v>
      </c>
      <c r="B694" s="44">
        <v>2014</v>
      </c>
      <c r="C694" s="45" t="s">
        <v>1168</v>
      </c>
      <c r="D694" s="46">
        <v>0</v>
      </c>
      <c r="E694" s="46">
        <v>0</v>
      </c>
      <c r="F694" s="46">
        <v>0</v>
      </c>
      <c r="G694" s="46"/>
      <c r="H694" s="46"/>
      <c r="I694" s="46"/>
    </row>
    <row r="695" spans="1:9" x14ac:dyDescent="0.25">
      <c r="A695" s="44" t="s">
        <v>840</v>
      </c>
      <c r="B695" s="44">
        <v>2014</v>
      </c>
      <c r="C695" s="45" t="s">
        <v>1167</v>
      </c>
      <c r="D695" s="46">
        <v>0</v>
      </c>
      <c r="E695" s="46">
        <v>0</v>
      </c>
      <c r="F695" s="46">
        <v>0</v>
      </c>
      <c r="G695" s="46"/>
      <c r="H695" s="46"/>
      <c r="I695" s="46"/>
    </row>
    <row r="696" spans="1:9" x14ac:dyDescent="0.25">
      <c r="A696" s="44" t="s">
        <v>840</v>
      </c>
      <c r="B696" s="44">
        <v>2014</v>
      </c>
      <c r="C696" s="45" t="s">
        <v>2054</v>
      </c>
      <c r="D696" s="46">
        <v>0</v>
      </c>
      <c r="E696" s="46">
        <v>0</v>
      </c>
      <c r="F696" s="46">
        <v>0</v>
      </c>
      <c r="G696" s="46"/>
      <c r="H696" s="46"/>
      <c r="I696" s="46"/>
    </row>
    <row r="697" spans="1:9" x14ac:dyDescent="0.25">
      <c r="A697" s="44" t="s">
        <v>840</v>
      </c>
      <c r="B697" s="44">
        <v>2014</v>
      </c>
      <c r="C697" s="45" t="s">
        <v>1160</v>
      </c>
      <c r="D697" s="46">
        <v>0</v>
      </c>
      <c r="E697" s="46">
        <v>0</v>
      </c>
      <c r="F697" s="46">
        <v>0</v>
      </c>
      <c r="G697" s="46"/>
      <c r="H697" s="46"/>
      <c r="I697" s="46"/>
    </row>
    <row r="698" spans="1:9" x14ac:dyDescent="0.25">
      <c r="A698" s="44" t="s">
        <v>840</v>
      </c>
      <c r="B698" s="44">
        <v>2014</v>
      </c>
      <c r="C698" s="45" t="s">
        <v>1157</v>
      </c>
      <c r="D698" s="46">
        <v>0</v>
      </c>
      <c r="E698" s="46">
        <v>0</v>
      </c>
      <c r="F698" s="46">
        <v>0</v>
      </c>
      <c r="G698" s="46"/>
      <c r="H698" s="46"/>
      <c r="I698" s="46"/>
    </row>
    <row r="699" spans="1:9" x14ac:dyDescent="0.25">
      <c r="A699" s="44" t="s">
        <v>840</v>
      </c>
      <c r="B699" s="44">
        <v>2014</v>
      </c>
      <c r="C699" s="45" t="s">
        <v>2055</v>
      </c>
      <c r="D699" s="46">
        <v>0</v>
      </c>
      <c r="E699" s="46">
        <v>0</v>
      </c>
      <c r="F699" s="46">
        <v>0</v>
      </c>
      <c r="G699" s="46"/>
      <c r="H699" s="46"/>
      <c r="I699" s="46"/>
    </row>
    <row r="700" spans="1:9" x14ac:dyDescent="0.25">
      <c r="A700" s="44" t="s">
        <v>840</v>
      </c>
      <c r="B700" s="44">
        <v>2014</v>
      </c>
      <c r="C700" s="45" t="s">
        <v>1161</v>
      </c>
      <c r="D700" s="46">
        <v>0</v>
      </c>
      <c r="E700" s="46">
        <v>0</v>
      </c>
      <c r="F700" s="46">
        <v>0</v>
      </c>
      <c r="G700" s="46"/>
      <c r="H700" s="46"/>
      <c r="I700" s="46"/>
    </row>
    <row r="701" spans="1:9" x14ac:dyDescent="0.25">
      <c r="A701" s="44" t="s">
        <v>840</v>
      </c>
      <c r="B701" s="44">
        <v>2014</v>
      </c>
      <c r="C701" s="45" t="s">
        <v>1162</v>
      </c>
      <c r="D701" s="46">
        <v>0</v>
      </c>
      <c r="E701" s="46">
        <v>0</v>
      </c>
      <c r="F701" s="46">
        <v>0</v>
      </c>
      <c r="G701" s="46"/>
      <c r="H701" s="46"/>
      <c r="I701" s="46"/>
    </row>
    <row r="702" spans="1:9" x14ac:dyDescent="0.25">
      <c r="A702" s="44" t="s">
        <v>840</v>
      </c>
      <c r="B702" s="44">
        <v>2014</v>
      </c>
      <c r="C702" s="45" t="s">
        <v>2056</v>
      </c>
      <c r="D702" s="46">
        <v>0</v>
      </c>
      <c r="E702" s="46">
        <v>0</v>
      </c>
      <c r="F702" s="46">
        <v>0</v>
      </c>
      <c r="G702" s="46"/>
      <c r="H702" s="46"/>
      <c r="I702" s="46"/>
    </row>
    <row r="703" spans="1:9" x14ac:dyDescent="0.25">
      <c r="A703" s="44" t="s">
        <v>840</v>
      </c>
      <c r="B703" s="44">
        <v>2014</v>
      </c>
      <c r="C703" s="45" t="s">
        <v>2057</v>
      </c>
      <c r="D703" s="46">
        <v>0</v>
      </c>
      <c r="E703" s="46">
        <v>0</v>
      </c>
      <c r="F703" s="46">
        <v>0</v>
      </c>
      <c r="G703" s="46"/>
      <c r="H703" s="46"/>
      <c r="I703" s="46"/>
    </row>
    <row r="704" spans="1:9" x14ac:dyDescent="0.25">
      <c r="A704" s="44" t="s">
        <v>840</v>
      </c>
      <c r="B704" s="44">
        <v>2014</v>
      </c>
      <c r="C704" s="45" t="s">
        <v>2058</v>
      </c>
      <c r="D704" s="46">
        <v>0</v>
      </c>
      <c r="E704" s="46">
        <v>0</v>
      </c>
      <c r="F704" s="46">
        <v>0</v>
      </c>
      <c r="G704" s="46"/>
      <c r="H704" s="46"/>
      <c r="I704" s="46"/>
    </row>
    <row r="705" spans="1:9" x14ac:dyDescent="0.25">
      <c r="A705" s="44" t="s">
        <v>840</v>
      </c>
      <c r="B705" s="44">
        <v>2014</v>
      </c>
      <c r="C705" s="45" t="s">
        <v>1173</v>
      </c>
      <c r="D705" s="46">
        <v>0</v>
      </c>
      <c r="E705" s="46">
        <v>0</v>
      </c>
      <c r="F705" s="46">
        <v>0</v>
      </c>
      <c r="G705" s="46"/>
      <c r="H705" s="46"/>
      <c r="I705" s="46"/>
    </row>
    <row r="706" spans="1:9" x14ac:dyDescent="0.25">
      <c r="A706" s="44" t="s">
        <v>840</v>
      </c>
      <c r="B706" s="44">
        <v>2014</v>
      </c>
      <c r="C706" s="45" t="s">
        <v>2059</v>
      </c>
      <c r="D706" s="46">
        <v>0</v>
      </c>
      <c r="E706" s="46">
        <v>0</v>
      </c>
      <c r="F706" s="46">
        <v>0</v>
      </c>
      <c r="G706" s="46"/>
      <c r="H706" s="46"/>
      <c r="I706" s="46"/>
    </row>
    <row r="707" spans="1:9" x14ac:dyDescent="0.25">
      <c r="A707" s="44" t="s">
        <v>840</v>
      </c>
      <c r="B707" s="44">
        <v>2014</v>
      </c>
      <c r="C707" s="45" t="s">
        <v>1175</v>
      </c>
      <c r="D707" s="46">
        <v>0</v>
      </c>
      <c r="E707" s="46">
        <v>0</v>
      </c>
      <c r="F707" s="46">
        <v>0</v>
      </c>
      <c r="G707" s="46"/>
      <c r="H707" s="46"/>
      <c r="I707" s="46"/>
    </row>
    <row r="708" spans="1:9" x14ac:dyDescent="0.25">
      <c r="A708" s="44" t="s">
        <v>840</v>
      </c>
      <c r="B708" s="44">
        <v>2014</v>
      </c>
      <c r="C708" s="45" t="s">
        <v>2060</v>
      </c>
      <c r="D708" s="46">
        <v>0</v>
      </c>
      <c r="E708" s="46">
        <v>0</v>
      </c>
      <c r="F708" s="46">
        <v>0</v>
      </c>
      <c r="G708" s="46"/>
      <c r="H708" s="46"/>
      <c r="I708" s="46"/>
    </row>
    <row r="709" spans="1:9" x14ac:dyDescent="0.25">
      <c r="A709" s="44" t="s">
        <v>840</v>
      </c>
      <c r="B709" s="44">
        <v>2014</v>
      </c>
      <c r="C709" s="45" t="s">
        <v>2061</v>
      </c>
      <c r="D709" s="46">
        <v>0</v>
      </c>
      <c r="E709" s="46">
        <v>0</v>
      </c>
      <c r="F709" s="46">
        <v>0</v>
      </c>
      <c r="G709" s="46"/>
      <c r="H709" s="46"/>
      <c r="I709" s="46"/>
    </row>
    <row r="710" spans="1:9" x14ac:dyDescent="0.25">
      <c r="A710" s="44" t="s">
        <v>840</v>
      </c>
      <c r="B710" s="44">
        <v>2014</v>
      </c>
      <c r="C710" s="45" t="s">
        <v>893</v>
      </c>
      <c r="D710" s="46">
        <v>360</v>
      </c>
      <c r="E710" s="46">
        <v>2711</v>
      </c>
      <c r="F710" s="46">
        <v>3071</v>
      </c>
      <c r="G710" s="46"/>
      <c r="H710" s="46"/>
      <c r="I710" s="46"/>
    </row>
    <row r="711" spans="1:9" x14ac:dyDescent="0.25">
      <c r="A711" s="44" t="s">
        <v>840</v>
      </c>
      <c r="B711" s="44">
        <v>2014</v>
      </c>
      <c r="C711" s="45" t="s">
        <v>1180</v>
      </c>
      <c r="D711" s="46">
        <v>0</v>
      </c>
      <c r="E711" s="46">
        <v>0</v>
      </c>
      <c r="F711" s="46">
        <v>0</v>
      </c>
      <c r="G711" s="46"/>
      <c r="H711" s="46"/>
      <c r="I711" s="46"/>
    </row>
    <row r="712" spans="1:9" x14ac:dyDescent="0.25">
      <c r="A712" s="44" t="s">
        <v>840</v>
      </c>
      <c r="B712" s="44">
        <v>2014</v>
      </c>
      <c r="C712" s="45" t="s">
        <v>1189</v>
      </c>
      <c r="D712" s="46">
        <v>0</v>
      </c>
      <c r="E712" s="46">
        <v>0</v>
      </c>
      <c r="F712" s="46">
        <v>0</v>
      </c>
      <c r="G712" s="46"/>
      <c r="H712" s="46"/>
      <c r="I712" s="46"/>
    </row>
    <row r="713" spans="1:9" x14ac:dyDescent="0.25">
      <c r="A713" s="44" t="s">
        <v>840</v>
      </c>
      <c r="B713" s="44">
        <v>2014</v>
      </c>
      <c r="C713" s="45" t="s">
        <v>1215</v>
      </c>
      <c r="D713" s="46">
        <v>0</v>
      </c>
      <c r="E713" s="46">
        <v>0</v>
      </c>
      <c r="F713" s="46">
        <v>0</v>
      </c>
      <c r="G713" s="46"/>
      <c r="H713" s="46"/>
      <c r="I713" s="46"/>
    </row>
    <row r="714" spans="1:9" x14ac:dyDescent="0.25">
      <c r="A714" s="44" t="s">
        <v>840</v>
      </c>
      <c r="B714" s="44">
        <v>2014</v>
      </c>
      <c r="C714" s="45" t="s">
        <v>1217</v>
      </c>
      <c r="D714" s="46">
        <v>0</v>
      </c>
      <c r="E714" s="46">
        <v>0</v>
      </c>
      <c r="F714" s="46">
        <v>0</v>
      </c>
      <c r="G714" s="46"/>
      <c r="H714" s="46"/>
      <c r="I714" s="46"/>
    </row>
    <row r="715" spans="1:9" x14ac:dyDescent="0.25">
      <c r="A715" s="44" t="s">
        <v>840</v>
      </c>
      <c r="B715" s="44">
        <v>2014</v>
      </c>
      <c r="C715" s="45" t="s">
        <v>1218</v>
      </c>
      <c r="D715" s="46">
        <v>0</v>
      </c>
      <c r="E715" s="46">
        <v>0</v>
      </c>
      <c r="F715" s="46">
        <v>0</v>
      </c>
      <c r="G715" s="46"/>
      <c r="H715" s="46"/>
      <c r="I715" s="46"/>
    </row>
    <row r="716" spans="1:9" x14ac:dyDescent="0.25">
      <c r="A716" s="44" t="s">
        <v>840</v>
      </c>
      <c r="B716" s="44">
        <v>2014</v>
      </c>
      <c r="C716" s="45" t="s">
        <v>1210</v>
      </c>
      <c r="D716" s="46">
        <v>0</v>
      </c>
      <c r="E716" s="46">
        <v>0</v>
      </c>
      <c r="F716" s="46">
        <v>0</v>
      </c>
      <c r="G716" s="46"/>
      <c r="H716" s="46"/>
      <c r="I716" s="46"/>
    </row>
    <row r="717" spans="1:9" x14ac:dyDescent="0.25">
      <c r="A717" s="44" t="s">
        <v>840</v>
      </c>
      <c r="B717" s="44">
        <v>2014</v>
      </c>
      <c r="C717" s="45" t="s">
        <v>1193</v>
      </c>
      <c r="D717" s="46">
        <v>0</v>
      </c>
      <c r="E717" s="46">
        <v>0</v>
      </c>
      <c r="F717" s="46">
        <v>0</v>
      </c>
      <c r="G717" s="46"/>
      <c r="H717" s="46"/>
      <c r="I717" s="46"/>
    </row>
    <row r="718" spans="1:9" x14ac:dyDescent="0.25">
      <c r="A718" s="44" t="s">
        <v>840</v>
      </c>
      <c r="B718" s="44">
        <v>2014</v>
      </c>
      <c r="C718" s="45" t="s">
        <v>1219</v>
      </c>
      <c r="D718" s="46">
        <v>0</v>
      </c>
      <c r="E718" s="46">
        <v>0</v>
      </c>
      <c r="F718" s="46">
        <v>0</v>
      </c>
      <c r="G718" s="46"/>
      <c r="H718" s="46"/>
      <c r="I718" s="46"/>
    </row>
    <row r="719" spans="1:9" x14ac:dyDescent="0.25">
      <c r="A719" s="44" t="s">
        <v>840</v>
      </c>
      <c r="B719" s="44">
        <v>2014</v>
      </c>
      <c r="C719" s="45" t="s">
        <v>1190</v>
      </c>
      <c r="D719" s="46">
        <v>0</v>
      </c>
      <c r="E719" s="46">
        <v>0</v>
      </c>
      <c r="F719" s="46">
        <v>0</v>
      </c>
      <c r="G719" s="46"/>
      <c r="H719" s="46"/>
      <c r="I719" s="46"/>
    </row>
    <row r="720" spans="1:9" x14ac:dyDescent="0.25">
      <c r="A720" s="44" t="s">
        <v>840</v>
      </c>
      <c r="B720" s="44">
        <v>2014</v>
      </c>
      <c r="C720" s="45" t="s">
        <v>1203</v>
      </c>
      <c r="D720" s="46">
        <v>0</v>
      </c>
      <c r="E720" s="46">
        <v>0</v>
      </c>
      <c r="F720" s="46">
        <v>0</v>
      </c>
      <c r="G720" s="46"/>
      <c r="H720" s="46"/>
      <c r="I720" s="46"/>
    </row>
    <row r="721" spans="1:9" x14ac:dyDescent="0.25">
      <c r="A721" s="44" t="s">
        <v>840</v>
      </c>
      <c r="B721" s="44">
        <v>2014</v>
      </c>
      <c r="C721" s="45" t="s">
        <v>134</v>
      </c>
      <c r="D721" s="46">
        <v>0</v>
      </c>
      <c r="E721" s="46">
        <v>0</v>
      </c>
      <c r="F721" s="46">
        <v>0</v>
      </c>
      <c r="G721" s="46"/>
      <c r="H721" s="46"/>
      <c r="I721" s="46"/>
    </row>
    <row r="722" spans="1:9" x14ac:dyDescent="0.25">
      <c r="A722" s="44" t="s">
        <v>840</v>
      </c>
      <c r="B722" s="44">
        <v>2014</v>
      </c>
      <c r="C722" s="45" t="s">
        <v>894</v>
      </c>
      <c r="D722" s="46">
        <v>360</v>
      </c>
      <c r="E722" s="46">
        <v>2711</v>
      </c>
      <c r="F722" s="46">
        <v>3071</v>
      </c>
      <c r="G722" s="46"/>
      <c r="H722" s="46"/>
      <c r="I722" s="46"/>
    </row>
    <row r="723" spans="1:9" x14ac:dyDescent="0.25">
      <c r="A723" s="44" t="s">
        <v>840</v>
      </c>
      <c r="B723" s="44">
        <v>2014</v>
      </c>
      <c r="C723" s="45" t="s">
        <v>1224</v>
      </c>
      <c r="D723" s="46">
        <v>0</v>
      </c>
      <c r="E723" s="46">
        <v>0</v>
      </c>
      <c r="F723" s="46">
        <v>0</v>
      </c>
      <c r="G723" s="46"/>
      <c r="H723" s="46"/>
      <c r="I723" s="46"/>
    </row>
    <row r="724" spans="1:9" x14ac:dyDescent="0.25">
      <c r="A724" s="44" t="s">
        <v>840</v>
      </c>
      <c r="B724" s="44">
        <v>2014</v>
      </c>
      <c r="C724" s="45" t="s">
        <v>1234</v>
      </c>
      <c r="D724" s="46">
        <v>0</v>
      </c>
      <c r="E724" s="46">
        <v>0</v>
      </c>
      <c r="F724" s="46">
        <v>0</v>
      </c>
      <c r="G724" s="46"/>
      <c r="H724" s="46"/>
      <c r="I724" s="46"/>
    </row>
    <row r="725" spans="1:9" x14ac:dyDescent="0.25">
      <c r="A725" s="44" t="s">
        <v>840</v>
      </c>
      <c r="B725" s="44">
        <v>2014</v>
      </c>
      <c r="C725" s="45" t="s">
        <v>358</v>
      </c>
      <c r="D725" s="46">
        <v>0</v>
      </c>
      <c r="E725" s="46">
        <v>0</v>
      </c>
      <c r="F725" s="46">
        <v>0</v>
      </c>
      <c r="G725" s="46"/>
      <c r="H725" s="46"/>
      <c r="I725" s="46"/>
    </row>
    <row r="726" spans="1:9" x14ac:dyDescent="0.25">
      <c r="A726" s="44" t="s">
        <v>840</v>
      </c>
      <c r="B726" s="44">
        <v>2014</v>
      </c>
      <c r="C726" s="45" t="s">
        <v>1261</v>
      </c>
      <c r="D726" s="46">
        <v>0</v>
      </c>
      <c r="E726" s="46">
        <v>0</v>
      </c>
      <c r="F726" s="46">
        <v>0</v>
      </c>
      <c r="G726" s="46"/>
      <c r="H726" s="46"/>
      <c r="I726" s="46"/>
    </row>
    <row r="727" spans="1:9" x14ac:dyDescent="0.25">
      <c r="A727" s="44" t="s">
        <v>840</v>
      </c>
      <c r="B727" s="44">
        <v>2014</v>
      </c>
      <c r="C727" s="45" t="s">
        <v>1242</v>
      </c>
      <c r="D727" s="46">
        <v>0</v>
      </c>
      <c r="E727" s="46">
        <v>0</v>
      </c>
      <c r="F727" s="46">
        <v>0</v>
      </c>
      <c r="G727" s="46"/>
      <c r="H727" s="46"/>
      <c r="I727" s="46"/>
    </row>
    <row r="728" spans="1:9" x14ac:dyDescent="0.25">
      <c r="A728" s="44" t="s">
        <v>840</v>
      </c>
      <c r="B728" s="44">
        <v>2014</v>
      </c>
      <c r="C728" s="45" t="s">
        <v>1263</v>
      </c>
      <c r="D728" s="46">
        <v>1</v>
      </c>
      <c r="E728" s="46">
        <v>0</v>
      </c>
      <c r="F728" s="46">
        <v>1</v>
      </c>
      <c r="G728" s="46"/>
      <c r="H728" s="46"/>
      <c r="I728" s="46"/>
    </row>
    <row r="729" spans="1:9" x14ac:dyDescent="0.25">
      <c r="A729" s="44" t="s">
        <v>840</v>
      </c>
      <c r="B729" s="44">
        <v>2014</v>
      </c>
      <c r="C729" s="45" t="s">
        <v>1227</v>
      </c>
      <c r="D729" s="46">
        <v>0</v>
      </c>
      <c r="E729" s="46">
        <v>0</v>
      </c>
      <c r="F729" s="46">
        <v>0</v>
      </c>
      <c r="G729" s="46"/>
      <c r="H729" s="46"/>
      <c r="I729" s="46"/>
    </row>
    <row r="730" spans="1:9" x14ac:dyDescent="0.25">
      <c r="A730" s="44" t="s">
        <v>840</v>
      </c>
      <c r="B730" s="44">
        <v>2014</v>
      </c>
      <c r="C730" s="45" t="s">
        <v>1229</v>
      </c>
      <c r="D730" s="46">
        <v>0</v>
      </c>
      <c r="E730" s="46">
        <v>0</v>
      </c>
      <c r="F730" s="46">
        <v>0</v>
      </c>
      <c r="G730" s="46"/>
      <c r="H730" s="46"/>
      <c r="I730" s="46"/>
    </row>
    <row r="731" spans="1:9" x14ac:dyDescent="0.25">
      <c r="A731" s="44" t="s">
        <v>840</v>
      </c>
      <c r="B731" s="44">
        <v>2014</v>
      </c>
      <c r="C731" s="45" t="s">
        <v>1245</v>
      </c>
      <c r="D731" s="46">
        <v>0</v>
      </c>
      <c r="E731" s="46">
        <v>2</v>
      </c>
      <c r="F731" s="46">
        <v>2</v>
      </c>
      <c r="G731" s="46"/>
      <c r="H731" s="46"/>
      <c r="I731" s="46"/>
    </row>
    <row r="732" spans="1:9" x14ac:dyDescent="0.25">
      <c r="A732" s="44" t="s">
        <v>840</v>
      </c>
      <c r="B732" s="44">
        <v>2014</v>
      </c>
      <c r="C732" s="45" t="s">
        <v>1226</v>
      </c>
      <c r="D732" s="46">
        <v>1</v>
      </c>
      <c r="E732" s="46">
        <v>20</v>
      </c>
      <c r="F732" s="46">
        <v>21</v>
      </c>
      <c r="G732" s="46"/>
      <c r="H732" s="46"/>
      <c r="I732" s="46"/>
    </row>
    <row r="733" spans="1:9" x14ac:dyDescent="0.25">
      <c r="A733" s="44" t="s">
        <v>840</v>
      </c>
      <c r="B733" s="44">
        <v>2014</v>
      </c>
      <c r="C733" s="45" t="s">
        <v>1238</v>
      </c>
      <c r="D733" s="46">
        <v>264</v>
      </c>
      <c r="E733" s="46">
        <v>1576</v>
      </c>
      <c r="F733" s="46">
        <v>1840</v>
      </c>
      <c r="G733" s="46"/>
      <c r="H733" s="46"/>
      <c r="I733" s="46"/>
    </row>
    <row r="734" spans="1:9" x14ac:dyDescent="0.25">
      <c r="A734" s="44" t="s">
        <v>840</v>
      </c>
      <c r="B734" s="44">
        <v>2014</v>
      </c>
      <c r="C734" s="45" t="s">
        <v>1248</v>
      </c>
      <c r="D734" s="46">
        <v>26</v>
      </c>
      <c r="E734" s="46">
        <v>266</v>
      </c>
      <c r="F734" s="46">
        <v>292</v>
      </c>
      <c r="G734" s="46"/>
      <c r="H734" s="46"/>
      <c r="I734" s="46"/>
    </row>
    <row r="735" spans="1:9" x14ac:dyDescent="0.25">
      <c r="A735" s="44" t="s">
        <v>840</v>
      </c>
      <c r="B735" s="44">
        <v>2014</v>
      </c>
      <c r="C735" s="45" t="s">
        <v>1078</v>
      </c>
      <c r="D735" s="46">
        <v>0</v>
      </c>
      <c r="E735" s="46">
        <v>9</v>
      </c>
      <c r="F735" s="46">
        <v>9</v>
      </c>
      <c r="G735" s="46"/>
      <c r="H735" s="46"/>
      <c r="I735" s="46"/>
    </row>
    <row r="736" spans="1:9" x14ac:dyDescent="0.25">
      <c r="A736" s="44" t="s">
        <v>840</v>
      </c>
      <c r="B736" s="44">
        <v>2014</v>
      </c>
      <c r="C736" s="45" t="s">
        <v>536</v>
      </c>
      <c r="D736" s="46">
        <v>1</v>
      </c>
      <c r="E736" s="46">
        <v>129</v>
      </c>
      <c r="F736" s="46">
        <v>130</v>
      </c>
      <c r="G736" s="46"/>
      <c r="H736" s="46"/>
      <c r="I736" s="46"/>
    </row>
    <row r="737" spans="1:9" x14ac:dyDescent="0.25">
      <c r="A737" s="44" t="s">
        <v>840</v>
      </c>
      <c r="B737" s="44">
        <v>2014</v>
      </c>
      <c r="C737" s="45" t="s">
        <v>1259</v>
      </c>
      <c r="D737" s="46">
        <v>39</v>
      </c>
      <c r="E737" s="46">
        <v>387</v>
      </c>
      <c r="F737" s="46">
        <v>426</v>
      </c>
      <c r="G737" s="46"/>
      <c r="H737" s="46"/>
      <c r="I737" s="46"/>
    </row>
    <row r="738" spans="1:9" x14ac:dyDescent="0.25">
      <c r="A738" s="44" t="s">
        <v>840</v>
      </c>
      <c r="B738" s="44">
        <v>2014</v>
      </c>
      <c r="C738" s="45" t="s">
        <v>1235</v>
      </c>
      <c r="D738" s="46">
        <v>5</v>
      </c>
      <c r="E738" s="46">
        <v>81</v>
      </c>
      <c r="F738" s="46">
        <v>86</v>
      </c>
      <c r="G738" s="46"/>
      <c r="H738" s="46"/>
      <c r="I738" s="46"/>
    </row>
    <row r="739" spans="1:9" x14ac:dyDescent="0.25">
      <c r="A739" s="44" t="s">
        <v>840</v>
      </c>
      <c r="B739" s="44">
        <v>2014</v>
      </c>
      <c r="C739" s="45" t="s">
        <v>228</v>
      </c>
      <c r="D739" s="46">
        <v>22</v>
      </c>
      <c r="E739" s="46">
        <v>59</v>
      </c>
      <c r="F739" s="46">
        <v>81</v>
      </c>
      <c r="G739" s="46"/>
      <c r="H739" s="46"/>
      <c r="I739" s="46"/>
    </row>
    <row r="740" spans="1:9" x14ac:dyDescent="0.25">
      <c r="A740" s="44" t="s">
        <v>840</v>
      </c>
      <c r="B740" s="44">
        <v>2014</v>
      </c>
      <c r="C740" s="45" t="s">
        <v>1258</v>
      </c>
      <c r="D740" s="46">
        <v>1</v>
      </c>
      <c r="E740" s="46">
        <v>182</v>
      </c>
      <c r="F740" s="46">
        <v>183</v>
      </c>
      <c r="G740" s="46"/>
      <c r="H740" s="46"/>
      <c r="I740" s="46"/>
    </row>
    <row r="741" spans="1:9" x14ac:dyDescent="0.25">
      <c r="A741" s="44" t="s">
        <v>840</v>
      </c>
      <c r="B741" s="44">
        <v>2014</v>
      </c>
      <c r="C741" s="45" t="s">
        <v>403</v>
      </c>
      <c r="D741" s="46">
        <v>40501</v>
      </c>
      <c r="E741" s="46">
        <v>217303</v>
      </c>
      <c r="F741" s="46">
        <v>257804</v>
      </c>
      <c r="G741" s="46"/>
      <c r="H741" s="46"/>
      <c r="I741" s="46"/>
    </row>
    <row r="742" spans="1:9" x14ac:dyDescent="0.25">
      <c r="A742" s="44" t="s">
        <v>840</v>
      </c>
      <c r="B742" s="44">
        <v>2014</v>
      </c>
      <c r="C742" s="45" t="s">
        <v>1294</v>
      </c>
      <c r="D742" s="46">
        <v>132</v>
      </c>
      <c r="E742" s="46">
        <v>1924</v>
      </c>
      <c r="F742" s="46">
        <v>2056</v>
      </c>
      <c r="G742" s="46"/>
      <c r="H742" s="46"/>
      <c r="I742" s="46"/>
    </row>
    <row r="743" spans="1:9" x14ac:dyDescent="0.25">
      <c r="A743" s="44" t="s">
        <v>840</v>
      </c>
      <c r="B743" s="44">
        <v>2014</v>
      </c>
      <c r="C743" s="45" t="s">
        <v>1294</v>
      </c>
      <c r="D743" s="46">
        <v>25</v>
      </c>
      <c r="E743" s="46">
        <v>65</v>
      </c>
      <c r="F743" s="46">
        <v>90</v>
      </c>
      <c r="G743" s="46"/>
      <c r="H743" s="46"/>
      <c r="I743" s="46"/>
    </row>
    <row r="744" spans="1:9" x14ac:dyDescent="0.25">
      <c r="A744" s="44" t="s">
        <v>840</v>
      </c>
      <c r="B744" s="44">
        <v>2014</v>
      </c>
      <c r="C744" s="45" t="s">
        <v>1298</v>
      </c>
      <c r="D744" s="46">
        <v>98</v>
      </c>
      <c r="E744" s="46">
        <v>1686</v>
      </c>
      <c r="F744" s="46">
        <v>1784</v>
      </c>
      <c r="G744" s="46"/>
      <c r="H744" s="46"/>
      <c r="I744" s="46"/>
    </row>
    <row r="745" spans="1:9" x14ac:dyDescent="0.25">
      <c r="A745" s="44" t="s">
        <v>840</v>
      </c>
      <c r="B745" s="44">
        <v>2014</v>
      </c>
      <c r="C745" s="45" t="s">
        <v>1301</v>
      </c>
      <c r="D745" s="46">
        <v>9</v>
      </c>
      <c r="E745" s="46">
        <v>173</v>
      </c>
      <c r="F745" s="46">
        <v>182</v>
      </c>
      <c r="G745" s="46"/>
      <c r="H745" s="46"/>
      <c r="I745" s="46"/>
    </row>
    <row r="746" spans="1:9" x14ac:dyDescent="0.25">
      <c r="A746" s="44" t="s">
        <v>840</v>
      </c>
      <c r="B746" s="44">
        <v>2014</v>
      </c>
      <c r="C746" s="45" t="s">
        <v>895</v>
      </c>
      <c r="D746" s="46">
        <v>19549</v>
      </c>
      <c r="E746" s="46">
        <v>60041</v>
      </c>
      <c r="F746" s="46">
        <v>79590</v>
      </c>
      <c r="G746" s="46"/>
      <c r="H746" s="46"/>
      <c r="I746" s="46"/>
    </row>
    <row r="747" spans="1:9" x14ac:dyDescent="0.25">
      <c r="A747" s="44" t="s">
        <v>840</v>
      </c>
      <c r="B747" s="44">
        <v>2014</v>
      </c>
      <c r="C747" s="45" t="s">
        <v>426</v>
      </c>
      <c r="D747" s="46">
        <v>1118</v>
      </c>
      <c r="E747" s="46">
        <v>2643</v>
      </c>
      <c r="F747" s="46">
        <v>3761</v>
      </c>
      <c r="G747" s="46"/>
      <c r="H747" s="46"/>
      <c r="I747" s="46"/>
    </row>
    <row r="748" spans="1:9" x14ac:dyDescent="0.25">
      <c r="A748" s="44" t="s">
        <v>840</v>
      </c>
      <c r="B748" s="44">
        <v>2014</v>
      </c>
      <c r="C748" s="45" t="s">
        <v>1308</v>
      </c>
      <c r="D748" s="46">
        <v>8</v>
      </c>
      <c r="E748" s="46">
        <v>1448</v>
      </c>
      <c r="F748" s="46">
        <v>1456</v>
      </c>
      <c r="G748" s="46"/>
      <c r="H748" s="46"/>
      <c r="I748" s="46"/>
    </row>
    <row r="749" spans="1:9" x14ac:dyDescent="0.25">
      <c r="A749" s="44" t="s">
        <v>840</v>
      </c>
      <c r="B749" s="44">
        <v>2014</v>
      </c>
      <c r="C749" s="45" t="s">
        <v>1309</v>
      </c>
      <c r="D749" s="46">
        <v>488</v>
      </c>
      <c r="E749" s="46">
        <v>1828</v>
      </c>
      <c r="F749" s="46">
        <v>2316</v>
      </c>
      <c r="G749" s="46"/>
      <c r="H749" s="46"/>
      <c r="I749" s="46"/>
    </row>
    <row r="750" spans="1:9" x14ac:dyDescent="0.25">
      <c r="A750" s="44" t="s">
        <v>840</v>
      </c>
      <c r="B750" s="44">
        <v>2014</v>
      </c>
      <c r="C750" s="45" t="s">
        <v>1302</v>
      </c>
      <c r="D750" s="46">
        <v>4156</v>
      </c>
      <c r="E750" s="46">
        <v>9527</v>
      </c>
      <c r="F750" s="46">
        <v>13683</v>
      </c>
      <c r="G750" s="46"/>
      <c r="H750" s="46"/>
      <c r="I750" s="46"/>
    </row>
    <row r="751" spans="1:9" x14ac:dyDescent="0.25">
      <c r="A751" s="44" t="s">
        <v>840</v>
      </c>
      <c r="B751" s="44">
        <v>2014</v>
      </c>
      <c r="C751" s="45" t="s">
        <v>1303</v>
      </c>
      <c r="D751" s="46">
        <v>1024</v>
      </c>
      <c r="E751" s="46">
        <v>3875</v>
      </c>
      <c r="F751" s="46">
        <v>4899</v>
      </c>
      <c r="G751" s="46"/>
      <c r="H751" s="46"/>
      <c r="I751" s="46"/>
    </row>
    <row r="752" spans="1:9" x14ac:dyDescent="0.25">
      <c r="A752" s="44" t="s">
        <v>840</v>
      </c>
      <c r="B752" s="44">
        <v>2014</v>
      </c>
      <c r="C752" s="45" t="s">
        <v>215</v>
      </c>
      <c r="D752" s="46">
        <v>2761</v>
      </c>
      <c r="E752" s="46">
        <v>7405</v>
      </c>
      <c r="F752" s="46">
        <v>10166</v>
      </c>
      <c r="G752" s="46"/>
      <c r="H752" s="46"/>
      <c r="I752" s="46"/>
    </row>
    <row r="753" spans="1:9" x14ac:dyDescent="0.25">
      <c r="A753" s="44" t="s">
        <v>840</v>
      </c>
      <c r="B753" s="44">
        <v>2014</v>
      </c>
      <c r="C753" s="45" t="s">
        <v>1310</v>
      </c>
      <c r="D753" s="46">
        <v>93</v>
      </c>
      <c r="E753" s="46">
        <v>2316</v>
      </c>
      <c r="F753" s="46">
        <v>2409</v>
      </c>
      <c r="G753" s="46"/>
      <c r="H753" s="46"/>
      <c r="I753" s="46"/>
    </row>
    <row r="754" spans="1:9" x14ac:dyDescent="0.25">
      <c r="A754" s="44" t="s">
        <v>840</v>
      </c>
      <c r="B754" s="44">
        <v>2014</v>
      </c>
      <c r="C754" s="45" t="s">
        <v>1311</v>
      </c>
      <c r="D754" s="46">
        <v>22</v>
      </c>
      <c r="E754" s="46">
        <v>266</v>
      </c>
      <c r="F754" s="46">
        <v>288</v>
      </c>
      <c r="G754" s="46"/>
      <c r="H754" s="46"/>
      <c r="I754" s="46"/>
    </row>
    <row r="755" spans="1:9" x14ac:dyDescent="0.25">
      <c r="A755" s="44" t="s">
        <v>840</v>
      </c>
      <c r="B755" s="44">
        <v>2014</v>
      </c>
      <c r="C755" s="45" t="s">
        <v>1312</v>
      </c>
      <c r="D755" s="46">
        <v>31</v>
      </c>
      <c r="E755" s="46">
        <v>799</v>
      </c>
      <c r="F755" s="46">
        <v>830</v>
      </c>
      <c r="G755" s="46"/>
      <c r="H755" s="46"/>
      <c r="I755" s="46"/>
    </row>
    <row r="756" spans="1:9" x14ac:dyDescent="0.25">
      <c r="A756" s="44" t="s">
        <v>840</v>
      </c>
      <c r="B756" s="44">
        <v>2014</v>
      </c>
      <c r="C756" s="45" t="s">
        <v>1313</v>
      </c>
      <c r="D756" s="46">
        <v>79</v>
      </c>
      <c r="E756" s="46">
        <v>712</v>
      </c>
      <c r="F756" s="46">
        <v>791</v>
      </c>
      <c r="G756" s="46"/>
      <c r="H756" s="46"/>
      <c r="I756" s="46"/>
    </row>
    <row r="757" spans="1:9" x14ac:dyDescent="0.25">
      <c r="A757" s="44" t="s">
        <v>840</v>
      </c>
      <c r="B757" s="44">
        <v>2014</v>
      </c>
      <c r="C757" s="45" t="s">
        <v>429</v>
      </c>
      <c r="D757" s="46">
        <v>126</v>
      </c>
      <c r="E757" s="46">
        <v>1423</v>
      </c>
      <c r="F757" s="46">
        <v>1549</v>
      </c>
      <c r="G757" s="46"/>
      <c r="H757" s="46"/>
      <c r="I757" s="46"/>
    </row>
    <row r="758" spans="1:9" x14ac:dyDescent="0.25">
      <c r="A758" s="44" t="s">
        <v>840</v>
      </c>
      <c r="B758" s="44">
        <v>2014</v>
      </c>
      <c r="C758" s="45" t="s">
        <v>1314</v>
      </c>
      <c r="D758" s="46">
        <v>19</v>
      </c>
      <c r="E758" s="46">
        <v>2102</v>
      </c>
      <c r="F758" s="46">
        <v>2121</v>
      </c>
      <c r="G758" s="46"/>
      <c r="H758" s="46"/>
      <c r="I758" s="46"/>
    </row>
    <row r="759" spans="1:9" x14ac:dyDescent="0.25">
      <c r="A759" s="44" t="s">
        <v>840</v>
      </c>
      <c r="B759" s="44">
        <v>2014</v>
      </c>
      <c r="C759" s="45" t="s">
        <v>1315</v>
      </c>
      <c r="D759" s="46">
        <v>253</v>
      </c>
      <c r="E759" s="46">
        <v>4185</v>
      </c>
      <c r="F759" s="46">
        <v>4438</v>
      </c>
      <c r="G759" s="46"/>
      <c r="H759" s="46"/>
      <c r="I759" s="46"/>
    </row>
    <row r="760" spans="1:9" x14ac:dyDescent="0.25">
      <c r="A760" s="44" t="s">
        <v>840</v>
      </c>
      <c r="B760" s="44">
        <v>2014</v>
      </c>
      <c r="C760" s="45" t="s">
        <v>1304</v>
      </c>
      <c r="D760" s="46">
        <v>109</v>
      </c>
      <c r="E760" s="46">
        <v>684</v>
      </c>
      <c r="F760" s="46">
        <v>793</v>
      </c>
      <c r="G760" s="46"/>
      <c r="H760" s="46"/>
      <c r="I760" s="46"/>
    </row>
    <row r="761" spans="1:9" x14ac:dyDescent="0.25">
      <c r="A761" s="44" t="s">
        <v>840</v>
      </c>
      <c r="B761" s="44">
        <v>2014</v>
      </c>
      <c r="C761" s="45" t="s">
        <v>1316</v>
      </c>
      <c r="D761" s="46">
        <v>371</v>
      </c>
      <c r="E761" s="46">
        <v>2310</v>
      </c>
      <c r="F761" s="46">
        <v>2681</v>
      </c>
      <c r="G761" s="46"/>
      <c r="H761" s="46"/>
      <c r="I761" s="46"/>
    </row>
    <row r="762" spans="1:9" x14ac:dyDescent="0.25">
      <c r="A762" s="44" t="s">
        <v>840</v>
      </c>
      <c r="B762" s="44">
        <v>2014</v>
      </c>
      <c r="C762" s="45" t="s">
        <v>328</v>
      </c>
      <c r="D762" s="46">
        <v>8</v>
      </c>
      <c r="E762" s="46">
        <v>417</v>
      </c>
      <c r="F762" s="46">
        <v>425</v>
      </c>
      <c r="G762" s="46"/>
      <c r="H762" s="46"/>
      <c r="I762" s="46"/>
    </row>
    <row r="763" spans="1:9" x14ac:dyDescent="0.25">
      <c r="A763" s="44" t="s">
        <v>840</v>
      </c>
      <c r="B763" s="44">
        <v>2014</v>
      </c>
      <c r="C763" s="45" t="s">
        <v>427</v>
      </c>
      <c r="D763" s="46">
        <v>3439</v>
      </c>
      <c r="E763" s="46">
        <v>4118</v>
      </c>
      <c r="F763" s="46">
        <v>7557</v>
      </c>
      <c r="G763" s="46"/>
      <c r="H763" s="46"/>
      <c r="I763" s="46"/>
    </row>
    <row r="764" spans="1:9" x14ac:dyDescent="0.25">
      <c r="A764" s="44" t="s">
        <v>840</v>
      </c>
      <c r="B764" s="44">
        <v>2014</v>
      </c>
      <c r="C764" s="45" t="s">
        <v>1317</v>
      </c>
      <c r="D764" s="46">
        <v>36</v>
      </c>
      <c r="E764" s="46">
        <v>1278</v>
      </c>
      <c r="F764" s="46">
        <v>1314</v>
      </c>
      <c r="G764" s="46"/>
      <c r="H764" s="46"/>
      <c r="I764" s="46"/>
    </row>
    <row r="765" spans="1:9" x14ac:dyDescent="0.25">
      <c r="A765" s="44" t="s">
        <v>840</v>
      </c>
      <c r="B765" s="44">
        <v>2014</v>
      </c>
      <c r="C765" s="45" t="s">
        <v>1318</v>
      </c>
      <c r="D765" s="46">
        <v>44</v>
      </c>
      <c r="E765" s="46">
        <v>2471</v>
      </c>
      <c r="F765" s="46">
        <v>2515</v>
      </c>
      <c r="G765" s="46"/>
      <c r="H765" s="46"/>
      <c r="I765" s="46"/>
    </row>
    <row r="766" spans="1:9" x14ac:dyDescent="0.25">
      <c r="A766" s="44" t="s">
        <v>840</v>
      </c>
      <c r="B766" s="44">
        <v>2014</v>
      </c>
      <c r="C766" s="45" t="s">
        <v>1305</v>
      </c>
      <c r="D766" s="46">
        <v>1033</v>
      </c>
      <c r="E766" s="46">
        <v>2265</v>
      </c>
      <c r="F766" s="46">
        <v>3298</v>
      </c>
      <c r="G766" s="46"/>
      <c r="H766" s="46"/>
      <c r="I766" s="46"/>
    </row>
    <row r="767" spans="1:9" x14ac:dyDescent="0.25">
      <c r="A767" s="44" t="s">
        <v>840</v>
      </c>
      <c r="B767" s="44">
        <v>2014</v>
      </c>
      <c r="C767" s="45" t="s">
        <v>428</v>
      </c>
      <c r="D767" s="46">
        <v>1268</v>
      </c>
      <c r="E767" s="46">
        <v>2338</v>
      </c>
      <c r="F767" s="46">
        <v>3606</v>
      </c>
      <c r="G767" s="46"/>
      <c r="H767" s="46"/>
      <c r="I767" s="46"/>
    </row>
    <row r="768" spans="1:9" x14ac:dyDescent="0.25">
      <c r="A768" s="44" t="s">
        <v>840</v>
      </c>
      <c r="B768" s="44">
        <v>2014</v>
      </c>
      <c r="C768" s="45" t="s">
        <v>1306</v>
      </c>
      <c r="D768" s="46">
        <v>1616</v>
      </c>
      <c r="E768" s="46">
        <v>2315</v>
      </c>
      <c r="F768" s="46">
        <v>3931</v>
      </c>
      <c r="G768" s="46"/>
      <c r="H768" s="46"/>
      <c r="I768" s="46"/>
    </row>
    <row r="769" spans="1:9" x14ac:dyDescent="0.25">
      <c r="A769" s="44" t="s">
        <v>840</v>
      </c>
      <c r="B769" s="44">
        <v>2014</v>
      </c>
      <c r="C769" s="45" t="s">
        <v>1307</v>
      </c>
      <c r="D769" s="46">
        <v>1447</v>
      </c>
      <c r="E769" s="46">
        <v>3316</v>
      </c>
      <c r="F769" s="46">
        <v>4763</v>
      </c>
      <c r="G769" s="46"/>
      <c r="H769" s="46"/>
      <c r="I769" s="46"/>
    </row>
    <row r="770" spans="1:9" x14ac:dyDescent="0.25">
      <c r="A770" s="44" t="s">
        <v>840</v>
      </c>
      <c r="B770" s="44">
        <v>2014</v>
      </c>
      <c r="C770" s="45" t="s">
        <v>1319</v>
      </c>
      <c r="D770" s="46">
        <v>1272</v>
      </c>
      <c r="E770" s="46">
        <v>23071</v>
      </c>
      <c r="F770" s="46">
        <v>24343</v>
      </c>
      <c r="G770" s="46"/>
      <c r="H770" s="46"/>
      <c r="I770" s="46"/>
    </row>
    <row r="771" spans="1:9" x14ac:dyDescent="0.25">
      <c r="A771" s="44" t="s">
        <v>840</v>
      </c>
      <c r="B771" s="44">
        <v>2014</v>
      </c>
      <c r="C771" s="45" t="s">
        <v>1321</v>
      </c>
      <c r="D771" s="46">
        <v>877</v>
      </c>
      <c r="E771" s="46">
        <v>5254</v>
      </c>
      <c r="F771" s="46">
        <v>6131</v>
      </c>
      <c r="G771" s="46"/>
      <c r="H771" s="46"/>
      <c r="I771" s="46"/>
    </row>
    <row r="772" spans="1:9" x14ac:dyDescent="0.25">
      <c r="A772" s="44" t="s">
        <v>840</v>
      </c>
      <c r="B772" s="44">
        <v>2014</v>
      </c>
      <c r="C772" s="45" t="s">
        <v>1946</v>
      </c>
      <c r="D772" s="46">
        <v>10</v>
      </c>
      <c r="E772" s="46">
        <v>0</v>
      </c>
      <c r="F772" s="46">
        <v>10</v>
      </c>
      <c r="G772" s="46"/>
      <c r="H772" s="46"/>
      <c r="I772" s="46"/>
    </row>
    <row r="773" spans="1:9" x14ac:dyDescent="0.25">
      <c r="A773" s="44" t="s">
        <v>840</v>
      </c>
      <c r="B773" s="44">
        <v>2014</v>
      </c>
      <c r="C773" s="45" t="s">
        <v>1326</v>
      </c>
      <c r="D773" s="46">
        <v>12</v>
      </c>
      <c r="E773" s="46">
        <v>3</v>
      </c>
      <c r="F773" s="46">
        <v>15</v>
      </c>
      <c r="G773" s="46"/>
      <c r="H773" s="46"/>
      <c r="I773" s="46"/>
    </row>
    <row r="774" spans="1:9" x14ac:dyDescent="0.25">
      <c r="A774" s="44" t="s">
        <v>840</v>
      </c>
      <c r="B774" s="44">
        <v>2014</v>
      </c>
      <c r="C774" s="45" t="s">
        <v>1338</v>
      </c>
      <c r="D774" s="46">
        <v>110</v>
      </c>
      <c r="E774" s="46">
        <v>2079</v>
      </c>
      <c r="F774" s="46">
        <v>2189</v>
      </c>
      <c r="G774" s="46"/>
      <c r="H774" s="46"/>
      <c r="I774" s="46"/>
    </row>
    <row r="775" spans="1:9" x14ac:dyDescent="0.25">
      <c r="A775" s="44" t="s">
        <v>840</v>
      </c>
      <c r="B775" s="44">
        <v>2014</v>
      </c>
      <c r="C775" s="45" t="s">
        <v>1329</v>
      </c>
      <c r="D775" s="46">
        <v>27</v>
      </c>
      <c r="E775" s="46">
        <v>434</v>
      </c>
      <c r="F775" s="46">
        <v>461</v>
      </c>
      <c r="G775" s="46"/>
      <c r="H775" s="46"/>
      <c r="I775" s="46"/>
    </row>
    <row r="776" spans="1:9" x14ac:dyDescent="0.25">
      <c r="A776" s="44" t="s">
        <v>840</v>
      </c>
      <c r="B776" s="44">
        <v>2014</v>
      </c>
      <c r="C776" s="45" t="s">
        <v>1351</v>
      </c>
      <c r="D776" s="46">
        <v>22</v>
      </c>
      <c r="E776" s="46">
        <v>341</v>
      </c>
      <c r="F776" s="46">
        <v>363</v>
      </c>
      <c r="G776" s="46"/>
      <c r="H776" s="46"/>
      <c r="I776" s="46"/>
    </row>
    <row r="777" spans="1:9" x14ac:dyDescent="0.25">
      <c r="A777" s="44" t="s">
        <v>840</v>
      </c>
      <c r="B777" s="44">
        <v>2014</v>
      </c>
      <c r="C777" s="45" t="s">
        <v>1352</v>
      </c>
      <c r="D777" s="46">
        <v>0</v>
      </c>
      <c r="E777" s="46">
        <v>0</v>
      </c>
      <c r="F777" s="46">
        <v>0</v>
      </c>
      <c r="G777" s="46"/>
      <c r="H777" s="46"/>
      <c r="I777" s="46"/>
    </row>
    <row r="778" spans="1:9" x14ac:dyDescent="0.25">
      <c r="A778" s="44" t="s">
        <v>840</v>
      </c>
      <c r="B778" s="44">
        <v>2014</v>
      </c>
      <c r="C778" s="45" t="s">
        <v>1353</v>
      </c>
      <c r="D778" s="46">
        <v>1</v>
      </c>
      <c r="E778" s="46">
        <v>7</v>
      </c>
      <c r="F778" s="46">
        <v>8</v>
      </c>
      <c r="G778" s="46"/>
      <c r="H778" s="46"/>
      <c r="I778" s="46"/>
    </row>
    <row r="779" spans="1:9" x14ac:dyDescent="0.25">
      <c r="A779" s="44" t="s">
        <v>840</v>
      </c>
      <c r="B779" s="44">
        <v>2014</v>
      </c>
      <c r="C779" s="45" t="s">
        <v>1342</v>
      </c>
      <c r="D779" s="46">
        <v>0</v>
      </c>
      <c r="E779" s="46">
        <v>0</v>
      </c>
      <c r="F779" s="46">
        <v>0</v>
      </c>
      <c r="G779" s="46"/>
      <c r="H779" s="46"/>
      <c r="I779" s="46"/>
    </row>
    <row r="780" spans="1:9" x14ac:dyDescent="0.25">
      <c r="A780" s="44" t="s">
        <v>840</v>
      </c>
      <c r="B780" s="44">
        <v>2014</v>
      </c>
      <c r="C780" s="45" t="s">
        <v>1331</v>
      </c>
      <c r="D780" s="46">
        <v>211</v>
      </c>
      <c r="E780" s="46">
        <v>9458</v>
      </c>
      <c r="F780" s="46">
        <v>9669</v>
      </c>
      <c r="G780" s="46"/>
      <c r="H780" s="46"/>
      <c r="I780" s="46"/>
    </row>
    <row r="781" spans="1:9" x14ac:dyDescent="0.25">
      <c r="A781" s="44" t="s">
        <v>840</v>
      </c>
      <c r="B781" s="44">
        <v>2014</v>
      </c>
      <c r="C781" s="45" t="s">
        <v>564</v>
      </c>
      <c r="D781" s="46">
        <v>1</v>
      </c>
      <c r="E781" s="46">
        <v>178</v>
      </c>
      <c r="F781" s="46">
        <v>179</v>
      </c>
      <c r="G781" s="46"/>
      <c r="H781" s="46"/>
      <c r="I781" s="46"/>
    </row>
    <row r="782" spans="1:9" x14ac:dyDescent="0.25">
      <c r="A782" s="44" t="s">
        <v>840</v>
      </c>
      <c r="B782" s="44">
        <v>2014</v>
      </c>
      <c r="C782" s="45" t="s">
        <v>1355</v>
      </c>
      <c r="D782" s="46">
        <v>1</v>
      </c>
      <c r="E782" s="46">
        <v>117</v>
      </c>
      <c r="F782" s="46">
        <v>118</v>
      </c>
      <c r="G782" s="46"/>
      <c r="H782" s="46"/>
      <c r="I782" s="46"/>
    </row>
    <row r="783" spans="1:9" x14ac:dyDescent="0.25">
      <c r="A783" s="44" t="s">
        <v>840</v>
      </c>
      <c r="B783" s="44">
        <v>2014</v>
      </c>
      <c r="C783" s="45" t="s">
        <v>75</v>
      </c>
      <c r="D783" s="46">
        <v>0</v>
      </c>
      <c r="E783" s="46">
        <v>5200</v>
      </c>
      <c r="F783" s="46">
        <v>5200</v>
      </c>
      <c r="G783" s="46"/>
      <c r="H783" s="46"/>
      <c r="I783" s="46"/>
    </row>
    <row r="784" spans="1:9" x14ac:dyDescent="0.25">
      <c r="A784" s="44" t="s">
        <v>840</v>
      </c>
      <c r="B784" s="44">
        <v>2014</v>
      </c>
      <c r="C784" s="45" t="s">
        <v>896</v>
      </c>
      <c r="D784" s="46">
        <v>6877</v>
      </c>
      <c r="E784" s="46">
        <v>56490</v>
      </c>
      <c r="F784" s="46">
        <v>63367</v>
      </c>
      <c r="G784" s="46"/>
      <c r="H784" s="46"/>
      <c r="I784" s="46"/>
    </row>
    <row r="785" spans="1:9" x14ac:dyDescent="0.25">
      <c r="A785" s="44" t="s">
        <v>840</v>
      </c>
      <c r="B785" s="44">
        <v>2014</v>
      </c>
      <c r="C785" s="45" t="s">
        <v>406</v>
      </c>
      <c r="D785" s="46">
        <v>19</v>
      </c>
      <c r="E785" s="46">
        <v>10</v>
      </c>
      <c r="F785" s="46">
        <v>29</v>
      </c>
      <c r="G785" s="46"/>
      <c r="H785" s="46"/>
      <c r="I785" s="46"/>
    </row>
    <row r="786" spans="1:9" x14ac:dyDescent="0.25">
      <c r="A786" s="44" t="s">
        <v>840</v>
      </c>
      <c r="B786" s="44">
        <v>2014</v>
      </c>
      <c r="C786" s="45" t="s">
        <v>407</v>
      </c>
      <c r="D786" s="46">
        <v>18</v>
      </c>
      <c r="E786" s="46">
        <v>689</v>
      </c>
      <c r="F786" s="46">
        <v>707</v>
      </c>
      <c r="G786" s="46"/>
      <c r="H786" s="46"/>
      <c r="I786" s="46"/>
    </row>
    <row r="787" spans="1:9" x14ac:dyDescent="0.25">
      <c r="A787" s="44" t="s">
        <v>840</v>
      </c>
      <c r="B787" s="44">
        <v>2014</v>
      </c>
      <c r="C787" s="45" t="s">
        <v>408</v>
      </c>
      <c r="D787" s="46">
        <v>162</v>
      </c>
      <c r="E787" s="46">
        <v>3856</v>
      </c>
      <c r="F787" s="46">
        <v>4018</v>
      </c>
      <c r="G787" s="46"/>
      <c r="H787" s="46"/>
      <c r="I787" s="46"/>
    </row>
    <row r="788" spans="1:9" x14ac:dyDescent="0.25">
      <c r="A788" s="44" t="s">
        <v>840</v>
      </c>
      <c r="B788" s="44">
        <v>2014</v>
      </c>
      <c r="C788" s="45" t="s">
        <v>409</v>
      </c>
      <c r="D788" s="46">
        <v>59</v>
      </c>
      <c r="E788" s="46">
        <v>1043</v>
      </c>
      <c r="F788" s="46">
        <v>1102</v>
      </c>
      <c r="G788" s="46"/>
      <c r="H788" s="46"/>
      <c r="I788" s="46"/>
    </row>
    <row r="789" spans="1:9" x14ac:dyDescent="0.25">
      <c r="A789" s="44" t="s">
        <v>840</v>
      </c>
      <c r="B789" s="44">
        <v>2014</v>
      </c>
      <c r="C789" s="45" t="s">
        <v>410</v>
      </c>
      <c r="D789" s="46">
        <v>1246</v>
      </c>
      <c r="E789" s="46">
        <v>13873</v>
      </c>
      <c r="F789" s="46">
        <v>15119</v>
      </c>
      <c r="G789" s="46"/>
      <c r="H789" s="46"/>
      <c r="I789" s="46"/>
    </row>
    <row r="790" spans="1:9" x14ac:dyDescent="0.25">
      <c r="A790" s="44" t="s">
        <v>840</v>
      </c>
      <c r="B790" s="44">
        <v>2014</v>
      </c>
      <c r="C790" s="45" t="s">
        <v>411</v>
      </c>
      <c r="D790" s="46">
        <v>256</v>
      </c>
      <c r="E790" s="46">
        <v>2525</v>
      </c>
      <c r="F790" s="46">
        <v>2781</v>
      </c>
      <c r="G790" s="46"/>
      <c r="H790" s="46"/>
      <c r="I790" s="46"/>
    </row>
    <row r="791" spans="1:9" x14ac:dyDescent="0.25">
      <c r="A791" s="44" t="s">
        <v>840</v>
      </c>
      <c r="B791" s="44">
        <v>2014</v>
      </c>
      <c r="C791" s="45" t="s">
        <v>412</v>
      </c>
      <c r="D791" s="46">
        <v>250</v>
      </c>
      <c r="E791" s="46">
        <v>1337</v>
      </c>
      <c r="F791" s="46">
        <v>1587</v>
      </c>
      <c r="G791" s="46"/>
      <c r="H791" s="46"/>
      <c r="I791" s="46"/>
    </row>
    <row r="792" spans="1:9" x14ac:dyDescent="0.25">
      <c r="A792" s="44" t="s">
        <v>840</v>
      </c>
      <c r="B792" s="44">
        <v>2014</v>
      </c>
      <c r="C792" s="45" t="s">
        <v>413</v>
      </c>
      <c r="D792" s="46">
        <v>495</v>
      </c>
      <c r="E792" s="46">
        <v>3673</v>
      </c>
      <c r="F792" s="46">
        <v>4168</v>
      </c>
      <c r="G792" s="46"/>
      <c r="H792" s="46"/>
      <c r="I792" s="46"/>
    </row>
    <row r="793" spans="1:9" x14ac:dyDescent="0.25">
      <c r="A793" s="44" t="s">
        <v>840</v>
      </c>
      <c r="B793" s="44">
        <v>2014</v>
      </c>
      <c r="C793" s="45" t="s">
        <v>414</v>
      </c>
      <c r="D793" s="46">
        <v>480</v>
      </c>
      <c r="E793" s="46">
        <v>2168</v>
      </c>
      <c r="F793" s="46">
        <v>2648</v>
      </c>
      <c r="G793" s="46"/>
      <c r="H793" s="46"/>
      <c r="I793" s="46"/>
    </row>
    <row r="794" spans="1:9" x14ac:dyDescent="0.25">
      <c r="A794" s="44" t="s">
        <v>840</v>
      </c>
      <c r="B794" s="44">
        <v>2014</v>
      </c>
      <c r="C794" s="45" t="s">
        <v>415</v>
      </c>
      <c r="D794" s="46">
        <v>546</v>
      </c>
      <c r="E794" s="46">
        <v>3142</v>
      </c>
      <c r="F794" s="46">
        <v>3688</v>
      </c>
      <c r="G794" s="46"/>
      <c r="H794" s="46"/>
      <c r="I794" s="46"/>
    </row>
    <row r="795" spans="1:9" x14ac:dyDescent="0.25">
      <c r="A795" s="44" t="s">
        <v>840</v>
      </c>
      <c r="B795" s="44">
        <v>2014</v>
      </c>
      <c r="C795" s="45" t="s">
        <v>416</v>
      </c>
      <c r="D795" s="46">
        <v>207</v>
      </c>
      <c r="E795" s="46">
        <v>2943</v>
      </c>
      <c r="F795" s="46">
        <v>3150</v>
      </c>
      <c r="G795" s="46"/>
      <c r="H795" s="46"/>
      <c r="I795" s="46"/>
    </row>
    <row r="796" spans="1:9" x14ac:dyDescent="0.25">
      <c r="A796" s="44" t="s">
        <v>840</v>
      </c>
      <c r="B796" s="44">
        <v>2014</v>
      </c>
      <c r="C796" s="45" t="s">
        <v>417</v>
      </c>
      <c r="D796" s="46">
        <v>170</v>
      </c>
      <c r="E796" s="46">
        <v>1742</v>
      </c>
      <c r="F796" s="46">
        <v>1912</v>
      </c>
      <c r="G796" s="46"/>
      <c r="H796" s="46"/>
      <c r="I796" s="46"/>
    </row>
    <row r="797" spans="1:9" x14ac:dyDescent="0.25">
      <c r="A797" s="44" t="s">
        <v>840</v>
      </c>
      <c r="B797" s="44">
        <v>2014</v>
      </c>
      <c r="C797" s="45" t="s">
        <v>418</v>
      </c>
      <c r="D797" s="46">
        <v>401</v>
      </c>
      <c r="E797" s="46">
        <v>1577</v>
      </c>
      <c r="F797" s="46">
        <v>1978</v>
      </c>
      <c r="G797" s="46"/>
      <c r="H797" s="46"/>
      <c r="I797" s="46"/>
    </row>
    <row r="798" spans="1:9" x14ac:dyDescent="0.25">
      <c r="A798" s="44" t="s">
        <v>840</v>
      </c>
      <c r="B798" s="44">
        <v>2014</v>
      </c>
      <c r="C798" s="45" t="s">
        <v>419</v>
      </c>
      <c r="D798" s="46">
        <v>416</v>
      </c>
      <c r="E798" s="46">
        <v>3943</v>
      </c>
      <c r="F798" s="46">
        <v>4359</v>
      </c>
      <c r="G798" s="46"/>
      <c r="H798" s="46"/>
      <c r="I798" s="46"/>
    </row>
    <row r="799" spans="1:9" x14ac:dyDescent="0.25">
      <c r="A799" s="44" t="s">
        <v>840</v>
      </c>
      <c r="B799" s="44">
        <v>2014</v>
      </c>
      <c r="C799" s="45" t="s">
        <v>420</v>
      </c>
      <c r="D799" s="46">
        <v>89</v>
      </c>
      <c r="E799" s="46">
        <v>1244</v>
      </c>
      <c r="F799" s="46">
        <v>1333</v>
      </c>
      <c r="G799" s="46"/>
      <c r="H799" s="46"/>
      <c r="I799" s="46"/>
    </row>
    <row r="800" spans="1:9" x14ac:dyDescent="0.25">
      <c r="A800" s="44" t="s">
        <v>840</v>
      </c>
      <c r="B800" s="44">
        <v>2014</v>
      </c>
      <c r="C800" s="45" t="s">
        <v>421</v>
      </c>
      <c r="D800" s="46">
        <v>567</v>
      </c>
      <c r="E800" s="46">
        <v>3171</v>
      </c>
      <c r="F800" s="46">
        <v>3738</v>
      </c>
      <c r="G800" s="46"/>
      <c r="H800" s="46"/>
      <c r="I800" s="46"/>
    </row>
    <row r="801" spans="1:9" x14ac:dyDescent="0.25">
      <c r="A801" s="44" t="s">
        <v>840</v>
      </c>
      <c r="B801" s="44">
        <v>2014</v>
      </c>
      <c r="C801" s="45" t="s">
        <v>152</v>
      </c>
      <c r="D801" s="46">
        <v>3</v>
      </c>
      <c r="E801" s="46">
        <v>513</v>
      </c>
      <c r="F801" s="46">
        <v>516</v>
      </c>
      <c r="G801" s="46"/>
      <c r="H801" s="46"/>
      <c r="I801" s="46"/>
    </row>
    <row r="802" spans="1:9" x14ac:dyDescent="0.25">
      <c r="A802" s="44" t="s">
        <v>840</v>
      </c>
      <c r="B802" s="44">
        <v>2014</v>
      </c>
      <c r="C802" s="45" t="s">
        <v>115</v>
      </c>
      <c r="D802" s="46">
        <v>105</v>
      </c>
      <c r="E802" s="46">
        <v>1442</v>
      </c>
      <c r="F802" s="46">
        <v>1547</v>
      </c>
      <c r="G802" s="46"/>
      <c r="H802" s="46"/>
      <c r="I802" s="46"/>
    </row>
    <row r="803" spans="1:9" x14ac:dyDescent="0.25">
      <c r="A803" s="44" t="s">
        <v>840</v>
      </c>
      <c r="B803" s="44">
        <v>2014</v>
      </c>
      <c r="C803" s="45" t="s">
        <v>554</v>
      </c>
      <c r="D803" s="46">
        <v>65</v>
      </c>
      <c r="E803" s="46">
        <v>1543</v>
      </c>
      <c r="F803" s="46">
        <v>1608</v>
      </c>
      <c r="G803" s="46"/>
      <c r="H803" s="46"/>
      <c r="I803" s="46"/>
    </row>
    <row r="804" spans="1:9" x14ac:dyDescent="0.25">
      <c r="A804" s="44" t="s">
        <v>840</v>
      </c>
      <c r="B804" s="44">
        <v>2014</v>
      </c>
      <c r="C804" s="45" t="s">
        <v>153</v>
      </c>
      <c r="D804" s="46">
        <v>375</v>
      </c>
      <c r="E804" s="46">
        <v>420</v>
      </c>
      <c r="F804" s="46">
        <v>795</v>
      </c>
      <c r="G804" s="46"/>
      <c r="H804" s="46"/>
      <c r="I804" s="46"/>
    </row>
    <row r="805" spans="1:9" x14ac:dyDescent="0.25">
      <c r="A805" s="44" t="s">
        <v>840</v>
      </c>
      <c r="B805" s="44">
        <v>2014</v>
      </c>
      <c r="C805" s="45" t="s">
        <v>423</v>
      </c>
      <c r="D805" s="46">
        <v>137</v>
      </c>
      <c r="E805" s="46">
        <v>2440</v>
      </c>
      <c r="F805" s="46">
        <v>2577</v>
      </c>
      <c r="G805" s="46"/>
      <c r="H805" s="46"/>
      <c r="I805" s="46"/>
    </row>
    <row r="806" spans="1:9" x14ac:dyDescent="0.25">
      <c r="A806" s="44" t="s">
        <v>840</v>
      </c>
      <c r="B806" s="44">
        <v>2014</v>
      </c>
      <c r="C806" s="45" t="s">
        <v>331</v>
      </c>
      <c r="D806" s="46">
        <v>29</v>
      </c>
      <c r="E806" s="46">
        <v>677</v>
      </c>
      <c r="F806" s="46">
        <v>706</v>
      </c>
      <c r="G806" s="46"/>
      <c r="H806" s="46"/>
      <c r="I806" s="46"/>
    </row>
    <row r="807" spans="1:9" x14ac:dyDescent="0.25">
      <c r="A807" s="44" t="s">
        <v>840</v>
      </c>
      <c r="B807" s="44">
        <v>2014</v>
      </c>
      <c r="C807" s="45" t="s">
        <v>424</v>
      </c>
      <c r="D807" s="46">
        <v>728</v>
      </c>
      <c r="E807" s="46">
        <v>1699</v>
      </c>
      <c r="F807" s="46">
        <v>2427</v>
      </c>
      <c r="G807" s="46"/>
      <c r="H807" s="46"/>
      <c r="I807" s="46"/>
    </row>
    <row r="808" spans="1:9" x14ac:dyDescent="0.25">
      <c r="A808" s="44" t="s">
        <v>840</v>
      </c>
      <c r="B808" s="44">
        <v>2014</v>
      </c>
      <c r="C808" s="45" t="s">
        <v>194</v>
      </c>
      <c r="D808" s="46">
        <v>54</v>
      </c>
      <c r="E808" s="46">
        <v>820</v>
      </c>
      <c r="F808" s="46">
        <v>874</v>
      </c>
      <c r="G808" s="46"/>
      <c r="H808" s="46"/>
      <c r="I808" s="46"/>
    </row>
    <row r="809" spans="1:9" x14ac:dyDescent="0.25">
      <c r="A809" s="44" t="s">
        <v>840</v>
      </c>
      <c r="B809" s="44">
        <v>2014</v>
      </c>
      <c r="C809" s="45" t="s">
        <v>897</v>
      </c>
      <c r="D809" s="46">
        <v>12666</v>
      </c>
      <c r="E809" s="46">
        <v>75731</v>
      </c>
      <c r="F809" s="46">
        <v>88397</v>
      </c>
      <c r="G809" s="46"/>
      <c r="H809" s="46"/>
      <c r="I809" s="46"/>
    </row>
    <row r="810" spans="1:9" x14ac:dyDescent="0.25">
      <c r="A810" s="44" t="s">
        <v>840</v>
      </c>
      <c r="B810" s="44">
        <v>2014</v>
      </c>
      <c r="C810" s="45" t="s">
        <v>433</v>
      </c>
      <c r="D810" s="46">
        <v>54</v>
      </c>
      <c r="E810" s="46">
        <v>275</v>
      </c>
      <c r="F810" s="46">
        <v>329</v>
      </c>
      <c r="G810" s="46"/>
      <c r="H810" s="46"/>
      <c r="I810" s="46"/>
    </row>
    <row r="811" spans="1:9" x14ac:dyDescent="0.25">
      <c r="A811" s="44" t="s">
        <v>840</v>
      </c>
      <c r="B811" s="44">
        <v>2014</v>
      </c>
      <c r="C811" s="45" t="s">
        <v>1362</v>
      </c>
      <c r="D811" s="46">
        <v>340</v>
      </c>
      <c r="E811" s="46">
        <v>1596</v>
      </c>
      <c r="F811" s="46">
        <v>1936</v>
      </c>
      <c r="G811" s="46"/>
      <c r="H811" s="46"/>
      <c r="I811" s="46"/>
    </row>
    <row r="812" spans="1:9" x14ac:dyDescent="0.25">
      <c r="A812" s="44" t="s">
        <v>840</v>
      </c>
      <c r="B812" s="44">
        <v>2014</v>
      </c>
      <c r="C812" s="45" t="s">
        <v>1357</v>
      </c>
      <c r="D812" s="46">
        <v>36</v>
      </c>
      <c r="E812" s="46">
        <v>9782</v>
      </c>
      <c r="F812" s="46">
        <v>9818</v>
      </c>
      <c r="G812" s="46"/>
      <c r="H812" s="46"/>
      <c r="I812" s="46"/>
    </row>
    <row r="813" spans="1:9" x14ac:dyDescent="0.25">
      <c r="A813" s="44" t="s">
        <v>840</v>
      </c>
      <c r="B813" s="44">
        <v>2014</v>
      </c>
      <c r="C813" s="45" t="s">
        <v>434</v>
      </c>
      <c r="D813" s="46">
        <v>1053</v>
      </c>
      <c r="E813" s="46">
        <v>3613</v>
      </c>
      <c r="F813" s="46">
        <v>4666</v>
      </c>
      <c r="G813" s="46"/>
      <c r="H813" s="46"/>
      <c r="I813" s="46"/>
    </row>
    <row r="814" spans="1:9" x14ac:dyDescent="0.25">
      <c r="A814" s="44" t="s">
        <v>840</v>
      </c>
      <c r="B814" s="44">
        <v>2014</v>
      </c>
      <c r="C814" s="45" t="s">
        <v>1363</v>
      </c>
      <c r="D814" s="46">
        <v>1755</v>
      </c>
      <c r="E814" s="46">
        <v>10295</v>
      </c>
      <c r="F814" s="46">
        <v>12050</v>
      </c>
      <c r="G814" s="46"/>
      <c r="H814" s="46"/>
      <c r="I814" s="46"/>
    </row>
    <row r="815" spans="1:9" x14ac:dyDescent="0.25">
      <c r="A815" s="44" t="s">
        <v>840</v>
      </c>
      <c r="B815" s="44">
        <v>2014</v>
      </c>
      <c r="C815" s="45" t="s">
        <v>435</v>
      </c>
      <c r="D815" s="46">
        <v>1718</v>
      </c>
      <c r="E815" s="46">
        <v>5776</v>
      </c>
      <c r="F815" s="46">
        <v>7494</v>
      </c>
      <c r="G815" s="46"/>
      <c r="H815" s="46"/>
      <c r="I815" s="46"/>
    </row>
    <row r="816" spans="1:9" x14ac:dyDescent="0.25">
      <c r="A816" s="44" t="s">
        <v>840</v>
      </c>
      <c r="B816" s="44">
        <v>2014</v>
      </c>
      <c r="C816" s="45" t="s">
        <v>436</v>
      </c>
      <c r="D816" s="46">
        <v>398</v>
      </c>
      <c r="E816" s="46">
        <v>5067</v>
      </c>
      <c r="F816" s="46">
        <v>5465</v>
      </c>
      <c r="G816" s="46"/>
      <c r="H816" s="46"/>
      <c r="I816" s="46"/>
    </row>
    <row r="817" spans="1:9" x14ac:dyDescent="0.25">
      <c r="A817" s="44" t="s">
        <v>840</v>
      </c>
      <c r="B817" s="44">
        <v>2014</v>
      </c>
      <c r="C817" s="45" t="s">
        <v>437</v>
      </c>
      <c r="D817" s="46">
        <v>0</v>
      </c>
      <c r="E817" s="46">
        <v>0</v>
      </c>
      <c r="F817" s="46">
        <v>0</v>
      </c>
      <c r="G817" s="46"/>
      <c r="H817" s="46"/>
      <c r="I817" s="46"/>
    </row>
    <row r="818" spans="1:9" x14ac:dyDescent="0.25">
      <c r="A818" s="44" t="s">
        <v>840</v>
      </c>
      <c r="B818" s="44">
        <v>2014</v>
      </c>
      <c r="C818" s="45" t="s">
        <v>438</v>
      </c>
      <c r="D818" s="46">
        <v>0</v>
      </c>
      <c r="E818" s="46">
        <v>0</v>
      </c>
      <c r="F818" s="46">
        <v>0</v>
      </c>
      <c r="G818" s="46"/>
      <c r="H818" s="46"/>
      <c r="I818" s="46"/>
    </row>
    <row r="819" spans="1:9" x14ac:dyDescent="0.25">
      <c r="A819" s="44" t="s">
        <v>840</v>
      </c>
      <c r="B819" s="44">
        <v>2014</v>
      </c>
      <c r="C819" s="45" t="s">
        <v>1364</v>
      </c>
      <c r="D819" s="46">
        <v>0</v>
      </c>
      <c r="E819" s="46">
        <v>3420</v>
      </c>
      <c r="F819" s="46">
        <v>3420</v>
      </c>
      <c r="G819" s="46"/>
      <c r="H819" s="46"/>
      <c r="I819" s="46"/>
    </row>
    <row r="820" spans="1:9" x14ac:dyDescent="0.25">
      <c r="A820" s="44" t="s">
        <v>840</v>
      </c>
      <c r="B820" s="44">
        <v>2014</v>
      </c>
      <c r="C820" s="45" t="s">
        <v>1358</v>
      </c>
      <c r="D820" s="46">
        <v>172</v>
      </c>
      <c r="E820" s="46">
        <v>785</v>
      </c>
      <c r="F820" s="46">
        <v>957</v>
      </c>
      <c r="G820" s="46"/>
      <c r="H820" s="46"/>
      <c r="I820" s="46"/>
    </row>
    <row r="821" spans="1:9" x14ac:dyDescent="0.25">
      <c r="A821" s="44" t="s">
        <v>840</v>
      </c>
      <c r="B821" s="44">
        <v>2014</v>
      </c>
      <c r="C821" s="45" t="s">
        <v>439</v>
      </c>
      <c r="D821" s="46">
        <v>260</v>
      </c>
      <c r="E821" s="46">
        <v>1594</v>
      </c>
      <c r="F821" s="46">
        <v>1854</v>
      </c>
      <c r="G821" s="46"/>
      <c r="H821" s="46"/>
      <c r="I821" s="46"/>
    </row>
    <row r="822" spans="1:9" x14ac:dyDescent="0.25">
      <c r="A822" s="44" t="s">
        <v>840</v>
      </c>
      <c r="B822" s="44">
        <v>2014</v>
      </c>
      <c r="C822" s="45" t="s">
        <v>1359</v>
      </c>
      <c r="D822" s="46">
        <v>70</v>
      </c>
      <c r="E822" s="46">
        <v>1215</v>
      </c>
      <c r="F822" s="46">
        <v>1285</v>
      </c>
      <c r="G822" s="46"/>
      <c r="H822" s="46"/>
      <c r="I822" s="46"/>
    </row>
    <row r="823" spans="1:9" x14ac:dyDescent="0.25">
      <c r="A823" s="44" t="s">
        <v>840</v>
      </c>
      <c r="B823" s="44">
        <v>2014</v>
      </c>
      <c r="C823" s="45" t="s">
        <v>1365</v>
      </c>
      <c r="D823" s="46">
        <v>148</v>
      </c>
      <c r="E823" s="46">
        <v>2911</v>
      </c>
      <c r="F823" s="46">
        <v>3059</v>
      </c>
      <c r="G823" s="46"/>
      <c r="H823" s="46"/>
      <c r="I823" s="46"/>
    </row>
    <row r="824" spans="1:9" x14ac:dyDescent="0.25">
      <c r="A824" s="44" t="s">
        <v>840</v>
      </c>
      <c r="B824" s="44">
        <v>2014</v>
      </c>
      <c r="C824" s="45" t="s">
        <v>442</v>
      </c>
      <c r="D824" s="46">
        <v>664</v>
      </c>
      <c r="E824" s="46">
        <v>3111</v>
      </c>
      <c r="F824" s="46">
        <v>3775</v>
      </c>
      <c r="G824" s="46"/>
      <c r="H824" s="46"/>
      <c r="I824" s="46"/>
    </row>
    <row r="825" spans="1:9" x14ac:dyDescent="0.25">
      <c r="A825" s="44" t="s">
        <v>840</v>
      </c>
      <c r="B825" s="44">
        <v>2014</v>
      </c>
      <c r="C825" s="45" t="s">
        <v>443</v>
      </c>
      <c r="D825" s="46">
        <v>287</v>
      </c>
      <c r="E825" s="46">
        <v>2930</v>
      </c>
      <c r="F825" s="46">
        <v>3217</v>
      </c>
      <c r="G825" s="46"/>
      <c r="H825" s="46"/>
      <c r="I825" s="46"/>
    </row>
    <row r="826" spans="1:9" x14ac:dyDescent="0.25">
      <c r="A826" s="44" t="s">
        <v>840</v>
      </c>
      <c r="B826" s="44">
        <v>2014</v>
      </c>
      <c r="C826" s="45" t="s">
        <v>1366</v>
      </c>
      <c r="D826" s="46">
        <v>63</v>
      </c>
      <c r="E826" s="46">
        <v>523</v>
      </c>
      <c r="F826" s="46">
        <v>586</v>
      </c>
      <c r="G826" s="46"/>
      <c r="H826" s="46"/>
      <c r="I826" s="46"/>
    </row>
    <row r="827" spans="1:9" x14ac:dyDescent="0.25">
      <c r="A827" s="44" t="s">
        <v>840</v>
      </c>
      <c r="B827" s="44">
        <v>2014</v>
      </c>
      <c r="C827" s="45" t="s">
        <v>444</v>
      </c>
      <c r="D827" s="46">
        <v>636</v>
      </c>
      <c r="E827" s="46">
        <v>1155</v>
      </c>
      <c r="F827" s="46">
        <v>1791</v>
      </c>
      <c r="G827" s="46"/>
      <c r="H827" s="46"/>
      <c r="I827" s="46"/>
    </row>
    <row r="828" spans="1:9" x14ac:dyDescent="0.25">
      <c r="A828" s="44" t="s">
        <v>840</v>
      </c>
      <c r="B828" s="44">
        <v>2014</v>
      </c>
      <c r="C828" s="45" t="s">
        <v>1360</v>
      </c>
      <c r="D828" s="46">
        <v>216</v>
      </c>
      <c r="E828" s="46">
        <v>1710</v>
      </c>
      <c r="F828" s="46">
        <v>1926</v>
      </c>
      <c r="G828" s="46"/>
      <c r="H828" s="46"/>
      <c r="I828" s="46"/>
    </row>
    <row r="829" spans="1:9" x14ac:dyDescent="0.25">
      <c r="A829" s="44" t="s">
        <v>840</v>
      </c>
      <c r="B829" s="44">
        <v>2014</v>
      </c>
      <c r="C829" s="45" t="s">
        <v>1819</v>
      </c>
      <c r="D829" s="46">
        <v>874</v>
      </c>
      <c r="E829" s="46">
        <v>5539</v>
      </c>
      <c r="F829" s="46">
        <v>6413</v>
      </c>
      <c r="G829" s="46"/>
      <c r="H829" s="46"/>
      <c r="I829" s="46"/>
    </row>
    <row r="830" spans="1:9" x14ac:dyDescent="0.25">
      <c r="A830" s="44" t="s">
        <v>840</v>
      </c>
      <c r="B830" s="44">
        <v>2014</v>
      </c>
      <c r="C830" s="45" t="s">
        <v>1361</v>
      </c>
      <c r="D830" s="46">
        <v>137</v>
      </c>
      <c r="E830" s="46">
        <v>902</v>
      </c>
      <c r="F830" s="46">
        <v>1039</v>
      </c>
      <c r="G830" s="46"/>
      <c r="H830" s="46"/>
      <c r="I830" s="46"/>
    </row>
    <row r="831" spans="1:9" x14ac:dyDescent="0.25">
      <c r="A831" s="44" t="s">
        <v>840</v>
      </c>
      <c r="B831" s="44">
        <v>2014</v>
      </c>
      <c r="C831" s="45" t="s">
        <v>447</v>
      </c>
      <c r="D831" s="46">
        <v>70</v>
      </c>
      <c r="E831" s="46">
        <v>1048</v>
      </c>
      <c r="F831" s="46">
        <v>1118</v>
      </c>
      <c r="G831" s="46"/>
      <c r="H831" s="46"/>
      <c r="I831" s="46"/>
    </row>
    <row r="832" spans="1:9" x14ac:dyDescent="0.25">
      <c r="A832" s="44" t="s">
        <v>840</v>
      </c>
      <c r="B832" s="44">
        <v>2014</v>
      </c>
      <c r="C832" s="45" t="s">
        <v>448</v>
      </c>
      <c r="D832" s="46">
        <v>719</v>
      </c>
      <c r="E832" s="46">
        <v>1082</v>
      </c>
      <c r="F832" s="46">
        <v>1801</v>
      </c>
      <c r="G832" s="46"/>
      <c r="H832" s="46"/>
      <c r="I832" s="46"/>
    </row>
    <row r="833" spans="1:9" x14ac:dyDescent="0.25">
      <c r="A833" s="44" t="s">
        <v>840</v>
      </c>
      <c r="B833" s="44">
        <v>2014</v>
      </c>
      <c r="C833" s="45" t="s">
        <v>449</v>
      </c>
      <c r="D833" s="46">
        <v>499</v>
      </c>
      <c r="E833" s="46">
        <v>4847</v>
      </c>
      <c r="F833" s="46">
        <v>5346</v>
      </c>
      <c r="G833" s="46"/>
      <c r="H833" s="46"/>
      <c r="I833" s="46"/>
    </row>
    <row r="834" spans="1:9" x14ac:dyDescent="0.25">
      <c r="A834" s="44" t="s">
        <v>840</v>
      </c>
      <c r="B834" s="44">
        <v>2014</v>
      </c>
      <c r="C834" s="45" t="s">
        <v>1367</v>
      </c>
      <c r="D834" s="46">
        <v>1576</v>
      </c>
      <c r="E834" s="46">
        <v>4116</v>
      </c>
      <c r="F834" s="46">
        <v>5692</v>
      </c>
      <c r="G834" s="46"/>
      <c r="H834" s="46"/>
      <c r="I834" s="46"/>
    </row>
    <row r="835" spans="1:9" x14ac:dyDescent="0.25">
      <c r="A835" s="44" t="s">
        <v>840</v>
      </c>
      <c r="B835" s="44">
        <v>2014</v>
      </c>
      <c r="C835" s="45" t="s">
        <v>451</v>
      </c>
      <c r="D835" s="46">
        <v>921</v>
      </c>
      <c r="E835" s="46">
        <v>2439</v>
      </c>
      <c r="F835" s="46">
        <v>3360</v>
      </c>
      <c r="G835" s="46"/>
      <c r="H835" s="46"/>
      <c r="I835" s="46"/>
    </row>
    <row r="836" spans="1:9" x14ac:dyDescent="0.25">
      <c r="A836" s="44" t="s">
        <v>840</v>
      </c>
      <c r="B836" s="44">
        <v>2014</v>
      </c>
      <c r="C836" s="45" t="s">
        <v>1368</v>
      </c>
      <c r="D836" s="46">
        <v>5</v>
      </c>
      <c r="E836" s="46">
        <v>46</v>
      </c>
      <c r="F836" s="46">
        <v>51</v>
      </c>
      <c r="G836" s="46"/>
      <c r="H836" s="46"/>
      <c r="I836" s="46"/>
    </row>
    <row r="837" spans="1:9" x14ac:dyDescent="0.25">
      <c r="A837" s="44" t="s">
        <v>840</v>
      </c>
      <c r="B837" s="44">
        <v>2014</v>
      </c>
      <c r="C837" s="45" t="s">
        <v>1370</v>
      </c>
      <c r="D837" s="46">
        <v>1</v>
      </c>
      <c r="E837" s="46">
        <v>4</v>
      </c>
      <c r="F837" s="46">
        <v>5</v>
      </c>
      <c r="G837" s="46"/>
      <c r="H837" s="46"/>
      <c r="I837" s="46"/>
    </row>
    <row r="838" spans="1:9" x14ac:dyDescent="0.25">
      <c r="A838" s="44" t="s">
        <v>840</v>
      </c>
      <c r="B838" s="44">
        <v>2014</v>
      </c>
      <c r="C838" s="45" t="s">
        <v>1258</v>
      </c>
      <c r="D838" s="46"/>
      <c r="E838" s="46">
        <v>13</v>
      </c>
      <c r="F838" s="46">
        <v>13</v>
      </c>
      <c r="G838" s="46"/>
      <c r="H838" s="46"/>
      <c r="I838" s="46"/>
    </row>
    <row r="839" spans="1:9" x14ac:dyDescent="0.25">
      <c r="A839" s="44" t="s">
        <v>840</v>
      </c>
      <c r="B839" s="44">
        <v>2014</v>
      </c>
      <c r="C839" s="45" t="s">
        <v>1373</v>
      </c>
      <c r="D839" s="46">
        <v>4</v>
      </c>
      <c r="E839" s="46">
        <v>29</v>
      </c>
      <c r="F839" s="46">
        <v>33</v>
      </c>
      <c r="G839" s="46"/>
      <c r="H839" s="46"/>
      <c r="I839" s="46"/>
    </row>
    <row r="840" spans="1:9" x14ac:dyDescent="0.25">
      <c r="A840" s="44" t="s">
        <v>840</v>
      </c>
      <c r="B840" s="44">
        <v>2014</v>
      </c>
      <c r="C840" s="45" t="s">
        <v>2062</v>
      </c>
      <c r="D840" s="46">
        <v>47</v>
      </c>
      <c r="E840" s="46">
        <v>193</v>
      </c>
      <c r="F840" s="46">
        <v>240</v>
      </c>
      <c r="G840" s="46"/>
      <c r="H840" s="46"/>
      <c r="I840" s="46"/>
    </row>
    <row r="841" spans="1:9" x14ac:dyDescent="0.25">
      <c r="A841" s="44" t="s">
        <v>840</v>
      </c>
      <c r="B841" s="44">
        <v>2014</v>
      </c>
      <c r="C841" s="45" t="s">
        <v>983</v>
      </c>
      <c r="D841" s="46">
        <v>47</v>
      </c>
      <c r="E841" s="46">
        <v>193</v>
      </c>
      <c r="F841" s="46">
        <v>240</v>
      </c>
      <c r="G841" s="46"/>
      <c r="H841" s="46"/>
      <c r="I841" s="46"/>
    </row>
    <row r="842" spans="1:9" x14ac:dyDescent="0.25">
      <c r="A842" s="44" t="s">
        <v>840</v>
      </c>
      <c r="B842" s="44">
        <v>2014</v>
      </c>
      <c r="C842" s="45" t="s">
        <v>993</v>
      </c>
      <c r="D842" s="46">
        <v>18</v>
      </c>
      <c r="E842" s="46">
        <v>41</v>
      </c>
      <c r="F842" s="46">
        <v>59</v>
      </c>
      <c r="G842" s="46"/>
      <c r="H842" s="46"/>
      <c r="I842" s="46"/>
    </row>
    <row r="843" spans="1:9" x14ac:dyDescent="0.25">
      <c r="A843" s="44" t="s">
        <v>840</v>
      </c>
      <c r="B843" s="44">
        <v>2014</v>
      </c>
      <c r="C843" s="45" t="s">
        <v>995</v>
      </c>
      <c r="D843" s="46">
        <v>29</v>
      </c>
      <c r="E843" s="46">
        <v>152</v>
      </c>
      <c r="F843" s="46">
        <v>181</v>
      </c>
      <c r="G843" s="46"/>
      <c r="H843" s="46"/>
      <c r="I843" s="46"/>
    </row>
    <row r="844" spans="1:9" x14ac:dyDescent="0.25">
      <c r="A844" s="44" t="s">
        <v>885</v>
      </c>
      <c r="B844" s="44">
        <v>2015</v>
      </c>
      <c r="C844" s="45" t="s">
        <v>886</v>
      </c>
      <c r="D844" s="21">
        <v>0</v>
      </c>
      <c r="E844" s="21">
        <v>9</v>
      </c>
      <c r="F844" s="21">
        <v>9</v>
      </c>
      <c r="G844" s="44"/>
      <c r="H844" s="44"/>
      <c r="I844" s="44"/>
    </row>
    <row r="845" spans="1:9" x14ac:dyDescent="0.25">
      <c r="A845" s="44" t="s">
        <v>885</v>
      </c>
      <c r="B845" s="44">
        <v>2015</v>
      </c>
      <c r="C845" s="45" t="s">
        <v>887</v>
      </c>
      <c r="D845" s="21">
        <v>0</v>
      </c>
      <c r="E845" s="21">
        <v>9</v>
      </c>
      <c r="F845" s="21">
        <v>9</v>
      </c>
      <c r="G845" s="44"/>
      <c r="H845" s="44"/>
      <c r="I845" s="44"/>
    </row>
    <row r="846" spans="1:9" x14ac:dyDescent="0.25">
      <c r="A846" s="44" t="s">
        <v>885</v>
      </c>
      <c r="B846" s="44">
        <v>2015</v>
      </c>
      <c r="C846" s="45" t="s">
        <v>284</v>
      </c>
      <c r="D846" s="21">
        <v>23</v>
      </c>
      <c r="E846" s="21">
        <v>9</v>
      </c>
      <c r="F846" s="21">
        <v>32</v>
      </c>
      <c r="G846" s="44"/>
      <c r="H846" s="44"/>
      <c r="I846" s="44"/>
    </row>
    <row r="847" spans="1:9" x14ac:dyDescent="0.25">
      <c r="A847" s="44" t="s">
        <v>885</v>
      </c>
      <c r="B847" s="44">
        <v>2015</v>
      </c>
      <c r="C847" s="45" t="s">
        <v>888</v>
      </c>
      <c r="D847" s="21">
        <v>15</v>
      </c>
      <c r="E847" s="21" t="s">
        <v>1750</v>
      </c>
      <c r="F847" s="21">
        <v>15</v>
      </c>
      <c r="G847" s="44"/>
      <c r="H847" s="44"/>
      <c r="I847" s="44"/>
    </row>
    <row r="848" spans="1:9" x14ac:dyDescent="0.25">
      <c r="A848" s="44" t="s">
        <v>885</v>
      </c>
      <c r="B848" s="44">
        <v>2015</v>
      </c>
      <c r="C848" s="45" t="s">
        <v>889</v>
      </c>
      <c r="D848" s="21">
        <v>5</v>
      </c>
      <c r="E848" s="21" t="s">
        <v>1750</v>
      </c>
      <c r="F848" s="21">
        <v>5</v>
      </c>
      <c r="G848" s="44"/>
      <c r="H848" s="44"/>
      <c r="I848" s="44"/>
    </row>
    <row r="849" spans="1:9" x14ac:dyDescent="0.25">
      <c r="A849" s="44" t="s">
        <v>885</v>
      </c>
      <c r="B849" s="44">
        <v>2015</v>
      </c>
      <c r="C849" s="45" t="s">
        <v>890</v>
      </c>
      <c r="D849" s="21">
        <v>0</v>
      </c>
      <c r="E849" s="21">
        <v>4</v>
      </c>
      <c r="F849" s="21">
        <v>4</v>
      </c>
      <c r="G849" s="44"/>
      <c r="H849" s="44"/>
      <c r="I849" s="44"/>
    </row>
    <row r="850" spans="1:9" x14ac:dyDescent="0.25">
      <c r="A850" s="44" t="s">
        <v>885</v>
      </c>
      <c r="B850" s="44">
        <v>2015</v>
      </c>
      <c r="C850" s="45" t="s">
        <v>891</v>
      </c>
      <c r="D850" s="21">
        <v>2</v>
      </c>
      <c r="E850" s="21">
        <v>5</v>
      </c>
      <c r="F850" s="21">
        <v>7</v>
      </c>
      <c r="G850" s="44"/>
      <c r="H850" s="44"/>
      <c r="I850" s="44"/>
    </row>
    <row r="851" spans="1:9" x14ac:dyDescent="0.25">
      <c r="A851" s="44" t="s">
        <v>885</v>
      </c>
      <c r="B851" s="44">
        <v>2015</v>
      </c>
      <c r="C851" s="45" t="s">
        <v>892</v>
      </c>
      <c r="D851" s="21">
        <v>1</v>
      </c>
      <c r="E851" s="21" t="s">
        <v>1750</v>
      </c>
      <c r="F851" s="21">
        <v>1</v>
      </c>
      <c r="G851" s="44"/>
      <c r="H851" s="44"/>
      <c r="I851" s="44"/>
    </row>
    <row r="852" spans="1:9" x14ac:dyDescent="0.25">
      <c r="A852" s="44" t="s">
        <v>885</v>
      </c>
      <c r="B852" s="44">
        <v>2015</v>
      </c>
      <c r="C852" s="45" t="s">
        <v>403</v>
      </c>
      <c r="D852" s="21">
        <v>649</v>
      </c>
      <c r="E852" s="21">
        <v>24764</v>
      </c>
      <c r="F852" s="21">
        <v>25413</v>
      </c>
      <c r="G852" s="44"/>
      <c r="H852" s="44"/>
      <c r="I852" s="44"/>
    </row>
    <row r="853" spans="1:9" x14ac:dyDescent="0.25">
      <c r="A853" s="44" t="s">
        <v>885</v>
      </c>
      <c r="B853" s="44">
        <v>2015</v>
      </c>
      <c r="C853" s="45" t="s">
        <v>896</v>
      </c>
      <c r="D853" s="21">
        <v>649</v>
      </c>
      <c r="E853" s="21">
        <v>24644</v>
      </c>
      <c r="F853" s="21">
        <v>25293</v>
      </c>
      <c r="G853" s="44"/>
      <c r="H853" s="44"/>
      <c r="I853" s="44"/>
    </row>
    <row r="854" spans="1:9" x14ac:dyDescent="0.25">
      <c r="A854" s="44" t="s">
        <v>885</v>
      </c>
      <c r="B854" s="44">
        <v>2015</v>
      </c>
      <c r="C854" s="45" t="s">
        <v>897</v>
      </c>
      <c r="D854" s="21">
        <v>0</v>
      </c>
      <c r="E854" s="21">
        <v>120</v>
      </c>
      <c r="F854" s="21">
        <v>120</v>
      </c>
      <c r="G854" s="44"/>
      <c r="H854" s="44"/>
      <c r="I854" s="44"/>
    </row>
    <row r="855" spans="1:9" x14ac:dyDescent="0.25">
      <c r="A855" s="44" t="s">
        <v>2063</v>
      </c>
      <c r="B855" s="44">
        <v>2015</v>
      </c>
      <c r="C855" s="45" t="s">
        <v>29</v>
      </c>
      <c r="D855" s="44">
        <v>5</v>
      </c>
      <c r="E855" s="44">
        <v>191</v>
      </c>
      <c r="F855" s="44">
        <v>196</v>
      </c>
      <c r="G855" s="44"/>
      <c r="H855" s="44"/>
      <c r="I855" s="44"/>
    </row>
    <row r="856" spans="1:9" x14ac:dyDescent="0.25">
      <c r="A856" s="44" t="s">
        <v>2063</v>
      </c>
      <c r="B856" s="44">
        <v>2015</v>
      </c>
      <c r="C856" s="45" t="s">
        <v>472</v>
      </c>
      <c r="D856" s="44">
        <v>1</v>
      </c>
      <c r="E856" s="44">
        <v>34</v>
      </c>
      <c r="F856" s="44">
        <v>35</v>
      </c>
      <c r="G856" s="44"/>
      <c r="H856" s="44"/>
      <c r="I856" s="44"/>
    </row>
    <row r="857" spans="1:9" x14ac:dyDescent="0.25">
      <c r="A857" s="44" t="s">
        <v>2063</v>
      </c>
      <c r="B857" s="44">
        <v>2015</v>
      </c>
      <c r="C857" s="45" t="s">
        <v>899</v>
      </c>
      <c r="D857" s="44">
        <v>1</v>
      </c>
      <c r="E857" s="44">
        <v>6</v>
      </c>
      <c r="F857" s="44">
        <v>7</v>
      </c>
      <c r="G857" s="44"/>
      <c r="H857" s="44"/>
      <c r="I857" s="44"/>
    </row>
    <row r="858" spans="1:9" x14ac:dyDescent="0.25">
      <c r="A858" s="44" t="s">
        <v>2063</v>
      </c>
      <c r="B858" s="44">
        <v>2015</v>
      </c>
      <c r="C858" s="45" t="s">
        <v>1708</v>
      </c>
      <c r="D858" s="46">
        <v>0</v>
      </c>
      <c r="E858" s="44">
        <v>5</v>
      </c>
      <c r="F858" s="44">
        <v>5</v>
      </c>
      <c r="G858" s="44"/>
      <c r="H858" s="44"/>
      <c r="I858" s="44"/>
    </row>
    <row r="859" spans="1:9" x14ac:dyDescent="0.25">
      <c r="A859" s="44" t="s">
        <v>2063</v>
      </c>
      <c r="B859" s="44">
        <v>2015</v>
      </c>
      <c r="C859" s="45" t="s">
        <v>902</v>
      </c>
      <c r="D859" s="46">
        <v>0</v>
      </c>
      <c r="E859" s="44">
        <v>1</v>
      </c>
      <c r="F859" s="44">
        <v>1</v>
      </c>
      <c r="G859" s="44"/>
      <c r="H859" s="44"/>
      <c r="I859" s="44"/>
    </row>
    <row r="860" spans="1:9" x14ac:dyDescent="0.25">
      <c r="A860" s="44" t="s">
        <v>2063</v>
      </c>
      <c r="B860" s="44">
        <v>2015</v>
      </c>
      <c r="C860" s="45" t="s">
        <v>906</v>
      </c>
      <c r="D860" s="46">
        <v>0</v>
      </c>
      <c r="E860" s="44">
        <v>5</v>
      </c>
      <c r="F860" s="44">
        <v>5</v>
      </c>
      <c r="G860" s="44"/>
      <c r="H860" s="44"/>
      <c r="I860" s="44"/>
    </row>
    <row r="861" spans="1:9" x14ac:dyDescent="0.25">
      <c r="A861" s="44" t="s">
        <v>2063</v>
      </c>
      <c r="B861" s="44">
        <v>2015</v>
      </c>
      <c r="C861" s="45" t="s">
        <v>907</v>
      </c>
      <c r="D861" s="46">
        <v>0</v>
      </c>
      <c r="E861" s="44">
        <v>14</v>
      </c>
      <c r="F861" s="44">
        <v>14</v>
      </c>
      <c r="G861" s="44"/>
      <c r="H861" s="44"/>
      <c r="I861" s="44"/>
    </row>
    <row r="862" spans="1:9" x14ac:dyDescent="0.25">
      <c r="A862" s="44" t="s">
        <v>2063</v>
      </c>
      <c r="B862" s="44">
        <v>2015</v>
      </c>
      <c r="C862" s="45" t="s">
        <v>908</v>
      </c>
      <c r="D862" s="46">
        <v>0</v>
      </c>
      <c r="E862" s="44">
        <v>3</v>
      </c>
      <c r="F862" s="44">
        <v>3</v>
      </c>
      <c r="G862" s="44"/>
      <c r="H862" s="44"/>
      <c r="I862" s="44"/>
    </row>
    <row r="863" spans="1:9" x14ac:dyDescent="0.25">
      <c r="A863" s="44" t="s">
        <v>2063</v>
      </c>
      <c r="B863" s="44">
        <v>2015</v>
      </c>
      <c r="C863" s="45" t="s">
        <v>909</v>
      </c>
      <c r="D863" s="44">
        <v>2</v>
      </c>
      <c r="E863" s="44">
        <v>21</v>
      </c>
      <c r="F863" s="44">
        <v>23</v>
      </c>
      <c r="G863" s="44"/>
      <c r="H863" s="44"/>
      <c r="I863" s="44"/>
    </row>
    <row r="864" spans="1:9" x14ac:dyDescent="0.25">
      <c r="A864" s="44" t="s">
        <v>2063</v>
      </c>
      <c r="B864" s="44">
        <v>2015</v>
      </c>
      <c r="C864" s="45" t="s">
        <v>912</v>
      </c>
      <c r="D864" s="46">
        <v>0</v>
      </c>
      <c r="E864" s="44">
        <v>12</v>
      </c>
      <c r="F864" s="44">
        <v>12</v>
      </c>
      <c r="G864" s="44"/>
      <c r="H864" s="44"/>
      <c r="I864" s="44"/>
    </row>
    <row r="865" spans="1:9" x14ac:dyDescent="0.25">
      <c r="A865" s="44" t="s">
        <v>2063</v>
      </c>
      <c r="B865" s="44">
        <v>2015</v>
      </c>
      <c r="C865" s="45" t="s">
        <v>913</v>
      </c>
      <c r="D865" s="46">
        <v>0</v>
      </c>
      <c r="E865" s="44">
        <v>1</v>
      </c>
      <c r="F865" s="44">
        <v>1</v>
      </c>
      <c r="G865" s="44"/>
      <c r="H865" s="44"/>
      <c r="I865" s="44"/>
    </row>
    <row r="866" spans="1:9" x14ac:dyDescent="0.25">
      <c r="A866" s="44" t="s">
        <v>2063</v>
      </c>
      <c r="B866" s="44">
        <v>2015</v>
      </c>
      <c r="C866" s="45" t="s">
        <v>914</v>
      </c>
      <c r="D866" s="46">
        <v>0</v>
      </c>
      <c r="E866" s="44">
        <v>7</v>
      </c>
      <c r="F866" s="44">
        <v>7</v>
      </c>
      <c r="G866" s="44"/>
      <c r="H866" s="44"/>
      <c r="I866" s="44"/>
    </row>
    <row r="867" spans="1:9" x14ac:dyDescent="0.25">
      <c r="A867" s="44" t="s">
        <v>2063</v>
      </c>
      <c r="B867" s="44">
        <v>2015</v>
      </c>
      <c r="C867" s="45" t="s">
        <v>915</v>
      </c>
      <c r="D867" s="46">
        <v>0</v>
      </c>
      <c r="E867" s="44">
        <v>1</v>
      </c>
      <c r="F867" s="44">
        <v>1</v>
      </c>
      <c r="G867" s="44"/>
      <c r="H867" s="44"/>
      <c r="I867" s="44"/>
    </row>
    <row r="868" spans="1:9" x14ac:dyDescent="0.25">
      <c r="A868" s="44" t="s">
        <v>2063</v>
      </c>
      <c r="B868" s="44">
        <v>2015</v>
      </c>
      <c r="C868" s="45" t="s">
        <v>1735</v>
      </c>
      <c r="D868" s="44">
        <v>2</v>
      </c>
      <c r="E868" s="46">
        <v>4</v>
      </c>
      <c r="F868" s="44">
        <v>2</v>
      </c>
      <c r="G868" s="44"/>
      <c r="H868" s="44"/>
      <c r="I868" s="44"/>
    </row>
    <row r="869" spans="1:9" x14ac:dyDescent="0.25">
      <c r="A869" s="44" t="s">
        <v>2063</v>
      </c>
      <c r="B869" s="44">
        <v>2015</v>
      </c>
      <c r="C869" s="45" t="s">
        <v>475</v>
      </c>
      <c r="D869" s="44">
        <v>2</v>
      </c>
      <c r="E869" s="44">
        <v>136</v>
      </c>
      <c r="F869" s="44">
        <v>138</v>
      </c>
      <c r="G869" s="44"/>
      <c r="H869" s="44"/>
      <c r="I869" s="44"/>
    </row>
    <row r="870" spans="1:9" x14ac:dyDescent="0.25">
      <c r="A870" s="44" t="s">
        <v>2063</v>
      </c>
      <c r="B870" s="44">
        <v>2015</v>
      </c>
      <c r="C870" s="45" t="s">
        <v>458</v>
      </c>
      <c r="D870" s="46">
        <v>0</v>
      </c>
      <c r="E870" s="44">
        <v>110</v>
      </c>
      <c r="F870" s="44">
        <v>110</v>
      </c>
      <c r="G870" s="44"/>
      <c r="H870" s="44"/>
      <c r="I870" s="44"/>
    </row>
    <row r="871" spans="1:9" x14ac:dyDescent="0.25">
      <c r="A871" s="44" t="s">
        <v>2063</v>
      </c>
      <c r="B871" s="44">
        <v>2015</v>
      </c>
      <c r="C871" s="45" t="s">
        <v>154</v>
      </c>
      <c r="D871" s="44">
        <v>2</v>
      </c>
      <c r="E871" s="44">
        <v>17</v>
      </c>
      <c r="F871" s="44">
        <v>19</v>
      </c>
      <c r="G871" s="44"/>
      <c r="H871" s="44"/>
      <c r="I871" s="44"/>
    </row>
    <row r="872" spans="1:9" x14ac:dyDescent="0.25">
      <c r="A872" s="44" t="s">
        <v>2063</v>
      </c>
      <c r="B872" s="44">
        <v>2015</v>
      </c>
      <c r="C872" s="45" t="s">
        <v>925</v>
      </c>
      <c r="D872" s="46">
        <v>0</v>
      </c>
      <c r="E872" s="44">
        <v>9</v>
      </c>
      <c r="F872" s="44">
        <v>9</v>
      </c>
      <c r="G872" s="44"/>
      <c r="H872" s="44"/>
      <c r="I872" s="44"/>
    </row>
    <row r="873" spans="1:9" x14ac:dyDescent="0.25">
      <c r="A873" s="44" t="s">
        <v>2063</v>
      </c>
      <c r="B873" s="44">
        <v>2015</v>
      </c>
      <c r="C873" s="45" t="s">
        <v>926</v>
      </c>
      <c r="D873" s="44">
        <v>2</v>
      </c>
      <c r="E873" s="44">
        <v>6</v>
      </c>
      <c r="F873" s="44">
        <v>8</v>
      </c>
      <c r="G873" s="44"/>
      <c r="H873" s="44"/>
      <c r="I873" s="44"/>
    </row>
    <row r="874" spans="1:9" x14ac:dyDescent="0.25">
      <c r="A874" s="44" t="s">
        <v>2063</v>
      </c>
      <c r="B874" s="44">
        <v>2015</v>
      </c>
      <c r="C874" s="45" t="s">
        <v>1669</v>
      </c>
      <c r="D874" s="44">
        <v>1</v>
      </c>
      <c r="E874" s="44">
        <v>4</v>
      </c>
      <c r="F874" s="44">
        <v>5</v>
      </c>
      <c r="G874" s="44"/>
      <c r="H874" s="44"/>
      <c r="I874" s="44"/>
    </row>
    <row r="875" spans="1:9" x14ac:dyDescent="0.25">
      <c r="A875" s="44" t="s">
        <v>2063</v>
      </c>
      <c r="B875" s="44">
        <v>2015</v>
      </c>
      <c r="C875" s="45" t="s">
        <v>1855</v>
      </c>
      <c r="D875" s="44">
        <v>1</v>
      </c>
      <c r="E875" s="44">
        <v>4</v>
      </c>
      <c r="F875" s="44">
        <v>5</v>
      </c>
      <c r="G875" s="44"/>
      <c r="H875" s="44"/>
      <c r="I875" s="44"/>
    </row>
    <row r="876" spans="1:9" x14ac:dyDescent="0.25">
      <c r="A876" s="44" t="s">
        <v>2063</v>
      </c>
      <c r="B876" s="44">
        <v>2015</v>
      </c>
      <c r="C876" s="45" t="s">
        <v>461</v>
      </c>
      <c r="D876" s="46">
        <v>0</v>
      </c>
      <c r="E876" s="44">
        <v>1</v>
      </c>
      <c r="F876" s="44">
        <v>1</v>
      </c>
      <c r="G876" s="44"/>
      <c r="H876" s="44"/>
      <c r="I876" s="44"/>
    </row>
    <row r="877" spans="1:9" x14ac:dyDescent="0.25">
      <c r="A877" s="44" t="s">
        <v>2063</v>
      </c>
      <c r="B877" s="44">
        <v>2015</v>
      </c>
      <c r="C877" s="45" t="s">
        <v>1871</v>
      </c>
      <c r="D877" s="46">
        <v>0</v>
      </c>
      <c r="E877" s="44">
        <v>1</v>
      </c>
      <c r="F877" s="44">
        <v>1</v>
      </c>
      <c r="G877" s="44"/>
      <c r="H877" s="44"/>
      <c r="I877" s="44"/>
    </row>
    <row r="878" spans="1:9" x14ac:dyDescent="0.25">
      <c r="A878" s="44" t="s">
        <v>2063</v>
      </c>
      <c r="B878" s="44">
        <v>2015</v>
      </c>
      <c r="C878" s="45" t="s">
        <v>929</v>
      </c>
      <c r="D878" s="44">
        <v>1</v>
      </c>
      <c r="E878" s="44">
        <v>1</v>
      </c>
      <c r="F878" s="44">
        <v>2</v>
      </c>
      <c r="G878" s="44"/>
      <c r="H878" s="44"/>
      <c r="I878" s="44"/>
    </row>
    <row r="879" spans="1:9" x14ac:dyDescent="0.25">
      <c r="A879" s="44" t="s">
        <v>2063</v>
      </c>
      <c r="B879" s="44">
        <v>2015</v>
      </c>
      <c r="C879" s="45" t="s">
        <v>1889</v>
      </c>
      <c r="D879" s="44">
        <v>1</v>
      </c>
      <c r="E879" s="44">
        <v>1</v>
      </c>
      <c r="F879" s="44">
        <v>2</v>
      </c>
      <c r="G879" s="44"/>
      <c r="H879" s="44"/>
      <c r="I879" s="44"/>
    </row>
    <row r="880" spans="1:9" x14ac:dyDescent="0.25">
      <c r="A880" s="44" t="s">
        <v>2063</v>
      </c>
      <c r="B880" s="44">
        <v>2015</v>
      </c>
      <c r="C880" s="45" t="s">
        <v>2070</v>
      </c>
      <c r="D880" s="46">
        <v>0</v>
      </c>
      <c r="E880" s="44">
        <v>1</v>
      </c>
      <c r="F880" s="44">
        <v>1</v>
      </c>
      <c r="G880" s="44"/>
      <c r="H880" s="44"/>
      <c r="I880" s="44"/>
    </row>
    <row r="881" spans="1:9" x14ac:dyDescent="0.25">
      <c r="A881" s="44" t="s">
        <v>2063</v>
      </c>
      <c r="B881" s="44">
        <v>2015</v>
      </c>
      <c r="C881" s="45" t="s">
        <v>932</v>
      </c>
      <c r="D881" s="46">
        <v>0</v>
      </c>
      <c r="E881" s="44">
        <v>1</v>
      </c>
      <c r="F881" s="44">
        <v>1</v>
      </c>
      <c r="G881" s="44"/>
      <c r="H881" s="44"/>
      <c r="I881" s="44"/>
    </row>
    <row r="882" spans="1:9" x14ac:dyDescent="0.25">
      <c r="A882" s="44" t="s">
        <v>2063</v>
      </c>
      <c r="B882" s="44">
        <v>2015</v>
      </c>
      <c r="C882" s="45" t="s">
        <v>934</v>
      </c>
      <c r="D882" s="46">
        <v>0</v>
      </c>
      <c r="E882" s="44">
        <v>1</v>
      </c>
      <c r="F882" s="44">
        <v>1</v>
      </c>
      <c r="G882" s="44"/>
      <c r="H882" s="44"/>
      <c r="I882" s="44"/>
    </row>
    <row r="883" spans="1:9" x14ac:dyDescent="0.25">
      <c r="A883" s="44" t="s">
        <v>935</v>
      </c>
      <c r="B883" s="44">
        <v>2015</v>
      </c>
      <c r="C883" s="45" t="s">
        <v>29</v>
      </c>
      <c r="D883" s="46">
        <v>0</v>
      </c>
      <c r="E883" s="46">
        <v>0</v>
      </c>
      <c r="F883" s="46">
        <v>0</v>
      </c>
      <c r="G883" s="44"/>
      <c r="H883" s="44"/>
      <c r="I883" s="44"/>
    </row>
    <row r="884" spans="1:9" x14ac:dyDescent="0.25">
      <c r="A884" s="44" t="s">
        <v>935</v>
      </c>
      <c r="B884" s="44">
        <v>2015</v>
      </c>
      <c r="C884" s="45" t="s">
        <v>475</v>
      </c>
      <c r="D884" s="46">
        <v>0</v>
      </c>
      <c r="E884" s="46">
        <v>0</v>
      </c>
      <c r="F884" s="46">
        <v>0</v>
      </c>
      <c r="G884" s="44"/>
      <c r="H884" s="44"/>
      <c r="I884" s="44"/>
    </row>
    <row r="885" spans="1:9" x14ac:dyDescent="0.25">
      <c r="A885" s="44" t="s">
        <v>935</v>
      </c>
      <c r="B885" s="44">
        <v>2015</v>
      </c>
      <c r="C885" s="45" t="s">
        <v>479</v>
      </c>
      <c r="D885" s="46">
        <v>0</v>
      </c>
      <c r="E885" s="46">
        <v>0</v>
      </c>
      <c r="F885" s="46">
        <v>0</v>
      </c>
      <c r="G885" s="44"/>
      <c r="H885" s="44"/>
      <c r="I885" s="44"/>
    </row>
    <row r="886" spans="1:9" x14ac:dyDescent="0.25">
      <c r="A886" s="44" t="s">
        <v>935</v>
      </c>
      <c r="B886" s="44">
        <v>2015</v>
      </c>
      <c r="C886" s="45" t="s">
        <v>936</v>
      </c>
      <c r="D886" s="46">
        <v>0</v>
      </c>
      <c r="E886" s="46">
        <v>0</v>
      </c>
      <c r="F886" s="46">
        <v>0</v>
      </c>
      <c r="G886" s="44"/>
      <c r="H886" s="44"/>
      <c r="I886" s="44"/>
    </row>
    <row r="887" spans="1:9" x14ac:dyDescent="0.25">
      <c r="A887" s="44" t="s">
        <v>935</v>
      </c>
      <c r="B887" s="44">
        <v>2015</v>
      </c>
      <c r="C887" s="45" t="s">
        <v>37</v>
      </c>
      <c r="D887" s="44">
        <v>123</v>
      </c>
      <c r="E887" s="44">
        <v>872</v>
      </c>
      <c r="F887" s="44">
        <v>995</v>
      </c>
      <c r="G887" s="44"/>
      <c r="H887" s="44"/>
      <c r="I887" s="44"/>
    </row>
    <row r="888" spans="1:9" x14ac:dyDescent="0.25">
      <c r="A888" s="44" t="s">
        <v>935</v>
      </c>
      <c r="B888" s="44">
        <v>2015</v>
      </c>
      <c r="C888" s="45" t="s">
        <v>937</v>
      </c>
      <c r="D888" s="44">
        <v>87</v>
      </c>
      <c r="E888" s="44">
        <v>435</v>
      </c>
      <c r="F888" s="44">
        <v>522</v>
      </c>
      <c r="G888" s="44"/>
      <c r="H888" s="44"/>
      <c r="I888" s="44"/>
    </row>
    <row r="889" spans="1:9" x14ac:dyDescent="0.25">
      <c r="A889" s="44" t="s">
        <v>935</v>
      </c>
      <c r="B889" s="44">
        <v>2015</v>
      </c>
      <c r="C889" s="45" t="s">
        <v>938</v>
      </c>
      <c r="D889" s="44">
        <v>27</v>
      </c>
      <c r="E889" s="44">
        <v>101</v>
      </c>
      <c r="F889" s="44">
        <v>128</v>
      </c>
      <c r="G889" s="44"/>
      <c r="H889" s="44"/>
      <c r="I889" s="44"/>
    </row>
    <row r="890" spans="1:9" x14ac:dyDescent="0.25">
      <c r="A890" s="44" t="s">
        <v>935</v>
      </c>
      <c r="B890" s="44">
        <v>2015</v>
      </c>
      <c r="C890" s="45" t="s">
        <v>39</v>
      </c>
      <c r="D890" s="46">
        <v>0</v>
      </c>
      <c r="E890" s="46">
        <v>0</v>
      </c>
      <c r="F890" s="46">
        <v>0</v>
      </c>
      <c r="G890" s="44"/>
      <c r="H890" s="44"/>
      <c r="I890" s="44"/>
    </row>
    <row r="891" spans="1:9" x14ac:dyDescent="0.25">
      <c r="A891" s="44" t="s">
        <v>935</v>
      </c>
      <c r="B891" s="44">
        <v>2015</v>
      </c>
      <c r="C891" s="45" t="s">
        <v>135</v>
      </c>
      <c r="D891" s="44">
        <v>60</v>
      </c>
      <c r="E891" s="44">
        <v>334</v>
      </c>
      <c r="F891" s="44">
        <v>394</v>
      </c>
      <c r="G891" s="44"/>
      <c r="H891" s="44"/>
      <c r="I891" s="44"/>
    </row>
    <row r="892" spans="1:9" x14ac:dyDescent="0.25">
      <c r="A892" s="44" t="s">
        <v>935</v>
      </c>
      <c r="B892" s="44">
        <v>2015</v>
      </c>
      <c r="C892" s="45" t="s">
        <v>1659</v>
      </c>
      <c r="D892" s="46">
        <v>0</v>
      </c>
      <c r="E892" s="44">
        <v>18</v>
      </c>
      <c r="F892" s="44">
        <v>18</v>
      </c>
      <c r="G892" s="44"/>
      <c r="H892" s="44"/>
      <c r="I892" s="44"/>
    </row>
    <row r="893" spans="1:9" x14ac:dyDescent="0.25">
      <c r="A893" s="44" t="s">
        <v>935</v>
      </c>
      <c r="B893" s="44">
        <v>2015</v>
      </c>
      <c r="C893" s="45" t="s">
        <v>939</v>
      </c>
      <c r="D893" s="46">
        <v>0</v>
      </c>
      <c r="E893" s="46">
        <v>0</v>
      </c>
      <c r="F893" s="46">
        <v>0</v>
      </c>
      <c r="G893" s="44"/>
      <c r="H893" s="44"/>
      <c r="I893" s="44"/>
    </row>
    <row r="894" spans="1:9" x14ac:dyDescent="0.25">
      <c r="A894" s="44" t="s">
        <v>935</v>
      </c>
      <c r="B894" s="44">
        <v>2015</v>
      </c>
      <c r="C894" s="45" t="s">
        <v>58</v>
      </c>
      <c r="D894" s="46">
        <v>0</v>
      </c>
      <c r="E894" s="46">
        <v>0</v>
      </c>
      <c r="F894" s="46">
        <v>0</v>
      </c>
      <c r="G894" s="44"/>
      <c r="H894" s="44"/>
      <c r="I894" s="44"/>
    </row>
    <row r="895" spans="1:9" x14ac:dyDescent="0.25">
      <c r="A895" s="44" t="s">
        <v>935</v>
      </c>
      <c r="B895" s="44">
        <v>2015</v>
      </c>
      <c r="C895" s="45" t="s">
        <v>59</v>
      </c>
      <c r="D895" s="46">
        <v>0</v>
      </c>
      <c r="E895" s="46">
        <v>0</v>
      </c>
      <c r="F895" s="46">
        <v>0</v>
      </c>
      <c r="G895" s="44"/>
      <c r="H895" s="44"/>
      <c r="I895" s="44"/>
    </row>
    <row r="896" spans="1:9" x14ac:dyDescent="0.25">
      <c r="A896" s="44" t="s">
        <v>935</v>
      </c>
      <c r="B896" s="44">
        <v>2015</v>
      </c>
      <c r="C896" s="45" t="s">
        <v>62</v>
      </c>
      <c r="D896" s="46">
        <v>0</v>
      </c>
      <c r="E896" s="46">
        <v>0</v>
      </c>
      <c r="F896" s="46">
        <v>0</v>
      </c>
      <c r="G896" s="44"/>
      <c r="H896" s="44"/>
      <c r="I896" s="44"/>
    </row>
    <row r="897" spans="1:9" x14ac:dyDescent="0.25">
      <c r="A897" s="44" t="s">
        <v>935</v>
      </c>
      <c r="B897" s="44">
        <v>2015</v>
      </c>
      <c r="C897" s="45" t="s">
        <v>72</v>
      </c>
      <c r="D897" s="46">
        <v>0</v>
      </c>
      <c r="E897" s="46">
        <v>0</v>
      </c>
      <c r="F897" s="46">
        <v>0</v>
      </c>
      <c r="G897" s="44"/>
      <c r="H897" s="44"/>
      <c r="I897" s="44"/>
    </row>
    <row r="898" spans="1:9" x14ac:dyDescent="0.25">
      <c r="A898" s="44" t="s">
        <v>935</v>
      </c>
      <c r="B898" s="44">
        <v>2015</v>
      </c>
      <c r="C898" s="45" t="s">
        <v>74</v>
      </c>
      <c r="D898" s="46">
        <v>0</v>
      </c>
      <c r="E898" s="46">
        <v>0</v>
      </c>
      <c r="F898" s="46">
        <v>0</v>
      </c>
      <c r="G898" s="44"/>
      <c r="H898" s="44"/>
      <c r="I898" s="44"/>
    </row>
    <row r="899" spans="1:9" x14ac:dyDescent="0.25">
      <c r="A899" s="44" t="s">
        <v>935</v>
      </c>
      <c r="B899" s="44">
        <v>2015</v>
      </c>
      <c r="C899" s="45" t="s">
        <v>75</v>
      </c>
      <c r="D899" s="46">
        <v>0</v>
      </c>
      <c r="E899" s="46">
        <v>0</v>
      </c>
      <c r="F899" s="46">
        <v>0</v>
      </c>
      <c r="G899" s="44"/>
      <c r="H899" s="44"/>
      <c r="I899" s="44"/>
    </row>
    <row r="900" spans="1:9" x14ac:dyDescent="0.25">
      <c r="A900" s="44" t="s">
        <v>935</v>
      </c>
      <c r="B900" s="44">
        <v>2015</v>
      </c>
      <c r="C900" s="45" t="s">
        <v>531</v>
      </c>
      <c r="D900" s="46">
        <v>0</v>
      </c>
      <c r="E900" s="44">
        <v>18</v>
      </c>
      <c r="F900" s="44">
        <v>18</v>
      </c>
      <c r="G900" s="44"/>
      <c r="H900" s="44"/>
      <c r="I900" s="44"/>
    </row>
    <row r="901" spans="1:9" x14ac:dyDescent="0.25">
      <c r="A901" s="44" t="s">
        <v>935</v>
      </c>
      <c r="B901" s="44">
        <v>2015</v>
      </c>
      <c r="C901" s="45" t="s">
        <v>1660</v>
      </c>
      <c r="D901" s="44">
        <v>10</v>
      </c>
      <c r="E901" s="44">
        <v>153</v>
      </c>
      <c r="F901" s="44">
        <v>163</v>
      </c>
      <c r="G901" s="44"/>
      <c r="H901" s="44"/>
      <c r="I901" s="44"/>
    </row>
    <row r="902" spans="1:9" x14ac:dyDescent="0.25">
      <c r="A902" s="44" t="s">
        <v>935</v>
      </c>
      <c r="B902" s="44">
        <v>2015</v>
      </c>
      <c r="C902" s="45" t="s">
        <v>940</v>
      </c>
      <c r="D902" s="46">
        <v>0</v>
      </c>
      <c r="E902" s="46">
        <v>0</v>
      </c>
      <c r="F902" s="46">
        <v>0</v>
      </c>
      <c r="G902" s="44"/>
      <c r="H902" s="44"/>
      <c r="I902" s="44"/>
    </row>
    <row r="903" spans="1:9" x14ac:dyDescent="0.25">
      <c r="A903" s="44" t="s">
        <v>935</v>
      </c>
      <c r="B903" s="44">
        <v>2015</v>
      </c>
      <c r="C903" s="45" t="s">
        <v>548</v>
      </c>
      <c r="D903" s="46">
        <v>0</v>
      </c>
      <c r="E903" s="46">
        <v>0</v>
      </c>
      <c r="F903" s="46">
        <v>0</v>
      </c>
      <c r="G903" s="44"/>
      <c r="H903" s="44"/>
      <c r="I903" s="44"/>
    </row>
    <row r="904" spans="1:9" x14ac:dyDescent="0.25">
      <c r="A904" s="44" t="s">
        <v>935</v>
      </c>
      <c r="B904" s="44">
        <v>2015</v>
      </c>
      <c r="C904" s="45" t="s">
        <v>941</v>
      </c>
      <c r="D904" s="44">
        <v>10</v>
      </c>
      <c r="E904" s="44">
        <v>150</v>
      </c>
      <c r="F904" s="44">
        <v>160</v>
      </c>
      <c r="G904" s="44"/>
      <c r="H904" s="44"/>
      <c r="I904" s="44"/>
    </row>
    <row r="905" spans="1:9" x14ac:dyDescent="0.25">
      <c r="A905" s="44" t="s">
        <v>935</v>
      </c>
      <c r="B905" s="44">
        <v>2015</v>
      </c>
      <c r="C905" s="45" t="s">
        <v>553</v>
      </c>
      <c r="D905" s="46">
        <v>0</v>
      </c>
      <c r="E905" s="46">
        <v>0</v>
      </c>
      <c r="F905" s="46">
        <v>0</v>
      </c>
      <c r="G905" s="44"/>
      <c r="H905" s="44"/>
      <c r="I905" s="44"/>
    </row>
    <row r="906" spans="1:9" x14ac:dyDescent="0.25">
      <c r="A906" s="44" t="s">
        <v>935</v>
      </c>
      <c r="B906" s="44">
        <v>2015</v>
      </c>
      <c r="C906" s="45" t="s">
        <v>549</v>
      </c>
      <c r="D906" s="46">
        <v>0</v>
      </c>
      <c r="E906" s="46">
        <v>0</v>
      </c>
      <c r="F906" s="46">
        <v>0</v>
      </c>
      <c r="G906" s="44"/>
      <c r="H906" s="44"/>
      <c r="I906" s="44"/>
    </row>
    <row r="907" spans="1:9" x14ac:dyDescent="0.25">
      <c r="A907" s="44" t="s">
        <v>935</v>
      </c>
      <c r="B907" s="44">
        <v>2015</v>
      </c>
      <c r="C907" s="45" t="s">
        <v>544</v>
      </c>
      <c r="D907" s="46">
        <v>0</v>
      </c>
      <c r="E907" s="46">
        <v>0</v>
      </c>
      <c r="F907" s="46">
        <v>0</v>
      </c>
      <c r="G907" s="44"/>
      <c r="H907" s="44"/>
      <c r="I907" s="44"/>
    </row>
    <row r="908" spans="1:9" x14ac:dyDescent="0.25">
      <c r="A908" s="44" t="s">
        <v>935</v>
      </c>
      <c r="B908" s="44">
        <v>2015</v>
      </c>
      <c r="C908" s="45" t="s">
        <v>942</v>
      </c>
      <c r="D908" s="46">
        <v>0</v>
      </c>
      <c r="E908" s="46">
        <v>0</v>
      </c>
      <c r="F908" s="46">
        <v>0</v>
      </c>
      <c r="G908" s="44"/>
      <c r="H908" s="44"/>
      <c r="I908" s="44"/>
    </row>
    <row r="909" spans="1:9" x14ac:dyDescent="0.25">
      <c r="A909" s="44" t="s">
        <v>935</v>
      </c>
      <c r="B909" s="44">
        <v>2015</v>
      </c>
      <c r="C909" s="45" t="s">
        <v>943</v>
      </c>
      <c r="D909" s="46">
        <v>0</v>
      </c>
      <c r="E909" s="44">
        <v>3</v>
      </c>
      <c r="F909" s="44">
        <v>3</v>
      </c>
      <c r="G909" s="44"/>
      <c r="H909" s="44"/>
      <c r="I909" s="44"/>
    </row>
    <row r="910" spans="1:9" x14ac:dyDescent="0.25">
      <c r="A910" s="44" t="s">
        <v>935</v>
      </c>
      <c r="B910" s="44">
        <v>2015</v>
      </c>
      <c r="C910" s="45" t="s">
        <v>944</v>
      </c>
      <c r="D910" s="46">
        <v>0</v>
      </c>
      <c r="E910" s="46">
        <v>0</v>
      </c>
      <c r="F910" s="46">
        <v>0</v>
      </c>
      <c r="G910" s="44"/>
      <c r="H910" s="44"/>
      <c r="I910" s="44"/>
    </row>
    <row r="911" spans="1:9" x14ac:dyDescent="0.25">
      <c r="A911" s="44" t="s">
        <v>935</v>
      </c>
      <c r="B911" s="44">
        <v>2015</v>
      </c>
      <c r="C911" s="45" t="s">
        <v>945</v>
      </c>
      <c r="D911" s="46">
        <v>0</v>
      </c>
      <c r="E911" s="46">
        <v>0</v>
      </c>
      <c r="F911" s="46">
        <v>0</v>
      </c>
      <c r="G911" s="44"/>
      <c r="H911" s="44"/>
      <c r="I911" s="44"/>
    </row>
    <row r="912" spans="1:9" x14ac:dyDescent="0.25">
      <c r="A912" s="44" t="s">
        <v>935</v>
      </c>
      <c r="B912" s="44">
        <v>2015</v>
      </c>
      <c r="C912" s="45" t="s">
        <v>566</v>
      </c>
      <c r="D912" s="46">
        <v>0</v>
      </c>
      <c r="E912" s="46">
        <v>0</v>
      </c>
      <c r="F912" s="46">
        <v>0</v>
      </c>
      <c r="G912" s="44"/>
      <c r="H912" s="44"/>
      <c r="I912" s="44"/>
    </row>
    <row r="913" spans="1:9" x14ac:dyDescent="0.25">
      <c r="A913" s="44" t="s">
        <v>946</v>
      </c>
      <c r="B913" s="44">
        <v>2015</v>
      </c>
      <c r="C913" s="45" t="s">
        <v>947</v>
      </c>
      <c r="D913" s="46">
        <v>0</v>
      </c>
      <c r="E913" s="46">
        <v>0</v>
      </c>
      <c r="F913" s="46">
        <v>0</v>
      </c>
      <c r="G913" s="44"/>
      <c r="H913" s="44"/>
      <c r="I913" s="44"/>
    </row>
    <row r="914" spans="1:9" x14ac:dyDescent="0.25">
      <c r="A914" s="44" t="s">
        <v>946</v>
      </c>
      <c r="B914" s="44">
        <v>2015</v>
      </c>
      <c r="C914" s="45" t="s">
        <v>29</v>
      </c>
      <c r="D914" s="46">
        <v>0</v>
      </c>
      <c r="E914" s="46">
        <v>0</v>
      </c>
      <c r="F914" s="46">
        <v>0</v>
      </c>
      <c r="G914" s="44"/>
      <c r="H914" s="44"/>
      <c r="I914" s="44"/>
    </row>
    <row r="915" spans="1:9" x14ac:dyDescent="0.25">
      <c r="A915" s="44" t="s">
        <v>946</v>
      </c>
      <c r="B915" s="44">
        <v>2015</v>
      </c>
      <c r="C915" s="45" t="s">
        <v>948</v>
      </c>
      <c r="D915" s="46">
        <v>0</v>
      </c>
      <c r="E915" s="46">
        <v>0</v>
      </c>
      <c r="F915" s="46">
        <v>0</v>
      </c>
      <c r="G915" s="44"/>
      <c r="H915" s="44"/>
      <c r="I915" s="44"/>
    </row>
    <row r="916" spans="1:9" x14ac:dyDescent="0.25">
      <c r="A916" s="44" t="s">
        <v>946</v>
      </c>
      <c r="B916" s="44">
        <v>2015</v>
      </c>
      <c r="C916" s="45" t="s">
        <v>37</v>
      </c>
      <c r="D916" s="46">
        <v>0</v>
      </c>
      <c r="E916" s="46">
        <v>0</v>
      </c>
      <c r="F916" s="46">
        <v>0</v>
      </c>
      <c r="G916" s="44"/>
      <c r="H916" s="44"/>
      <c r="I916" s="44"/>
    </row>
    <row r="917" spans="1:9" x14ac:dyDescent="0.25">
      <c r="A917" s="44" t="s">
        <v>946</v>
      </c>
      <c r="B917" s="44">
        <v>2015</v>
      </c>
      <c r="C917" s="45" t="s">
        <v>2069</v>
      </c>
      <c r="D917" s="46">
        <v>0</v>
      </c>
      <c r="E917" s="46">
        <v>0</v>
      </c>
      <c r="F917" s="46">
        <v>0</v>
      </c>
      <c r="G917" s="44"/>
      <c r="H917" s="44"/>
      <c r="I917" s="44"/>
    </row>
    <row r="918" spans="1:9" x14ac:dyDescent="0.25">
      <c r="A918" s="44" t="s">
        <v>946</v>
      </c>
      <c r="B918" s="44">
        <v>2015</v>
      </c>
      <c r="C918" s="45" t="s">
        <v>2070</v>
      </c>
      <c r="D918" s="46">
        <v>0</v>
      </c>
      <c r="E918" s="46">
        <v>0</v>
      </c>
      <c r="F918" s="46">
        <v>0</v>
      </c>
      <c r="G918" s="44"/>
      <c r="H918" s="44"/>
      <c r="I918" s="44"/>
    </row>
    <row r="919" spans="1:9" x14ac:dyDescent="0.25">
      <c r="A919" s="44" t="s">
        <v>946</v>
      </c>
      <c r="B919" s="44">
        <v>2015</v>
      </c>
      <c r="C919" s="45" t="s">
        <v>284</v>
      </c>
      <c r="D919" s="46">
        <v>0</v>
      </c>
      <c r="E919" s="46">
        <v>0</v>
      </c>
      <c r="F919" s="46">
        <v>0</v>
      </c>
      <c r="G919" s="44"/>
      <c r="H919" s="44"/>
      <c r="I919" s="44"/>
    </row>
    <row r="920" spans="1:9" x14ac:dyDescent="0.25">
      <c r="A920" s="44" t="s">
        <v>946</v>
      </c>
      <c r="B920" s="44">
        <v>2015</v>
      </c>
      <c r="C920" s="45" t="s">
        <v>949</v>
      </c>
      <c r="D920" s="46">
        <v>0</v>
      </c>
      <c r="E920" s="46">
        <v>0</v>
      </c>
      <c r="F920" s="46">
        <v>0</v>
      </c>
      <c r="G920" s="44"/>
      <c r="H920" s="44"/>
      <c r="I920" s="44"/>
    </row>
    <row r="921" spans="1:9" x14ac:dyDescent="0.25">
      <c r="A921" s="44" t="s">
        <v>946</v>
      </c>
      <c r="B921" s="44">
        <v>2015</v>
      </c>
      <c r="C921" s="45" t="s">
        <v>893</v>
      </c>
      <c r="D921" s="46">
        <v>0</v>
      </c>
      <c r="E921" s="46">
        <v>0</v>
      </c>
      <c r="F921" s="46">
        <v>0</v>
      </c>
      <c r="G921" s="44"/>
      <c r="H921" s="44"/>
      <c r="I921" s="44"/>
    </row>
    <row r="922" spans="1:9" x14ac:dyDescent="0.25">
      <c r="A922" s="44" t="s">
        <v>946</v>
      </c>
      <c r="B922" s="44">
        <v>2015</v>
      </c>
      <c r="C922" s="45" t="s">
        <v>403</v>
      </c>
      <c r="D922" s="46">
        <v>0</v>
      </c>
      <c r="E922" s="46">
        <v>0</v>
      </c>
      <c r="F922" s="46">
        <v>0</v>
      </c>
      <c r="G922" s="44"/>
      <c r="H922" s="44"/>
      <c r="I922" s="44"/>
    </row>
    <row r="923" spans="1:9" x14ac:dyDescent="0.25">
      <c r="A923" s="44" t="s">
        <v>946</v>
      </c>
      <c r="B923" s="44">
        <v>2015</v>
      </c>
      <c r="C923" s="45" t="s">
        <v>950</v>
      </c>
      <c r="D923" s="46">
        <v>0</v>
      </c>
      <c r="E923" s="46">
        <v>0</v>
      </c>
      <c r="F923" s="46">
        <v>0</v>
      </c>
      <c r="G923" s="44"/>
      <c r="H923" s="44"/>
      <c r="I923" s="44"/>
    </row>
    <row r="924" spans="1:9" x14ac:dyDescent="0.25">
      <c r="A924" s="44" t="s">
        <v>946</v>
      </c>
      <c r="B924" s="44">
        <v>2015</v>
      </c>
      <c r="C924" s="45" t="s">
        <v>951</v>
      </c>
      <c r="D924" s="46">
        <v>0</v>
      </c>
      <c r="E924" s="46">
        <v>0</v>
      </c>
      <c r="F924" s="46">
        <v>0</v>
      </c>
      <c r="G924" s="44"/>
      <c r="H924" s="44"/>
      <c r="I924" s="44"/>
    </row>
    <row r="925" spans="1:9" x14ac:dyDescent="0.25">
      <c r="A925" s="44" t="s">
        <v>946</v>
      </c>
      <c r="B925" s="44">
        <v>2015</v>
      </c>
      <c r="C925" s="45" t="s">
        <v>952</v>
      </c>
      <c r="D925" s="46">
        <v>0</v>
      </c>
      <c r="E925" s="46">
        <v>0</v>
      </c>
      <c r="F925" s="46">
        <v>0</v>
      </c>
      <c r="G925" s="44"/>
      <c r="H925" s="44"/>
      <c r="I925" s="44"/>
    </row>
    <row r="926" spans="1:9" x14ac:dyDescent="0.25">
      <c r="A926" s="44" t="s">
        <v>946</v>
      </c>
      <c r="B926" s="44">
        <v>2015</v>
      </c>
      <c r="C926" s="45" t="s">
        <v>953</v>
      </c>
      <c r="D926" s="46">
        <v>0</v>
      </c>
      <c r="E926" s="46">
        <v>0</v>
      </c>
      <c r="F926" s="46">
        <v>0</v>
      </c>
      <c r="G926" s="44"/>
      <c r="H926" s="44"/>
      <c r="I926" s="44"/>
    </row>
    <row r="927" spans="1:9" x14ac:dyDescent="0.25">
      <c r="A927" s="44" t="s">
        <v>946</v>
      </c>
      <c r="B927" s="44">
        <v>2015</v>
      </c>
      <c r="C927" s="45" t="s">
        <v>954</v>
      </c>
      <c r="D927" s="46">
        <v>5</v>
      </c>
      <c r="E927" s="46">
        <v>3</v>
      </c>
      <c r="F927" s="46">
        <v>8</v>
      </c>
      <c r="G927" s="44"/>
      <c r="H927" s="44"/>
      <c r="I927" s="44"/>
    </row>
    <row r="928" spans="1:9" x14ac:dyDescent="0.25">
      <c r="A928" s="44" t="s">
        <v>946</v>
      </c>
      <c r="B928" s="44">
        <v>2015</v>
      </c>
      <c r="C928" s="45" t="s">
        <v>955</v>
      </c>
      <c r="D928" s="46">
        <v>0</v>
      </c>
      <c r="E928" s="46">
        <v>0</v>
      </c>
      <c r="F928" s="46">
        <v>0</v>
      </c>
      <c r="G928" s="44"/>
      <c r="H928" s="44"/>
      <c r="I928" s="44"/>
    </row>
    <row r="929" spans="1:9" x14ac:dyDescent="0.25">
      <c r="A929" s="44" t="s">
        <v>946</v>
      </c>
      <c r="B929" s="44">
        <v>2015</v>
      </c>
      <c r="C929" s="45" t="s">
        <v>965</v>
      </c>
      <c r="D929" s="46">
        <v>2</v>
      </c>
      <c r="E929" s="46">
        <v>2</v>
      </c>
      <c r="F929" s="46">
        <v>4</v>
      </c>
      <c r="G929" s="44"/>
      <c r="H929" s="44"/>
      <c r="I929" s="44"/>
    </row>
    <row r="930" spans="1:9" x14ac:dyDescent="0.25">
      <c r="A930" s="44" t="s">
        <v>946</v>
      </c>
      <c r="B930" s="44">
        <v>2015</v>
      </c>
      <c r="C930" s="45" t="s">
        <v>975</v>
      </c>
      <c r="D930" s="46">
        <v>2</v>
      </c>
      <c r="E930" s="46">
        <v>1</v>
      </c>
      <c r="F930" s="46">
        <v>3</v>
      </c>
      <c r="G930" s="44"/>
      <c r="H930" s="44"/>
      <c r="I930" s="44"/>
    </row>
    <row r="931" spans="1:9" x14ac:dyDescent="0.25">
      <c r="A931" s="44" t="s">
        <v>946</v>
      </c>
      <c r="B931" s="44">
        <v>2015</v>
      </c>
      <c r="C931" s="45" t="s">
        <v>983</v>
      </c>
      <c r="D931" s="46">
        <v>0</v>
      </c>
      <c r="E931" s="46">
        <v>0</v>
      </c>
      <c r="F931" s="46">
        <v>0</v>
      </c>
      <c r="G931" s="44"/>
      <c r="H931" s="44"/>
      <c r="I931" s="44"/>
    </row>
    <row r="932" spans="1:9" x14ac:dyDescent="0.25">
      <c r="A932" s="44" t="s">
        <v>946</v>
      </c>
      <c r="B932" s="44">
        <v>2015</v>
      </c>
      <c r="C932" s="45" t="s">
        <v>1000</v>
      </c>
      <c r="D932" s="46">
        <v>1</v>
      </c>
      <c r="E932" s="46">
        <v>0</v>
      </c>
      <c r="F932" s="46">
        <v>1</v>
      </c>
      <c r="G932" s="44"/>
      <c r="H932" s="44"/>
      <c r="I932" s="44"/>
    </row>
    <row r="933" spans="1:9" x14ac:dyDescent="0.25">
      <c r="A933" s="44" t="s">
        <v>946</v>
      </c>
      <c r="B933" s="44">
        <v>2015</v>
      </c>
      <c r="C933" s="45" t="s">
        <v>926</v>
      </c>
      <c r="D933" s="46">
        <v>0</v>
      </c>
      <c r="E933" s="46">
        <v>0</v>
      </c>
      <c r="F933" s="46">
        <v>0</v>
      </c>
      <c r="G933" s="44"/>
      <c r="H933" s="44"/>
      <c r="I933" s="44"/>
    </row>
    <row r="934" spans="1:9" x14ac:dyDescent="0.25">
      <c r="A934" s="44" t="s">
        <v>946</v>
      </c>
      <c r="B934" s="44">
        <v>2015</v>
      </c>
      <c r="C934" s="45" t="s">
        <v>1018</v>
      </c>
      <c r="D934" s="46">
        <v>0</v>
      </c>
      <c r="E934" s="46">
        <v>0</v>
      </c>
      <c r="F934" s="46">
        <v>0</v>
      </c>
      <c r="G934" s="44"/>
      <c r="H934" s="44"/>
      <c r="I934" s="44"/>
    </row>
    <row r="935" spans="1:9" x14ac:dyDescent="0.25">
      <c r="A935" s="44" t="s">
        <v>1019</v>
      </c>
      <c r="B935" s="44">
        <v>2015</v>
      </c>
      <c r="C935" s="45" t="s">
        <v>2070</v>
      </c>
      <c r="D935" s="47">
        <v>0</v>
      </c>
      <c r="E935" s="47">
        <v>0</v>
      </c>
      <c r="F935" s="47">
        <v>0</v>
      </c>
      <c r="G935" s="44"/>
      <c r="H935" s="44"/>
      <c r="I935" s="44"/>
    </row>
    <row r="936" spans="1:9" x14ac:dyDescent="0.25">
      <c r="A936" s="44" t="s">
        <v>1019</v>
      </c>
      <c r="B936" s="44">
        <v>2015</v>
      </c>
      <c r="C936" s="45" t="s">
        <v>1020</v>
      </c>
      <c r="D936" s="47">
        <v>0</v>
      </c>
      <c r="E936" s="47">
        <v>0</v>
      </c>
      <c r="F936" s="47">
        <v>0</v>
      </c>
      <c r="G936" s="44"/>
      <c r="H936" s="44"/>
      <c r="I936" s="44"/>
    </row>
    <row r="937" spans="1:9" x14ac:dyDescent="0.25">
      <c r="A937" s="44" t="s">
        <v>1019</v>
      </c>
      <c r="B937" s="44">
        <v>2015</v>
      </c>
      <c r="C937" s="45" t="s">
        <v>258</v>
      </c>
      <c r="D937" s="47">
        <v>0</v>
      </c>
      <c r="E937" s="47">
        <v>0</v>
      </c>
      <c r="F937" s="47">
        <v>0</v>
      </c>
      <c r="G937" s="44"/>
      <c r="H937" s="44"/>
      <c r="I937" s="44"/>
    </row>
    <row r="938" spans="1:9" x14ac:dyDescent="0.25">
      <c r="A938" s="44" t="s">
        <v>1019</v>
      </c>
      <c r="B938" s="44">
        <v>2015</v>
      </c>
      <c r="C938" s="45" t="s">
        <v>256</v>
      </c>
      <c r="D938" s="47">
        <v>0</v>
      </c>
      <c r="E938" s="47">
        <v>0</v>
      </c>
      <c r="F938" s="47">
        <v>0</v>
      </c>
      <c r="G938" s="44"/>
      <c r="H938" s="44"/>
      <c r="I938" s="44"/>
    </row>
    <row r="939" spans="1:9" x14ac:dyDescent="0.25">
      <c r="A939" s="44" t="s">
        <v>1019</v>
      </c>
      <c r="B939" s="44">
        <v>2015</v>
      </c>
      <c r="C939" s="45" t="s">
        <v>257</v>
      </c>
      <c r="D939" s="47">
        <v>0</v>
      </c>
      <c r="E939" s="47">
        <v>0</v>
      </c>
      <c r="F939" s="47">
        <v>0</v>
      </c>
      <c r="G939" s="44"/>
      <c r="H939" s="44"/>
      <c r="I939" s="44"/>
    </row>
    <row r="940" spans="1:9" x14ac:dyDescent="0.25">
      <c r="A940" s="44" t="s">
        <v>1019</v>
      </c>
      <c r="B940" s="44">
        <v>2015</v>
      </c>
      <c r="C940" s="45" t="s">
        <v>220</v>
      </c>
      <c r="D940" s="47">
        <v>0</v>
      </c>
      <c r="E940" s="47">
        <v>0</v>
      </c>
      <c r="F940" s="47">
        <v>0</v>
      </c>
      <c r="G940" s="44"/>
      <c r="H940" s="44"/>
      <c r="I940" s="44"/>
    </row>
    <row r="941" spans="1:9" x14ac:dyDescent="0.25">
      <c r="A941" s="44" t="s">
        <v>1019</v>
      </c>
      <c r="B941" s="44">
        <v>2015</v>
      </c>
      <c r="C941" s="45" t="s">
        <v>566</v>
      </c>
      <c r="D941" s="47">
        <v>0</v>
      </c>
      <c r="E941" s="47">
        <v>0</v>
      </c>
      <c r="F941" s="47">
        <v>0</v>
      </c>
      <c r="G941" s="44"/>
      <c r="H941" s="44"/>
      <c r="I941" s="44"/>
    </row>
    <row r="942" spans="1:9" x14ac:dyDescent="0.25">
      <c r="A942" s="44" t="s">
        <v>1019</v>
      </c>
      <c r="B942" s="44">
        <v>2015</v>
      </c>
      <c r="C942" s="45" t="s">
        <v>1022</v>
      </c>
      <c r="D942" s="47">
        <v>0</v>
      </c>
      <c r="E942" s="47">
        <v>0</v>
      </c>
      <c r="F942" s="47">
        <v>0</v>
      </c>
      <c r="G942" s="44"/>
      <c r="H942" s="44"/>
      <c r="I942" s="44"/>
    </row>
    <row r="943" spans="1:9" x14ac:dyDescent="0.25">
      <c r="A943" s="44" t="s">
        <v>1019</v>
      </c>
      <c r="B943" s="44">
        <v>2015</v>
      </c>
      <c r="C943" s="45" t="s">
        <v>1023</v>
      </c>
      <c r="D943" s="47">
        <v>0</v>
      </c>
      <c r="E943" s="47">
        <v>0</v>
      </c>
      <c r="F943" s="47">
        <v>0</v>
      </c>
      <c r="G943" s="44"/>
      <c r="H943" s="44"/>
      <c r="I943" s="44"/>
    </row>
    <row r="944" spans="1:9" x14ac:dyDescent="0.25">
      <c r="A944" s="44" t="s">
        <v>1019</v>
      </c>
      <c r="B944" s="44">
        <v>2015</v>
      </c>
      <c r="C944" s="45" t="s">
        <v>1024</v>
      </c>
      <c r="D944" s="47">
        <v>0</v>
      </c>
      <c r="E944" s="47">
        <v>0</v>
      </c>
      <c r="F944" s="47">
        <v>0</v>
      </c>
      <c r="G944" s="44"/>
      <c r="H944" s="44"/>
      <c r="I944" s="44"/>
    </row>
    <row r="945" spans="1:9" x14ac:dyDescent="0.25">
      <c r="A945" s="44" t="s">
        <v>1019</v>
      </c>
      <c r="B945" s="44">
        <v>2015</v>
      </c>
      <c r="C945" s="45" t="s">
        <v>264</v>
      </c>
      <c r="D945" s="47">
        <v>0</v>
      </c>
      <c r="E945" s="47">
        <v>0</v>
      </c>
      <c r="F945" s="47">
        <v>0</v>
      </c>
      <c r="G945" s="44"/>
      <c r="H945" s="44"/>
      <c r="I945" s="44"/>
    </row>
    <row r="946" spans="1:9" x14ac:dyDescent="0.25">
      <c r="A946" s="44" t="s">
        <v>1019</v>
      </c>
      <c r="B946" s="44">
        <v>2015</v>
      </c>
      <c r="C946" s="45" t="s">
        <v>263</v>
      </c>
      <c r="D946" s="47">
        <v>0</v>
      </c>
      <c r="E946" s="47">
        <v>0</v>
      </c>
      <c r="F946" s="47">
        <v>0</v>
      </c>
      <c r="G946" s="44"/>
      <c r="H946" s="44"/>
      <c r="I946" s="44"/>
    </row>
    <row r="947" spans="1:9" x14ac:dyDescent="0.25">
      <c r="A947" s="44" t="s">
        <v>1019</v>
      </c>
      <c r="B947" s="44">
        <v>2015</v>
      </c>
      <c r="C947" s="45" t="s">
        <v>261</v>
      </c>
      <c r="D947" s="47">
        <v>0</v>
      </c>
      <c r="E947" s="47">
        <v>0</v>
      </c>
      <c r="F947" s="47">
        <v>0</v>
      </c>
      <c r="G947" s="44"/>
      <c r="H947" s="44"/>
      <c r="I947" s="44"/>
    </row>
    <row r="948" spans="1:9" x14ac:dyDescent="0.25">
      <c r="A948" s="44" t="s">
        <v>1019</v>
      </c>
      <c r="B948" s="44">
        <v>2015</v>
      </c>
      <c r="C948" s="45" t="s">
        <v>266</v>
      </c>
      <c r="D948" s="47">
        <v>0</v>
      </c>
      <c r="E948" s="47">
        <v>0</v>
      </c>
      <c r="F948" s="47">
        <v>0</v>
      </c>
      <c r="G948" s="44"/>
      <c r="H948" s="44"/>
      <c r="I948" s="44"/>
    </row>
    <row r="949" spans="1:9" x14ac:dyDescent="0.25">
      <c r="A949" s="44" t="s">
        <v>1019</v>
      </c>
      <c r="B949" s="44">
        <v>2015</v>
      </c>
      <c r="C949" s="45" t="s">
        <v>262</v>
      </c>
      <c r="D949" s="47">
        <v>0</v>
      </c>
      <c r="E949" s="47">
        <v>0</v>
      </c>
      <c r="F949" s="47">
        <v>0</v>
      </c>
      <c r="G949" s="44"/>
      <c r="H949" s="44"/>
      <c r="I949" s="44"/>
    </row>
    <row r="950" spans="1:9" x14ac:dyDescent="0.25">
      <c r="A950" s="44" t="s">
        <v>1019</v>
      </c>
      <c r="B950" s="44">
        <v>2015</v>
      </c>
      <c r="C950" s="45" t="s">
        <v>566</v>
      </c>
      <c r="D950" s="47">
        <v>0</v>
      </c>
      <c r="E950" s="47">
        <v>0</v>
      </c>
      <c r="F950" s="47">
        <v>0</v>
      </c>
      <c r="G950" s="44"/>
      <c r="H950" s="44"/>
      <c r="I950" s="44"/>
    </row>
    <row r="951" spans="1:9" x14ac:dyDescent="0.25">
      <c r="A951" s="44" t="s">
        <v>1019</v>
      </c>
      <c r="B951" s="44">
        <v>2015</v>
      </c>
      <c r="C951" s="45" t="s">
        <v>267</v>
      </c>
      <c r="D951" s="47">
        <v>0</v>
      </c>
      <c r="E951" s="47">
        <v>0</v>
      </c>
      <c r="F951" s="47">
        <v>0</v>
      </c>
      <c r="G951" s="44"/>
      <c r="H951" s="44"/>
      <c r="I951" s="44"/>
    </row>
    <row r="952" spans="1:9" x14ac:dyDescent="0.25">
      <c r="A952" s="44" t="s">
        <v>1019</v>
      </c>
      <c r="B952" s="44">
        <v>2015</v>
      </c>
      <c r="C952" s="45" t="s">
        <v>265</v>
      </c>
      <c r="D952" s="47">
        <v>0</v>
      </c>
      <c r="E952" s="47">
        <v>0</v>
      </c>
      <c r="F952" s="47">
        <v>0</v>
      </c>
      <c r="G952" s="44"/>
      <c r="H952" s="44"/>
      <c r="I952" s="44"/>
    </row>
    <row r="953" spans="1:9" x14ac:dyDescent="0.25">
      <c r="A953" s="44" t="s">
        <v>1019</v>
      </c>
      <c r="B953" s="44">
        <v>2015</v>
      </c>
      <c r="C953" s="45" t="s">
        <v>193</v>
      </c>
      <c r="D953" s="47">
        <v>0</v>
      </c>
      <c r="E953" s="47">
        <v>0</v>
      </c>
      <c r="F953" s="47">
        <v>0</v>
      </c>
      <c r="G953" s="44"/>
      <c r="H953" s="44"/>
      <c r="I953" s="44"/>
    </row>
    <row r="954" spans="1:9" x14ac:dyDescent="0.25">
      <c r="A954" s="44" t="s">
        <v>1019</v>
      </c>
      <c r="B954" s="44">
        <v>2015</v>
      </c>
      <c r="C954" s="45" t="s">
        <v>153</v>
      </c>
      <c r="D954" s="47">
        <v>0</v>
      </c>
      <c r="E954" s="47">
        <v>0</v>
      </c>
      <c r="F954" s="47">
        <v>0</v>
      </c>
      <c r="G954" s="44"/>
      <c r="H954" s="44"/>
      <c r="I954" s="44"/>
    </row>
    <row r="955" spans="1:9" x14ac:dyDescent="0.25">
      <c r="A955" s="44" t="s">
        <v>1019</v>
      </c>
      <c r="B955" s="44">
        <v>2015</v>
      </c>
      <c r="C955" s="45" t="s">
        <v>1025</v>
      </c>
      <c r="D955" s="47">
        <v>0</v>
      </c>
      <c r="E955" s="47">
        <v>0</v>
      </c>
      <c r="F955" s="47">
        <v>0</v>
      </c>
      <c r="G955" s="44"/>
      <c r="H955" s="44"/>
      <c r="I955" s="44"/>
    </row>
    <row r="956" spans="1:9" x14ac:dyDescent="0.25">
      <c r="A956" s="44" t="s">
        <v>1019</v>
      </c>
      <c r="B956" s="44">
        <v>2015</v>
      </c>
      <c r="C956" s="45" t="s">
        <v>273</v>
      </c>
      <c r="D956" s="47">
        <v>0</v>
      </c>
      <c r="E956" s="47">
        <v>0</v>
      </c>
      <c r="F956" s="47">
        <v>0</v>
      </c>
      <c r="G956" s="44"/>
      <c r="H956" s="44"/>
      <c r="I956" s="44"/>
    </row>
    <row r="957" spans="1:9" x14ac:dyDescent="0.25">
      <c r="A957" s="44" t="s">
        <v>1019</v>
      </c>
      <c r="B957" s="44">
        <v>2015</v>
      </c>
      <c r="C957" s="45" t="s">
        <v>270</v>
      </c>
      <c r="D957" s="47">
        <v>0</v>
      </c>
      <c r="E957" s="47">
        <v>0</v>
      </c>
      <c r="F957" s="47">
        <v>0</v>
      </c>
      <c r="G957" s="44"/>
      <c r="H957" s="44"/>
      <c r="I957" s="44"/>
    </row>
    <row r="958" spans="1:9" x14ac:dyDescent="0.25">
      <c r="A958" s="44" t="s">
        <v>1019</v>
      </c>
      <c r="B958" s="44">
        <v>2015</v>
      </c>
      <c r="C958" s="45" t="s">
        <v>1026</v>
      </c>
      <c r="D958" s="47">
        <v>0</v>
      </c>
      <c r="E958" s="47">
        <v>0</v>
      </c>
      <c r="F958" s="47">
        <v>0</v>
      </c>
      <c r="G958" s="44"/>
      <c r="H958" s="44"/>
      <c r="I958" s="44"/>
    </row>
    <row r="959" spans="1:9" x14ac:dyDescent="0.25">
      <c r="A959" s="44" t="s">
        <v>1019</v>
      </c>
      <c r="B959" s="44">
        <v>2015</v>
      </c>
      <c r="C959" s="45" t="s">
        <v>1027</v>
      </c>
      <c r="D959" s="47">
        <v>0</v>
      </c>
      <c r="E959" s="47">
        <v>0</v>
      </c>
      <c r="F959" s="47">
        <v>0</v>
      </c>
      <c r="G959" s="44"/>
      <c r="H959" s="44"/>
      <c r="I959" s="44"/>
    </row>
    <row r="960" spans="1:9" x14ac:dyDescent="0.25">
      <c r="A960" s="44" t="s">
        <v>1019</v>
      </c>
      <c r="B960" s="44">
        <v>2015</v>
      </c>
      <c r="C960" s="45" t="s">
        <v>274</v>
      </c>
      <c r="D960" s="47">
        <v>0</v>
      </c>
      <c r="E960" s="47">
        <v>0</v>
      </c>
      <c r="F960" s="47">
        <v>0</v>
      </c>
      <c r="G960" s="44"/>
      <c r="H960" s="44"/>
      <c r="I960" s="44"/>
    </row>
    <row r="961" spans="1:9" x14ac:dyDescent="0.25">
      <c r="A961" s="44" t="s">
        <v>1019</v>
      </c>
      <c r="B961" s="44">
        <v>2015</v>
      </c>
      <c r="C961" s="45" t="s">
        <v>271</v>
      </c>
      <c r="D961" s="47">
        <v>0</v>
      </c>
      <c r="E961" s="47">
        <v>0</v>
      </c>
      <c r="F961" s="47">
        <v>0</v>
      </c>
      <c r="G961" s="44"/>
      <c r="H961" s="44"/>
      <c r="I961" s="44"/>
    </row>
    <row r="962" spans="1:9" x14ac:dyDescent="0.25">
      <c r="A962" s="44" t="s">
        <v>1019</v>
      </c>
      <c r="B962" s="44">
        <v>2015</v>
      </c>
      <c r="C962" s="45" t="s">
        <v>996</v>
      </c>
      <c r="D962" s="47">
        <v>0</v>
      </c>
      <c r="E962" s="47">
        <v>0</v>
      </c>
      <c r="F962" s="47">
        <v>0</v>
      </c>
      <c r="G962" s="44"/>
      <c r="H962" s="44"/>
      <c r="I962" s="44"/>
    </row>
    <row r="963" spans="1:9" x14ac:dyDescent="0.25">
      <c r="A963" s="44" t="s">
        <v>1019</v>
      </c>
      <c r="B963" s="44">
        <v>2015</v>
      </c>
      <c r="C963" s="45" t="s">
        <v>194</v>
      </c>
      <c r="D963" s="47">
        <v>0</v>
      </c>
      <c r="E963" s="47">
        <v>0</v>
      </c>
      <c r="F963" s="47">
        <v>0</v>
      </c>
      <c r="G963" s="44"/>
      <c r="H963" s="44"/>
      <c r="I963" s="44"/>
    </row>
    <row r="964" spans="1:9" x14ac:dyDescent="0.25">
      <c r="A964" s="44" t="s">
        <v>1019</v>
      </c>
      <c r="B964" s="44">
        <v>2015</v>
      </c>
      <c r="C964" s="45" t="s">
        <v>1028</v>
      </c>
      <c r="D964" s="47">
        <v>0</v>
      </c>
      <c r="E964" s="47">
        <v>0</v>
      </c>
      <c r="F964" s="47">
        <v>0</v>
      </c>
      <c r="G964" s="44"/>
      <c r="H964" s="44"/>
      <c r="I964" s="44"/>
    </row>
    <row r="965" spans="1:9" x14ac:dyDescent="0.25">
      <c r="A965" s="44" t="s">
        <v>1019</v>
      </c>
      <c r="B965" s="44">
        <v>2015</v>
      </c>
      <c r="C965" s="45" t="s">
        <v>1029</v>
      </c>
      <c r="D965" s="47">
        <v>0</v>
      </c>
      <c r="E965" s="47">
        <v>0</v>
      </c>
      <c r="F965" s="47">
        <v>0</v>
      </c>
      <c r="G965" s="44"/>
      <c r="H965" s="44"/>
      <c r="I965" s="44"/>
    </row>
    <row r="966" spans="1:9" x14ac:dyDescent="0.25">
      <c r="A966" s="44" t="s">
        <v>1019</v>
      </c>
      <c r="B966" s="44">
        <v>2015</v>
      </c>
      <c r="C966" s="45" t="s">
        <v>1030</v>
      </c>
      <c r="D966" s="47">
        <v>0</v>
      </c>
      <c r="E966" s="47">
        <v>0</v>
      </c>
      <c r="F966" s="47">
        <v>0</v>
      </c>
      <c r="G966" s="44"/>
      <c r="H966" s="44"/>
      <c r="I966" s="44"/>
    </row>
    <row r="967" spans="1:9" x14ac:dyDescent="0.25">
      <c r="A967" s="44" t="s">
        <v>1019</v>
      </c>
      <c r="B967" s="44">
        <v>2015</v>
      </c>
      <c r="C967" s="45" t="s">
        <v>1031</v>
      </c>
      <c r="D967" s="47">
        <v>0</v>
      </c>
      <c r="E967" s="47">
        <v>0</v>
      </c>
      <c r="F967" s="47">
        <v>0</v>
      </c>
      <c r="G967" s="44"/>
      <c r="H967" s="44"/>
      <c r="I967" s="44"/>
    </row>
    <row r="968" spans="1:9" x14ac:dyDescent="0.25">
      <c r="A968" s="44" t="s">
        <v>1019</v>
      </c>
      <c r="B968" s="44">
        <v>2015</v>
      </c>
      <c r="C968" s="45" t="s">
        <v>272</v>
      </c>
      <c r="D968" s="47">
        <v>0</v>
      </c>
      <c r="E968" s="47">
        <v>0</v>
      </c>
      <c r="F968" s="47">
        <v>0</v>
      </c>
      <c r="G968" s="44"/>
      <c r="H968" s="44"/>
      <c r="I968" s="44"/>
    </row>
    <row r="969" spans="1:9" x14ac:dyDescent="0.25">
      <c r="A969" s="44" t="s">
        <v>1019</v>
      </c>
      <c r="B969" s="44">
        <v>2015</v>
      </c>
      <c r="C969" s="45" t="s">
        <v>1032</v>
      </c>
      <c r="D969" s="47">
        <v>0</v>
      </c>
      <c r="E969" s="47">
        <v>0</v>
      </c>
      <c r="F969" s="47">
        <v>0</v>
      </c>
      <c r="G969" s="44"/>
      <c r="H969" s="44"/>
      <c r="I969" s="44"/>
    </row>
    <row r="970" spans="1:9" x14ac:dyDescent="0.25">
      <c r="A970" s="44" t="s">
        <v>1019</v>
      </c>
      <c r="B970" s="44">
        <v>2015</v>
      </c>
      <c r="C970" s="45" t="s">
        <v>1033</v>
      </c>
      <c r="D970" s="47">
        <v>0</v>
      </c>
      <c r="E970" s="47">
        <v>0</v>
      </c>
      <c r="F970" s="47">
        <v>0</v>
      </c>
      <c r="G970" s="44"/>
      <c r="H970" s="44"/>
      <c r="I970" s="44"/>
    </row>
    <row r="971" spans="1:9" x14ac:dyDescent="0.25">
      <c r="A971" s="44" t="s">
        <v>1019</v>
      </c>
      <c r="B971" s="44">
        <v>2015</v>
      </c>
      <c r="C971" s="45" t="s">
        <v>932</v>
      </c>
      <c r="D971" s="47">
        <v>0</v>
      </c>
      <c r="E971" s="47">
        <v>0</v>
      </c>
      <c r="F971" s="47">
        <v>0</v>
      </c>
      <c r="G971" s="44"/>
      <c r="H971" s="44"/>
      <c r="I971" s="44"/>
    </row>
    <row r="972" spans="1:9" x14ac:dyDescent="0.25">
      <c r="A972" s="44" t="s">
        <v>1019</v>
      </c>
      <c r="B972" s="44">
        <v>2015</v>
      </c>
      <c r="C972" s="45" t="s">
        <v>1034</v>
      </c>
      <c r="D972" s="47">
        <v>0</v>
      </c>
      <c r="E972" s="47">
        <v>0</v>
      </c>
      <c r="F972" s="47">
        <v>0</v>
      </c>
      <c r="G972" s="44"/>
      <c r="H972" s="44"/>
      <c r="I972" s="44"/>
    </row>
    <row r="973" spans="1:9" x14ac:dyDescent="0.25">
      <c r="A973" s="44" t="s">
        <v>1019</v>
      </c>
      <c r="B973" s="44">
        <v>2015</v>
      </c>
      <c r="C973" s="45" t="s">
        <v>1035</v>
      </c>
      <c r="D973" s="47">
        <v>0</v>
      </c>
      <c r="E973" s="47">
        <v>0</v>
      </c>
      <c r="F973" s="47">
        <v>0</v>
      </c>
      <c r="G973" s="44"/>
      <c r="H973" s="44"/>
      <c r="I973" s="44"/>
    </row>
    <row r="974" spans="1:9" x14ac:dyDescent="0.25">
      <c r="A974" s="44" t="s">
        <v>1019</v>
      </c>
      <c r="B974" s="44">
        <v>2015</v>
      </c>
      <c r="C974" s="45" t="s">
        <v>1036</v>
      </c>
      <c r="D974" s="47">
        <v>0</v>
      </c>
      <c r="E974" s="47">
        <v>0</v>
      </c>
      <c r="F974" s="47">
        <v>0</v>
      </c>
      <c r="G974" s="44"/>
      <c r="H974" s="44"/>
      <c r="I974" s="44"/>
    </row>
    <row r="975" spans="1:9" x14ac:dyDescent="0.25">
      <c r="A975" s="44" t="s">
        <v>1019</v>
      </c>
      <c r="B975" s="44">
        <v>2015</v>
      </c>
      <c r="C975" s="45" t="s">
        <v>1037</v>
      </c>
      <c r="D975" s="47">
        <v>0</v>
      </c>
      <c r="E975" s="47">
        <v>0</v>
      </c>
      <c r="F975" s="47">
        <v>0</v>
      </c>
      <c r="G975" s="44"/>
      <c r="H975" s="44"/>
      <c r="I975" s="44"/>
    </row>
    <row r="976" spans="1:9" x14ac:dyDescent="0.25">
      <c r="A976" s="44" t="s">
        <v>1019</v>
      </c>
      <c r="B976" s="44">
        <v>2015</v>
      </c>
      <c r="C976" s="45" t="s">
        <v>1038</v>
      </c>
      <c r="D976" s="47">
        <v>0</v>
      </c>
      <c r="E976" s="47">
        <v>0</v>
      </c>
      <c r="F976" s="47">
        <v>0</v>
      </c>
      <c r="G976" s="44"/>
      <c r="H976" s="44"/>
      <c r="I976" s="44"/>
    </row>
    <row r="977" spans="1:9" x14ac:dyDescent="0.25">
      <c r="A977" s="44" t="s">
        <v>1019</v>
      </c>
      <c r="B977" s="44">
        <v>2015</v>
      </c>
      <c r="C977" s="45" t="s">
        <v>1039</v>
      </c>
      <c r="D977" s="47">
        <v>0</v>
      </c>
      <c r="E977" s="47">
        <v>0</v>
      </c>
      <c r="F977" s="47">
        <v>0</v>
      </c>
      <c r="G977" s="44"/>
      <c r="H977" s="44"/>
      <c r="I977" s="44"/>
    </row>
    <row r="978" spans="1:9" x14ac:dyDescent="0.25">
      <c r="A978" s="44" t="s">
        <v>1019</v>
      </c>
      <c r="B978" s="44">
        <v>2015</v>
      </c>
      <c r="C978" s="45" t="s">
        <v>1040</v>
      </c>
      <c r="D978" s="47">
        <v>0</v>
      </c>
      <c r="E978" s="47">
        <v>0</v>
      </c>
      <c r="F978" s="47">
        <v>0</v>
      </c>
      <c r="G978" s="44"/>
      <c r="H978" s="44"/>
      <c r="I978" s="44"/>
    </row>
    <row r="979" spans="1:9" x14ac:dyDescent="0.25">
      <c r="A979" s="44" t="s">
        <v>1019</v>
      </c>
      <c r="B979" s="44">
        <v>2015</v>
      </c>
      <c r="C979" s="45" t="s">
        <v>1041</v>
      </c>
      <c r="D979" s="47">
        <v>0</v>
      </c>
      <c r="E979" s="47">
        <v>0</v>
      </c>
      <c r="F979" s="47">
        <v>0</v>
      </c>
      <c r="G979" s="44"/>
      <c r="H979" s="44"/>
      <c r="I979" s="44"/>
    </row>
    <row r="980" spans="1:9" x14ac:dyDescent="0.25">
      <c r="A980" s="44" t="s">
        <v>1019</v>
      </c>
      <c r="B980" s="44">
        <v>2015</v>
      </c>
      <c r="C980" s="45" t="s">
        <v>1042</v>
      </c>
      <c r="D980" s="47">
        <v>0</v>
      </c>
      <c r="E980" s="47">
        <v>0</v>
      </c>
      <c r="F980" s="47">
        <v>0</v>
      </c>
      <c r="G980" s="44"/>
      <c r="H980" s="44"/>
      <c r="I980" s="44"/>
    </row>
    <row r="981" spans="1:9" x14ac:dyDescent="0.25">
      <c r="A981" s="44" t="s">
        <v>1019</v>
      </c>
      <c r="B981" s="44">
        <v>2015</v>
      </c>
      <c r="C981" s="45" t="s">
        <v>1043</v>
      </c>
      <c r="D981" s="47">
        <v>0</v>
      </c>
      <c r="E981" s="47">
        <v>0</v>
      </c>
      <c r="F981" s="47">
        <v>0</v>
      </c>
      <c r="G981" s="44"/>
      <c r="H981" s="44"/>
      <c r="I981" s="44"/>
    </row>
    <row r="982" spans="1:9" x14ac:dyDescent="0.25">
      <c r="A982" s="44" t="s">
        <v>1019</v>
      </c>
      <c r="B982" s="44">
        <v>2015</v>
      </c>
      <c r="C982" s="45" t="s">
        <v>1044</v>
      </c>
      <c r="D982" s="47">
        <v>0</v>
      </c>
      <c r="E982" s="47">
        <v>0</v>
      </c>
      <c r="F982" s="47">
        <v>0</v>
      </c>
      <c r="G982" s="44"/>
      <c r="H982" s="44"/>
      <c r="I982" s="44"/>
    </row>
    <row r="983" spans="1:9" x14ac:dyDescent="0.25">
      <c r="A983" s="44" t="s">
        <v>1019</v>
      </c>
      <c r="B983" s="44">
        <v>2015</v>
      </c>
      <c r="C983" s="45" t="s">
        <v>265</v>
      </c>
      <c r="D983" s="47">
        <v>0</v>
      </c>
      <c r="E983" s="47">
        <v>0</v>
      </c>
      <c r="F983" s="47">
        <v>0</v>
      </c>
      <c r="G983" s="44"/>
      <c r="H983" s="44"/>
      <c r="I983" s="44"/>
    </row>
    <row r="984" spans="1:9" x14ac:dyDescent="0.25">
      <c r="A984" s="44" t="s">
        <v>1019</v>
      </c>
      <c r="B984" s="44">
        <v>2015</v>
      </c>
      <c r="C984" s="45" t="s">
        <v>1033</v>
      </c>
      <c r="D984" s="47">
        <v>0</v>
      </c>
      <c r="E984" s="47">
        <v>0</v>
      </c>
      <c r="F984" s="47">
        <v>0</v>
      </c>
      <c r="G984" s="44"/>
      <c r="H984" s="44"/>
      <c r="I984" s="44"/>
    </row>
    <row r="985" spans="1:9" x14ac:dyDescent="0.25">
      <c r="A985" s="44" t="s">
        <v>1019</v>
      </c>
      <c r="B985" s="44">
        <v>2015</v>
      </c>
      <c r="C985" s="45" t="s">
        <v>331</v>
      </c>
      <c r="D985" s="47">
        <v>0</v>
      </c>
      <c r="E985" s="47">
        <v>0</v>
      </c>
      <c r="F985" s="47">
        <v>0</v>
      </c>
      <c r="G985" s="44"/>
      <c r="H985" s="44"/>
      <c r="I985" s="44"/>
    </row>
    <row r="986" spans="1:9" x14ac:dyDescent="0.25">
      <c r="A986" s="44" t="s">
        <v>1019</v>
      </c>
      <c r="B986" s="44">
        <v>2015</v>
      </c>
      <c r="C986" s="45" t="s">
        <v>246</v>
      </c>
      <c r="D986" s="47">
        <v>0</v>
      </c>
      <c r="E986" s="47">
        <v>0</v>
      </c>
      <c r="F986" s="47">
        <v>0</v>
      </c>
      <c r="G986" s="44"/>
      <c r="H986" s="44"/>
      <c r="I986" s="44"/>
    </row>
    <row r="987" spans="1:9" x14ac:dyDescent="0.25">
      <c r="A987" s="44" t="s">
        <v>1019</v>
      </c>
      <c r="B987" s="44">
        <v>2015</v>
      </c>
      <c r="C987" s="45" t="s">
        <v>1045</v>
      </c>
      <c r="D987" s="47">
        <v>0</v>
      </c>
      <c r="E987" s="47">
        <v>0</v>
      </c>
      <c r="F987" s="47">
        <v>0</v>
      </c>
      <c r="G987" s="44"/>
      <c r="H987" s="44"/>
      <c r="I987" s="44"/>
    </row>
    <row r="988" spans="1:9" x14ac:dyDescent="0.25">
      <c r="A988" s="44" t="s">
        <v>1019</v>
      </c>
      <c r="B988" s="44">
        <v>2015</v>
      </c>
      <c r="C988" s="45" t="s">
        <v>933</v>
      </c>
      <c r="D988" s="47">
        <v>0</v>
      </c>
      <c r="E988" s="47">
        <v>0</v>
      </c>
      <c r="F988" s="47">
        <v>0</v>
      </c>
      <c r="G988" s="44"/>
      <c r="H988" s="44"/>
      <c r="I988" s="44"/>
    </row>
    <row r="989" spans="1:9" x14ac:dyDescent="0.25">
      <c r="A989" s="44" t="s">
        <v>1019</v>
      </c>
      <c r="B989" s="44">
        <v>2015</v>
      </c>
      <c r="C989" s="45" t="s">
        <v>1046</v>
      </c>
      <c r="D989" s="47">
        <v>0</v>
      </c>
      <c r="E989" s="47">
        <v>0</v>
      </c>
      <c r="F989" s="47">
        <v>0</v>
      </c>
      <c r="G989" s="44"/>
      <c r="H989" s="44"/>
      <c r="I989" s="44"/>
    </row>
    <row r="990" spans="1:9" x14ac:dyDescent="0.25">
      <c r="A990" s="44" t="s">
        <v>1019</v>
      </c>
      <c r="B990" s="44">
        <v>2015</v>
      </c>
      <c r="C990" s="45" t="s">
        <v>1047</v>
      </c>
      <c r="D990" s="47">
        <v>0</v>
      </c>
      <c r="E990" s="47">
        <v>0</v>
      </c>
      <c r="F990" s="47">
        <v>0</v>
      </c>
      <c r="G990" s="44"/>
      <c r="H990" s="44"/>
      <c r="I990" s="44"/>
    </row>
    <row r="991" spans="1:9" x14ac:dyDescent="0.25">
      <c r="A991" s="44" t="s">
        <v>1019</v>
      </c>
      <c r="B991" s="44">
        <v>2015</v>
      </c>
      <c r="C991" s="45" t="s">
        <v>887</v>
      </c>
      <c r="D991" s="47">
        <v>0</v>
      </c>
      <c r="E991" s="47">
        <v>0</v>
      </c>
      <c r="F991" s="47">
        <v>0</v>
      </c>
      <c r="G991" s="44"/>
      <c r="H991" s="44"/>
      <c r="I991" s="44"/>
    </row>
    <row r="992" spans="1:9" x14ac:dyDescent="0.25">
      <c r="A992" s="44" t="s">
        <v>1019</v>
      </c>
      <c r="B992" s="44">
        <v>2015</v>
      </c>
      <c r="C992" s="45" t="s">
        <v>1048</v>
      </c>
      <c r="D992" s="47">
        <v>0</v>
      </c>
      <c r="E992" s="47">
        <v>0</v>
      </c>
      <c r="F992" s="47">
        <v>0</v>
      </c>
      <c r="G992" s="44"/>
      <c r="H992" s="44"/>
      <c r="I992" s="44"/>
    </row>
    <row r="993" spans="1:9" x14ac:dyDescent="0.25">
      <c r="A993" s="44" t="s">
        <v>1019</v>
      </c>
      <c r="B993" s="44">
        <v>2015</v>
      </c>
      <c r="C993" s="45" t="s">
        <v>934</v>
      </c>
      <c r="D993" s="47">
        <v>0</v>
      </c>
      <c r="E993" s="47">
        <v>0</v>
      </c>
      <c r="F993" s="47">
        <v>0</v>
      </c>
      <c r="G993" s="44"/>
      <c r="H993" s="44"/>
      <c r="I993" s="44"/>
    </row>
    <row r="994" spans="1:9" x14ac:dyDescent="0.25">
      <c r="A994" s="44" t="s">
        <v>1019</v>
      </c>
      <c r="B994" s="44">
        <v>2015</v>
      </c>
      <c r="C994" s="45" t="s">
        <v>1049</v>
      </c>
      <c r="D994" s="47">
        <v>0</v>
      </c>
      <c r="E994" s="47">
        <v>0</v>
      </c>
      <c r="F994" s="47">
        <v>0</v>
      </c>
      <c r="G994" s="44"/>
      <c r="H994" s="44"/>
      <c r="I994" s="44"/>
    </row>
    <row r="995" spans="1:9" x14ac:dyDescent="0.25">
      <c r="A995" s="44" t="s">
        <v>1019</v>
      </c>
      <c r="B995" s="44">
        <v>2015</v>
      </c>
      <c r="C995" s="45" t="s">
        <v>1050</v>
      </c>
      <c r="D995" s="47">
        <v>0</v>
      </c>
      <c r="E995" s="47">
        <v>0</v>
      </c>
      <c r="F995" s="47">
        <v>0</v>
      </c>
      <c r="G995" s="44"/>
      <c r="H995" s="44"/>
      <c r="I995" s="44"/>
    </row>
    <row r="996" spans="1:9" x14ac:dyDescent="0.25">
      <c r="A996" s="44" t="s">
        <v>1019</v>
      </c>
      <c r="B996" s="44">
        <v>2015</v>
      </c>
      <c r="C996" s="45" t="s">
        <v>1051</v>
      </c>
      <c r="D996" s="47">
        <v>0</v>
      </c>
      <c r="E996" s="47">
        <v>0</v>
      </c>
      <c r="F996" s="47">
        <v>0</v>
      </c>
      <c r="G996" s="44"/>
      <c r="H996" s="44"/>
      <c r="I996" s="44"/>
    </row>
    <row r="997" spans="1:9" x14ac:dyDescent="0.25">
      <c r="A997" s="44" t="s">
        <v>1019</v>
      </c>
      <c r="B997" s="44">
        <v>2015</v>
      </c>
      <c r="C997" s="45" t="s">
        <v>1052</v>
      </c>
      <c r="D997" s="47">
        <v>0</v>
      </c>
      <c r="E997" s="47">
        <v>0</v>
      </c>
      <c r="F997" s="47">
        <v>0</v>
      </c>
      <c r="G997" s="44"/>
      <c r="H997" s="44"/>
      <c r="I997" s="44"/>
    </row>
    <row r="998" spans="1:9" x14ac:dyDescent="0.25">
      <c r="A998" s="44" t="s">
        <v>1019</v>
      </c>
      <c r="B998" s="44">
        <v>2015</v>
      </c>
      <c r="C998" s="45" t="s">
        <v>276</v>
      </c>
      <c r="D998" s="47">
        <v>0</v>
      </c>
      <c r="E998" s="47">
        <v>0</v>
      </c>
      <c r="F998" s="47">
        <v>0</v>
      </c>
      <c r="G998" s="44"/>
      <c r="H998" s="44"/>
      <c r="I998" s="44"/>
    </row>
    <row r="999" spans="1:9" x14ac:dyDescent="0.25">
      <c r="A999" s="44" t="s">
        <v>1019</v>
      </c>
      <c r="B999" s="44">
        <v>2015</v>
      </c>
      <c r="C999" s="45" t="s">
        <v>1053</v>
      </c>
      <c r="D999" s="47">
        <v>0</v>
      </c>
      <c r="E999" s="47">
        <v>0</v>
      </c>
      <c r="F999" s="47">
        <v>0</v>
      </c>
      <c r="G999" s="44"/>
      <c r="H999" s="44"/>
      <c r="I999" s="44"/>
    </row>
    <row r="1000" spans="1:9" x14ac:dyDescent="0.25">
      <c r="A1000" s="44" t="s">
        <v>1019</v>
      </c>
      <c r="B1000" s="44">
        <v>2015</v>
      </c>
      <c r="C1000" s="45" t="s">
        <v>1054</v>
      </c>
      <c r="D1000" s="47">
        <v>0</v>
      </c>
      <c r="E1000" s="47">
        <v>0</v>
      </c>
      <c r="F1000" s="47">
        <v>0</v>
      </c>
      <c r="G1000" s="44"/>
      <c r="H1000" s="44"/>
      <c r="I1000" s="44"/>
    </row>
    <row r="1001" spans="1:9" x14ac:dyDescent="0.25">
      <c r="A1001" s="44" t="s">
        <v>1019</v>
      </c>
      <c r="B1001" s="44">
        <v>2015</v>
      </c>
      <c r="C1001" s="45" t="s">
        <v>280</v>
      </c>
      <c r="D1001" s="47">
        <v>0</v>
      </c>
      <c r="E1001" s="47">
        <v>0</v>
      </c>
      <c r="F1001" s="47">
        <v>0</v>
      </c>
      <c r="G1001" s="44"/>
      <c r="H1001" s="44"/>
      <c r="I1001" s="44"/>
    </row>
    <row r="1002" spans="1:9" x14ac:dyDescent="0.25">
      <c r="A1002" s="44" t="s">
        <v>1019</v>
      </c>
      <c r="B1002" s="44">
        <v>2015</v>
      </c>
      <c r="C1002" s="45" t="s">
        <v>1051</v>
      </c>
      <c r="D1002" s="47">
        <v>0</v>
      </c>
      <c r="E1002" s="47">
        <v>0</v>
      </c>
      <c r="F1002" s="47">
        <v>0</v>
      </c>
      <c r="G1002" s="44"/>
      <c r="H1002" s="44"/>
      <c r="I1002" s="44"/>
    </row>
    <row r="1003" spans="1:9" x14ac:dyDescent="0.25">
      <c r="A1003" s="44" t="s">
        <v>1019</v>
      </c>
      <c r="B1003" s="44">
        <v>2015</v>
      </c>
      <c r="C1003" s="45" t="s">
        <v>282</v>
      </c>
      <c r="D1003" s="47">
        <v>0</v>
      </c>
      <c r="E1003" s="47">
        <v>0</v>
      </c>
      <c r="F1003" s="47">
        <v>0</v>
      </c>
      <c r="G1003" s="44"/>
      <c r="H1003" s="44"/>
      <c r="I1003" s="44"/>
    </row>
    <row r="1004" spans="1:9" x14ac:dyDescent="0.25">
      <c r="A1004" s="44" t="s">
        <v>1019</v>
      </c>
      <c r="B1004" s="44">
        <v>2015</v>
      </c>
      <c r="C1004" s="45" t="s">
        <v>366</v>
      </c>
      <c r="D1004" s="47">
        <v>0</v>
      </c>
      <c r="E1004" s="47">
        <v>0</v>
      </c>
      <c r="F1004" s="47">
        <v>0</v>
      </c>
      <c r="G1004" s="44"/>
      <c r="H1004" s="44"/>
      <c r="I1004" s="44"/>
    </row>
    <row r="1005" spans="1:9" x14ac:dyDescent="0.25">
      <c r="A1005" s="44" t="s">
        <v>1019</v>
      </c>
      <c r="B1005" s="44">
        <v>2015</v>
      </c>
      <c r="C1005" s="45" t="s">
        <v>1055</v>
      </c>
      <c r="D1005" s="47">
        <v>0</v>
      </c>
      <c r="E1005" s="47">
        <v>0</v>
      </c>
      <c r="F1005" s="47">
        <v>0</v>
      </c>
      <c r="G1005" s="44"/>
      <c r="H1005" s="44"/>
      <c r="I1005" s="44"/>
    </row>
    <row r="1006" spans="1:9" x14ac:dyDescent="0.25">
      <c r="A1006" s="44" t="s">
        <v>1019</v>
      </c>
      <c r="B1006" s="44">
        <v>2015</v>
      </c>
      <c r="C1006" s="45" t="s">
        <v>277</v>
      </c>
      <c r="D1006" s="47">
        <v>0</v>
      </c>
      <c r="E1006" s="47">
        <v>0</v>
      </c>
      <c r="F1006" s="47">
        <v>0</v>
      </c>
      <c r="G1006" s="44"/>
      <c r="H1006" s="44"/>
      <c r="I1006" s="44"/>
    </row>
    <row r="1007" spans="1:9" x14ac:dyDescent="0.25">
      <c r="A1007" s="44" t="s">
        <v>1019</v>
      </c>
      <c r="B1007" s="44">
        <v>2015</v>
      </c>
      <c r="C1007" s="45" t="s">
        <v>278</v>
      </c>
      <c r="D1007" s="47">
        <v>0</v>
      </c>
      <c r="E1007" s="47">
        <v>0</v>
      </c>
      <c r="F1007" s="47">
        <v>0</v>
      </c>
      <c r="G1007" s="44"/>
      <c r="H1007" s="44"/>
      <c r="I1007" s="44"/>
    </row>
    <row r="1008" spans="1:9" x14ac:dyDescent="0.25">
      <c r="A1008" s="44" t="s">
        <v>1019</v>
      </c>
      <c r="B1008" s="44">
        <v>2015</v>
      </c>
      <c r="C1008" s="45" t="s">
        <v>264</v>
      </c>
      <c r="D1008" s="47">
        <v>0</v>
      </c>
      <c r="E1008" s="47">
        <v>0</v>
      </c>
      <c r="F1008" s="47">
        <v>0</v>
      </c>
      <c r="G1008" s="44"/>
      <c r="H1008" s="44"/>
      <c r="I1008" s="44"/>
    </row>
    <row r="1009" spans="1:9" x14ac:dyDescent="0.25">
      <c r="A1009" s="44" t="s">
        <v>1019</v>
      </c>
      <c r="B1009" s="44">
        <v>2015</v>
      </c>
      <c r="C1009" s="45" t="s">
        <v>281</v>
      </c>
      <c r="D1009" s="47">
        <v>0</v>
      </c>
      <c r="E1009" s="47">
        <v>0</v>
      </c>
      <c r="F1009" s="47">
        <v>0</v>
      </c>
      <c r="G1009" s="44"/>
      <c r="H1009" s="44"/>
      <c r="I1009" s="44"/>
    </row>
    <row r="1010" spans="1:9" x14ac:dyDescent="0.25">
      <c r="A1010" s="44" t="s">
        <v>1019</v>
      </c>
      <c r="B1010" s="44">
        <v>2015</v>
      </c>
      <c r="C1010" s="45" t="s">
        <v>227</v>
      </c>
      <c r="D1010" s="47">
        <v>0</v>
      </c>
      <c r="E1010" s="47">
        <v>0</v>
      </c>
      <c r="F1010" s="47">
        <v>0</v>
      </c>
      <c r="G1010" s="44"/>
      <c r="H1010" s="44"/>
      <c r="I1010" s="44"/>
    </row>
    <row r="1011" spans="1:9" x14ac:dyDescent="0.25">
      <c r="A1011" s="44" t="s">
        <v>1019</v>
      </c>
      <c r="B1011" s="44">
        <v>2015</v>
      </c>
      <c r="C1011" s="45" t="s">
        <v>153</v>
      </c>
      <c r="D1011" s="47">
        <v>0</v>
      </c>
      <c r="E1011" s="47">
        <v>0</v>
      </c>
      <c r="F1011" s="47">
        <v>0</v>
      </c>
      <c r="G1011" s="44"/>
      <c r="H1011" s="44"/>
      <c r="I1011" s="44"/>
    </row>
    <row r="1012" spans="1:9" x14ac:dyDescent="0.25">
      <c r="A1012" s="44" t="s">
        <v>1019</v>
      </c>
      <c r="B1012" s="44">
        <v>2015</v>
      </c>
      <c r="C1012" s="45" t="s">
        <v>536</v>
      </c>
      <c r="D1012" s="47">
        <v>0</v>
      </c>
      <c r="E1012" s="47">
        <v>0</v>
      </c>
      <c r="F1012" s="47">
        <v>0</v>
      </c>
      <c r="G1012" s="44"/>
      <c r="H1012" s="44"/>
      <c r="I1012" s="44"/>
    </row>
    <row r="1013" spans="1:9" x14ac:dyDescent="0.25">
      <c r="A1013" s="44" t="s">
        <v>1019</v>
      </c>
      <c r="B1013" s="44">
        <v>2015</v>
      </c>
      <c r="C1013" s="45" t="s">
        <v>1056</v>
      </c>
      <c r="D1013" s="47">
        <v>0</v>
      </c>
      <c r="E1013" s="47">
        <v>0</v>
      </c>
      <c r="F1013" s="47">
        <v>0</v>
      </c>
      <c r="G1013" s="44"/>
      <c r="H1013" s="44"/>
      <c r="I1013" s="44"/>
    </row>
    <row r="1014" spans="1:9" x14ac:dyDescent="0.25">
      <c r="A1014" s="44" t="s">
        <v>1019</v>
      </c>
      <c r="B1014" s="44">
        <v>2015</v>
      </c>
      <c r="C1014" s="45" t="s">
        <v>949</v>
      </c>
      <c r="D1014" s="44">
        <v>15</v>
      </c>
      <c r="E1014" s="44">
        <v>91</v>
      </c>
      <c r="F1014" s="44">
        <v>106</v>
      </c>
      <c r="G1014" s="44"/>
      <c r="H1014" s="44"/>
      <c r="I1014" s="44"/>
    </row>
    <row r="1015" spans="1:9" x14ac:dyDescent="0.25">
      <c r="A1015" s="44" t="s">
        <v>1019</v>
      </c>
      <c r="B1015" s="44">
        <v>2015</v>
      </c>
      <c r="C1015" s="45" t="s">
        <v>1057</v>
      </c>
      <c r="D1015" s="47">
        <v>0</v>
      </c>
      <c r="E1015" s="47">
        <v>0</v>
      </c>
      <c r="F1015" s="47">
        <v>0</v>
      </c>
      <c r="G1015" s="44"/>
      <c r="H1015" s="44"/>
      <c r="I1015" s="44"/>
    </row>
    <row r="1016" spans="1:9" x14ac:dyDescent="0.25">
      <c r="A1016" s="44" t="s">
        <v>1019</v>
      </c>
      <c r="B1016" s="44">
        <v>2015</v>
      </c>
      <c r="C1016" s="45" t="s">
        <v>1058</v>
      </c>
      <c r="D1016" s="47">
        <v>0</v>
      </c>
      <c r="E1016" s="47">
        <v>0</v>
      </c>
      <c r="F1016" s="47">
        <v>0</v>
      </c>
      <c r="G1016" s="44"/>
      <c r="H1016" s="44"/>
      <c r="I1016" s="44"/>
    </row>
    <row r="1017" spans="1:9" x14ac:dyDescent="0.25">
      <c r="A1017" s="44" t="s">
        <v>1019</v>
      </c>
      <c r="B1017" s="44">
        <v>2015</v>
      </c>
      <c r="C1017" s="45" t="s">
        <v>141</v>
      </c>
      <c r="D1017" s="47">
        <v>0</v>
      </c>
      <c r="E1017" s="47">
        <v>0</v>
      </c>
      <c r="F1017" s="47">
        <v>0</v>
      </c>
      <c r="G1017" s="44"/>
      <c r="H1017" s="44"/>
      <c r="I1017" s="44"/>
    </row>
    <row r="1018" spans="1:9" x14ac:dyDescent="0.25">
      <c r="A1018" s="44" t="s">
        <v>1019</v>
      </c>
      <c r="B1018" s="44">
        <v>2015</v>
      </c>
      <c r="C1018" s="45" t="s">
        <v>1059</v>
      </c>
      <c r="D1018" s="47">
        <v>0</v>
      </c>
      <c r="E1018" s="47">
        <v>0</v>
      </c>
      <c r="F1018" s="47">
        <v>0</v>
      </c>
      <c r="G1018" s="44"/>
      <c r="H1018" s="44"/>
      <c r="I1018" s="44"/>
    </row>
    <row r="1019" spans="1:9" x14ac:dyDescent="0.25">
      <c r="A1019" s="44" t="s">
        <v>1019</v>
      </c>
      <c r="B1019" s="44">
        <v>2015</v>
      </c>
      <c r="C1019" s="45" t="s">
        <v>1060</v>
      </c>
      <c r="D1019" s="47">
        <v>0</v>
      </c>
      <c r="E1019" s="47">
        <v>0</v>
      </c>
      <c r="F1019" s="47">
        <v>0</v>
      </c>
      <c r="G1019" s="44"/>
      <c r="H1019" s="44"/>
      <c r="I1019" s="44"/>
    </row>
    <row r="1020" spans="1:9" x14ac:dyDescent="0.25">
      <c r="A1020" s="44" t="s">
        <v>1019</v>
      </c>
      <c r="B1020" s="44">
        <v>2015</v>
      </c>
      <c r="C1020" s="45" t="s">
        <v>1061</v>
      </c>
      <c r="D1020" s="47">
        <v>0</v>
      </c>
      <c r="E1020" s="47">
        <v>0</v>
      </c>
      <c r="F1020" s="47">
        <v>0</v>
      </c>
      <c r="G1020" s="44"/>
      <c r="H1020" s="44"/>
      <c r="I1020" s="44"/>
    </row>
    <row r="1021" spans="1:9" x14ac:dyDescent="0.25">
      <c r="A1021" s="44" t="s">
        <v>1019</v>
      </c>
      <c r="B1021" s="44">
        <v>2015</v>
      </c>
      <c r="C1021" s="45" t="s">
        <v>1062</v>
      </c>
      <c r="D1021" s="47">
        <v>0</v>
      </c>
      <c r="E1021" s="47">
        <v>0</v>
      </c>
      <c r="F1021" s="47">
        <v>0</v>
      </c>
      <c r="G1021" s="44"/>
      <c r="H1021" s="44"/>
      <c r="I1021" s="44"/>
    </row>
    <row r="1022" spans="1:9" x14ac:dyDescent="0.25">
      <c r="A1022" s="44" t="s">
        <v>1019</v>
      </c>
      <c r="B1022" s="44">
        <v>2015</v>
      </c>
      <c r="C1022" s="45" t="s">
        <v>1063</v>
      </c>
      <c r="D1022" s="47">
        <v>0</v>
      </c>
      <c r="E1022" s="47">
        <v>0</v>
      </c>
      <c r="F1022" s="47">
        <v>0</v>
      </c>
      <c r="G1022" s="44"/>
      <c r="H1022" s="44"/>
      <c r="I1022" s="44"/>
    </row>
    <row r="1023" spans="1:9" x14ac:dyDescent="0.25">
      <c r="A1023" s="44" t="s">
        <v>1019</v>
      </c>
      <c r="B1023" s="44">
        <v>2015</v>
      </c>
      <c r="C1023" s="45" t="s">
        <v>1064</v>
      </c>
      <c r="D1023" s="47">
        <v>0</v>
      </c>
      <c r="E1023" s="47">
        <v>0</v>
      </c>
      <c r="F1023" s="47">
        <v>0</v>
      </c>
      <c r="G1023" s="44"/>
      <c r="H1023" s="44"/>
      <c r="I1023" s="44"/>
    </row>
    <row r="1024" spans="1:9" x14ac:dyDescent="0.25">
      <c r="A1024" s="44" t="s">
        <v>1019</v>
      </c>
      <c r="B1024" s="44">
        <v>2015</v>
      </c>
      <c r="C1024" s="45" t="s">
        <v>1065</v>
      </c>
      <c r="D1024" s="47">
        <v>0</v>
      </c>
      <c r="E1024" s="47">
        <v>0</v>
      </c>
      <c r="F1024" s="47">
        <v>0</v>
      </c>
      <c r="G1024" s="44"/>
      <c r="H1024" s="44"/>
      <c r="I1024" s="44"/>
    </row>
    <row r="1025" spans="1:9" x14ac:dyDescent="0.25">
      <c r="A1025" s="44" t="s">
        <v>1019</v>
      </c>
      <c r="B1025" s="44">
        <v>2015</v>
      </c>
      <c r="C1025" s="45" t="s">
        <v>1066</v>
      </c>
      <c r="D1025" s="47">
        <v>0</v>
      </c>
      <c r="E1025" s="47">
        <v>0</v>
      </c>
      <c r="F1025" s="47">
        <v>0</v>
      </c>
      <c r="G1025" s="44"/>
      <c r="H1025" s="44"/>
      <c r="I1025" s="44"/>
    </row>
    <row r="1026" spans="1:9" x14ac:dyDescent="0.25">
      <c r="A1026" s="44" t="s">
        <v>1019</v>
      </c>
      <c r="B1026" s="44">
        <v>2015</v>
      </c>
      <c r="C1026" s="45" t="s">
        <v>1067</v>
      </c>
      <c r="D1026" s="47">
        <v>0</v>
      </c>
      <c r="E1026" s="47">
        <v>0</v>
      </c>
      <c r="F1026" s="47">
        <v>0</v>
      </c>
      <c r="G1026" s="44"/>
      <c r="H1026" s="44"/>
      <c r="I1026" s="44"/>
    </row>
    <row r="1027" spans="1:9" x14ac:dyDescent="0.25">
      <c r="A1027" s="44" t="s">
        <v>1019</v>
      </c>
      <c r="B1027" s="44">
        <v>2015</v>
      </c>
      <c r="C1027" s="45" t="s">
        <v>1068</v>
      </c>
      <c r="D1027" s="47">
        <v>0</v>
      </c>
      <c r="E1027" s="47">
        <v>0</v>
      </c>
      <c r="F1027" s="47">
        <v>0</v>
      </c>
      <c r="G1027" s="44"/>
      <c r="H1027" s="44"/>
      <c r="I1027" s="44"/>
    </row>
    <row r="1028" spans="1:9" x14ac:dyDescent="0.25">
      <c r="A1028" s="44" t="s">
        <v>1019</v>
      </c>
      <c r="B1028" s="44">
        <v>2015</v>
      </c>
      <c r="C1028" s="45" t="s">
        <v>1069</v>
      </c>
      <c r="D1028" s="47">
        <v>0</v>
      </c>
      <c r="E1028" s="47">
        <v>0</v>
      </c>
      <c r="F1028" s="47">
        <v>0</v>
      </c>
      <c r="G1028" s="44"/>
      <c r="H1028" s="44"/>
      <c r="I1028" s="44"/>
    </row>
    <row r="1029" spans="1:9" x14ac:dyDescent="0.25">
      <c r="A1029" s="44" t="s">
        <v>1019</v>
      </c>
      <c r="B1029" s="44">
        <v>2015</v>
      </c>
      <c r="C1029" s="45" t="s">
        <v>1070</v>
      </c>
      <c r="D1029" s="47">
        <v>0</v>
      </c>
      <c r="E1029" s="47">
        <v>0</v>
      </c>
      <c r="F1029" s="47">
        <v>0</v>
      </c>
      <c r="G1029" s="44"/>
      <c r="H1029" s="44"/>
      <c r="I1029" s="44"/>
    </row>
    <row r="1030" spans="1:9" x14ac:dyDescent="0.25">
      <c r="A1030" s="44" t="s">
        <v>1019</v>
      </c>
      <c r="B1030" s="44">
        <v>2015</v>
      </c>
      <c r="C1030" s="45" t="s">
        <v>1071</v>
      </c>
      <c r="D1030" s="47">
        <v>0</v>
      </c>
      <c r="E1030" s="47">
        <v>0</v>
      </c>
      <c r="F1030" s="47">
        <v>0</v>
      </c>
      <c r="G1030" s="44"/>
      <c r="H1030" s="44"/>
      <c r="I1030" s="44"/>
    </row>
    <row r="1031" spans="1:9" x14ac:dyDescent="0.25">
      <c r="A1031" s="44" t="s">
        <v>1019</v>
      </c>
      <c r="B1031" s="44">
        <v>2015</v>
      </c>
      <c r="C1031" s="45" t="s">
        <v>1072</v>
      </c>
      <c r="D1031" s="47">
        <v>0</v>
      </c>
      <c r="E1031" s="47">
        <v>0</v>
      </c>
      <c r="F1031" s="47">
        <v>0</v>
      </c>
      <c r="G1031" s="44"/>
      <c r="H1031" s="44"/>
      <c r="I1031" s="44"/>
    </row>
    <row r="1032" spans="1:9" x14ac:dyDescent="0.25">
      <c r="A1032" s="44" t="s">
        <v>1019</v>
      </c>
      <c r="B1032" s="44">
        <v>2015</v>
      </c>
      <c r="C1032" s="45" t="s">
        <v>1073</v>
      </c>
      <c r="D1032" s="47">
        <v>0</v>
      </c>
      <c r="E1032" s="47">
        <v>0</v>
      </c>
      <c r="F1032" s="47">
        <v>0</v>
      </c>
      <c r="G1032" s="44"/>
      <c r="H1032" s="44"/>
      <c r="I1032" s="44"/>
    </row>
    <row r="1033" spans="1:9" x14ac:dyDescent="0.25">
      <c r="A1033" s="44" t="s">
        <v>1019</v>
      </c>
      <c r="B1033" s="44">
        <v>2015</v>
      </c>
      <c r="C1033" s="45" t="s">
        <v>1074</v>
      </c>
      <c r="D1033" s="44">
        <v>2</v>
      </c>
      <c r="E1033" s="44">
        <v>4</v>
      </c>
      <c r="F1033" s="44">
        <v>6</v>
      </c>
      <c r="G1033" s="44"/>
      <c r="H1033" s="44"/>
      <c r="I1033" s="44"/>
    </row>
    <row r="1034" spans="1:9" x14ac:dyDescent="0.25">
      <c r="A1034" s="44" t="s">
        <v>1019</v>
      </c>
      <c r="B1034" s="44">
        <v>2015</v>
      </c>
      <c r="C1034" s="45" t="s">
        <v>1075</v>
      </c>
      <c r="D1034" s="44">
        <v>2</v>
      </c>
      <c r="E1034" s="44">
        <v>4</v>
      </c>
      <c r="F1034" s="44">
        <v>6</v>
      </c>
      <c r="G1034" s="44"/>
      <c r="H1034" s="44"/>
      <c r="I1034" s="44"/>
    </row>
    <row r="1035" spans="1:9" x14ac:dyDescent="0.25">
      <c r="A1035" s="44" t="s">
        <v>1019</v>
      </c>
      <c r="B1035" s="44">
        <v>2015</v>
      </c>
      <c r="C1035" s="45" t="s">
        <v>1076</v>
      </c>
      <c r="D1035" s="47">
        <v>0</v>
      </c>
      <c r="E1035" s="47">
        <v>0</v>
      </c>
      <c r="F1035" s="47">
        <v>0</v>
      </c>
      <c r="G1035" s="44"/>
      <c r="H1035" s="44"/>
      <c r="I1035" s="44"/>
    </row>
    <row r="1036" spans="1:9" x14ac:dyDescent="0.25">
      <c r="A1036" s="44" t="s">
        <v>1019</v>
      </c>
      <c r="B1036" s="44">
        <v>2015</v>
      </c>
      <c r="C1036" s="45" t="s">
        <v>1077</v>
      </c>
      <c r="D1036" s="47">
        <v>0</v>
      </c>
      <c r="E1036" s="47">
        <v>0</v>
      </c>
      <c r="F1036" s="47">
        <v>0</v>
      </c>
      <c r="G1036" s="44"/>
      <c r="H1036" s="44"/>
      <c r="I1036" s="44"/>
    </row>
    <row r="1037" spans="1:9" x14ac:dyDescent="0.25">
      <c r="A1037" s="44" t="s">
        <v>1019</v>
      </c>
      <c r="B1037" s="44">
        <v>2015</v>
      </c>
      <c r="C1037" s="45" t="s">
        <v>153</v>
      </c>
      <c r="D1037" s="47">
        <v>0</v>
      </c>
      <c r="E1037" s="47">
        <v>0</v>
      </c>
      <c r="F1037" s="47">
        <v>0</v>
      </c>
      <c r="G1037" s="44"/>
      <c r="H1037" s="44"/>
      <c r="I1037" s="44"/>
    </row>
    <row r="1038" spans="1:9" x14ac:dyDescent="0.25">
      <c r="A1038" s="44" t="s">
        <v>1019</v>
      </c>
      <c r="B1038" s="44">
        <v>2015</v>
      </c>
      <c r="C1038" s="45" t="s">
        <v>1078</v>
      </c>
      <c r="D1038" s="47">
        <v>0</v>
      </c>
      <c r="E1038" s="47">
        <v>0</v>
      </c>
      <c r="F1038" s="47">
        <v>0</v>
      </c>
      <c r="G1038" s="44"/>
      <c r="H1038" s="44"/>
      <c r="I1038" s="44"/>
    </row>
    <row r="1039" spans="1:9" x14ac:dyDescent="0.25">
      <c r="A1039" s="44" t="s">
        <v>1019</v>
      </c>
      <c r="B1039" s="44">
        <v>2015</v>
      </c>
      <c r="C1039" s="45" t="s">
        <v>1079</v>
      </c>
      <c r="D1039" s="47">
        <v>0</v>
      </c>
      <c r="E1039" s="47">
        <v>0</v>
      </c>
      <c r="F1039" s="47">
        <v>0</v>
      </c>
      <c r="G1039" s="44"/>
      <c r="H1039" s="44"/>
      <c r="I1039" s="44"/>
    </row>
    <row r="1040" spans="1:9" x14ac:dyDescent="0.25">
      <c r="A1040" s="44" t="s">
        <v>1019</v>
      </c>
      <c r="B1040" s="44">
        <v>2015</v>
      </c>
      <c r="C1040" s="45" t="s">
        <v>1080</v>
      </c>
      <c r="D1040" s="47">
        <v>0</v>
      </c>
      <c r="E1040" s="47">
        <v>0</v>
      </c>
      <c r="F1040" s="47">
        <v>0</v>
      </c>
      <c r="G1040" s="44"/>
      <c r="H1040" s="44"/>
      <c r="I1040" s="44"/>
    </row>
    <row r="1041" spans="1:9" x14ac:dyDescent="0.25">
      <c r="A1041" s="44" t="s">
        <v>1019</v>
      </c>
      <c r="B1041" s="44">
        <v>2015</v>
      </c>
      <c r="C1041" s="45" t="s">
        <v>1081</v>
      </c>
      <c r="D1041" s="47">
        <v>0</v>
      </c>
      <c r="E1041" s="47">
        <v>0</v>
      </c>
      <c r="F1041" s="47">
        <v>0</v>
      </c>
      <c r="G1041" s="44"/>
      <c r="H1041" s="44"/>
      <c r="I1041" s="44"/>
    </row>
    <row r="1042" spans="1:9" x14ac:dyDescent="0.25">
      <c r="A1042" s="44" t="s">
        <v>1019</v>
      </c>
      <c r="B1042" s="44">
        <v>2015</v>
      </c>
      <c r="C1042" s="45" t="s">
        <v>1082</v>
      </c>
      <c r="D1042" s="47">
        <v>0</v>
      </c>
      <c r="E1042" s="47">
        <v>0</v>
      </c>
      <c r="F1042" s="47">
        <v>0</v>
      </c>
      <c r="G1042" s="44"/>
      <c r="H1042" s="44"/>
      <c r="I1042" s="44"/>
    </row>
    <row r="1043" spans="1:9" x14ac:dyDescent="0.25">
      <c r="A1043" s="44" t="s">
        <v>1019</v>
      </c>
      <c r="B1043" s="44">
        <v>2015</v>
      </c>
      <c r="C1043" s="45" t="s">
        <v>1083</v>
      </c>
      <c r="D1043" s="47">
        <v>0</v>
      </c>
      <c r="E1043" s="47">
        <v>0</v>
      </c>
      <c r="F1043" s="47">
        <v>0</v>
      </c>
      <c r="G1043" s="44"/>
      <c r="H1043" s="44"/>
      <c r="I1043" s="44"/>
    </row>
    <row r="1044" spans="1:9" x14ac:dyDescent="0.25">
      <c r="A1044" s="44" t="s">
        <v>1019</v>
      </c>
      <c r="B1044" s="44">
        <v>2015</v>
      </c>
      <c r="C1044" s="45" t="s">
        <v>1084</v>
      </c>
      <c r="D1044" s="47">
        <v>0</v>
      </c>
      <c r="E1044" s="47">
        <v>0</v>
      </c>
      <c r="F1044" s="47">
        <v>0</v>
      </c>
      <c r="G1044" s="44"/>
      <c r="H1044" s="44"/>
      <c r="I1044" s="44"/>
    </row>
    <row r="1045" spans="1:9" x14ac:dyDescent="0.25">
      <c r="A1045" s="44" t="s">
        <v>1019</v>
      </c>
      <c r="B1045" s="44">
        <v>2015</v>
      </c>
      <c r="C1045" s="45" t="s">
        <v>1085</v>
      </c>
      <c r="D1045" s="47">
        <v>0</v>
      </c>
      <c r="E1045" s="47">
        <v>0</v>
      </c>
      <c r="F1045" s="47">
        <v>0</v>
      </c>
      <c r="G1045" s="44"/>
      <c r="H1045" s="44"/>
      <c r="I1045" s="44"/>
    </row>
    <row r="1046" spans="1:9" x14ac:dyDescent="0.25">
      <c r="A1046" s="44" t="s">
        <v>1019</v>
      </c>
      <c r="B1046" s="44">
        <v>2015</v>
      </c>
      <c r="C1046" s="45" t="s">
        <v>2074</v>
      </c>
      <c r="D1046" s="47">
        <v>0</v>
      </c>
      <c r="E1046" s="47">
        <v>0</v>
      </c>
      <c r="F1046" s="47">
        <v>0</v>
      </c>
      <c r="G1046" s="44"/>
      <c r="H1046" s="44"/>
      <c r="I1046" s="44"/>
    </row>
    <row r="1047" spans="1:9" x14ac:dyDescent="0.25">
      <c r="A1047" s="44" t="s">
        <v>1019</v>
      </c>
      <c r="B1047" s="44">
        <v>2015</v>
      </c>
      <c r="C1047" s="45" t="s">
        <v>1087</v>
      </c>
      <c r="D1047" s="47">
        <v>0</v>
      </c>
      <c r="E1047" s="47">
        <v>0</v>
      </c>
      <c r="F1047" s="47">
        <v>0</v>
      </c>
      <c r="G1047" s="44"/>
      <c r="H1047" s="44"/>
      <c r="I1047" s="44"/>
    </row>
    <row r="1048" spans="1:9" x14ac:dyDescent="0.25">
      <c r="A1048" s="44" t="s">
        <v>1019</v>
      </c>
      <c r="B1048" s="44">
        <v>2015</v>
      </c>
      <c r="C1048" s="45" t="s">
        <v>376</v>
      </c>
      <c r="D1048" s="47">
        <v>0</v>
      </c>
      <c r="E1048" s="47">
        <v>0</v>
      </c>
      <c r="F1048" s="47">
        <v>0</v>
      </c>
      <c r="G1048" s="44"/>
      <c r="H1048" s="44"/>
      <c r="I1048" s="44"/>
    </row>
    <row r="1049" spans="1:9" x14ac:dyDescent="0.25">
      <c r="A1049" s="44" t="s">
        <v>1019</v>
      </c>
      <c r="B1049" s="44">
        <v>2015</v>
      </c>
      <c r="C1049" s="45" t="s">
        <v>1088</v>
      </c>
      <c r="D1049" s="47">
        <v>0</v>
      </c>
      <c r="E1049" s="47">
        <v>0</v>
      </c>
      <c r="F1049" s="47">
        <v>0</v>
      </c>
      <c r="G1049" s="44"/>
      <c r="H1049" s="44"/>
      <c r="I1049" s="44"/>
    </row>
    <row r="1050" spans="1:9" x14ac:dyDescent="0.25">
      <c r="A1050" s="44" t="s">
        <v>1019</v>
      </c>
      <c r="B1050" s="44">
        <v>2015</v>
      </c>
      <c r="C1050" s="45" t="s">
        <v>1089</v>
      </c>
      <c r="D1050" s="47">
        <v>0</v>
      </c>
      <c r="E1050" s="47">
        <v>0</v>
      </c>
      <c r="F1050" s="47">
        <v>0</v>
      </c>
      <c r="G1050" s="44"/>
      <c r="H1050" s="44"/>
      <c r="I1050" s="44"/>
    </row>
    <row r="1051" spans="1:9" x14ac:dyDescent="0.25">
      <c r="A1051" s="44" t="s">
        <v>1019</v>
      </c>
      <c r="B1051" s="44">
        <v>2015</v>
      </c>
      <c r="C1051" s="45" t="s">
        <v>1090</v>
      </c>
      <c r="D1051" s="47">
        <v>0</v>
      </c>
      <c r="E1051" s="47">
        <v>0</v>
      </c>
      <c r="F1051" s="47">
        <v>0</v>
      </c>
      <c r="G1051" s="44"/>
      <c r="H1051" s="44"/>
      <c r="I1051" s="44"/>
    </row>
    <row r="1052" spans="1:9" x14ac:dyDescent="0.25">
      <c r="A1052" s="44" t="s">
        <v>1019</v>
      </c>
      <c r="B1052" s="44">
        <v>2015</v>
      </c>
      <c r="C1052" s="45" t="s">
        <v>1091</v>
      </c>
      <c r="D1052" s="47">
        <v>0</v>
      </c>
      <c r="E1052" s="47">
        <v>0</v>
      </c>
      <c r="F1052" s="47">
        <v>0</v>
      </c>
      <c r="G1052" s="44"/>
      <c r="H1052" s="44"/>
      <c r="I1052" s="44"/>
    </row>
    <row r="1053" spans="1:9" x14ac:dyDescent="0.25">
      <c r="A1053" s="44" t="s">
        <v>1019</v>
      </c>
      <c r="B1053" s="44">
        <v>2015</v>
      </c>
      <c r="C1053" s="45" t="s">
        <v>1092</v>
      </c>
      <c r="D1053" s="47">
        <v>0</v>
      </c>
      <c r="E1053" s="47">
        <v>0</v>
      </c>
      <c r="F1053" s="47">
        <v>0</v>
      </c>
      <c r="G1053" s="44"/>
      <c r="H1053" s="44"/>
      <c r="I1053" s="44"/>
    </row>
    <row r="1054" spans="1:9" x14ac:dyDescent="0.25">
      <c r="A1054" s="44" t="s">
        <v>1019</v>
      </c>
      <c r="B1054" s="44">
        <v>2015</v>
      </c>
      <c r="C1054" s="45" t="s">
        <v>1093</v>
      </c>
      <c r="D1054" s="47">
        <v>0</v>
      </c>
      <c r="E1054" s="47">
        <v>0</v>
      </c>
      <c r="F1054" s="47">
        <v>0</v>
      </c>
      <c r="G1054" s="44"/>
      <c r="H1054" s="44"/>
      <c r="I1054" s="44"/>
    </row>
    <row r="1055" spans="1:9" x14ac:dyDescent="0.25">
      <c r="A1055" s="44" t="s">
        <v>1019</v>
      </c>
      <c r="B1055" s="44">
        <v>2015</v>
      </c>
      <c r="C1055" s="45" t="s">
        <v>1094</v>
      </c>
      <c r="D1055" s="47">
        <v>0</v>
      </c>
      <c r="E1055" s="47">
        <v>0</v>
      </c>
      <c r="F1055" s="47">
        <v>0</v>
      </c>
      <c r="G1055" s="44"/>
      <c r="H1055" s="44"/>
      <c r="I1055" s="44"/>
    </row>
    <row r="1056" spans="1:9" x14ac:dyDescent="0.25">
      <c r="A1056" s="44" t="s">
        <v>1019</v>
      </c>
      <c r="B1056" s="44">
        <v>2015</v>
      </c>
      <c r="C1056" s="45" t="s">
        <v>1095</v>
      </c>
      <c r="D1056" s="47">
        <v>0</v>
      </c>
      <c r="E1056" s="47">
        <v>0</v>
      </c>
      <c r="F1056" s="47">
        <v>0</v>
      </c>
      <c r="G1056" s="44"/>
      <c r="H1056" s="44"/>
      <c r="I1056" s="44"/>
    </row>
    <row r="1057" spans="1:9" x14ac:dyDescent="0.25">
      <c r="A1057" s="44" t="s">
        <v>1019</v>
      </c>
      <c r="B1057" s="44">
        <v>2015</v>
      </c>
      <c r="C1057" s="45" t="s">
        <v>1096</v>
      </c>
      <c r="D1057" s="47">
        <v>0</v>
      </c>
      <c r="E1057" s="47">
        <v>0</v>
      </c>
      <c r="F1057" s="47">
        <v>0</v>
      </c>
      <c r="G1057" s="44"/>
      <c r="H1057" s="44"/>
      <c r="I1057" s="44"/>
    </row>
    <row r="1058" spans="1:9" x14ac:dyDescent="0.25">
      <c r="A1058" s="44" t="s">
        <v>1019</v>
      </c>
      <c r="B1058" s="44">
        <v>2015</v>
      </c>
      <c r="C1058" s="45" t="s">
        <v>1097</v>
      </c>
      <c r="D1058" s="47">
        <v>0</v>
      </c>
      <c r="E1058" s="47">
        <v>0</v>
      </c>
      <c r="F1058" s="47">
        <v>0</v>
      </c>
      <c r="G1058" s="44"/>
      <c r="H1058" s="44"/>
      <c r="I1058" s="44"/>
    </row>
    <row r="1059" spans="1:9" x14ac:dyDescent="0.25">
      <c r="A1059" s="44" t="s">
        <v>1019</v>
      </c>
      <c r="B1059" s="44">
        <v>2015</v>
      </c>
      <c r="C1059" s="45" t="s">
        <v>2075</v>
      </c>
      <c r="D1059" s="47">
        <v>0</v>
      </c>
      <c r="E1059" s="47">
        <v>0</v>
      </c>
      <c r="F1059" s="47">
        <v>0</v>
      </c>
      <c r="G1059" s="44"/>
      <c r="H1059" s="44"/>
      <c r="I1059" s="44"/>
    </row>
    <row r="1060" spans="1:9" x14ac:dyDescent="0.25">
      <c r="A1060" s="44" t="s">
        <v>1019</v>
      </c>
      <c r="B1060" s="44">
        <v>2015</v>
      </c>
      <c r="C1060" s="45" t="s">
        <v>1099</v>
      </c>
      <c r="D1060" s="47">
        <v>0</v>
      </c>
      <c r="E1060" s="47">
        <v>0</v>
      </c>
      <c r="F1060" s="47">
        <v>0</v>
      </c>
      <c r="G1060" s="44"/>
      <c r="H1060" s="44"/>
      <c r="I1060" s="44"/>
    </row>
    <row r="1061" spans="1:9" x14ac:dyDescent="0.25">
      <c r="A1061" s="44" t="s">
        <v>1019</v>
      </c>
      <c r="B1061" s="44">
        <v>2015</v>
      </c>
      <c r="C1061" s="45" t="s">
        <v>1100</v>
      </c>
      <c r="D1061" s="47">
        <v>0</v>
      </c>
      <c r="E1061" s="47">
        <v>0</v>
      </c>
      <c r="F1061" s="47">
        <v>0</v>
      </c>
      <c r="G1061" s="44"/>
      <c r="H1061" s="44"/>
      <c r="I1061" s="44"/>
    </row>
    <row r="1062" spans="1:9" x14ac:dyDescent="0.25">
      <c r="A1062" s="44" t="s">
        <v>1019</v>
      </c>
      <c r="B1062" s="44">
        <v>2015</v>
      </c>
      <c r="C1062" s="45" t="s">
        <v>1101</v>
      </c>
      <c r="D1062" s="47">
        <v>0</v>
      </c>
      <c r="E1062" s="47">
        <v>0</v>
      </c>
      <c r="F1062" s="47">
        <v>0</v>
      </c>
      <c r="G1062" s="44"/>
      <c r="H1062" s="44"/>
      <c r="I1062" s="44"/>
    </row>
    <row r="1063" spans="1:9" x14ac:dyDescent="0.25">
      <c r="A1063" s="44" t="s">
        <v>1019</v>
      </c>
      <c r="B1063" s="44">
        <v>2015</v>
      </c>
      <c r="C1063" s="45" t="s">
        <v>51</v>
      </c>
      <c r="D1063" s="47">
        <v>0</v>
      </c>
      <c r="E1063" s="47">
        <v>0</v>
      </c>
      <c r="F1063" s="47">
        <v>0</v>
      </c>
      <c r="G1063" s="44"/>
      <c r="H1063" s="44"/>
      <c r="I1063" s="44"/>
    </row>
    <row r="1064" spans="1:9" x14ac:dyDescent="0.25">
      <c r="A1064" s="44" t="s">
        <v>1019</v>
      </c>
      <c r="B1064" s="44">
        <v>2015</v>
      </c>
      <c r="C1064" s="45" t="s">
        <v>1102</v>
      </c>
      <c r="D1064" s="47">
        <v>0</v>
      </c>
      <c r="E1064" s="47">
        <v>0</v>
      </c>
      <c r="F1064" s="47">
        <v>0</v>
      </c>
      <c r="G1064" s="44"/>
      <c r="H1064" s="44"/>
      <c r="I1064" s="44"/>
    </row>
    <row r="1065" spans="1:9" x14ac:dyDescent="0.25">
      <c r="A1065" s="44" t="s">
        <v>1019</v>
      </c>
      <c r="B1065" s="44">
        <v>2015</v>
      </c>
      <c r="C1065" s="45" t="s">
        <v>1103</v>
      </c>
      <c r="D1065" s="47">
        <v>0</v>
      </c>
      <c r="E1065" s="47">
        <v>0</v>
      </c>
      <c r="F1065" s="47">
        <v>0</v>
      </c>
      <c r="G1065" s="44"/>
      <c r="H1065" s="44"/>
      <c r="I1065" s="44"/>
    </row>
    <row r="1066" spans="1:9" x14ac:dyDescent="0.25">
      <c r="A1066" s="44" t="s">
        <v>1019</v>
      </c>
      <c r="B1066" s="44">
        <v>2015</v>
      </c>
      <c r="C1066" s="45" t="s">
        <v>1104</v>
      </c>
      <c r="D1066" s="47">
        <v>0</v>
      </c>
      <c r="E1066" s="47">
        <v>0</v>
      </c>
      <c r="F1066" s="47">
        <v>0</v>
      </c>
      <c r="G1066" s="44"/>
      <c r="H1066" s="44"/>
      <c r="I1066" s="44"/>
    </row>
    <row r="1067" spans="1:9" x14ac:dyDescent="0.25">
      <c r="A1067" s="44" t="s">
        <v>1019</v>
      </c>
      <c r="B1067" s="44">
        <v>2015</v>
      </c>
      <c r="C1067" s="45" t="s">
        <v>2071</v>
      </c>
      <c r="D1067" s="47">
        <v>0</v>
      </c>
      <c r="E1067" s="47">
        <v>0</v>
      </c>
      <c r="F1067" s="47">
        <v>0</v>
      </c>
      <c r="G1067" s="44"/>
      <c r="H1067" s="44"/>
      <c r="I1067" s="44"/>
    </row>
    <row r="1068" spans="1:9" x14ac:dyDescent="0.25">
      <c r="A1068" s="44" t="s">
        <v>1019</v>
      </c>
      <c r="B1068" s="44">
        <v>2015</v>
      </c>
      <c r="C1068" s="45" t="s">
        <v>1106</v>
      </c>
      <c r="D1068" s="47">
        <v>0</v>
      </c>
      <c r="E1068" s="47">
        <v>0</v>
      </c>
      <c r="F1068" s="47">
        <v>0</v>
      </c>
      <c r="G1068" s="44"/>
      <c r="H1068" s="44"/>
      <c r="I1068" s="44"/>
    </row>
    <row r="1069" spans="1:9" x14ac:dyDescent="0.25">
      <c r="A1069" s="44" t="s">
        <v>1019</v>
      </c>
      <c r="B1069" s="44">
        <v>2015</v>
      </c>
      <c r="C1069" s="45" t="s">
        <v>1107</v>
      </c>
      <c r="D1069" s="47">
        <v>0</v>
      </c>
      <c r="E1069" s="47">
        <v>0</v>
      </c>
      <c r="F1069" s="47">
        <v>0</v>
      </c>
      <c r="G1069" s="44"/>
      <c r="H1069" s="44"/>
      <c r="I1069" s="44"/>
    </row>
    <row r="1070" spans="1:9" x14ac:dyDescent="0.25">
      <c r="A1070" s="44" t="s">
        <v>1019</v>
      </c>
      <c r="B1070" s="44">
        <v>2015</v>
      </c>
      <c r="C1070" s="45" t="s">
        <v>1108</v>
      </c>
      <c r="D1070" s="47">
        <v>0</v>
      </c>
      <c r="E1070" s="47">
        <v>0</v>
      </c>
      <c r="F1070" s="47">
        <v>0</v>
      </c>
      <c r="G1070" s="44"/>
      <c r="H1070" s="44"/>
      <c r="I1070" s="44"/>
    </row>
    <row r="1071" spans="1:9" x14ac:dyDescent="0.25">
      <c r="A1071" s="44" t="s">
        <v>1019</v>
      </c>
      <c r="B1071" s="44">
        <v>2015</v>
      </c>
      <c r="C1071" s="45" t="s">
        <v>220</v>
      </c>
      <c r="D1071" s="47">
        <v>0</v>
      </c>
      <c r="E1071" s="47">
        <v>0</v>
      </c>
      <c r="F1071" s="47">
        <v>0</v>
      </c>
      <c r="G1071" s="44"/>
      <c r="H1071" s="44"/>
      <c r="I1071" s="44"/>
    </row>
    <row r="1072" spans="1:9" x14ac:dyDescent="0.25">
      <c r="A1072" s="44" t="s">
        <v>1019</v>
      </c>
      <c r="B1072" s="44">
        <v>2015</v>
      </c>
      <c r="C1072" s="45" t="s">
        <v>1109</v>
      </c>
      <c r="D1072" s="47">
        <v>0</v>
      </c>
      <c r="E1072" s="47">
        <v>0</v>
      </c>
      <c r="F1072" s="47">
        <v>0</v>
      </c>
      <c r="G1072" s="44"/>
      <c r="H1072" s="44"/>
      <c r="I1072" s="44"/>
    </row>
    <row r="1073" spans="1:9" x14ac:dyDescent="0.25">
      <c r="A1073" s="44" t="s">
        <v>1019</v>
      </c>
      <c r="B1073" s="44">
        <v>2015</v>
      </c>
      <c r="C1073" s="45" t="s">
        <v>1110</v>
      </c>
      <c r="D1073" s="47">
        <v>0</v>
      </c>
      <c r="E1073" s="47">
        <v>0</v>
      </c>
      <c r="F1073" s="47">
        <v>0</v>
      </c>
      <c r="G1073" s="44"/>
      <c r="H1073" s="44"/>
      <c r="I1073" s="44"/>
    </row>
    <row r="1074" spans="1:9" x14ac:dyDescent="0.25">
      <c r="A1074" s="44" t="s">
        <v>1019</v>
      </c>
      <c r="B1074" s="44">
        <v>2015</v>
      </c>
      <c r="C1074" s="45" t="s">
        <v>1111</v>
      </c>
      <c r="D1074" s="47">
        <v>0</v>
      </c>
      <c r="E1074" s="47">
        <v>0</v>
      </c>
      <c r="F1074" s="47">
        <v>0</v>
      </c>
      <c r="G1074" s="44"/>
      <c r="H1074" s="44"/>
      <c r="I1074" s="44"/>
    </row>
    <row r="1075" spans="1:9" x14ac:dyDescent="0.25">
      <c r="A1075" s="44" t="s">
        <v>1019</v>
      </c>
      <c r="B1075" s="44">
        <v>2015</v>
      </c>
      <c r="C1075" s="45" t="s">
        <v>1112</v>
      </c>
      <c r="D1075" s="47">
        <v>0</v>
      </c>
      <c r="E1075" s="47">
        <v>0</v>
      </c>
      <c r="F1075" s="47">
        <v>0</v>
      </c>
      <c r="G1075" s="44"/>
      <c r="H1075" s="44"/>
      <c r="I1075" s="44"/>
    </row>
    <row r="1076" spans="1:9" x14ac:dyDescent="0.25">
      <c r="A1076" s="44" t="s">
        <v>1019</v>
      </c>
      <c r="B1076" s="44">
        <v>2015</v>
      </c>
      <c r="C1076" s="45" t="s">
        <v>1113</v>
      </c>
      <c r="D1076" s="47">
        <v>0</v>
      </c>
      <c r="E1076" s="47">
        <v>0</v>
      </c>
      <c r="F1076" s="47">
        <v>0</v>
      </c>
      <c r="G1076" s="44"/>
      <c r="H1076" s="44"/>
      <c r="I1076" s="44"/>
    </row>
    <row r="1077" spans="1:9" x14ac:dyDescent="0.25">
      <c r="A1077" s="44" t="s">
        <v>1019</v>
      </c>
      <c r="B1077" s="44">
        <v>2015</v>
      </c>
      <c r="C1077" s="45" t="s">
        <v>1114</v>
      </c>
      <c r="D1077" s="47">
        <v>0</v>
      </c>
      <c r="E1077" s="47">
        <v>0</v>
      </c>
      <c r="F1077" s="47">
        <v>0</v>
      </c>
      <c r="G1077" s="44"/>
      <c r="H1077" s="44"/>
      <c r="I1077" s="44"/>
    </row>
    <row r="1078" spans="1:9" x14ac:dyDescent="0.25">
      <c r="A1078" s="44" t="s">
        <v>1019</v>
      </c>
      <c r="B1078" s="44">
        <v>2015</v>
      </c>
      <c r="C1078" s="45" t="s">
        <v>1115</v>
      </c>
      <c r="D1078" s="47">
        <v>0</v>
      </c>
      <c r="E1078" s="47">
        <v>0</v>
      </c>
      <c r="F1078" s="47">
        <v>0</v>
      </c>
      <c r="G1078" s="44"/>
      <c r="H1078" s="44"/>
      <c r="I1078" s="44"/>
    </row>
    <row r="1079" spans="1:9" x14ac:dyDescent="0.25">
      <c r="A1079" s="44" t="s">
        <v>1019</v>
      </c>
      <c r="B1079" s="44">
        <v>2015</v>
      </c>
      <c r="C1079" s="45" t="s">
        <v>1116</v>
      </c>
      <c r="D1079" s="47">
        <v>0</v>
      </c>
      <c r="E1079" s="47">
        <v>0</v>
      </c>
      <c r="F1079" s="47">
        <v>0</v>
      </c>
      <c r="G1079" s="44"/>
      <c r="H1079" s="44"/>
      <c r="I1079" s="44"/>
    </row>
    <row r="1080" spans="1:9" x14ac:dyDescent="0.25">
      <c r="A1080" s="44" t="s">
        <v>1019</v>
      </c>
      <c r="B1080" s="44">
        <v>2015</v>
      </c>
      <c r="C1080" s="45" t="s">
        <v>1117</v>
      </c>
      <c r="D1080" s="47">
        <v>0</v>
      </c>
      <c r="E1080" s="47">
        <v>0</v>
      </c>
      <c r="F1080" s="47">
        <v>0</v>
      </c>
      <c r="G1080" s="44"/>
      <c r="H1080" s="44"/>
      <c r="I1080" s="44"/>
    </row>
    <row r="1081" spans="1:9" x14ac:dyDescent="0.25">
      <c r="A1081" s="44" t="s">
        <v>1019</v>
      </c>
      <c r="B1081" s="44">
        <v>2015</v>
      </c>
      <c r="C1081" s="45" t="s">
        <v>1118</v>
      </c>
      <c r="D1081" s="47">
        <v>0</v>
      </c>
      <c r="E1081" s="47">
        <v>0</v>
      </c>
      <c r="F1081" s="47">
        <v>0</v>
      </c>
      <c r="G1081" s="44"/>
      <c r="H1081" s="44"/>
      <c r="I1081" s="44"/>
    </row>
    <row r="1082" spans="1:9" x14ac:dyDescent="0.25">
      <c r="A1082" s="44" t="s">
        <v>1019</v>
      </c>
      <c r="B1082" s="44">
        <v>2015</v>
      </c>
      <c r="C1082" s="45" t="s">
        <v>1119</v>
      </c>
      <c r="D1082" s="47">
        <v>0</v>
      </c>
      <c r="E1082" s="47">
        <v>0</v>
      </c>
      <c r="F1082" s="47">
        <v>0</v>
      </c>
      <c r="G1082" s="44"/>
      <c r="H1082" s="44"/>
      <c r="I1082" s="44"/>
    </row>
    <row r="1083" spans="1:9" x14ac:dyDescent="0.25">
      <c r="A1083" s="44" t="s">
        <v>1019</v>
      </c>
      <c r="B1083" s="44">
        <v>2015</v>
      </c>
      <c r="C1083" s="45" t="s">
        <v>1120</v>
      </c>
      <c r="D1083" s="47">
        <v>0</v>
      </c>
      <c r="E1083" s="47">
        <v>0</v>
      </c>
      <c r="F1083" s="47">
        <v>0</v>
      </c>
      <c r="G1083" s="44"/>
      <c r="H1083" s="44"/>
      <c r="I1083" s="44"/>
    </row>
    <row r="1084" spans="1:9" x14ac:dyDescent="0.25">
      <c r="A1084" s="44" t="s">
        <v>1019</v>
      </c>
      <c r="B1084" s="44">
        <v>2015</v>
      </c>
      <c r="C1084" s="45" t="s">
        <v>1121</v>
      </c>
      <c r="D1084" s="47">
        <v>0</v>
      </c>
      <c r="E1084" s="47">
        <v>0</v>
      </c>
      <c r="F1084" s="47">
        <v>0</v>
      </c>
      <c r="G1084" s="44"/>
      <c r="H1084" s="44"/>
      <c r="I1084" s="44"/>
    </row>
    <row r="1085" spans="1:9" x14ac:dyDescent="0.25">
      <c r="A1085" s="44" t="s">
        <v>1019</v>
      </c>
      <c r="B1085" s="44">
        <v>2015</v>
      </c>
      <c r="C1085" s="45" t="s">
        <v>1122</v>
      </c>
      <c r="D1085" s="47">
        <v>0</v>
      </c>
      <c r="E1085" s="47">
        <v>0</v>
      </c>
      <c r="F1085" s="47">
        <v>0</v>
      </c>
      <c r="G1085" s="44"/>
      <c r="H1085" s="44"/>
      <c r="I1085" s="44"/>
    </row>
    <row r="1086" spans="1:9" x14ac:dyDescent="0.25">
      <c r="A1086" s="44" t="s">
        <v>1019</v>
      </c>
      <c r="B1086" s="44">
        <v>2015</v>
      </c>
      <c r="C1086" s="45" t="s">
        <v>1123</v>
      </c>
      <c r="D1086" s="47">
        <v>0</v>
      </c>
      <c r="E1086" s="47">
        <v>0</v>
      </c>
      <c r="F1086" s="47">
        <v>0</v>
      </c>
      <c r="G1086" s="44"/>
      <c r="H1086" s="44"/>
      <c r="I1086" s="44"/>
    </row>
    <row r="1087" spans="1:9" x14ac:dyDescent="0.25">
      <c r="A1087" s="44" t="s">
        <v>1019</v>
      </c>
      <c r="B1087" s="44">
        <v>2015</v>
      </c>
      <c r="C1087" s="45" t="s">
        <v>1124</v>
      </c>
      <c r="D1087" s="47">
        <v>0</v>
      </c>
      <c r="E1087" s="47">
        <v>0</v>
      </c>
      <c r="F1087" s="47">
        <v>0</v>
      </c>
      <c r="G1087" s="44"/>
      <c r="H1087" s="44"/>
      <c r="I1087" s="44"/>
    </row>
    <row r="1088" spans="1:9" x14ac:dyDescent="0.25">
      <c r="A1088" s="44" t="s">
        <v>1019</v>
      </c>
      <c r="B1088" s="44">
        <v>2015</v>
      </c>
      <c r="C1088" s="45" t="s">
        <v>1125</v>
      </c>
      <c r="D1088" s="47">
        <v>0</v>
      </c>
      <c r="E1088" s="47">
        <v>0</v>
      </c>
      <c r="F1088" s="47">
        <v>0</v>
      </c>
      <c r="G1088" s="44"/>
      <c r="H1088" s="44"/>
      <c r="I1088" s="44"/>
    </row>
    <row r="1089" spans="1:9" x14ac:dyDescent="0.25">
      <c r="A1089" s="44" t="s">
        <v>1019</v>
      </c>
      <c r="B1089" s="44">
        <v>2015</v>
      </c>
      <c r="C1089" s="45" t="s">
        <v>1126</v>
      </c>
      <c r="D1089" s="47">
        <v>0</v>
      </c>
      <c r="E1089" s="47">
        <v>0</v>
      </c>
      <c r="F1089" s="47">
        <v>0</v>
      </c>
      <c r="G1089" s="44"/>
      <c r="H1089" s="44"/>
      <c r="I1089" s="44"/>
    </row>
    <row r="1090" spans="1:9" x14ac:dyDescent="0.25">
      <c r="A1090" s="44" t="s">
        <v>1019</v>
      </c>
      <c r="B1090" s="44">
        <v>2015</v>
      </c>
      <c r="C1090" s="45" t="s">
        <v>1053</v>
      </c>
      <c r="D1090" s="47">
        <v>0</v>
      </c>
      <c r="E1090" s="47">
        <v>0</v>
      </c>
      <c r="F1090" s="47">
        <v>0</v>
      </c>
      <c r="G1090" s="44"/>
      <c r="H1090" s="44"/>
      <c r="I1090" s="44"/>
    </row>
    <row r="1091" spans="1:9" x14ac:dyDescent="0.25">
      <c r="A1091" s="44" t="s">
        <v>1019</v>
      </c>
      <c r="B1091" s="44">
        <v>2015</v>
      </c>
      <c r="C1091" s="45" t="s">
        <v>1127</v>
      </c>
      <c r="D1091" s="47">
        <v>0</v>
      </c>
      <c r="E1091" s="47">
        <v>0</v>
      </c>
      <c r="F1091" s="47">
        <v>0</v>
      </c>
      <c r="G1091" s="44"/>
      <c r="H1091" s="44"/>
      <c r="I1091" s="44"/>
    </row>
    <row r="1092" spans="1:9" x14ac:dyDescent="0.25">
      <c r="A1092" s="44" t="s">
        <v>1019</v>
      </c>
      <c r="B1092" s="44">
        <v>2015</v>
      </c>
      <c r="C1092" s="45" t="s">
        <v>1128</v>
      </c>
      <c r="D1092" s="47">
        <v>0</v>
      </c>
      <c r="E1092" s="47">
        <v>0</v>
      </c>
      <c r="F1092" s="47">
        <v>0</v>
      </c>
      <c r="G1092" s="44"/>
      <c r="H1092" s="44"/>
      <c r="I1092" s="44"/>
    </row>
    <row r="1093" spans="1:9" x14ac:dyDescent="0.25">
      <c r="A1093" s="44" t="s">
        <v>1019</v>
      </c>
      <c r="B1093" s="44">
        <v>2015</v>
      </c>
      <c r="C1093" s="45" t="s">
        <v>1129</v>
      </c>
      <c r="D1093" s="47">
        <v>0</v>
      </c>
      <c r="E1093" s="47">
        <v>0</v>
      </c>
      <c r="F1093" s="47">
        <v>0</v>
      </c>
      <c r="G1093" s="44"/>
      <c r="H1093" s="44"/>
      <c r="I1093" s="44"/>
    </row>
    <row r="1094" spans="1:9" x14ac:dyDescent="0.25">
      <c r="A1094" s="44" t="s">
        <v>1019</v>
      </c>
      <c r="B1094" s="44">
        <v>2015</v>
      </c>
      <c r="C1094" s="45" t="s">
        <v>1130</v>
      </c>
      <c r="D1094" s="47">
        <v>0</v>
      </c>
      <c r="E1094" s="47">
        <v>0</v>
      </c>
      <c r="F1094" s="47">
        <v>0</v>
      </c>
      <c r="G1094" s="44"/>
      <c r="H1094" s="44"/>
      <c r="I1094" s="44"/>
    </row>
    <row r="1095" spans="1:9" x14ac:dyDescent="0.25">
      <c r="A1095" s="44" t="s">
        <v>1019</v>
      </c>
      <c r="B1095" s="44">
        <v>2015</v>
      </c>
      <c r="C1095" s="45" t="s">
        <v>1131</v>
      </c>
      <c r="D1095" s="47">
        <v>0</v>
      </c>
      <c r="E1095" s="47">
        <v>0</v>
      </c>
      <c r="F1095" s="47">
        <v>0</v>
      </c>
      <c r="G1095" s="44"/>
      <c r="H1095" s="44"/>
      <c r="I1095" s="44"/>
    </row>
    <row r="1096" spans="1:9" x14ac:dyDescent="0.25">
      <c r="A1096" s="44" t="s">
        <v>1019</v>
      </c>
      <c r="B1096" s="44">
        <v>2015</v>
      </c>
      <c r="C1096" s="45" t="s">
        <v>1132</v>
      </c>
      <c r="D1096" s="47">
        <v>0</v>
      </c>
      <c r="E1096" s="47">
        <v>0</v>
      </c>
      <c r="F1096" s="47">
        <v>0</v>
      </c>
      <c r="G1096" s="44"/>
      <c r="H1096" s="44"/>
      <c r="I1096" s="44"/>
    </row>
    <row r="1097" spans="1:9" x14ac:dyDescent="0.25">
      <c r="A1097" s="44" t="s">
        <v>1019</v>
      </c>
      <c r="B1097" s="44">
        <v>2015</v>
      </c>
      <c r="C1097" s="45" t="s">
        <v>1133</v>
      </c>
      <c r="D1097" s="47">
        <v>0</v>
      </c>
      <c r="E1097" s="47">
        <v>0</v>
      </c>
      <c r="F1097" s="47">
        <v>0</v>
      </c>
      <c r="G1097" s="44"/>
      <c r="H1097" s="44"/>
      <c r="I1097" s="44"/>
    </row>
    <row r="1098" spans="1:9" x14ac:dyDescent="0.25">
      <c r="A1098" s="44" t="s">
        <v>1019</v>
      </c>
      <c r="B1098" s="44">
        <v>2015</v>
      </c>
      <c r="C1098" s="45" t="s">
        <v>1134</v>
      </c>
      <c r="D1098" s="47">
        <v>0</v>
      </c>
      <c r="E1098" s="47">
        <v>0</v>
      </c>
      <c r="F1098" s="47">
        <v>0</v>
      </c>
      <c r="G1098" s="44"/>
      <c r="H1098" s="44"/>
      <c r="I1098" s="44"/>
    </row>
    <row r="1099" spans="1:9" x14ac:dyDescent="0.25">
      <c r="A1099" s="44" t="s">
        <v>1019</v>
      </c>
      <c r="B1099" s="44">
        <v>2015</v>
      </c>
      <c r="C1099" s="45" t="s">
        <v>1135</v>
      </c>
      <c r="D1099" s="47">
        <v>0</v>
      </c>
      <c r="E1099" s="47">
        <v>0</v>
      </c>
      <c r="F1099" s="47">
        <v>0</v>
      </c>
      <c r="G1099" s="44"/>
      <c r="H1099" s="44"/>
      <c r="I1099" s="44"/>
    </row>
    <row r="1100" spans="1:9" x14ac:dyDescent="0.25">
      <c r="A1100" s="44" t="s">
        <v>1019</v>
      </c>
      <c r="B1100" s="44">
        <v>2015</v>
      </c>
      <c r="C1100" s="45" t="s">
        <v>1136</v>
      </c>
      <c r="D1100" s="47">
        <v>0</v>
      </c>
      <c r="E1100" s="47">
        <v>0</v>
      </c>
      <c r="F1100" s="47">
        <v>0</v>
      </c>
      <c r="G1100" s="44"/>
      <c r="H1100" s="44"/>
      <c r="I1100" s="44"/>
    </row>
    <row r="1101" spans="1:9" x14ac:dyDescent="0.25">
      <c r="A1101" s="44" t="s">
        <v>1019</v>
      </c>
      <c r="B1101" s="44">
        <v>2015</v>
      </c>
      <c r="C1101" s="45" t="s">
        <v>126</v>
      </c>
      <c r="D1101" s="47">
        <v>0</v>
      </c>
      <c r="E1101" s="47">
        <v>0</v>
      </c>
      <c r="F1101" s="47">
        <v>0</v>
      </c>
      <c r="G1101" s="44"/>
      <c r="H1101" s="44"/>
      <c r="I1101" s="44"/>
    </row>
    <row r="1102" spans="1:9" x14ac:dyDescent="0.25">
      <c r="A1102" s="44" t="s">
        <v>1019</v>
      </c>
      <c r="B1102" s="44">
        <v>2015</v>
      </c>
      <c r="C1102" s="45" t="s">
        <v>1137</v>
      </c>
      <c r="D1102" s="47">
        <v>0</v>
      </c>
      <c r="E1102" s="47">
        <v>0</v>
      </c>
      <c r="F1102" s="47">
        <v>0</v>
      </c>
      <c r="G1102" s="44"/>
      <c r="H1102" s="44"/>
      <c r="I1102" s="44"/>
    </row>
    <row r="1103" spans="1:9" x14ac:dyDescent="0.25">
      <c r="A1103" s="44" t="s">
        <v>1019</v>
      </c>
      <c r="B1103" s="44">
        <v>2015</v>
      </c>
      <c r="C1103" s="45" t="s">
        <v>1138</v>
      </c>
      <c r="D1103" s="47">
        <v>0</v>
      </c>
      <c r="E1103" s="47">
        <v>0</v>
      </c>
      <c r="F1103" s="47">
        <v>0</v>
      </c>
      <c r="G1103" s="44"/>
      <c r="H1103" s="44"/>
      <c r="I1103" s="44"/>
    </row>
    <row r="1104" spans="1:9" x14ac:dyDescent="0.25">
      <c r="A1104" s="44" t="s">
        <v>1019</v>
      </c>
      <c r="B1104" s="44">
        <v>2015</v>
      </c>
      <c r="C1104" s="45" t="s">
        <v>1139</v>
      </c>
      <c r="D1104" s="47">
        <v>0</v>
      </c>
      <c r="E1104" s="47">
        <v>0</v>
      </c>
      <c r="F1104" s="47">
        <v>0</v>
      </c>
      <c r="G1104" s="44"/>
      <c r="H1104" s="44"/>
      <c r="I1104" s="44"/>
    </row>
    <row r="1105" spans="1:9" x14ac:dyDescent="0.25">
      <c r="A1105" s="44" t="s">
        <v>1019</v>
      </c>
      <c r="B1105" s="44">
        <v>2015</v>
      </c>
      <c r="C1105" s="45" t="s">
        <v>1140</v>
      </c>
      <c r="D1105" s="47">
        <v>0</v>
      </c>
      <c r="E1105" s="47">
        <v>0</v>
      </c>
      <c r="F1105" s="47">
        <v>0</v>
      </c>
      <c r="G1105" s="44"/>
      <c r="H1105" s="44"/>
      <c r="I1105" s="44"/>
    </row>
    <row r="1106" spans="1:9" x14ac:dyDescent="0.25">
      <c r="A1106" s="44" t="s">
        <v>1019</v>
      </c>
      <c r="B1106" s="44">
        <v>2015</v>
      </c>
      <c r="C1106" s="45" t="s">
        <v>1141</v>
      </c>
      <c r="D1106" s="47">
        <v>0</v>
      </c>
      <c r="E1106" s="47">
        <v>0</v>
      </c>
      <c r="F1106" s="47">
        <v>0</v>
      </c>
      <c r="G1106" s="44"/>
      <c r="H1106" s="44"/>
      <c r="I1106" s="44"/>
    </row>
    <row r="1107" spans="1:9" x14ac:dyDescent="0.25">
      <c r="A1107" s="44" t="s">
        <v>1019</v>
      </c>
      <c r="B1107" s="44">
        <v>2015</v>
      </c>
      <c r="C1107" s="45" t="s">
        <v>1142</v>
      </c>
      <c r="D1107" s="47">
        <v>0</v>
      </c>
      <c r="E1107" s="47">
        <v>0</v>
      </c>
      <c r="F1107" s="47">
        <v>0</v>
      </c>
      <c r="G1107" s="44"/>
      <c r="H1107" s="44"/>
      <c r="I1107" s="44"/>
    </row>
    <row r="1108" spans="1:9" x14ac:dyDescent="0.25">
      <c r="A1108" s="44" t="s">
        <v>1019</v>
      </c>
      <c r="B1108" s="44">
        <v>2015</v>
      </c>
      <c r="C1108" s="45" t="s">
        <v>1143</v>
      </c>
      <c r="D1108" s="47">
        <v>0</v>
      </c>
      <c r="E1108" s="47">
        <v>0</v>
      </c>
      <c r="F1108" s="47">
        <v>0</v>
      </c>
      <c r="G1108" s="44"/>
      <c r="H1108" s="44"/>
      <c r="I1108" s="44"/>
    </row>
    <row r="1109" spans="1:9" x14ac:dyDescent="0.25">
      <c r="A1109" s="44" t="s">
        <v>1019</v>
      </c>
      <c r="B1109" s="44">
        <v>2015</v>
      </c>
      <c r="C1109" s="45" t="s">
        <v>1144</v>
      </c>
      <c r="D1109" s="47">
        <v>0</v>
      </c>
      <c r="E1109" s="47">
        <v>0</v>
      </c>
      <c r="F1109" s="47">
        <v>0</v>
      </c>
      <c r="G1109" s="44"/>
      <c r="H1109" s="44"/>
      <c r="I1109" s="44"/>
    </row>
    <row r="1110" spans="1:9" x14ac:dyDescent="0.25">
      <c r="A1110" s="44" t="s">
        <v>1019</v>
      </c>
      <c r="B1110" s="44">
        <v>2015</v>
      </c>
      <c r="C1110" s="45" t="s">
        <v>1145</v>
      </c>
      <c r="D1110" s="47">
        <v>0</v>
      </c>
      <c r="E1110" s="47">
        <v>0</v>
      </c>
      <c r="F1110" s="47">
        <v>0</v>
      </c>
      <c r="G1110" s="44"/>
      <c r="H1110" s="44"/>
      <c r="I1110" s="44"/>
    </row>
    <row r="1111" spans="1:9" x14ac:dyDescent="0.25">
      <c r="A1111" s="44" t="s">
        <v>1019</v>
      </c>
      <c r="B1111" s="44">
        <v>2015</v>
      </c>
      <c r="C1111" s="45" t="s">
        <v>1146</v>
      </c>
      <c r="D1111" s="47">
        <v>0</v>
      </c>
      <c r="E1111" s="47">
        <v>0</v>
      </c>
      <c r="F1111" s="47">
        <v>0</v>
      </c>
      <c r="G1111" s="44"/>
      <c r="H1111" s="44"/>
      <c r="I1111" s="44"/>
    </row>
    <row r="1112" spans="1:9" x14ac:dyDescent="0.25">
      <c r="A1112" s="44" t="s">
        <v>1019</v>
      </c>
      <c r="B1112" s="44">
        <v>2015</v>
      </c>
      <c r="C1112" s="45" t="s">
        <v>1147</v>
      </c>
      <c r="D1112" s="47">
        <v>0</v>
      </c>
      <c r="E1112" s="47">
        <v>0</v>
      </c>
      <c r="F1112" s="47">
        <v>0</v>
      </c>
      <c r="G1112" s="44"/>
      <c r="H1112" s="44"/>
      <c r="I1112" s="44"/>
    </row>
    <row r="1113" spans="1:9" x14ac:dyDescent="0.25">
      <c r="A1113" s="44" t="s">
        <v>1019</v>
      </c>
      <c r="B1113" s="44">
        <v>2015</v>
      </c>
      <c r="C1113" s="45" t="s">
        <v>1148</v>
      </c>
      <c r="D1113" s="47">
        <v>0</v>
      </c>
      <c r="E1113" s="47">
        <v>0</v>
      </c>
      <c r="F1113" s="47">
        <v>0</v>
      </c>
      <c r="G1113" s="44"/>
      <c r="H1113" s="44"/>
      <c r="I1113" s="44"/>
    </row>
    <row r="1114" spans="1:9" x14ac:dyDescent="0.25">
      <c r="A1114" s="44" t="s">
        <v>1019</v>
      </c>
      <c r="B1114" s="44">
        <v>2015</v>
      </c>
      <c r="C1114" s="45" t="s">
        <v>75</v>
      </c>
      <c r="D1114" s="47">
        <v>0</v>
      </c>
      <c r="E1114" s="47">
        <v>0</v>
      </c>
      <c r="F1114" s="47">
        <v>0</v>
      </c>
      <c r="G1114" s="44"/>
      <c r="H1114" s="44"/>
      <c r="I1114" s="44"/>
    </row>
    <row r="1115" spans="1:9" x14ac:dyDescent="0.25">
      <c r="A1115" s="44" t="s">
        <v>1019</v>
      </c>
      <c r="B1115" s="44">
        <v>2015</v>
      </c>
      <c r="C1115" s="45" t="s">
        <v>76</v>
      </c>
      <c r="D1115" s="47">
        <v>0</v>
      </c>
      <c r="E1115" s="47">
        <v>0</v>
      </c>
      <c r="F1115" s="47">
        <v>0</v>
      </c>
      <c r="G1115" s="44"/>
      <c r="H1115" s="44"/>
      <c r="I1115" s="44"/>
    </row>
    <row r="1116" spans="1:9" x14ac:dyDescent="0.25">
      <c r="A1116" s="44" t="s">
        <v>1019</v>
      </c>
      <c r="B1116" s="44">
        <v>2015</v>
      </c>
      <c r="C1116" s="45" t="s">
        <v>493</v>
      </c>
      <c r="D1116" s="47">
        <v>0</v>
      </c>
      <c r="E1116" s="47">
        <v>0</v>
      </c>
      <c r="F1116" s="47">
        <v>0</v>
      </c>
      <c r="G1116" s="44"/>
      <c r="H1116" s="44"/>
      <c r="I1116" s="44"/>
    </row>
    <row r="1117" spans="1:9" x14ac:dyDescent="0.25">
      <c r="A1117" s="44" t="s">
        <v>1019</v>
      </c>
      <c r="B1117" s="44">
        <v>2015</v>
      </c>
      <c r="C1117" s="45" t="s">
        <v>1149</v>
      </c>
      <c r="D1117" s="47">
        <v>0</v>
      </c>
      <c r="E1117" s="47">
        <v>0</v>
      </c>
      <c r="F1117" s="47">
        <v>0</v>
      </c>
      <c r="G1117" s="44"/>
      <c r="H1117" s="44"/>
      <c r="I1117" s="44"/>
    </row>
    <row r="1118" spans="1:9" x14ac:dyDescent="0.25">
      <c r="A1118" s="44" t="s">
        <v>1019</v>
      </c>
      <c r="B1118" s="44">
        <v>2015</v>
      </c>
      <c r="C1118" s="45" t="s">
        <v>1150</v>
      </c>
      <c r="D1118" s="47">
        <v>0</v>
      </c>
      <c r="E1118" s="47">
        <v>0</v>
      </c>
      <c r="F1118" s="47">
        <v>0</v>
      </c>
      <c r="G1118" s="44"/>
      <c r="H1118" s="44"/>
      <c r="I1118" s="44"/>
    </row>
    <row r="1119" spans="1:9" x14ac:dyDescent="0.25">
      <c r="A1119" s="44" t="s">
        <v>1019</v>
      </c>
      <c r="B1119" s="44">
        <v>2015</v>
      </c>
      <c r="C1119" s="45" t="s">
        <v>1151</v>
      </c>
      <c r="D1119" s="47">
        <v>0</v>
      </c>
      <c r="E1119" s="47">
        <v>0</v>
      </c>
      <c r="F1119" s="47">
        <v>0</v>
      </c>
      <c r="G1119" s="44"/>
      <c r="H1119" s="44"/>
      <c r="I1119" s="44"/>
    </row>
    <row r="1120" spans="1:9" x14ac:dyDescent="0.25">
      <c r="A1120" s="44" t="s">
        <v>1019</v>
      </c>
      <c r="B1120" s="44">
        <v>2015</v>
      </c>
      <c r="C1120" s="45" t="s">
        <v>1152</v>
      </c>
      <c r="D1120" s="47">
        <v>0</v>
      </c>
      <c r="E1120" s="47">
        <v>0</v>
      </c>
      <c r="F1120" s="47">
        <v>0</v>
      </c>
      <c r="G1120" s="44"/>
      <c r="H1120" s="44"/>
      <c r="I1120" s="44"/>
    </row>
    <row r="1121" spans="1:9" x14ac:dyDescent="0.25">
      <c r="A1121" s="44" t="s">
        <v>1019</v>
      </c>
      <c r="B1121" s="44">
        <v>2015</v>
      </c>
      <c r="C1121" s="45" t="s">
        <v>1153</v>
      </c>
      <c r="D1121" s="44">
        <v>13</v>
      </c>
      <c r="E1121" s="44">
        <v>87</v>
      </c>
      <c r="F1121" s="44">
        <v>100</v>
      </c>
      <c r="G1121" s="44"/>
      <c r="H1121" s="44"/>
      <c r="I1121" s="44"/>
    </row>
    <row r="1122" spans="1:9" x14ac:dyDescent="0.25">
      <c r="A1122" s="44" t="s">
        <v>1019</v>
      </c>
      <c r="B1122" s="44">
        <v>2015</v>
      </c>
      <c r="C1122" s="45" t="s">
        <v>1154</v>
      </c>
      <c r="D1122" s="47">
        <v>0</v>
      </c>
      <c r="E1122" s="47">
        <v>0</v>
      </c>
      <c r="F1122" s="47">
        <v>0</v>
      </c>
      <c r="G1122" s="44"/>
      <c r="H1122" s="44"/>
      <c r="I1122" s="44"/>
    </row>
    <row r="1123" spans="1:9" x14ac:dyDescent="0.25">
      <c r="A1123" s="44" t="s">
        <v>1019</v>
      </c>
      <c r="B1123" s="44">
        <v>2015</v>
      </c>
      <c r="C1123" s="45" t="s">
        <v>1155</v>
      </c>
      <c r="D1123" s="47">
        <v>0</v>
      </c>
      <c r="E1123" s="47">
        <v>0</v>
      </c>
      <c r="F1123" s="47">
        <v>0</v>
      </c>
      <c r="G1123" s="44"/>
      <c r="H1123" s="44"/>
      <c r="I1123" s="44"/>
    </row>
    <row r="1124" spans="1:9" x14ac:dyDescent="0.25">
      <c r="A1124" s="44" t="s">
        <v>1019</v>
      </c>
      <c r="B1124" s="44">
        <v>2015</v>
      </c>
      <c r="C1124" s="45" t="s">
        <v>1156</v>
      </c>
      <c r="D1124" s="44">
        <v>6</v>
      </c>
      <c r="E1124" s="44">
        <v>0</v>
      </c>
      <c r="F1124" s="44">
        <v>6</v>
      </c>
      <c r="G1124" s="44"/>
      <c r="H1124" s="44"/>
      <c r="I1124" s="44"/>
    </row>
    <row r="1125" spans="1:9" x14ac:dyDescent="0.25">
      <c r="A1125" s="44" t="s">
        <v>1019</v>
      </c>
      <c r="B1125" s="44">
        <v>2015</v>
      </c>
      <c r="C1125" s="45" t="s">
        <v>1157</v>
      </c>
      <c r="D1125" s="47">
        <v>0</v>
      </c>
      <c r="E1125" s="47">
        <v>0</v>
      </c>
      <c r="F1125" s="47">
        <v>0</v>
      </c>
      <c r="G1125" s="44"/>
      <c r="H1125" s="44"/>
      <c r="I1125" s="44"/>
    </row>
    <row r="1126" spans="1:9" x14ac:dyDescent="0.25">
      <c r="A1126" s="44" t="s">
        <v>1019</v>
      </c>
      <c r="B1126" s="44">
        <v>2015</v>
      </c>
      <c r="C1126" s="45" t="s">
        <v>1158</v>
      </c>
      <c r="D1126" s="47">
        <v>0</v>
      </c>
      <c r="E1126" s="47">
        <v>0</v>
      </c>
      <c r="F1126" s="47">
        <v>0</v>
      </c>
      <c r="G1126" s="44"/>
      <c r="H1126" s="44"/>
      <c r="I1126" s="44"/>
    </row>
    <row r="1127" spans="1:9" x14ac:dyDescent="0.25">
      <c r="A1127" s="44" t="s">
        <v>1019</v>
      </c>
      <c r="B1127" s="44">
        <v>2015</v>
      </c>
      <c r="C1127" s="45" t="s">
        <v>1159</v>
      </c>
      <c r="D1127" s="47">
        <v>0</v>
      </c>
      <c r="E1127" s="47">
        <v>0</v>
      </c>
      <c r="F1127" s="47">
        <v>0</v>
      </c>
      <c r="G1127" s="44"/>
      <c r="H1127" s="44"/>
      <c r="I1127" s="44"/>
    </row>
    <row r="1128" spans="1:9" x14ac:dyDescent="0.25">
      <c r="A1128" s="44" t="s">
        <v>1019</v>
      </c>
      <c r="B1128" s="44">
        <v>2015</v>
      </c>
      <c r="C1128" s="45" t="s">
        <v>1160</v>
      </c>
      <c r="D1128" s="47">
        <v>0</v>
      </c>
      <c r="E1128" s="47">
        <v>0</v>
      </c>
      <c r="F1128" s="47">
        <v>0</v>
      </c>
      <c r="G1128" s="44"/>
      <c r="H1128" s="44"/>
      <c r="I1128" s="44"/>
    </row>
    <row r="1129" spans="1:9" x14ac:dyDescent="0.25">
      <c r="A1129" s="44" t="s">
        <v>1019</v>
      </c>
      <c r="B1129" s="44">
        <v>2015</v>
      </c>
      <c r="C1129" s="45" t="s">
        <v>1161</v>
      </c>
      <c r="D1129" s="47">
        <v>0</v>
      </c>
      <c r="E1129" s="47">
        <v>0</v>
      </c>
      <c r="F1129" s="47">
        <v>0</v>
      </c>
      <c r="G1129" s="44"/>
      <c r="H1129" s="44"/>
      <c r="I1129" s="44"/>
    </row>
    <row r="1130" spans="1:9" x14ac:dyDescent="0.25">
      <c r="A1130" s="44" t="s">
        <v>1019</v>
      </c>
      <c r="B1130" s="44">
        <v>2015</v>
      </c>
      <c r="C1130" s="45" t="s">
        <v>1162</v>
      </c>
      <c r="D1130" s="47">
        <v>0</v>
      </c>
      <c r="E1130" s="47">
        <v>0</v>
      </c>
      <c r="F1130" s="47">
        <v>0</v>
      </c>
      <c r="G1130" s="44"/>
      <c r="H1130" s="44"/>
      <c r="I1130" s="44"/>
    </row>
    <row r="1131" spans="1:9" x14ac:dyDescent="0.25">
      <c r="A1131" s="44" t="s">
        <v>1019</v>
      </c>
      <c r="B1131" s="44">
        <v>2015</v>
      </c>
      <c r="C1131" s="45" t="s">
        <v>1163</v>
      </c>
      <c r="D1131" s="47">
        <v>0</v>
      </c>
      <c r="E1131" s="47">
        <v>0</v>
      </c>
      <c r="F1131" s="47">
        <v>0</v>
      </c>
      <c r="G1131" s="44"/>
      <c r="H1131" s="44"/>
      <c r="I1131" s="44"/>
    </row>
    <row r="1132" spans="1:9" x14ac:dyDescent="0.25">
      <c r="A1132" s="44" t="s">
        <v>1019</v>
      </c>
      <c r="B1132" s="44">
        <v>2015</v>
      </c>
      <c r="C1132" s="45" t="s">
        <v>1164</v>
      </c>
      <c r="D1132" s="44">
        <v>1</v>
      </c>
      <c r="E1132" s="44">
        <v>80</v>
      </c>
      <c r="F1132" s="44">
        <v>81</v>
      </c>
      <c r="G1132" s="44"/>
      <c r="H1132" s="44"/>
      <c r="I1132" s="44"/>
    </row>
    <row r="1133" spans="1:9" x14ac:dyDescent="0.25">
      <c r="A1133" s="44" t="s">
        <v>1019</v>
      </c>
      <c r="B1133" s="44">
        <v>2015</v>
      </c>
      <c r="C1133" s="45" t="s">
        <v>2076</v>
      </c>
      <c r="D1133" s="47">
        <v>0</v>
      </c>
      <c r="E1133" s="47">
        <v>0</v>
      </c>
      <c r="F1133" s="47">
        <v>0</v>
      </c>
      <c r="G1133" s="44"/>
      <c r="H1133" s="44"/>
      <c r="I1133" s="44"/>
    </row>
    <row r="1134" spans="1:9" x14ac:dyDescent="0.25">
      <c r="A1134" s="44" t="s">
        <v>1019</v>
      </c>
      <c r="B1134" s="44">
        <v>2015</v>
      </c>
      <c r="C1134" s="45" t="s">
        <v>1166</v>
      </c>
      <c r="D1134" s="47">
        <v>0</v>
      </c>
      <c r="E1134" s="47">
        <v>0</v>
      </c>
      <c r="F1134" s="47">
        <v>0</v>
      </c>
      <c r="G1134" s="44"/>
      <c r="H1134" s="44"/>
      <c r="I1134" s="44"/>
    </row>
    <row r="1135" spans="1:9" x14ac:dyDescent="0.25">
      <c r="A1135" s="44" t="s">
        <v>1019</v>
      </c>
      <c r="B1135" s="44">
        <v>2015</v>
      </c>
      <c r="C1135" s="45" t="s">
        <v>1167</v>
      </c>
      <c r="D1135" s="47">
        <v>0</v>
      </c>
      <c r="E1135" s="47">
        <v>0</v>
      </c>
      <c r="F1135" s="47">
        <v>0</v>
      </c>
      <c r="G1135" s="44"/>
      <c r="H1135" s="44"/>
      <c r="I1135" s="44"/>
    </row>
    <row r="1136" spans="1:9" x14ac:dyDescent="0.25">
      <c r="A1136" s="44" t="s">
        <v>1019</v>
      </c>
      <c r="B1136" s="44">
        <v>2015</v>
      </c>
      <c r="C1136" s="45" t="s">
        <v>1168</v>
      </c>
      <c r="D1136" s="47">
        <v>0</v>
      </c>
      <c r="E1136" s="47">
        <v>0</v>
      </c>
      <c r="F1136" s="47">
        <v>0</v>
      </c>
      <c r="G1136" s="44"/>
      <c r="H1136" s="44"/>
      <c r="I1136" s="44"/>
    </row>
    <row r="1137" spans="1:9" x14ac:dyDescent="0.25">
      <c r="A1137" s="44" t="s">
        <v>1019</v>
      </c>
      <c r="B1137" s="44">
        <v>2015</v>
      </c>
      <c r="C1137" s="45" t="s">
        <v>1169</v>
      </c>
      <c r="D1137" s="47">
        <v>0</v>
      </c>
      <c r="E1137" s="47">
        <v>0</v>
      </c>
      <c r="F1137" s="47">
        <v>0</v>
      </c>
      <c r="G1137" s="44"/>
      <c r="H1137" s="44"/>
      <c r="I1137" s="44"/>
    </row>
    <row r="1138" spans="1:9" x14ac:dyDescent="0.25">
      <c r="A1138" s="44" t="s">
        <v>1019</v>
      </c>
      <c r="B1138" s="44">
        <v>2015</v>
      </c>
      <c r="C1138" s="45" t="s">
        <v>1170</v>
      </c>
      <c r="D1138" s="47">
        <v>0</v>
      </c>
      <c r="E1138" s="47">
        <v>0</v>
      </c>
      <c r="F1138" s="47">
        <v>0</v>
      </c>
      <c r="G1138" s="44"/>
      <c r="H1138" s="44"/>
      <c r="I1138" s="44"/>
    </row>
    <row r="1139" spans="1:9" x14ac:dyDescent="0.25">
      <c r="A1139" s="44" t="s">
        <v>1019</v>
      </c>
      <c r="B1139" s="44">
        <v>2015</v>
      </c>
      <c r="C1139" s="45" t="s">
        <v>1171</v>
      </c>
      <c r="D1139" s="47">
        <v>0</v>
      </c>
      <c r="E1139" s="47">
        <v>0</v>
      </c>
      <c r="F1139" s="47">
        <v>0</v>
      </c>
      <c r="G1139" s="44"/>
      <c r="H1139" s="44"/>
      <c r="I1139" s="44"/>
    </row>
    <row r="1140" spans="1:9" x14ac:dyDescent="0.25">
      <c r="A1140" s="44" t="s">
        <v>1019</v>
      </c>
      <c r="B1140" s="44">
        <v>2015</v>
      </c>
      <c r="C1140" s="45" t="s">
        <v>1102</v>
      </c>
      <c r="D1140" s="44">
        <v>1</v>
      </c>
      <c r="E1140" s="44">
        <v>0</v>
      </c>
      <c r="F1140" s="44">
        <v>1</v>
      </c>
      <c r="G1140" s="44"/>
      <c r="H1140" s="44"/>
      <c r="I1140" s="44"/>
    </row>
    <row r="1141" spans="1:9" x14ac:dyDescent="0.25">
      <c r="A1141" s="44" t="s">
        <v>1019</v>
      </c>
      <c r="B1141" s="44">
        <v>2015</v>
      </c>
      <c r="C1141" s="45" t="s">
        <v>1172</v>
      </c>
      <c r="D1141" s="47">
        <v>0</v>
      </c>
      <c r="E1141" s="47">
        <v>0</v>
      </c>
      <c r="F1141" s="47">
        <v>0</v>
      </c>
      <c r="G1141" s="44"/>
      <c r="H1141" s="44"/>
      <c r="I1141" s="44"/>
    </row>
    <row r="1142" spans="1:9" x14ac:dyDescent="0.25">
      <c r="A1142" s="44" t="s">
        <v>1019</v>
      </c>
      <c r="B1142" s="44">
        <v>2015</v>
      </c>
      <c r="C1142" s="45" t="s">
        <v>1173</v>
      </c>
      <c r="D1142" s="47">
        <v>0</v>
      </c>
      <c r="E1142" s="47">
        <v>0</v>
      </c>
      <c r="F1142" s="47">
        <v>0</v>
      </c>
      <c r="G1142" s="44"/>
      <c r="H1142" s="44"/>
      <c r="I1142" s="44"/>
    </row>
    <row r="1143" spans="1:9" x14ac:dyDescent="0.25">
      <c r="A1143" s="44" t="s">
        <v>1019</v>
      </c>
      <c r="B1143" s="44">
        <v>2015</v>
      </c>
      <c r="C1143" s="45" t="s">
        <v>1174</v>
      </c>
      <c r="D1143" s="47">
        <v>0</v>
      </c>
      <c r="E1143" s="47">
        <v>0</v>
      </c>
      <c r="F1143" s="47">
        <v>0</v>
      </c>
      <c r="G1143" s="44"/>
      <c r="H1143" s="44"/>
      <c r="I1143" s="44"/>
    </row>
    <row r="1144" spans="1:9" x14ac:dyDescent="0.25">
      <c r="A1144" s="44" t="s">
        <v>1019</v>
      </c>
      <c r="B1144" s="44">
        <v>2015</v>
      </c>
      <c r="C1144" s="45" t="s">
        <v>489</v>
      </c>
      <c r="D1144" s="44">
        <v>0</v>
      </c>
      <c r="E1144" s="44">
        <v>1</v>
      </c>
      <c r="F1144" s="44">
        <v>1</v>
      </c>
      <c r="G1144" s="44"/>
      <c r="H1144" s="44"/>
      <c r="I1144" s="44"/>
    </row>
    <row r="1145" spans="1:9" x14ac:dyDescent="0.25">
      <c r="A1145" s="44" t="s">
        <v>1019</v>
      </c>
      <c r="B1145" s="44">
        <v>2015</v>
      </c>
      <c r="C1145" s="45" t="s">
        <v>1147</v>
      </c>
      <c r="D1145" s="47">
        <v>0</v>
      </c>
      <c r="E1145" s="47">
        <v>0</v>
      </c>
      <c r="F1145" s="47">
        <v>0</v>
      </c>
      <c r="G1145" s="44"/>
      <c r="H1145" s="44"/>
      <c r="I1145" s="44"/>
    </row>
    <row r="1146" spans="1:9" x14ac:dyDescent="0.25">
      <c r="A1146" s="44" t="s">
        <v>1019</v>
      </c>
      <c r="B1146" s="44">
        <v>2015</v>
      </c>
      <c r="C1146" s="45" t="s">
        <v>1175</v>
      </c>
      <c r="D1146" s="47">
        <v>0</v>
      </c>
      <c r="E1146" s="47">
        <v>0</v>
      </c>
      <c r="F1146" s="47">
        <v>0</v>
      </c>
      <c r="G1146" s="44"/>
      <c r="H1146" s="44"/>
      <c r="I1146" s="44"/>
    </row>
    <row r="1147" spans="1:9" x14ac:dyDescent="0.25">
      <c r="A1147" s="44" t="s">
        <v>1019</v>
      </c>
      <c r="B1147" s="44">
        <v>2015</v>
      </c>
      <c r="C1147" s="45" t="s">
        <v>1176</v>
      </c>
      <c r="D1147" s="44">
        <v>0</v>
      </c>
      <c r="E1147" s="44">
        <v>2</v>
      </c>
      <c r="F1147" s="44">
        <v>2</v>
      </c>
      <c r="G1147" s="44"/>
      <c r="H1147" s="44"/>
      <c r="I1147" s="44"/>
    </row>
    <row r="1148" spans="1:9" x14ac:dyDescent="0.25">
      <c r="A1148" s="44" t="s">
        <v>1019</v>
      </c>
      <c r="B1148" s="44">
        <v>2015</v>
      </c>
      <c r="C1148" s="45" t="s">
        <v>1177</v>
      </c>
      <c r="D1148" s="47">
        <v>0</v>
      </c>
      <c r="E1148" s="47">
        <v>0</v>
      </c>
      <c r="F1148" s="47">
        <v>0</v>
      </c>
      <c r="G1148" s="44"/>
      <c r="H1148" s="44"/>
      <c r="I1148" s="44"/>
    </row>
    <row r="1149" spans="1:9" x14ac:dyDescent="0.25">
      <c r="A1149" s="44" t="s">
        <v>1019</v>
      </c>
      <c r="B1149" s="44">
        <v>2015</v>
      </c>
      <c r="C1149" s="45" t="s">
        <v>1178</v>
      </c>
      <c r="D1149" s="47">
        <v>0</v>
      </c>
      <c r="E1149" s="47">
        <v>0</v>
      </c>
      <c r="F1149" s="47">
        <v>0</v>
      </c>
      <c r="G1149" s="44"/>
      <c r="H1149" s="44"/>
      <c r="I1149" s="44"/>
    </row>
    <row r="1150" spans="1:9" x14ac:dyDescent="0.25">
      <c r="A1150" s="44" t="s">
        <v>1019</v>
      </c>
      <c r="B1150" s="44">
        <v>2015</v>
      </c>
      <c r="C1150" s="45" t="s">
        <v>1179</v>
      </c>
      <c r="D1150" s="47">
        <v>0</v>
      </c>
      <c r="E1150" s="47">
        <v>0</v>
      </c>
      <c r="F1150" s="47">
        <v>0</v>
      </c>
      <c r="G1150" s="44"/>
      <c r="H1150" s="44"/>
      <c r="I1150" s="44"/>
    </row>
    <row r="1151" spans="1:9" x14ac:dyDescent="0.25">
      <c r="A1151" s="44" t="s">
        <v>1019</v>
      </c>
      <c r="B1151" s="44">
        <v>2015</v>
      </c>
      <c r="C1151" s="45" t="s">
        <v>893</v>
      </c>
      <c r="D1151" s="44">
        <v>282</v>
      </c>
      <c r="E1151" s="44">
        <v>661</v>
      </c>
      <c r="F1151" s="44">
        <v>943</v>
      </c>
      <c r="G1151" s="44"/>
      <c r="H1151" s="44"/>
      <c r="I1151" s="44"/>
    </row>
    <row r="1152" spans="1:9" x14ac:dyDescent="0.25">
      <c r="A1152" s="44" t="s">
        <v>1019</v>
      </c>
      <c r="B1152" s="44">
        <v>2015</v>
      </c>
      <c r="C1152" s="45" t="s">
        <v>1180</v>
      </c>
      <c r="D1152" s="44">
        <v>114</v>
      </c>
      <c r="E1152" s="44">
        <v>322</v>
      </c>
      <c r="F1152" s="44">
        <v>436</v>
      </c>
      <c r="G1152" s="44"/>
      <c r="H1152" s="44"/>
      <c r="I1152" s="44"/>
    </row>
    <row r="1153" spans="1:9" x14ac:dyDescent="0.25">
      <c r="A1153" s="44" t="s">
        <v>1019</v>
      </c>
      <c r="B1153" s="44">
        <v>2015</v>
      </c>
      <c r="C1153" s="45" t="s">
        <v>1181</v>
      </c>
      <c r="D1153" s="44">
        <v>2</v>
      </c>
      <c r="E1153" s="44">
        <v>0</v>
      </c>
      <c r="F1153" s="44">
        <v>2</v>
      </c>
      <c r="G1153" s="44"/>
      <c r="H1153" s="44"/>
      <c r="I1153" s="44"/>
    </row>
    <row r="1154" spans="1:9" x14ac:dyDescent="0.25">
      <c r="A1154" s="44" t="s">
        <v>1019</v>
      </c>
      <c r="B1154" s="44">
        <v>2015</v>
      </c>
      <c r="C1154" s="45" t="s">
        <v>1182</v>
      </c>
      <c r="D1154" s="47">
        <v>0</v>
      </c>
      <c r="E1154" s="47">
        <v>0</v>
      </c>
      <c r="F1154" s="47">
        <v>0</v>
      </c>
      <c r="G1154" s="44"/>
      <c r="H1154" s="44"/>
      <c r="I1154" s="44"/>
    </row>
    <row r="1155" spans="1:9" x14ac:dyDescent="0.25">
      <c r="A1155" s="44" t="s">
        <v>1019</v>
      </c>
      <c r="B1155" s="44">
        <v>2015</v>
      </c>
      <c r="C1155" s="45" t="s">
        <v>1183</v>
      </c>
      <c r="D1155" s="47">
        <v>0</v>
      </c>
      <c r="E1155" s="47">
        <v>0</v>
      </c>
      <c r="F1155" s="47">
        <v>0</v>
      </c>
      <c r="G1155" s="44"/>
      <c r="H1155" s="44"/>
      <c r="I1155" s="44"/>
    </row>
    <row r="1156" spans="1:9" x14ac:dyDescent="0.25">
      <c r="A1156" s="44" t="s">
        <v>1019</v>
      </c>
      <c r="B1156" s="44">
        <v>2015</v>
      </c>
      <c r="C1156" s="45" t="s">
        <v>1184</v>
      </c>
      <c r="D1156" s="47">
        <v>0</v>
      </c>
      <c r="E1156" s="47">
        <v>0</v>
      </c>
      <c r="F1156" s="47">
        <v>0</v>
      </c>
      <c r="G1156" s="44"/>
      <c r="H1156" s="44"/>
      <c r="I1156" s="44"/>
    </row>
    <row r="1157" spans="1:9" x14ac:dyDescent="0.25">
      <c r="A1157" s="44" t="s">
        <v>1019</v>
      </c>
      <c r="B1157" s="44">
        <v>2015</v>
      </c>
      <c r="C1157" s="45" t="s">
        <v>1185</v>
      </c>
      <c r="D1157" s="47">
        <v>0</v>
      </c>
      <c r="E1157" s="47">
        <v>0</v>
      </c>
      <c r="F1157" s="47">
        <v>0</v>
      </c>
      <c r="G1157" s="44"/>
      <c r="H1157" s="44"/>
      <c r="I1157" s="44"/>
    </row>
    <row r="1158" spans="1:9" x14ac:dyDescent="0.25">
      <c r="A1158" s="44" t="s">
        <v>1019</v>
      </c>
      <c r="B1158" s="44">
        <v>2015</v>
      </c>
      <c r="C1158" s="45" t="s">
        <v>1186</v>
      </c>
      <c r="D1158" s="44">
        <v>6</v>
      </c>
      <c r="E1158" s="44">
        <v>33</v>
      </c>
      <c r="F1158" s="44">
        <v>39</v>
      </c>
      <c r="G1158" s="44"/>
      <c r="H1158" s="44"/>
      <c r="I1158" s="44"/>
    </row>
    <row r="1159" spans="1:9" x14ac:dyDescent="0.25">
      <c r="A1159" s="44" t="s">
        <v>1019</v>
      </c>
      <c r="B1159" s="44">
        <v>2015</v>
      </c>
      <c r="C1159" s="45" t="s">
        <v>384</v>
      </c>
      <c r="D1159" s="44">
        <v>1</v>
      </c>
      <c r="E1159" s="44">
        <v>7</v>
      </c>
      <c r="F1159" s="44">
        <v>8</v>
      </c>
      <c r="G1159" s="44"/>
      <c r="H1159" s="44"/>
      <c r="I1159" s="44"/>
    </row>
    <row r="1160" spans="1:9" x14ac:dyDescent="0.25">
      <c r="A1160" s="44" t="s">
        <v>1019</v>
      </c>
      <c r="B1160" s="44">
        <v>2015</v>
      </c>
      <c r="C1160" s="45" t="s">
        <v>1187</v>
      </c>
      <c r="D1160" s="47">
        <v>0</v>
      </c>
      <c r="E1160" s="47">
        <v>0</v>
      </c>
      <c r="F1160" s="47">
        <v>0</v>
      </c>
      <c r="G1160" s="44"/>
      <c r="H1160" s="44"/>
      <c r="I1160" s="44"/>
    </row>
    <row r="1161" spans="1:9" x14ac:dyDescent="0.25">
      <c r="A1161" s="44" t="s">
        <v>1019</v>
      </c>
      <c r="B1161" s="44">
        <v>2015</v>
      </c>
      <c r="C1161" s="45" t="s">
        <v>1188</v>
      </c>
      <c r="D1161" s="47">
        <v>0</v>
      </c>
      <c r="E1161" s="47">
        <v>0</v>
      </c>
      <c r="F1161" s="47">
        <v>0</v>
      </c>
      <c r="G1161" s="44"/>
      <c r="H1161" s="44"/>
      <c r="I1161" s="44"/>
    </row>
    <row r="1162" spans="1:9" x14ac:dyDescent="0.25">
      <c r="A1162" s="44" t="s">
        <v>1019</v>
      </c>
      <c r="B1162" s="44">
        <v>2015</v>
      </c>
      <c r="C1162" s="45" t="s">
        <v>220</v>
      </c>
      <c r="D1162" s="47">
        <v>0</v>
      </c>
      <c r="E1162" s="47">
        <v>0</v>
      </c>
      <c r="F1162" s="47">
        <v>0</v>
      </c>
      <c r="G1162" s="44"/>
      <c r="H1162" s="44"/>
      <c r="I1162" s="44"/>
    </row>
    <row r="1163" spans="1:9" x14ac:dyDescent="0.25">
      <c r="A1163" s="44" t="s">
        <v>1019</v>
      </c>
      <c r="B1163" s="44">
        <v>2015</v>
      </c>
      <c r="C1163" s="45" t="s">
        <v>1189</v>
      </c>
      <c r="D1163" s="47">
        <v>0</v>
      </c>
      <c r="E1163" s="47">
        <v>0</v>
      </c>
      <c r="F1163" s="47">
        <v>0</v>
      </c>
      <c r="G1163" s="44"/>
      <c r="H1163" s="44"/>
      <c r="I1163" s="44"/>
    </row>
    <row r="1164" spans="1:9" x14ac:dyDescent="0.25">
      <c r="A1164" s="44" t="s">
        <v>1019</v>
      </c>
      <c r="B1164" s="44">
        <v>2015</v>
      </c>
      <c r="C1164" s="45" t="s">
        <v>1190</v>
      </c>
      <c r="D1164" s="47">
        <v>0</v>
      </c>
      <c r="E1164" s="47">
        <v>0</v>
      </c>
      <c r="F1164" s="47">
        <v>0</v>
      </c>
      <c r="G1164" s="44"/>
      <c r="H1164" s="44"/>
      <c r="I1164" s="44"/>
    </row>
    <row r="1165" spans="1:9" x14ac:dyDescent="0.25">
      <c r="A1165" s="44" t="s">
        <v>1019</v>
      </c>
      <c r="B1165" s="44">
        <v>2015</v>
      </c>
      <c r="C1165" s="45" t="s">
        <v>958</v>
      </c>
      <c r="D1165" s="47">
        <v>0</v>
      </c>
      <c r="E1165" s="47">
        <v>0</v>
      </c>
      <c r="F1165" s="47">
        <v>0</v>
      </c>
      <c r="G1165" s="44"/>
      <c r="H1165" s="44"/>
      <c r="I1165" s="44"/>
    </row>
    <row r="1166" spans="1:9" x14ac:dyDescent="0.25">
      <c r="A1166" s="44" t="s">
        <v>1019</v>
      </c>
      <c r="B1166" s="44">
        <v>2015</v>
      </c>
      <c r="C1166" s="45" t="s">
        <v>1191</v>
      </c>
      <c r="D1166" s="44">
        <v>0</v>
      </c>
      <c r="E1166" s="44">
        <v>56</v>
      </c>
      <c r="F1166" s="44">
        <v>56</v>
      </c>
      <c r="G1166" s="44"/>
      <c r="H1166" s="44"/>
      <c r="I1166" s="44"/>
    </row>
    <row r="1167" spans="1:9" x14ac:dyDescent="0.25">
      <c r="A1167" s="44" t="s">
        <v>1019</v>
      </c>
      <c r="B1167" s="44">
        <v>2015</v>
      </c>
      <c r="C1167" s="45" t="s">
        <v>1192</v>
      </c>
      <c r="D1167" s="47">
        <v>0</v>
      </c>
      <c r="E1167" s="47">
        <v>0</v>
      </c>
      <c r="F1167" s="47">
        <v>0</v>
      </c>
      <c r="G1167" s="44"/>
      <c r="H1167" s="44"/>
      <c r="I1167" s="44"/>
    </row>
    <row r="1168" spans="1:9" x14ac:dyDescent="0.25">
      <c r="A1168" s="44" t="s">
        <v>1019</v>
      </c>
      <c r="B1168" s="44">
        <v>2015</v>
      </c>
      <c r="C1168" s="45" t="s">
        <v>1193</v>
      </c>
      <c r="D1168" s="47">
        <v>0</v>
      </c>
      <c r="E1168" s="47">
        <v>0</v>
      </c>
      <c r="F1168" s="47">
        <v>0</v>
      </c>
      <c r="G1168" s="44"/>
      <c r="H1168" s="44"/>
      <c r="I1168" s="44"/>
    </row>
    <row r="1169" spans="1:9" x14ac:dyDescent="0.25">
      <c r="A1169" s="44" t="s">
        <v>1019</v>
      </c>
      <c r="B1169" s="44">
        <v>2015</v>
      </c>
      <c r="C1169" s="45" t="s">
        <v>1008</v>
      </c>
      <c r="D1169" s="44">
        <v>13</v>
      </c>
      <c r="E1169" s="44">
        <v>40</v>
      </c>
      <c r="F1169" s="44">
        <v>53</v>
      </c>
      <c r="G1169" s="44"/>
      <c r="H1169" s="44"/>
      <c r="I1169" s="44"/>
    </row>
    <row r="1170" spans="1:9" x14ac:dyDescent="0.25">
      <c r="A1170" s="44" t="s">
        <v>1019</v>
      </c>
      <c r="B1170" s="44">
        <v>2015</v>
      </c>
      <c r="C1170" s="45" t="s">
        <v>1194</v>
      </c>
      <c r="D1170" s="47">
        <v>0</v>
      </c>
      <c r="E1170" s="47">
        <v>0</v>
      </c>
      <c r="F1170" s="47">
        <v>0</v>
      </c>
      <c r="G1170" s="44"/>
      <c r="H1170" s="44"/>
      <c r="I1170" s="44"/>
    </row>
    <row r="1171" spans="1:9" x14ac:dyDescent="0.25">
      <c r="A1171" s="44" t="s">
        <v>1019</v>
      </c>
      <c r="B1171" s="44">
        <v>2015</v>
      </c>
      <c r="C1171" s="45" t="s">
        <v>1195</v>
      </c>
      <c r="D1171" s="47">
        <v>0</v>
      </c>
      <c r="E1171" s="47">
        <v>0</v>
      </c>
      <c r="F1171" s="47">
        <v>0</v>
      </c>
      <c r="G1171" s="44"/>
      <c r="H1171" s="44"/>
      <c r="I1171" s="44"/>
    </row>
    <row r="1172" spans="1:9" x14ac:dyDescent="0.25">
      <c r="A1172" s="44" t="s">
        <v>1019</v>
      </c>
      <c r="B1172" s="44">
        <v>2015</v>
      </c>
      <c r="C1172" s="45" t="s">
        <v>1196</v>
      </c>
      <c r="D1172" s="47">
        <v>0</v>
      </c>
      <c r="E1172" s="47">
        <v>0</v>
      </c>
      <c r="F1172" s="47">
        <v>0</v>
      </c>
      <c r="G1172" s="44"/>
      <c r="H1172" s="44"/>
      <c r="I1172" s="44"/>
    </row>
    <row r="1173" spans="1:9" x14ac:dyDescent="0.25">
      <c r="A1173" s="44" t="s">
        <v>1019</v>
      </c>
      <c r="B1173" s="44">
        <v>2015</v>
      </c>
      <c r="C1173" s="45" t="s">
        <v>1197</v>
      </c>
      <c r="D1173" s="47">
        <v>0</v>
      </c>
      <c r="E1173" s="47">
        <v>0</v>
      </c>
      <c r="F1173" s="47">
        <v>0</v>
      </c>
      <c r="G1173" s="44"/>
      <c r="H1173" s="44"/>
      <c r="I1173" s="44"/>
    </row>
    <row r="1174" spans="1:9" x14ac:dyDescent="0.25">
      <c r="A1174" s="44" t="s">
        <v>1019</v>
      </c>
      <c r="B1174" s="44">
        <v>2015</v>
      </c>
      <c r="C1174" s="45" t="s">
        <v>1198</v>
      </c>
      <c r="D1174" s="47">
        <v>0</v>
      </c>
      <c r="E1174" s="47">
        <v>0</v>
      </c>
      <c r="F1174" s="47">
        <v>0</v>
      </c>
      <c r="G1174" s="44"/>
      <c r="H1174" s="44"/>
      <c r="I1174" s="44"/>
    </row>
    <row r="1175" spans="1:9" x14ac:dyDescent="0.25">
      <c r="A1175" s="44" t="s">
        <v>1019</v>
      </c>
      <c r="B1175" s="44">
        <v>2015</v>
      </c>
      <c r="C1175" s="45" t="s">
        <v>1199</v>
      </c>
      <c r="D1175" s="47">
        <v>0</v>
      </c>
      <c r="E1175" s="47">
        <v>0</v>
      </c>
      <c r="F1175" s="47">
        <v>0</v>
      </c>
      <c r="G1175" s="44"/>
      <c r="H1175" s="44"/>
      <c r="I1175" s="44"/>
    </row>
    <row r="1176" spans="1:9" x14ac:dyDescent="0.25">
      <c r="A1176" s="44" t="s">
        <v>1019</v>
      </c>
      <c r="B1176" s="44">
        <v>2015</v>
      </c>
      <c r="C1176" s="45" t="s">
        <v>1200</v>
      </c>
      <c r="D1176" s="44">
        <v>2</v>
      </c>
      <c r="E1176" s="44">
        <v>25</v>
      </c>
      <c r="F1176" s="44">
        <v>27</v>
      </c>
      <c r="G1176" s="44"/>
      <c r="H1176" s="44"/>
      <c r="I1176" s="44"/>
    </row>
    <row r="1177" spans="1:9" x14ac:dyDescent="0.25">
      <c r="A1177" s="44" t="s">
        <v>1019</v>
      </c>
      <c r="B1177" s="44">
        <v>2015</v>
      </c>
      <c r="C1177" s="45" t="s">
        <v>1201</v>
      </c>
      <c r="D1177" s="44">
        <v>30</v>
      </c>
      <c r="E1177" s="44">
        <v>0</v>
      </c>
      <c r="F1177" s="44">
        <v>30</v>
      </c>
      <c r="G1177" s="44"/>
      <c r="H1177" s="44"/>
      <c r="I1177" s="44"/>
    </row>
    <row r="1178" spans="1:9" x14ac:dyDescent="0.25">
      <c r="A1178" s="44" t="s">
        <v>1019</v>
      </c>
      <c r="B1178" s="44">
        <v>2015</v>
      </c>
      <c r="C1178" s="45" t="s">
        <v>1202</v>
      </c>
      <c r="D1178" s="44">
        <v>2</v>
      </c>
      <c r="E1178" s="44">
        <v>125</v>
      </c>
      <c r="F1178" s="44">
        <v>127</v>
      </c>
      <c r="G1178" s="44"/>
      <c r="H1178" s="44"/>
      <c r="I1178" s="44"/>
    </row>
    <row r="1179" spans="1:9" x14ac:dyDescent="0.25">
      <c r="A1179" s="44" t="s">
        <v>1019</v>
      </c>
      <c r="B1179" s="44">
        <v>2015</v>
      </c>
      <c r="C1179" s="45" t="s">
        <v>1203</v>
      </c>
      <c r="D1179" s="47">
        <v>0</v>
      </c>
      <c r="E1179" s="47">
        <v>0</v>
      </c>
      <c r="F1179" s="47">
        <v>0</v>
      </c>
      <c r="G1179" s="44"/>
      <c r="H1179" s="44"/>
      <c r="I1179" s="44"/>
    </row>
    <row r="1180" spans="1:9" x14ac:dyDescent="0.25">
      <c r="A1180" s="44" t="s">
        <v>1019</v>
      </c>
      <c r="B1180" s="44">
        <v>2015</v>
      </c>
      <c r="C1180" s="45" t="s">
        <v>1204</v>
      </c>
      <c r="D1180" s="47">
        <v>0</v>
      </c>
      <c r="E1180" s="47">
        <v>0</v>
      </c>
      <c r="F1180" s="47">
        <v>0</v>
      </c>
      <c r="G1180" s="44"/>
      <c r="H1180" s="44"/>
      <c r="I1180" s="44"/>
    </row>
    <row r="1181" spans="1:9" x14ac:dyDescent="0.25">
      <c r="A1181" s="44" t="s">
        <v>1019</v>
      </c>
      <c r="B1181" s="44">
        <v>2015</v>
      </c>
      <c r="C1181" s="45" t="s">
        <v>1205</v>
      </c>
      <c r="D1181" s="47">
        <v>0</v>
      </c>
      <c r="E1181" s="47">
        <v>0</v>
      </c>
      <c r="F1181" s="47">
        <v>0</v>
      </c>
      <c r="G1181" s="44"/>
      <c r="H1181" s="44"/>
      <c r="I1181" s="44"/>
    </row>
    <row r="1182" spans="1:9" x14ac:dyDescent="0.25">
      <c r="A1182" s="44" t="s">
        <v>1019</v>
      </c>
      <c r="B1182" s="44">
        <v>2015</v>
      </c>
      <c r="C1182" s="45" t="s">
        <v>1206</v>
      </c>
      <c r="D1182" s="47">
        <v>0</v>
      </c>
      <c r="E1182" s="47">
        <v>0</v>
      </c>
      <c r="F1182" s="47">
        <v>0</v>
      </c>
      <c r="G1182" s="44"/>
      <c r="H1182" s="44"/>
      <c r="I1182" s="44"/>
    </row>
    <row r="1183" spans="1:9" x14ac:dyDescent="0.25">
      <c r="A1183" s="44" t="s">
        <v>1019</v>
      </c>
      <c r="B1183" s="44">
        <v>2015</v>
      </c>
      <c r="C1183" s="45" t="s">
        <v>1207</v>
      </c>
      <c r="D1183" s="44">
        <v>57</v>
      </c>
      <c r="E1183" s="44">
        <v>34</v>
      </c>
      <c r="F1183" s="44">
        <v>91</v>
      </c>
      <c r="G1183" s="44"/>
      <c r="H1183" s="44"/>
      <c r="I1183" s="44"/>
    </row>
    <row r="1184" spans="1:9" x14ac:dyDescent="0.25">
      <c r="A1184" s="44" t="s">
        <v>1019</v>
      </c>
      <c r="B1184" s="44">
        <v>2015</v>
      </c>
      <c r="C1184" s="45" t="s">
        <v>134</v>
      </c>
      <c r="D1184" s="47">
        <v>0</v>
      </c>
      <c r="E1184" s="47">
        <v>0</v>
      </c>
      <c r="F1184" s="47">
        <v>0</v>
      </c>
      <c r="G1184" s="44"/>
      <c r="H1184" s="44"/>
      <c r="I1184" s="44"/>
    </row>
    <row r="1185" spans="1:9" x14ac:dyDescent="0.25">
      <c r="A1185" s="44" t="s">
        <v>1019</v>
      </c>
      <c r="B1185" s="44">
        <v>2015</v>
      </c>
      <c r="C1185" s="45" t="s">
        <v>1208</v>
      </c>
      <c r="D1185" s="44">
        <v>1</v>
      </c>
      <c r="E1185" s="44">
        <v>2</v>
      </c>
      <c r="F1185" s="44">
        <v>3</v>
      </c>
      <c r="G1185" s="44"/>
      <c r="H1185" s="44"/>
      <c r="I1185" s="44"/>
    </row>
    <row r="1186" spans="1:9" x14ac:dyDescent="0.25">
      <c r="A1186" s="44" t="s">
        <v>1019</v>
      </c>
      <c r="B1186" s="44">
        <v>2015</v>
      </c>
      <c r="C1186" s="45" t="s">
        <v>1209</v>
      </c>
      <c r="D1186" s="47">
        <v>0</v>
      </c>
      <c r="E1186" s="47">
        <v>0</v>
      </c>
      <c r="F1186" s="47">
        <v>0</v>
      </c>
      <c r="G1186" s="44"/>
      <c r="H1186" s="44"/>
      <c r="I1186" s="44"/>
    </row>
    <row r="1187" spans="1:9" x14ac:dyDescent="0.25">
      <c r="A1187" s="44" t="s">
        <v>1019</v>
      </c>
      <c r="B1187" s="44">
        <v>2015</v>
      </c>
      <c r="C1187" s="45" t="s">
        <v>51</v>
      </c>
      <c r="D1187" s="47">
        <v>0</v>
      </c>
      <c r="E1187" s="47">
        <v>0</v>
      </c>
      <c r="F1187" s="47">
        <v>0</v>
      </c>
      <c r="G1187" s="44"/>
      <c r="H1187" s="44"/>
      <c r="I1187" s="44"/>
    </row>
    <row r="1188" spans="1:9" x14ac:dyDescent="0.25">
      <c r="A1188" s="44" t="s">
        <v>1019</v>
      </c>
      <c r="B1188" s="44">
        <v>2015</v>
      </c>
      <c r="C1188" s="45" t="s">
        <v>1210</v>
      </c>
      <c r="D1188" s="47">
        <v>0</v>
      </c>
      <c r="E1188" s="47">
        <v>0</v>
      </c>
      <c r="F1188" s="47">
        <v>0</v>
      </c>
      <c r="G1188" s="44"/>
      <c r="H1188" s="44"/>
      <c r="I1188" s="44"/>
    </row>
    <row r="1189" spans="1:9" x14ac:dyDescent="0.25">
      <c r="A1189" s="44" t="s">
        <v>1019</v>
      </c>
      <c r="B1189" s="44">
        <v>2015</v>
      </c>
      <c r="C1189" s="45" t="s">
        <v>1211</v>
      </c>
      <c r="D1189" s="47">
        <v>0</v>
      </c>
      <c r="E1189" s="47">
        <v>0</v>
      </c>
      <c r="F1189" s="47">
        <v>0</v>
      </c>
      <c r="G1189" s="44"/>
      <c r="H1189" s="44"/>
      <c r="I1189" s="44"/>
    </row>
    <row r="1190" spans="1:9" x14ac:dyDescent="0.25">
      <c r="A1190" s="44" t="s">
        <v>1019</v>
      </c>
      <c r="B1190" s="44">
        <v>2015</v>
      </c>
      <c r="C1190" s="45" t="s">
        <v>554</v>
      </c>
      <c r="D1190" s="47">
        <v>0</v>
      </c>
      <c r="E1190" s="47">
        <v>0</v>
      </c>
      <c r="F1190" s="47">
        <v>0</v>
      </c>
      <c r="G1190" s="44"/>
      <c r="H1190" s="44"/>
      <c r="I1190" s="44"/>
    </row>
    <row r="1191" spans="1:9" x14ac:dyDescent="0.25">
      <c r="A1191" s="44" t="s">
        <v>1019</v>
      </c>
      <c r="B1191" s="44">
        <v>2015</v>
      </c>
      <c r="C1191" s="45" t="s">
        <v>75</v>
      </c>
      <c r="D1191" s="47">
        <v>0</v>
      </c>
      <c r="E1191" s="47">
        <v>0</v>
      </c>
      <c r="F1191" s="47">
        <v>0</v>
      </c>
      <c r="G1191" s="44"/>
      <c r="H1191" s="44"/>
      <c r="I1191" s="44"/>
    </row>
    <row r="1192" spans="1:9" x14ac:dyDescent="0.25">
      <c r="A1192" s="44" t="s">
        <v>1019</v>
      </c>
      <c r="B1192" s="44">
        <v>2015</v>
      </c>
      <c r="C1192" s="45" t="s">
        <v>1212</v>
      </c>
      <c r="D1192" s="47">
        <v>0</v>
      </c>
      <c r="E1192" s="47">
        <v>0</v>
      </c>
      <c r="F1192" s="47">
        <v>0</v>
      </c>
      <c r="G1192" s="44"/>
      <c r="H1192" s="44"/>
      <c r="I1192" s="44"/>
    </row>
    <row r="1193" spans="1:9" x14ac:dyDescent="0.25">
      <c r="A1193" s="44" t="s">
        <v>1019</v>
      </c>
      <c r="B1193" s="44">
        <v>2015</v>
      </c>
      <c r="C1193" s="45" t="s">
        <v>1213</v>
      </c>
      <c r="D1193" s="47">
        <v>0</v>
      </c>
      <c r="E1193" s="47">
        <v>0</v>
      </c>
      <c r="F1193" s="47">
        <v>0</v>
      </c>
      <c r="G1193" s="44"/>
      <c r="H1193" s="44"/>
      <c r="I1193" s="44"/>
    </row>
    <row r="1194" spans="1:9" x14ac:dyDescent="0.25">
      <c r="A1194" s="44" t="s">
        <v>1019</v>
      </c>
      <c r="B1194" s="44">
        <v>2015</v>
      </c>
      <c r="C1194" s="45" t="s">
        <v>1214</v>
      </c>
      <c r="D1194" s="47">
        <v>0</v>
      </c>
      <c r="E1194" s="47">
        <v>0</v>
      </c>
      <c r="F1194" s="47">
        <v>0</v>
      </c>
      <c r="G1194" s="44"/>
      <c r="H1194" s="44"/>
      <c r="I1194" s="44"/>
    </row>
    <row r="1195" spans="1:9" x14ac:dyDescent="0.25">
      <c r="A1195" s="44" t="s">
        <v>1019</v>
      </c>
      <c r="B1195" s="44">
        <v>2015</v>
      </c>
      <c r="C1195" s="45" t="s">
        <v>1215</v>
      </c>
      <c r="D1195" s="47">
        <v>0</v>
      </c>
      <c r="E1195" s="47">
        <v>0</v>
      </c>
      <c r="F1195" s="47">
        <v>0</v>
      </c>
      <c r="G1195" s="44"/>
      <c r="H1195" s="44"/>
      <c r="I1195" s="44"/>
    </row>
    <row r="1196" spans="1:9" x14ac:dyDescent="0.25">
      <c r="A1196" s="44" t="s">
        <v>1019</v>
      </c>
      <c r="B1196" s="44">
        <v>2015</v>
      </c>
      <c r="C1196" s="45" t="s">
        <v>1216</v>
      </c>
      <c r="D1196" s="47">
        <v>0</v>
      </c>
      <c r="E1196" s="47">
        <v>0</v>
      </c>
      <c r="F1196" s="47">
        <v>0</v>
      </c>
      <c r="G1196" s="44"/>
      <c r="H1196" s="44"/>
      <c r="I1196" s="44"/>
    </row>
    <row r="1197" spans="1:9" x14ac:dyDescent="0.25">
      <c r="A1197" s="44" t="s">
        <v>1019</v>
      </c>
      <c r="B1197" s="44">
        <v>2015</v>
      </c>
      <c r="C1197" s="45" t="s">
        <v>1217</v>
      </c>
      <c r="D1197" s="47">
        <v>0</v>
      </c>
      <c r="E1197" s="47">
        <v>0</v>
      </c>
      <c r="F1197" s="47">
        <v>0</v>
      </c>
      <c r="G1197" s="44"/>
      <c r="H1197" s="44"/>
      <c r="I1197" s="44"/>
    </row>
    <row r="1198" spans="1:9" x14ac:dyDescent="0.25">
      <c r="A1198" s="44" t="s">
        <v>1019</v>
      </c>
      <c r="B1198" s="44">
        <v>2015</v>
      </c>
      <c r="C1198" s="45" t="s">
        <v>1218</v>
      </c>
      <c r="D1198" s="47">
        <v>0</v>
      </c>
      <c r="E1198" s="47">
        <v>0</v>
      </c>
      <c r="F1198" s="47">
        <v>0</v>
      </c>
      <c r="G1198" s="44"/>
      <c r="H1198" s="44"/>
      <c r="I1198" s="44"/>
    </row>
    <row r="1199" spans="1:9" x14ac:dyDescent="0.25">
      <c r="A1199" s="44" t="s">
        <v>1019</v>
      </c>
      <c r="B1199" s="44">
        <v>2015</v>
      </c>
      <c r="C1199" s="45" t="s">
        <v>1219</v>
      </c>
      <c r="D1199" s="47">
        <v>0</v>
      </c>
      <c r="E1199" s="47">
        <v>0</v>
      </c>
      <c r="F1199" s="47">
        <v>0</v>
      </c>
      <c r="G1199" s="44"/>
      <c r="H1199" s="44"/>
      <c r="I1199" s="44"/>
    </row>
    <row r="1200" spans="1:9" x14ac:dyDescent="0.25">
      <c r="A1200" s="44" t="s">
        <v>1019</v>
      </c>
      <c r="B1200" s="44">
        <v>2015</v>
      </c>
      <c r="C1200" s="45" t="s">
        <v>1220</v>
      </c>
      <c r="D1200" s="47">
        <v>0</v>
      </c>
      <c r="E1200" s="47">
        <v>0</v>
      </c>
      <c r="F1200" s="47">
        <v>0</v>
      </c>
      <c r="G1200" s="44"/>
      <c r="H1200" s="44"/>
      <c r="I1200" s="44"/>
    </row>
    <row r="1201" spans="1:9" x14ac:dyDescent="0.25">
      <c r="A1201" s="44" t="s">
        <v>1019</v>
      </c>
      <c r="B1201" s="44">
        <v>2015</v>
      </c>
      <c r="C1201" s="45" t="s">
        <v>894</v>
      </c>
      <c r="D1201" s="44">
        <v>168</v>
      </c>
      <c r="E1201" s="44">
        <v>339</v>
      </c>
      <c r="F1201" s="44">
        <v>507</v>
      </c>
      <c r="G1201" s="44"/>
      <c r="H1201" s="44"/>
      <c r="I1201" s="44"/>
    </row>
    <row r="1202" spans="1:9" x14ac:dyDescent="0.25">
      <c r="A1202" s="44" t="s">
        <v>1019</v>
      </c>
      <c r="B1202" s="44">
        <v>2015</v>
      </c>
      <c r="C1202" s="45" t="s">
        <v>1055</v>
      </c>
      <c r="D1202" s="44">
        <v>11</v>
      </c>
      <c r="E1202" s="44">
        <v>39</v>
      </c>
      <c r="F1202" s="44">
        <v>50</v>
      </c>
      <c r="G1202" s="44"/>
      <c r="H1202" s="44"/>
      <c r="I1202" s="44"/>
    </row>
    <row r="1203" spans="1:9" x14ac:dyDescent="0.25">
      <c r="A1203" s="44" t="s">
        <v>1019</v>
      </c>
      <c r="B1203" s="44">
        <v>2015</v>
      </c>
      <c r="C1203" s="45" t="s">
        <v>1221</v>
      </c>
      <c r="D1203" s="47">
        <v>0</v>
      </c>
      <c r="E1203" s="47">
        <v>0</v>
      </c>
      <c r="F1203" s="47">
        <v>0</v>
      </c>
      <c r="G1203" s="44"/>
      <c r="H1203" s="44"/>
      <c r="I1203" s="44"/>
    </row>
    <row r="1204" spans="1:9" x14ac:dyDescent="0.25">
      <c r="A1204" s="44" t="s">
        <v>1019</v>
      </c>
      <c r="B1204" s="44">
        <v>2015</v>
      </c>
      <c r="C1204" s="45" t="s">
        <v>984</v>
      </c>
      <c r="D1204" s="47">
        <v>0</v>
      </c>
      <c r="E1204" s="47">
        <v>0</v>
      </c>
      <c r="F1204" s="47">
        <v>0</v>
      </c>
      <c r="G1204" s="44"/>
      <c r="H1204" s="44"/>
      <c r="I1204" s="44"/>
    </row>
    <row r="1205" spans="1:9" x14ac:dyDescent="0.25">
      <c r="A1205" s="44" t="s">
        <v>1019</v>
      </c>
      <c r="B1205" s="44">
        <v>2015</v>
      </c>
      <c r="C1205" s="45" t="s">
        <v>1222</v>
      </c>
      <c r="D1205" s="47">
        <v>0</v>
      </c>
      <c r="E1205" s="47">
        <v>0</v>
      </c>
      <c r="F1205" s="47">
        <v>0</v>
      </c>
      <c r="G1205" s="44"/>
      <c r="H1205" s="44"/>
      <c r="I1205" s="44"/>
    </row>
    <row r="1206" spans="1:9" x14ac:dyDescent="0.25">
      <c r="A1206" s="44" t="s">
        <v>1019</v>
      </c>
      <c r="B1206" s="44">
        <v>2015</v>
      </c>
      <c r="C1206" s="45" t="s">
        <v>1223</v>
      </c>
      <c r="D1206" s="47">
        <v>0</v>
      </c>
      <c r="E1206" s="47">
        <v>0</v>
      </c>
      <c r="F1206" s="47">
        <v>0</v>
      </c>
      <c r="G1206" s="44"/>
      <c r="H1206" s="44"/>
      <c r="I1206" s="44"/>
    </row>
    <row r="1207" spans="1:9" x14ac:dyDescent="0.25">
      <c r="A1207" s="44" t="s">
        <v>1019</v>
      </c>
      <c r="B1207" s="44">
        <v>2015</v>
      </c>
      <c r="C1207" s="45" t="s">
        <v>1224</v>
      </c>
      <c r="D1207" s="47">
        <v>0</v>
      </c>
      <c r="E1207" s="47">
        <v>0</v>
      </c>
      <c r="F1207" s="47">
        <v>0</v>
      </c>
      <c r="G1207" s="44"/>
      <c r="H1207" s="44"/>
      <c r="I1207" s="44"/>
    </row>
    <row r="1208" spans="1:9" x14ac:dyDescent="0.25">
      <c r="A1208" s="44" t="s">
        <v>1019</v>
      </c>
      <c r="B1208" s="44">
        <v>2015</v>
      </c>
      <c r="C1208" s="45" t="s">
        <v>1225</v>
      </c>
      <c r="D1208" s="47">
        <v>0</v>
      </c>
      <c r="E1208" s="47">
        <v>0</v>
      </c>
      <c r="F1208" s="47">
        <v>0</v>
      </c>
      <c r="G1208" s="44"/>
      <c r="H1208" s="44"/>
      <c r="I1208" s="44"/>
    </row>
    <row r="1209" spans="1:9" x14ac:dyDescent="0.25">
      <c r="A1209" s="44" t="s">
        <v>1019</v>
      </c>
      <c r="B1209" s="44">
        <v>2015</v>
      </c>
      <c r="C1209" s="45" t="s">
        <v>1226</v>
      </c>
      <c r="D1209" s="47">
        <v>0</v>
      </c>
      <c r="E1209" s="47">
        <v>0</v>
      </c>
      <c r="F1209" s="47">
        <v>0</v>
      </c>
      <c r="G1209" s="44"/>
      <c r="H1209" s="44"/>
      <c r="I1209" s="44"/>
    </row>
    <row r="1210" spans="1:9" x14ac:dyDescent="0.25">
      <c r="A1210" s="44" t="s">
        <v>1019</v>
      </c>
      <c r="B1210" s="44">
        <v>2015</v>
      </c>
      <c r="C1210" s="45" t="s">
        <v>1227</v>
      </c>
      <c r="D1210" s="47">
        <v>0</v>
      </c>
      <c r="E1210" s="47">
        <v>0</v>
      </c>
      <c r="F1210" s="47">
        <v>0</v>
      </c>
      <c r="G1210" s="44"/>
      <c r="H1210" s="44"/>
      <c r="I1210" s="44"/>
    </row>
    <row r="1211" spans="1:9" x14ac:dyDescent="0.25">
      <c r="A1211" s="44" t="s">
        <v>1019</v>
      </c>
      <c r="B1211" s="44">
        <v>2015</v>
      </c>
      <c r="C1211" s="45" t="s">
        <v>1228</v>
      </c>
      <c r="D1211" s="44">
        <v>23</v>
      </c>
      <c r="E1211" s="44">
        <v>92</v>
      </c>
      <c r="F1211" s="44">
        <v>115</v>
      </c>
      <c r="G1211" s="44"/>
      <c r="H1211" s="44"/>
      <c r="I1211" s="44"/>
    </row>
    <row r="1212" spans="1:9" x14ac:dyDescent="0.25">
      <c r="A1212" s="44" t="s">
        <v>1019</v>
      </c>
      <c r="B1212" s="44">
        <v>2015</v>
      </c>
      <c r="C1212" s="45" t="s">
        <v>1229</v>
      </c>
      <c r="D1212" s="47">
        <v>0</v>
      </c>
      <c r="E1212" s="47">
        <v>0</v>
      </c>
      <c r="F1212" s="47">
        <v>0</v>
      </c>
      <c r="G1212" s="44"/>
      <c r="H1212" s="44"/>
      <c r="I1212" s="44"/>
    </row>
    <row r="1213" spans="1:9" x14ac:dyDescent="0.25">
      <c r="A1213" s="44" t="s">
        <v>1019</v>
      </c>
      <c r="B1213" s="44">
        <v>2015</v>
      </c>
      <c r="C1213" s="45" t="s">
        <v>1230</v>
      </c>
      <c r="D1213" s="47">
        <v>0</v>
      </c>
      <c r="E1213" s="47">
        <v>0</v>
      </c>
      <c r="F1213" s="47">
        <v>0</v>
      </c>
      <c r="G1213" s="44"/>
      <c r="H1213" s="44"/>
      <c r="I1213" s="44"/>
    </row>
    <row r="1214" spans="1:9" x14ac:dyDescent="0.25">
      <c r="A1214" s="44" t="s">
        <v>1019</v>
      </c>
      <c r="B1214" s="44">
        <v>2015</v>
      </c>
      <c r="C1214" s="45" t="s">
        <v>1231</v>
      </c>
      <c r="D1214" s="47">
        <v>0</v>
      </c>
      <c r="E1214" s="47">
        <v>0</v>
      </c>
      <c r="F1214" s="47">
        <v>0</v>
      </c>
      <c r="G1214" s="44"/>
      <c r="H1214" s="44"/>
      <c r="I1214" s="44"/>
    </row>
    <row r="1215" spans="1:9" x14ac:dyDescent="0.25">
      <c r="A1215" s="44" t="s">
        <v>1019</v>
      </c>
      <c r="B1215" s="44">
        <v>2015</v>
      </c>
      <c r="C1215" s="45" t="s">
        <v>1232</v>
      </c>
      <c r="D1215" s="44">
        <v>4</v>
      </c>
      <c r="E1215" s="44">
        <v>4</v>
      </c>
      <c r="F1215" s="44">
        <v>8</v>
      </c>
      <c r="G1215" s="44"/>
      <c r="H1215" s="44"/>
      <c r="I1215" s="44"/>
    </row>
    <row r="1216" spans="1:9" x14ac:dyDescent="0.25">
      <c r="A1216" s="44" t="s">
        <v>1019</v>
      </c>
      <c r="B1216" s="44">
        <v>2015</v>
      </c>
      <c r="C1216" s="45" t="s">
        <v>958</v>
      </c>
      <c r="D1216" s="47">
        <v>0</v>
      </c>
      <c r="E1216" s="47">
        <v>0</v>
      </c>
      <c r="F1216" s="47">
        <v>0</v>
      </c>
      <c r="G1216" s="44"/>
      <c r="H1216" s="44"/>
      <c r="I1216" s="44"/>
    </row>
    <row r="1217" spans="1:9" x14ac:dyDescent="0.25">
      <c r="A1217" s="44" t="s">
        <v>1019</v>
      </c>
      <c r="B1217" s="44">
        <v>2015</v>
      </c>
      <c r="C1217" s="45" t="s">
        <v>1233</v>
      </c>
      <c r="D1217" s="47">
        <v>0</v>
      </c>
      <c r="E1217" s="47">
        <v>0</v>
      </c>
      <c r="F1217" s="47">
        <v>0</v>
      </c>
      <c r="G1217" s="44"/>
      <c r="H1217" s="44"/>
      <c r="I1217" s="44"/>
    </row>
    <row r="1218" spans="1:9" x14ac:dyDescent="0.25">
      <c r="A1218" s="44" t="s">
        <v>1019</v>
      </c>
      <c r="B1218" s="44">
        <v>2015</v>
      </c>
      <c r="C1218" s="45" t="s">
        <v>1234</v>
      </c>
      <c r="D1218" s="47">
        <v>0</v>
      </c>
      <c r="E1218" s="47">
        <v>0</v>
      </c>
      <c r="F1218" s="47">
        <v>0</v>
      </c>
      <c r="G1218" s="44"/>
      <c r="H1218" s="44"/>
      <c r="I1218" s="44"/>
    </row>
    <row r="1219" spans="1:9" x14ac:dyDescent="0.25">
      <c r="A1219" s="44" t="s">
        <v>1019</v>
      </c>
      <c r="B1219" s="44">
        <v>2015</v>
      </c>
      <c r="C1219" s="45" t="s">
        <v>1235</v>
      </c>
      <c r="D1219" s="47">
        <v>0</v>
      </c>
      <c r="E1219" s="47">
        <v>0</v>
      </c>
      <c r="F1219" s="47">
        <v>0</v>
      </c>
      <c r="G1219" s="44"/>
      <c r="H1219" s="44"/>
      <c r="I1219" s="44"/>
    </row>
    <row r="1220" spans="1:9" x14ac:dyDescent="0.25">
      <c r="A1220" s="44" t="s">
        <v>1019</v>
      </c>
      <c r="B1220" s="44">
        <v>2015</v>
      </c>
      <c r="C1220" s="45" t="s">
        <v>1236</v>
      </c>
      <c r="D1220" s="47">
        <v>0</v>
      </c>
      <c r="E1220" s="47">
        <v>0</v>
      </c>
      <c r="F1220" s="47">
        <v>0</v>
      </c>
      <c r="G1220" s="44"/>
      <c r="H1220" s="44"/>
      <c r="I1220" s="44"/>
    </row>
    <row r="1221" spans="1:9" x14ac:dyDescent="0.25">
      <c r="A1221" s="44" t="s">
        <v>1019</v>
      </c>
      <c r="B1221" s="44">
        <v>2015</v>
      </c>
      <c r="C1221" s="45" t="s">
        <v>1237</v>
      </c>
      <c r="D1221" s="47">
        <v>0</v>
      </c>
      <c r="E1221" s="47">
        <v>0</v>
      </c>
      <c r="F1221" s="47">
        <v>0</v>
      </c>
      <c r="G1221" s="44"/>
      <c r="H1221" s="44"/>
      <c r="I1221" s="44"/>
    </row>
    <row r="1222" spans="1:9" x14ac:dyDescent="0.25">
      <c r="A1222" s="44" t="s">
        <v>1019</v>
      </c>
      <c r="B1222" s="44">
        <v>2015</v>
      </c>
      <c r="C1222" s="45" t="s">
        <v>1238</v>
      </c>
      <c r="D1222" s="47">
        <v>0</v>
      </c>
      <c r="E1222" s="47">
        <v>0</v>
      </c>
      <c r="F1222" s="47">
        <v>0</v>
      </c>
      <c r="G1222" s="44"/>
      <c r="H1222" s="44"/>
      <c r="I1222" s="44"/>
    </row>
    <row r="1223" spans="1:9" x14ac:dyDescent="0.25">
      <c r="A1223" s="44" t="s">
        <v>1019</v>
      </c>
      <c r="B1223" s="44">
        <v>2015</v>
      </c>
      <c r="C1223" s="45" t="s">
        <v>1239</v>
      </c>
      <c r="D1223" s="47">
        <v>0</v>
      </c>
      <c r="E1223" s="47">
        <v>0</v>
      </c>
      <c r="F1223" s="47">
        <v>0</v>
      </c>
      <c r="G1223" s="44"/>
      <c r="H1223" s="44"/>
      <c r="I1223" s="44"/>
    </row>
    <row r="1224" spans="1:9" x14ac:dyDescent="0.25">
      <c r="A1224" s="44" t="s">
        <v>1019</v>
      </c>
      <c r="B1224" s="44">
        <v>2015</v>
      </c>
      <c r="C1224" s="45" t="s">
        <v>1240</v>
      </c>
      <c r="D1224" s="47">
        <v>0</v>
      </c>
      <c r="E1224" s="47">
        <v>0</v>
      </c>
      <c r="F1224" s="47">
        <v>0</v>
      </c>
      <c r="G1224" s="44"/>
      <c r="H1224" s="44"/>
      <c r="I1224" s="44"/>
    </row>
    <row r="1225" spans="1:9" x14ac:dyDescent="0.25">
      <c r="A1225" s="44" t="s">
        <v>1019</v>
      </c>
      <c r="B1225" s="44">
        <v>2015</v>
      </c>
      <c r="C1225" s="45" t="s">
        <v>1241</v>
      </c>
      <c r="D1225" s="44">
        <v>67</v>
      </c>
      <c r="E1225" s="44">
        <v>122</v>
      </c>
      <c r="F1225" s="44">
        <v>189</v>
      </c>
      <c r="G1225" s="44"/>
      <c r="H1225" s="44"/>
      <c r="I1225" s="44"/>
    </row>
    <row r="1226" spans="1:9" x14ac:dyDescent="0.25">
      <c r="A1226" s="44" t="s">
        <v>1019</v>
      </c>
      <c r="B1226" s="44">
        <v>2015</v>
      </c>
      <c r="C1226" s="45" t="s">
        <v>1242</v>
      </c>
      <c r="D1226" s="47">
        <v>0</v>
      </c>
      <c r="E1226" s="47">
        <v>0</v>
      </c>
      <c r="F1226" s="47">
        <v>0</v>
      </c>
      <c r="G1226" s="44"/>
      <c r="H1226" s="44"/>
      <c r="I1226" s="44"/>
    </row>
    <row r="1227" spans="1:9" x14ac:dyDescent="0.25">
      <c r="A1227" s="44" t="s">
        <v>1019</v>
      </c>
      <c r="B1227" s="44">
        <v>2015</v>
      </c>
      <c r="C1227" s="45" t="s">
        <v>2077</v>
      </c>
      <c r="D1227" s="47">
        <v>0</v>
      </c>
      <c r="E1227" s="47">
        <v>0</v>
      </c>
      <c r="F1227" s="47">
        <v>0</v>
      </c>
      <c r="G1227" s="44"/>
      <c r="H1227" s="44"/>
      <c r="I1227" s="44"/>
    </row>
    <row r="1228" spans="1:9" x14ac:dyDescent="0.25">
      <c r="A1228" s="44" t="s">
        <v>1019</v>
      </c>
      <c r="B1228" s="44">
        <v>2015</v>
      </c>
      <c r="C1228" s="45" t="s">
        <v>1244</v>
      </c>
      <c r="D1228" s="47">
        <v>0</v>
      </c>
      <c r="E1228" s="47">
        <v>0</v>
      </c>
      <c r="F1228" s="47">
        <v>0</v>
      </c>
      <c r="G1228" s="44"/>
      <c r="H1228" s="44"/>
      <c r="I1228" s="44"/>
    </row>
    <row r="1229" spans="1:9" x14ac:dyDescent="0.25">
      <c r="A1229" s="44" t="s">
        <v>1019</v>
      </c>
      <c r="B1229" s="44">
        <v>2015</v>
      </c>
      <c r="C1229" s="45" t="s">
        <v>1245</v>
      </c>
      <c r="D1229" s="47">
        <v>0</v>
      </c>
      <c r="E1229" s="47">
        <v>0</v>
      </c>
      <c r="F1229" s="47">
        <v>0</v>
      </c>
      <c r="G1229" s="44"/>
      <c r="H1229" s="44"/>
      <c r="I1229" s="44"/>
    </row>
    <row r="1230" spans="1:9" x14ac:dyDescent="0.25">
      <c r="A1230" s="44" t="s">
        <v>1019</v>
      </c>
      <c r="B1230" s="44">
        <v>2015</v>
      </c>
      <c r="C1230" s="45" t="s">
        <v>1246</v>
      </c>
      <c r="D1230" s="47">
        <v>0</v>
      </c>
      <c r="E1230" s="47">
        <v>0</v>
      </c>
      <c r="F1230" s="47">
        <v>0</v>
      </c>
      <c r="G1230" s="44"/>
      <c r="H1230" s="44"/>
      <c r="I1230" s="44"/>
    </row>
    <row r="1231" spans="1:9" x14ac:dyDescent="0.25">
      <c r="A1231" s="44" t="s">
        <v>1019</v>
      </c>
      <c r="B1231" s="44">
        <v>2015</v>
      </c>
      <c r="C1231" s="45" t="s">
        <v>1247</v>
      </c>
      <c r="D1231" s="47">
        <v>0</v>
      </c>
      <c r="E1231" s="47">
        <v>0</v>
      </c>
      <c r="F1231" s="47">
        <v>0</v>
      </c>
      <c r="G1231" s="44"/>
      <c r="H1231" s="44"/>
      <c r="I1231" s="44"/>
    </row>
    <row r="1232" spans="1:9" x14ac:dyDescent="0.25">
      <c r="A1232" s="44" t="s">
        <v>1019</v>
      </c>
      <c r="B1232" s="44">
        <v>2015</v>
      </c>
      <c r="C1232" s="45" t="s">
        <v>1248</v>
      </c>
      <c r="D1232" s="47">
        <v>0</v>
      </c>
      <c r="E1232" s="47">
        <v>0</v>
      </c>
      <c r="F1232" s="47">
        <v>0</v>
      </c>
      <c r="G1232" s="44"/>
      <c r="H1232" s="44"/>
      <c r="I1232" s="44"/>
    </row>
    <row r="1233" spans="1:9" x14ac:dyDescent="0.25">
      <c r="A1233" s="44" t="s">
        <v>1019</v>
      </c>
      <c r="B1233" s="44">
        <v>2015</v>
      </c>
      <c r="C1233" s="45" t="s">
        <v>1249</v>
      </c>
      <c r="D1233" s="47">
        <v>0</v>
      </c>
      <c r="E1233" s="47">
        <v>0</v>
      </c>
      <c r="F1233" s="47">
        <v>0</v>
      </c>
      <c r="G1233" s="44"/>
      <c r="H1233" s="44"/>
      <c r="I1233" s="44"/>
    </row>
    <row r="1234" spans="1:9" x14ac:dyDescent="0.25">
      <c r="A1234" s="44" t="s">
        <v>1019</v>
      </c>
      <c r="B1234" s="44">
        <v>2015</v>
      </c>
      <c r="C1234" s="45" t="s">
        <v>1250</v>
      </c>
      <c r="D1234" s="44">
        <v>3</v>
      </c>
      <c r="E1234" s="44"/>
      <c r="F1234" s="44">
        <v>3</v>
      </c>
      <c r="G1234" s="44"/>
      <c r="H1234" s="44"/>
      <c r="I1234" s="44"/>
    </row>
    <row r="1235" spans="1:9" x14ac:dyDescent="0.25">
      <c r="A1235" s="44" t="s">
        <v>1019</v>
      </c>
      <c r="B1235" s="44">
        <v>2015</v>
      </c>
      <c r="C1235" s="45" t="s">
        <v>358</v>
      </c>
      <c r="D1235" s="47">
        <v>0</v>
      </c>
      <c r="E1235" s="47">
        <v>0</v>
      </c>
      <c r="F1235" s="47">
        <v>0</v>
      </c>
      <c r="G1235" s="44"/>
      <c r="H1235" s="44"/>
      <c r="I1235" s="44"/>
    </row>
    <row r="1236" spans="1:9" x14ac:dyDescent="0.25">
      <c r="A1236" s="44" t="s">
        <v>1019</v>
      </c>
      <c r="B1236" s="44">
        <v>2015</v>
      </c>
      <c r="C1236" s="45" t="s">
        <v>1251</v>
      </c>
      <c r="D1236" s="47">
        <v>0</v>
      </c>
      <c r="E1236" s="47">
        <v>0</v>
      </c>
      <c r="F1236" s="47">
        <v>0</v>
      </c>
      <c r="G1236" s="44"/>
      <c r="H1236" s="44"/>
      <c r="I1236" s="44"/>
    </row>
    <row r="1237" spans="1:9" x14ac:dyDescent="0.25">
      <c r="A1237" s="44" t="s">
        <v>1019</v>
      </c>
      <c r="B1237" s="44">
        <v>2015</v>
      </c>
      <c r="C1237" s="45" t="s">
        <v>51</v>
      </c>
      <c r="D1237" s="47">
        <v>0</v>
      </c>
      <c r="E1237" s="47">
        <v>0</v>
      </c>
      <c r="F1237" s="47">
        <v>0</v>
      </c>
      <c r="G1237" s="44"/>
      <c r="H1237" s="44"/>
      <c r="I1237" s="44"/>
    </row>
    <row r="1238" spans="1:9" x14ac:dyDescent="0.25">
      <c r="A1238" s="44" t="s">
        <v>1019</v>
      </c>
      <c r="B1238" s="44">
        <v>2015</v>
      </c>
      <c r="C1238" s="45" t="s">
        <v>1252</v>
      </c>
      <c r="D1238" s="47">
        <v>0</v>
      </c>
      <c r="E1238" s="47">
        <v>0</v>
      </c>
      <c r="F1238" s="47">
        <v>0</v>
      </c>
      <c r="G1238" s="44"/>
      <c r="H1238" s="44"/>
      <c r="I1238" s="44"/>
    </row>
    <row r="1239" spans="1:9" x14ac:dyDescent="0.25">
      <c r="A1239" s="44" t="s">
        <v>1019</v>
      </c>
      <c r="B1239" s="44">
        <v>2015</v>
      </c>
      <c r="C1239" s="45" t="s">
        <v>1253</v>
      </c>
      <c r="D1239" s="47">
        <v>0</v>
      </c>
      <c r="E1239" s="47">
        <v>0</v>
      </c>
      <c r="F1239" s="47">
        <v>0</v>
      </c>
      <c r="G1239" s="44"/>
      <c r="H1239" s="44"/>
      <c r="I1239" s="44"/>
    </row>
    <row r="1240" spans="1:9" x14ac:dyDescent="0.25">
      <c r="A1240" s="44" t="s">
        <v>1019</v>
      </c>
      <c r="B1240" s="44">
        <v>2015</v>
      </c>
      <c r="C1240" s="45" t="s">
        <v>1254</v>
      </c>
      <c r="D1240" s="44">
        <v>49</v>
      </c>
      <c r="E1240" s="44">
        <v>82</v>
      </c>
      <c r="F1240" s="44">
        <v>131</v>
      </c>
      <c r="G1240" s="44"/>
      <c r="H1240" s="44"/>
      <c r="I1240" s="44"/>
    </row>
    <row r="1241" spans="1:9" x14ac:dyDescent="0.25">
      <c r="A1241" s="44" t="s">
        <v>1019</v>
      </c>
      <c r="B1241" s="44">
        <v>2015</v>
      </c>
      <c r="C1241" s="45" t="s">
        <v>1255</v>
      </c>
      <c r="D1241" s="47">
        <v>0</v>
      </c>
      <c r="E1241" s="47">
        <v>0</v>
      </c>
      <c r="F1241" s="47">
        <v>0</v>
      </c>
      <c r="G1241" s="44"/>
      <c r="H1241" s="44"/>
      <c r="I1241" s="44"/>
    </row>
    <row r="1242" spans="1:9" x14ac:dyDescent="0.25">
      <c r="A1242" s="44" t="s">
        <v>1019</v>
      </c>
      <c r="B1242" s="44">
        <v>2015</v>
      </c>
      <c r="C1242" s="45" t="s">
        <v>366</v>
      </c>
      <c r="D1242" s="47">
        <v>0</v>
      </c>
      <c r="E1242" s="47">
        <v>0</v>
      </c>
      <c r="F1242" s="47">
        <v>0</v>
      </c>
      <c r="G1242" s="44"/>
      <c r="H1242" s="44"/>
      <c r="I1242" s="44"/>
    </row>
    <row r="1243" spans="1:9" x14ac:dyDescent="0.25">
      <c r="A1243" s="44" t="s">
        <v>1019</v>
      </c>
      <c r="B1243" s="44">
        <v>2015</v>
      </c>
      <c r="C1243" s="45" t="s">
        <v>228</v>
      </c>
      <c r="D1243" s="47">
        <v>0</v>
      </c>
      <c r="E1243" s="47">
        <v>0</v>
      </c>
      <c r="F1243" s="47">
        <v>0</v>
      </c>
      <c r="G1243" s="44"/>
      <c r="H1243" s="44"/>
      <c r="I1243" s="44"/>
    </row>
    <row r="1244" spans="1:9" x14ac:dyDescent="0.25">
      <c r="A1244" s="44" t="s">
        <v>1019</v>
      </c>
      <c r="B1244" s="44">
        <v>2015</v>
      </c>
      <c r="C1244" s="45" t="s">
        <v>1078</v>
      </c>
      <c r="D1244" s="47">
        <v>0</v>
      </c>
      <c r="E1244" s="47">
        <v>0</v>
      </c>
      <c r="F1244" s="47">
        <v>0</v>
      </c>
      <c r="G1244" s="44"/>
      <c r="H1244" s="44"/>
      <c r="I1244" s="44"/>
    </row>
    <row r="1245" spans="1:9" x14ac:dyDescent="0.25">
      <c r="A1245" s="44" t="s">
        <v>1019</v>
      </c>
      <c r="B1245" s="44">
        <v>2015</v>
      </c>
      <c r="C1245" s="45" t="s">
        <v>536</v>
      </c>
      <c r="D1245" s="47">
        <v>0</v>
      </c>
      <c r="E1245" s="47">
        <v>0</v>
      </c>
      <c r="F1245" s="47">
        <v>0</v>
      </c>
      <c r="G1245" s="44"/>
      <c r="H1245" s="44"/>
      <c r="I1245" s="44"/>
    </row>
    <row r="1246" spans="1:9" x14ac:dyDescent="0.25">
      <c r="A1246" s="44" t="s">
        <v>1019</v>
      </c>
      <c r="B1246" s="44">
        <v>2015</v>
      </c>
      <c r="C1246" s="45" t="s">
        <v>1256</v>
      </c>
      <c r="D1246" s="47">
        <v>0</v>
      </c>
      <c r="E1246" s="47">
        <v>0</v>
      </c>
      <c r="F1246" s="47">
        <v>0</v>
      </c>
      <c r="G1246" s="44"/>
      <c r="H1246" s="44"/>
      <c r="I1246" s="44"/>
    </row>
    <row r="1247" spans="1:9" x14ac:dyDescent="0.25">
      <c r="A1247" s="44" t="s">
        <v>1019</v>
      </c>
      <c r="B1247" s="44">
        <v>2015</v>
      </c>
      <c r="C1247" s="45" t="s">
        <v>1257</v>
      </c>
      <c r="D1247" s="44">
        <v>11</v>
      </c>
      <c r="E1247" s="44"/>
      <c r="F1247" s="44">
        <v>11</v>
      </c>
      <c r="G1247" s="44"/>
      <c r="H1247" s="44"/>
      <c r="I1247" s="44"/>
    </row>
    <row r="1248" spans="1:9" x14ac:dyDescent="0.25">
      <c r="A1248" s="44" t="s">
        <v>1019</v>
      </c>
      <c r="B1248" s="44">
        <v>2015</v>
      </c>
      <c r="C1248" s="45" t="s">
        <v>1258</v>
      </c>
      <c r="D1248" s="47">
        <v>0</v>
      </c>
      <c r="E1248" s="47">
        <v>0</v>
      </c>
      <c r="F1248" s="47">
        <v>0</v>
      </c>
      <c r="G1248" s="44"/>
      <c r="H1248" s="44"/>
      <c r="I1248" s="44"/>
    </row>
    <row r="1249" spans="1:9" x14ac:dyDescent="0.25">
      <c r="A1249" s="44" t="s">
        <v>1019</v>
      </c>
      <c r="B1249" s="44">
        <v>2015</v>
      </c>
      <c r="C1249" s="45" t="s">
        <v>1259</v>
      </c>
      <c r="D1249" s="47">
        <v>0</v>
      </c>
      <c r="E1249" s="47">
        <v>0</v>
      </c>
      <c r="F1249" s="47">
        <v>0</v>
      </c>
      <c r="G1249" s="44"/>
      <c r="H1249" s="44"/>
      <c r="I1249" s="44"/>
    </row>
    <row r="1250" spans="1:9" x14ac:dyDescent="0.25">
      <c r="A1250" s="44" t="s">
        <v>1019</v>
      </c>
      <c r="B1250" s="44">
        <v>2015</v>
      </c>
      <c r="C1250" s="45" t="s">
        <v>1260</v>
      </c>
      <c r="D1250" s="47">
        <v>0</v>
      </c>
      <c r="E1250" s="47">
        <v>0</v>
      </c>
      <c r="F1250" s="47">
        <v>0</v>
      </c>
      <c r="G1250" s="44"/>
      <c r="H1250" s="44"/>
      <c r="I1250" s="44"/>
    </row>
    <row r="1251" spans="1:9" x14ac:dyDescent="0.25">
      <c r="A1251" s="44" t="s">
        <v>1019</v>
      </c>
      <c r="B1251" s="44">
        <v>2015</v>
      </c>
      <c r="C1251" s="45" t="s">
        <v>1261</v>
      </c>
      <c r="D1251" s="47">
        <v>0</v>
      </c>
      <c r="E1251" s="47">
        <v>0</v>
      </c>
      <c r="F1251" s="47">
        <v>0</v>
      </c>
      <c r="G1251" s="44"/>
      <c r="H1251" s="44"/>
      <c r="I1251" s="44"/>
    </row>
    <row r="1252" spans="1:9" x14ac:dyDescent="0.25">
      <c r="A1252" s="44" t="s">
        <v>1019</v>
      </c>
      <c r="B1252" s="44">
        <v>2015</v>
      </c>
      <c r="C1252" s="45" t="s">
        <v>1262</v>
      </c>
      <c r="D1252" s="47">
        <v>0</v>
      </c>
      <c r="E1252" s="47">
        <v>0</v>
      </c>
      <c r="F1252" s="47">
        <v>0</v>
      </c>
      <c r="G1252" s="44"/>
      <c r="H1252" s="44"/>
      <c r="I1252" s="44"/>
    </row>
    <row r="1253" spans="1:9" x14ac:dyDescent="0.25">
      <c r="A1253" s="44" t="s">
        <v>1019</v>
      </c>
      <c r="B1253" s="44">
        <v>2015</v>
      </c>
      <c r="C1253" s="45" t="s">
        <v>1263</v>
      </c>
      <c r="D1253" s="47">
        <v>0</v>
      </c>
      <c r="E1253" s="47">
        <v>0</v>
      </c>
      <c r="F1253" s="47">
        <v>0</v>
      </c>
      <c r="G1253" s="44"/>
      <c r="H1253" s="44"/>
      <c r="I1253" s="44"/>
    </row>
    <row r="1254" spans="1:9" x14ac:dyDescent="0.25">
      <c r="A1254" s="44" t="s">
        <v>1019</v>
      </c>
      <c r="B1254" s="44">
        <v>2015</v>
      </c>
      <c r="C1254" s="45" t="s">
        <v>1264</v>
      </c>
      <c r="D1254" s="47">
        <v>0</v>
      </c>
      <c r="E1254" s="47">
        <v>0</v>
      </c>
      <c r="F1254" s="47">
        <v>0</v>
      </c>
      <c r="G1254" s="44"/>
      <c r="H1254" s="44"/>
      <c r="I1254" s="44"/>
    </row>
    <row r="1255" spans="1:9" x14ac:dyDescent="0.25">
      <c r="A1255" s="44" t="s">
        <v>1019</v>
      </c>
      <c r="B1255" s="44">
        <v>2015</v>
      </c>
      <c r="C1255" s="45" t="s">
        <v>1265</v>
      </c>
      <c r="D1255" s="47">
        <v>0</v>
      </c>
      <c r="E1255" s="47">
        <v>0</v>
      </c>
      <c r="F1255" s="47">
        <v>0</v>
      </c>
      <c r="G1255" s="44"/>
      <c r="H1255" s="44"/>
      <c r="I1255" s="44"/>
    </row>
    <row r="1256" spans="1:9" x14ac:dyDescent="0.25">
      <c r="A1256" s="44" t="s">
        <v>1019</v>
      </c>
      <c r="B1256" s="44">
        <v>2015</v>
      </c>
      <c r="C1256" s="45" t="s">
        <v>1266</v>
      </c>
      <c r="D1256" s="47">
        <v>0</v>
      </c>
      <c r="E1256" s="47">
        <v>0</v>
      </c>
      <c r="F1256" s="47">
        <v>0</v>
      </c>
      <c r="G1256" s="44"/>
      <c r="H1256" s="44"/>
      <c r="I1256" s="44"/>
    </row>
    <row r="1257" spans="1:9" x14ac:dyDescent="0.25">
      <c r="A1257" s="44" t="s">
        <v>1019</v>
      </c>
      <c r="B1257" s="44">
        <v>2015</v>
      </c>
      <c r="C1257" s="45" t="s">
        <v>1267</v>
      </c>
      <c r="D1257" s="47">
        <v>0</v>
      </c>
      <c r="E1257" s="47">
        <v>0</v>
      </c>
      <c r="F1257" s="47">
        <v>0</v>
      </c>
      <c r="G1257" s="44"/>
      <c r="H1257" s="44"/>
      <c r="I1257" s="44"/>
    </row>
    <row r="1258" spans="1:9" x14ac:dyDescent="0.25">
      <c r="A1258" s="44" t="s">
        <v>1019</v>
      </c>
      <c r="B1258" s="44">
        <v>2015</v>
      </c>
      <c r="C1258" s="45" t="s">
        <v>1268</v>
      </c>
      <c r="D1258" s="47">
        <v>0</v>
      </c>
      <c r="E1258" s="47">
        <v>0</v>
      </c>
      <c r="F1258" s="47">
        <v>0</v>
      </c>
      <c r="G1258" s="44"/>
      <c r="H1258" s="44"/>
      <c r="I1258" s="44"/>
    </row>
    <row r="1259" spans="1:9" x14ac:dyDescent="0.25">
      <c r="A1259" s="44" t="s">
        <v>1019</v>
      </c>
      <c r="B1259" s="44">
        <v>2015</v>
      </c>
      <c r="C1259" s="45" t="s">
        <v>1269</v>
      </c>
      <c r="D1259" s="47">
        <v>0</v>
      </c>
      <c r="E1259" s="47">
        <v>0</v>
      </c>
      <c r="F1259" s="47">
        <v>0</v>
      </c>
      <c r="G1259" s="44"/>
      <c r="H1259" s="44"/>
      <c r="I1259" s="44"/>
    </row>
    <row r="1260" spans="1:9" x14ac:dyDescent="0.25">
      <c r="A1260" s="44" t="s">
        <v>1019</v>
      </c>
      <c r="B1260" s="44">
        <v>2015</v>
      </c>
      <c r="C1260" s="45" t="s">
        <v>1270</v>
      </c>
      <c r="D1260" s="47">
        <v>0</v>
      </c>
      <c r="E1260" s="47">
        <v>0</v>
      </c>
      <c r="F1260" s="47">
        <v>0</v>
      </c>
      <c r="G1260" s="44"/>
      <c r="H1260" s="44"/>
      <c r="I1260" s="44"/>
    </row>
    <row r="1261" spans="1:9" x14ac:dyDescent="0.25">
      <c r="A1261" s="44" t="s">
        <v>1019</v>
      </c>
      <c r="B1261" s="44">
        <v>2015</v>
      </c>
      <c r="C1261" s="45" t="s">
        <v>1271</v>
      </c>
      <c r="D1261" s="47">
        <v>0</v>
      </c>
      <c r="E1261" s="47">
        <v>0</v>
      </c>
      <c r="F1261" s="47">
        <v>0</v>
      </c>
      <c r="G1261" s="44"/>
      <c r="H1261" s="44"/>
      <c r="I1261" s="44"/>
    </row>
    <row r="1262" spans="1:9" x14ac:dyDescent="0.25">
      <c r="A1262" s="44" t="s">
        <v>1019</v>
      </c>
      <c r="B1262" s="44">
        <v>2015</v>
      </c>
      <c r="C1262" s="45" t="s">
        <v>1272</v>
      </c>
      <c r="D1262" s="47">
        <v>0</v>
      </c>
      <c r="E1262" s="47">
        <v>0</v>
      </c>
      <c r="F1262" s="47">
        <v>0</v>
      </c>
      <c r="G1262" s="44"/>
      <c r="H1262" s="44"/>
      <c r="I1262" s="44"/>
    </row>
    <row r="1263" spans="1:9" x14ac:dyDescent="0.25">
      <c r="A1263" s="44" t="s">
        <v>1019</v>
      </c>
      <c r="B1263" s="44">
        <v>2015</v>
      </c>
      <c r="C1263" s="45" t="s">
        <v>1273</v>
      </c>
      <c r="D1263" s="47">
        <v>0</v>
      </c>
      <c r="E1263" s="47">
        <v>0</v>
      </c>
      <c r="F1263" s="47">
        <v>0</v>
      </c>
      <c r="G1263" s="44"/>
      <c r="H1263" s="44"/>
      <c r="I1263" s="44"/>
    </row>
    <row r="1264" spans="1:9" x14ac:dyDescent="0.25">
      <c r="A1264" s="44" t="s">
        <v>1019</v>
      </c>
      <c r="B1264" s="44">
        <v>2015</v>
      </c>
      <c r="C1264" s="45" t="s">
        <v>1274</v>
      </c>
      <c r="D1264" s="47">
        <v>0</v>
      </c>
      <c r="E1264" s="47">
        <v>0</v>
      </c>
      <c r="F1264" s="47">
        <v>0</v>
      </c>
      <c r="G1264" s="44"/>
      <c r="H1264" s="44"/>
      <c r="I1264" s="44"/>
    </row>
    <row r="1265" spans="1:9" x14ac:dyDescent="0.25">
      <c r="A1265" s="44" t="s">
        <v>1019</v>
      </c>
      <c r="B1265" s="44">
        <v>2015</v>
      </c>
      <c r="C1265" s="45" t="s">
        <v>1275</v>
      </c>
      <c r="D1265" s="47">
        <v>0</v>
      </c>
      <c r="E1265" s="47">
        <v>0</v>
      </c>
      <c r="F1265" s="47">
        <v>0</v>
      </c>
      <c r="G1265" s="44"/>
      <c r="H1265" s="44"/>
      <c r="I1265" s="44"/>
    </row>
    <row r="1266" spans="1:9" x14ac:dyDescent="0.25">
      <c r="A1266" s="44" t="s">
        <v>1019</v>
      </c>
      <c r="B1266" s="44">
        <v>2015</v>
      </c>
      <c r="C1266" s="45" t="s">
        <v>1276</v>
      </c>
      <c r="D1266" s="47">
        <v>0</v>
      </c>
      <c r="E1266" s="47">
        <v>0</v>
      </c>
      <c r="F1266" s="47">
        <v>0</v>
      </c>
      <c r="G1266" s="44"/>
      <c r="H1266" s="44"/>
      <c r="I1266" s="44"/>
    </row>
    <row r="1267" spans="1:9" x14ac:dyDescent="0.25">
      <c r="A1267" s="44" t="s">
        <v>1019</v>
      </c>
      <c r="B1267" s="44">
        <v>2015</v>
      </c>
      <c r="C1267" s="45" t="s">
        <v>1277</v>
      </c>
      <c r="D1267" s="47">
        <v>0</v>
      </c>
      <c r="E1267" s="47">
        <v>0</v>
      </c>
      <c r="F1267" s="47">
        <v>0</v>
      </c>
      <c r="G1267" s="44"/>
      <c r="H1267" s="44"/>
      <c r="I1267" s="44"/>
    </row>
    <row r="1268" spans="1:9" x14ac:dyDescent="0.25">
      <c r="A1268" s="44" t="s">
        <v>1019</v>
      </c>
      <c r="B1268" s="44">
        <v>2015</v>
      </c>
      <c r="C1268" s="45" t="s">
        <v>1278</v>
      </c>
      <c r="D1268" s="47">
        <v>0</v>
      </c>
      <c r="E1268" s="47">
        <v>0</v>
      </c>
      <c r="F1268" s="47">
        <v>0</v>
      </c>
      <c r="G1268" s="44"/>
      <c r="H1268" s="44"/>
      <c r="I1268" s="44"/>
    </row>
    <row r="1269" spans="1:9" x14ac:dyDescent="0.25">
      <c r="A1269" s="44" t="s">
        <v>1019</v>
      </c>
      <c r="B1269" s="44">
        <v>2015</v>
      </c>
      <c r="C1269" s="45" t="s">
        <v>1279</v>
      </c>
      <c r="D1269" s="47">
        <v>0</v>
      </c>
      <c r="E1269" s="47">
        <v>0</v>
      </c>
      <c r="F1269" s="47">
        <v>0</v>
      </c>
      <c r="G1269" s="44"/>
      <c r="H1269" s="44"/>
      <c r="I1269" s="44"/>
    </row>
    <row r="1270" spans="1:9" x14ac:dyDescent="0.25">
      <c r="A1270" s="44" t="s">
        <v>1019</v>
      </c>
      <c r="B1270" s="44">
        <v>2015</v>
      </c>
      <c r="C1270" s="45" t="s">
        <v>1280</v>
      </c>
      <c r="D1270" s="47">
        <v>0</v>
      </c>
      <c r="E1270" s="47">
        <v>0</v>
      </c>
      <c r="F1270" s="47">
        <v>0</v>
      </c>
      <c r="G1270" s="44"/>
      <c r="H1270" s="44"/>
      <c r="I1270" s="44"/>
    </row>
    <row r="1271" spans="1:9" x14ac:dyDescent="0.25">
      <c r="A1271" s="44" t="s">
        <v>1019</v>
      </c>
      <c r="B1271" s="44">
        <v>2015</v>
      </c>
      <c r="C1271" s="45" t="s">
        <v>360</v>
      </c>
      <c r="D1271" s="47">
        <v>0</v>
      </c>
      <c r="E1271" s="47">
        <v>0</v>
      </c>
      <c r="F1271" s="47">
        <v>0</v>
      </c>
      <c r="G1271" s="44"/>
      <c r="H1271" s="44"/>
      <c r="I1271" s="44"/>
    </row>
    <row r="1272" spans="1:9" x14ac:dyDescent="0.25">
      <c r="A1272" s="44" t="s">
        <v>1019</v>
      </c>
      <c r="B1272" s="44">
        <v>2015</v>
      </c>
      <c r="C1272" s="45" t="s">
        <v>153</v>
      </c>
      <c r="D1272" s="47">
        <v>0</v>
      </c>
      <c r="E1272" s="47">
        <v>0</v>
      </c>
      <c r="F1272" s="47">
        <v>0</v>
      </c>
      <c r="G1272" s="44"/>
      <c r="H1272" s="44"/>
      <c r="I1272" s="44"/>
    </row>
    <row r="1273" spans="1:9" x14ac:dyDescent="0.25">
      <c r="A1273" s="44" t="s">
        <v>1019</v>
      </c>
      <c r="B1273" s="44">
        <v>2015</v>
      </c>
      <c r="C1273" s="45" t="s">
        <v>1281</v>
      </c>
      <c r="D1273" s="47">
        <v>0</v>
      </c>
      <c r="E1273" s="47">
        <v>0</v>
      </c>
      <c r="F1273" s="47">
        <v>0</v>
      </c>
      <c r="G1273" s="44"/>
      <c r="H1273" s="44"/>
      <c r="I1273" s="44"/>
    </row>
    <row r="1274" spans="1:9" x14ac:dyDescent="0.25">
      <c r="A1274" s="44" t="s">
        <v>1019</v>
      </c>
      <c r="B1274" s="44">
        <v>2015</v>
      </c>
      <c r="C1274" s="45" t="s">
        <v>1282</v>
      </c>
      <c r="D1274" s="47">
        <v>0</v>
      </c>
      <c r="E1274" s="47">
        <v>0</v>
      </c>
      <c r="F1274" s="47">
        <v>0</v>
      </c>
      <c r="G1274" s="44"/>
      <c r="H1274" s="44"/>
      <c r="I1274" s="44"/>
    </row>
    <row r="1275" spans="1:9" x14ac:dyDescent="0.25">
      <c r="A1275" s="44" t="s">
        <v>1019</v>
      </c>
      <c r="B1275" s="44">
        <v>2015</v>
      </c>
      <c r="C1275" s="45" t="s">
        <v>1283</v>
      </c>
      <c r="D1275" s="47">
        <v>0</v>
      </c>
      <c r="E1275" s="47">
        <v>0</v>
      </c>
      <c r="F1275" s="47">
        <v>0</v>
      </c>
      <c r="G1275" s="44"/>
      <c r="H1275" s="44"/>
      <c r="I1275" s="44"/>
    </row>
    <row r="1276" spans="1:9" x14ac:dyDescent="0.25">
      <c r="A1276" s="44" t="s">
        <v>1019</v>
      </c>
      <c r="B1276" s="44">
        <v>2015</v>
      </c>
      <c r="C1276" s="45" t="s">
        <v>1284</v>
      </c>
      <c r="D1276" s="47">
        <v>0</v>
      </c>
      <c r="E1276" s="47">
        <v>0</v>
      </c>
      <c r="F1276" s="47">
        <v>0</v>
      </c>
      <c r="G1276" s="44"/>
      <c r="H1276" s="44"/>
      <c r="I1276" s="44"/>
    </row>
    <row r="1277" spans="1:9" x14ac:dyDescent="0.25">
      <c r="A1277" s="44" t="s">
        <v>1019</v>
      </c>
      <c r="B1277" s="44">
        <v>2015</v>
      </c>
      <c r="C1277" s="45" t="s">
        <v>1285</v>
      </c>
      <c r="D1277" s="47">
        <v>0</v>
      </c>
      <c r="E1277" s="47">
        <v>0</v>
      </c>
      <c r="F1277" s="47">
        <v>0</v>
      </c>
      <c r="G1277" s="44"/>
      <c r="H1277" s="44"/>
      <c r="I1277" s="44"/>
    </row>
    <row r="1278" spans="1:9" x14ac:dyDescent="0.25">
      <c r="A1278" s="44" t="s">
        <v>1019</v>
      </c>
      <c r="B1278" s="44">
        <v>2015</v>
      </c>
      <c r="C1278" s="45" t="s">
        <v>1286</v>
      </c>
      <c r="D1278" s="47">
        <v>0</v>
      </c>
      <c r="E1278" s="47">
        <v>0</v>
      </c>
      <c r="F1278" s="47">
        <v>0</v>
      </c>
      <c r="G1278" s="44"/>
      <c r="H1278" s="44"/>
      <c r="I1278" s="44"/>
    </row>
    <row r="1279" spans="1:9" x14ac:dyDescent="0.25">
      <c r="A1279" s="44" t="s">
        <v>1019</v>
      </c>
      <c r="B1279" s="44">
        <v>2015</v>
      </c>
      <c r="C1279" s="45" t="s">
        <v>1287</v>
      </c>
      <c r="D1279" s="47">
        <v>0</v>
      </c>
      <c r="E1279" s="47">
        <v>0</v>
      </c>
      <c r="F1279" s="47">
        <v>0</v>
      </c>
      <c r="G1279" s="44"/>
      <c r="H1279" s="44"/>
      <c r="I1279" s="44"/>
    </row>
    <row r="1280" spans="1:9" x14ac:dyDescent="0.25">
      <c r="A1280" s="44" t="s">
        <v>1019</v>
      </c>
      <c r="B1280" s="44">
        <v>2015</v>
      </c>
      <c r="C1280" s="45" t="s">
        <v>1288</v>
      </c>
      <c r="D1280" s="47">
        <v>0</v>
      </c>
      <c r="E1280" s="47">
        <v>0</v>
      </c>
      <c r="F1280" s="47">
        <v>0</v>
      </c>
      <c r="G1280" s="44"/>
      <c r="H1280" s="44"/>
      <c r="I1280" s="44"/>
    </row>
    <row r="1281" spans="1:9" x14ac:dyDescent="0.25">
      <c r="A1281" s="44" t="s">
        <v>1019</v>
      </c>
      <c r="B1281" s="44">
        <v>2015</v>
      </c>
      <c r="C1281" s="45" t="s">
        <v>1289</v>
      </c>
      <c r="D1281" s="47">
        <v>0</v>
      </c>
      <c r="E1281" s="47">
        <v>0</v>
      </c>
      <c r="F1281" s="47">
        <v>0</v>
      </c>
      <c r="G1281" s="44"/>
      <c r="H1281" s="44"/>
      <c r="I1281" s="44"/>
    </row>
    <row r="1282" spans="1:9" x14ac:dyDescent="0.25">
      <c r="A1282" s="44" t="s">
        <v>1019</v>
      </c>
      <c r="B1282" s="44">
        <v>2015</v>
      </c>
      <c r="C1282" s="45" t="s">
        <v>1290</v>
      </c>
      <c r="D1282" s="47">
        <v>0</v>
      </c>
      <c r="E1282" s="47">
        <v>0</v>
      </c>
      <c r="F1282" s="47">
        <v>0</v>
      </c>
      <c r="G1282" s="44"/>
      <c r="H1282" s="44"/>
      <c r="I1282" s="44"/>
    </row>
    <row r="1283" spans="1:9" x14ac:dyDescent="0.25">
      <c r="A1283" s="44" t="s">
        <v>1019</v>
      </c>
      <c r="B1283" s="44">
        <v>2015</v>
      </c>
      <c r="C1283" s="45" t="s">
        <v>1291</v>
      </c>
      <c r="D1283" s="47">
        <v>0</v>
      </c>
      <c r="E1283" s="47">
        <v>0</v>
      </c>
      <c r="F1283" s="47">
        <v>0</v>
      </c>
      <c r="G1283" s="44"/>
      <c r="H1283" s="44"/>
      <c r="I1283" s="44"/>
    </row>
    <row r="1284" spans="1:9" x14ac:dyDescent="0.25">
      <c r="A1284" s="44" t="s">
        <v>1019</v>
      </c>
      <c r="B1284" s="44">
        <v>2015</v>
      </c>
      <c r="C1284" s="45" t="s">
        <v>1292</v>
      </c>
      <c r="D1284" s="47">
        <v>0</v>
      </c>
      <c r="E1284" s="47">
        <v>0</v>
      </c>
      <c r="F1284" s="47">
        <v>0</v>
      </c>
      <c r="G1284" s="44"/>
      <c r="H1284" s="44"/>
      <c r="I1284" s="44"/>
    </row>
    <row r="1285" spans="1:9" x14ac:dyDescent="0.25">
      <c r="A1285" s="44" t="s">
        <v>1019</v>
      </c>
      <c r="B1285" s="44">
        <v>2015</v>
      </c>
      <c r="C1285" s="45" t="s">
        <v>1293</v>
      </c>
      <c r="D1285" s="47">
        <v>0</v>
      </c>
      <c r="E1285" s="47">
        <v>0</v>
      </c>
      <c r="F1285" s="47">
        <v>0</v>
      </c>
      <c r="G1285" s="44"/>
      <c r="H1285" s="44"/>
      <c r="I1285" s="44"/>
    </row>
    <row r="1286" spans="1:9" x14ac:dyDescent="0.25">
      <c r="A1286" s="44" t="s">
        <v>1019</v>
      </c>
      <c r="B1286" s="44">
        <v>2015</v>
      </c>
      <c r="C1286" s="45" t="s">
        <v>154</v>
      </c>
      <c r="D1286" s="47">
        <v>0</v>
      </c>
      <c r="E1286" s="47">
        <v>0</v>
      </c>
      <c r="F1286" s="47">
        <v>0</v>
      </c>
      <c r="G1286" s="44"/>
      <c r="H1286" s="44"/>
      <c r="I1286" s="44"/>
    </row>
    <row r="1287" spans="1:9" x14ac:dyDescent="0.25">
      <c r="A1287" s="44" t="s">
        <v>1019</v>
      </c>
      <c r="B1287" s="44">
        <v>2015</v>
      </c>
      <c r="C1287" s="45" t="s">
        <v>1289</v>
      </c>
      <c r="D1287" s="47">
        <v>0</v>
      </c>
      <c r="E1287" s="47">
        <v>0</v>
      </c>
      <c r="F1287" s="47">
        <v>0</v>
      </c>
      <c r="G1287" s="44"/>
      <c r="H1287" s="44"/>
      <c r="I1287" s="44"/>
    </row>
    <row r="1288" spans="1:9" x14ac:dyDescent="0.25">
      <c r="A1288" s="44" t="s">
        <v>1019</v>
      </c>
      <c r="B1288" s="44">
        <v>2015</v>
      </c>
      <c r="C1288" s="45" t="s">
        <v>403</v>
      </c>
      <c r="D1288" s="44">
        <v>66</v>
      </c>
      <c r="E1288" s="44">
        <v>1387</v>
      </c>
      <c r="F1288" s="44">
        <v>1453</v>
      </c>
      <c r="G1288" s="44"/>
      <c r="H1288" s="44"/>
      <c r="I1288" s="44"/>
    </row>
    <row r="1289" spans="1:9" x14ac:dyDescent="0.25">
      <c r="A1289" s="44" t="s">
        <v>1019</v>
      </c>
      <c r="B1289" s="44">
        <v>2015</v>
      </c>
      <c r="C1289" s="45" t="s">
        <v>1294</v>
      </c>
      <c r="D1289" s="47">
        <v>0</v>
      </c>
      <c r="E1289" s="47">
        <v>0</v>
      </c>
      <c r="F1289" s="47">
        <v>0</v>
      </c>
      <c r="G1289" s="44"/>
      <c r="H1289" s="44"/>
      <c r="I1289" s="44"/>
    </row>
    <row r="1290" spans="1:9" x14ac:dyDescent="0.25">
      <c r="A1290" s="44" t="s">
        <v>1019</v>
      </c>
      <c r="B1290" s="44">
        <v>2015</v>
      </c>
      <c r="C1290" s="45" t="s">
        <v>1295</v>
      </c>
      <c r="D1290" s="47">
        <v>0</v>
      </c>
      <c r="E1290" s="47">
        <v>0</v>
      </c>
      <c r="F1290" s="47">
        <v>0</v>
      </c>
      <c r="G1290" s="44"/>
      <c r="H1290" s="44"/>
      <c r="I1290" s="44"/>
    </row>
    <row r="1291" spans="1:9" x14ac:dyDescent="0.25">
      <c r="A1291" s="44" t="s">
        <v>1019</v>
      </c>
      <c r="B1291" s="44">
        <v>2015</v>
      </c>
      <c r="C1291" s="45" t="s">
        <v>1296</v>
      </c>
      <c r="D1291" s="47">
        <v>0</v>
      </c>
      <c r="E1291" s="47">
        <v>0</v>
      </c>
      <c r="F1291" s="47">
        <v>0</v>
      </c>
      <c r="G1291" s="44"/>
      <c r="H1291" s="44"/>
      <c r="I1291" s="44"/>
    </row>
    <row r="1292" spans="1:9" x14ac:dyDescent="0.25">
      <c r="A1292" s="44" t="s">
        <v>1019</v>
      </c>
      <c r="B1292" s="44">
        <v>2015</v>
      </c>
      <c r="C1292" s="45" t="s">
        <v>1297</v>
      </c>
      <c r="D1292" s="47">
        <v>0</v>
      </c>
      <c r="E1292" s="47">
        <v>0</v>
      </c>
      <c r="F1292" s="47">
        <v>0</v>
      </c>
      <c r="G1292" s="44"/>
      <c r="H1292" s="44"/>
      <c r="I1292" s="44"/>
    </row>
    <row r="1293" spans="1:9" x14ac:dyDescent="0.25">
      <c r="A1293" s="44" t="s">
        <v>1019</v>
      </c>
      <c r="B1293" s="44">
        <v>2015</v>
      </c>
      <c r="C1293" s="45" t="s">
        <v>1294</v>
      </c>
      <c r="D1293" s="47">
        <v>0</v>
      </c>
      <c r="E1293" s="47">
        <v>0</v>
      </c>
      <c r="F1293" s="47">
        <v>0</v>
      </c>
      <c r="G1293" s="44"/>
      <c r="H1293" s="44"/>
      <c r="I1293" s="44"/>
    </row>
    <row r="1294" spans="1:9" x14ac:dyDescent="0.25">
      <c r="A1294" s="44" t="s">
        <v>1019</v>
      </c>
      <c r="B1294" s="44">
        <v>2015</v>
      </c>
      <c r="C1294" s="45" t="s">
        <v>1298</v>
      </c>
      <c r="D1294" s="47">
        <v>0</v>
      </c>
      <c r="E1294" s="47">
        <v>0</v>
      </c>
      <c r="F1294" s="47">
        <v>0</v>
      </c>
      <c r="G1294" s="44"/>
      <c r="H1294" s="44"/>
      <c r="I1294" s="44"/>
    </row>
    <row r="1295" spans="1:9" x14ac:dyDescent="0.25">
      <c r="A1295" s="44" t="s">
        <v>1019</v>
      </c>
      <c r="B1295" s="44">
        <v>2015</v>
      </c>
      <c r="C1295" s="45" t="s">
        <v>1299</v>
      </c>
      <c r="D1295" s="47">
        <v>0</v>
      </c>
      <c r="E1295" s="47">
        <v>0</v>
      </c>
      <c r="F1295" s="47">
        <v>0</v>
      </c>
      <c r="G1295" s="44"/>
      <c r="H1295" s="44"/>
      <c r="I1295" s="44"/>
    </row>
    <row r="1296" spans="1:9" x14ac:dyDescent="0.25">
      <c r="A1296" s="44" t="s">
        <v>1019</v>
      </c>
      <c r="B1296" s="44">
        <v>2015</v>
      </c>
      <c r="C1296" s="45" t="s">
        <v>1300</v>
      </c>
      <c r="D1296" s="47">
        <v>0</v>
      </c>
      <c r="E1296" s="47">
        <v>0</v>
      </c>
      <c r="F1296" s="47">
        <v>0</v>
      </c>
      <c r="G1296" s="44"/>
      <c r="H1296" s="44"/>
      <c r="I1296" s="44"/>
    </row>
    <row r="1297" spans="1:9" x14ac:dyDescent="0.25">
      <c r="A1297" s="44" t="s">
        <v>1019</v>
      </c>
      <c r="B1297" s="44">
        <v>2015</v>
      </c>
      <c r="C1297" s="45" t="s">
        <v>1301</v>
      </c>
      <c r="D1297" s="47">
        <v>0</v>
      </c>
      <c r="E1297" s="47">
        <v>0</v>
      </c>
      <c r="F1297" s="47">
        <v>0</v>
      </c>
      <c r="G1297" s="44"/>
      <c r="H1297" s="44"/>
      <c r="I1297" s="44"/>
    </row>
    <row r="1298" spans="1:9" x14ac:dyDescent="0.25">
      <c r="A1298" s="44" t="s">
        <v>1019</v>
      </c>
      <c r="B1298" s="44">
        <v>2015</v>
      </c>
      <c r="C1298" s="45" t="s">
        <v>895</v>
      </c>
      <c r="D1298" s="44">
        <v>17</v>
      </c>
      <c r="E1298" s="44">
        <v>26</v>
      </c>
      <c r="F1298" s="44">
        <v>43</v>
      </c>
      <c r="G1298" s="44"/>
      <c r="H1298" s="44"/>
      <c r="I1298" s="44"/>
    </row>
    <row r="1299" spans="1:9" x14ac:dyDescent="0.25">
      <c r="A1299" s="44" t="s">
        <v>1019</v>
      </c>
      <c r="B1299" s="44">
        <v>2015</v>
      </c>
      <c r="C1299" s="45" t="s">
        <v>426</v>
      </c>
      <c r="D1299" s="47">
        <v>0</v>
      </c>
      <c r="E1299" s="47">
        <v>0</v>
      </c>
      <c r="F1299" s="47">
        <v>0</v>
      </c>
      <c r="G1299" s="44"/>
      <c r="H1299" s="44"/>
      <c r="I1299" s="44"/>
    </row>
    <row r="1300" spans="1:9" x14ac:dyDescent="0.25">
      <c r="A1300" s="44" t="s">
        <v>1019</v>
      </c>
      <c r="B1300" s="44">
        <v>2015</v>
      </c>
      <c r="C1300" s="45" t="s">
        <v>1302</v>
      </c>
      <c r="D1300" s="44">
        <v>17</v>
      </c>
      <c r="E1300" s="44">
        <v>26</v>
      </c>
      <c r="F1300" s="44">
        <v>43</v>
      </c>
      <c r="G1300" s="44"/>
      <c r="H1300" s="44"/>
      <c r="I1300" s="44"/>
    </row>
    <row r="1301" spans="1:9" x14ac:dyDescent="0.25">
      <c r="A1301" s="44" t="s">
        <v>1019</v>
      </c>
      <c r="B1301" s="44">
        <v>2015</v>
      </c>
      <c r="C1301" s="45" t="s">
        <v>2072</v>
      </c>
      <c r="D1301" s="47">
        <v>0</v>
      </c>
      <c r="E1301" s="47">
        <v>0</v>
      </c>
      <c r="F1301" s="47">
        <v>0</v>
      </c>
      <c r="G1301" s="44"/>
      <c r="H1301" s="44"/>
      <c r="I1301" s="44"/>
    </row>
    <row r="1302" spans="1:9" x14ac:dyDescent="0.25">
      <c r="A1302" s="44" t="s">
        <v>1019</v>
      </c>
      <c r="B1302" s="44">
        <v>2015</v>
      </c>
      <c r="C1302" s="45" t="s">
        <v>215</v>
      </c>
      <c r="D1302" s="47">
        <v>0</v>
      </c>
      <c r="E1302" s="47">
        <v>0</v>
      </c>
      <c r="F1302" s="47">
        <v>0</v>
      </c>
      <c r="G1302" s="44"/>
      <c r="H1302" s="44"/>
      <c r="I1302" s="44"/>
    </row>
    <row r="1303" spans="1:9" x14ac:dyDescent="0.25">
      <c r="A1303" s="44" t="s">
        <v>1019</v>
      </c>
      <c r="B1303" s="44">
        <v>2015</v>
      </c>
      <c r="C1303" s="45" t="s">
        <v>429</v>
      </c>
      <c r="D1303" s="47">
        <v>0</v>
      </c>
      <c r="E1303" s="47">
        <v>0</v>
      </c>
      <c r="F1303" s="47">
        <v>0</v>
      </c>
      <c r="G1303" s="44"/>
      <c r="H1303" s="44"/>
      <c r="I1303" s="44"/>
    </row>
    <row r="1304" spans="1:9" x14ac:dyDescent="0.25">
      <c r="A1304" s="44" t="s">
        <v>1019</v>
      </c>
      <c r="B1304" s="44">
        <v>2015</v>
      </c>
      <c r="C1304" s="45" t="s">
        <v>1304</v>
      </c>
      <c r="D1304" s="47">
        <v>0</v>
      </c>
      <c r="E1304" s="47">
        <v>0</v>
      </c>
      <c r="F1304" s="47">
        <v>0</v>
      </c>
      <c r="G1304" s="44"/>
      <c r="H1304" s="44"/>
      <c r="I1304" s="44"/>
    </row>
    <row r="1305" spans="1:9" x14ac:dyDescent="0.25">
      <c r="A1305" s="44" t="s">
        <v>1019</v>
      </c>
      <c r="B1305" s="44">
        <v>2015</v>
      </c>
      <c r="C1305" s="45" t="s">
        <v>427</v>
      </c>
      <c r="D1305" s="47">
        <v>0</v>
      </c>
      <c r="E1305" s="47">
        <v>0</v>
      </c>
      <c r="F1305" s="47">
        <v>0</v>
      </c>
      <c r="G1305" s="44"/>
      <c r="H1305" s="44"/>
      <c r="I1305" s="44"/>
    </row>
    <row r="1306" spans="1:9" x14ac:dyDescent="0.25">
      <c r="A1306" s="44" t="s">
        <v>1019</v>
      </c>
      <c r="B1306" s="44">
        <v>2015</v>
      </c>
      <c r="C1306" s="45" t="s">
        <v>1305</v>
      </c>
      <c r="D1306" s="47">
        <v>0</v>
      </c>
      <c r="E1306" s="47">
        <v>0</v>
      </c>
      <c r="F1306" s="47">
        <v>0</v>
      </c>
      <c r="G1306" s="44"/>
      <c r="H1306" s="44"/>
      <c r="I1306" s="44"/>
    </row>
    <row r="1307" spans="1:9" x14ac:dyDescent="0.25">
      <c r="A1307" s="44" t="s">
        <v>1019</v>
      </c>
      <c r="B1307" s="44">
        <v>2015</v>
      </c>
      <c r="C1307" s="45" t="s">
        <v>428</v>
      </c>
      <c r="D1307" s="47">
        <v>0</v>
      </c>
      <c r="E1307" s="47">
        <v>0</v>
      </c>
      <c r="F1307" s="47">
        <v>0</v>
      </c>
      <c r="G1307" s="44"/>
      <c r="H1307" s="44"/>
      <c r="I1307" s="44"/>
    </row>
    <row r="1308" spans="1:9" x14ac:dyDescent="0.25">
      <c r="A1308" s="44" t="s">
        <v>1019</v>
      </c>
      <c r="B1308" s="44">
        <v>2015</v>
      </c>
      <c r="C1308" s="45" t="s">
        <v>1306</v>
      </c>
      <c r="D1308" s="47">
        <v>0</v>
      </c>
      <c r="E1308" s="47">
        <v>0</v>
      </c>
      <c r="F1308" s="47">
        <v>0</v>
      </c>
      <c r="G1308" s="44"/>
      <c r="H1308" s="44"/>
      <c r="I1308" s="44"/>
    </row>
    <row r="1309" spans="1:9" x14ac:dyDescent="0.25">
      <c r="A1309" s="44" t="s">
        <v>1019</v>
      </c>
      <c r="B1309" s="44">
        <v>2015</v>
      </c>
      <c r="C1309" s="45" t="s">
        <v>1307</v>
      </c>
      <c r="D1309" s="47">
        <v>0</v>
      </c>
      <c r="E1309" s="47">
        <v>0</v>
      </c>
      <c r="F1309" s="47">
        <v>0</v>
      </c>
      <c r="G1309" s="44"/>
      <c r="H1309" s="44"/>
      <c r="I1309" s="44"/>
    </row>
    <row r="1310" spans="1:9" x14ac:dyDescent="0.25">
      <c r="A1310" s="44" t="s">
        <v>1019</v>
      </c>
      <c r="B1310" s="44">
        <v>2015</v>
      </c>
      <c r="C1310" s="45" t="s">
        <v>1308</v>
      </c>
      <c r="D1310" s="47">
        <v>0</v>
      </c>
      <c r="E1310" s="47">
        <v>0</v>
      </c>
      <c r="F1310" s="47">
        <v>0</v>
      </c>
      <c r="G1310" s="44"/>
      <c r="H1310" s="44"/>
      <c r="I1310" s="44"/>
    </row>
    <row r="1311" spans="1:9" x14ac:dyDescent="0.25">
      <c r="A1311" s="44" t="s">
        <v>1019</v>
      </c>
      <c r="B1311" s="44">
        <v>2015</v>
      </c>
      <c r="C1311" s="45" t="s">
        <v>1309</v>
      </c>
      <c r="D1311" s="47">
        <v>0</v>
      </c>
      <c r="E1311" s="47">
        <v>0</v>
      </c>
      <c r="F1311" s="47">
        <v>0</v>
      </c>
      <c r="G1311" s="44"/>
      <c r="H1311" s="44"/>
      <c r="I1311" s="44"/>
    </row>
    <row r="1312" spans="1:9" x14ac:dyDescent="0.25">
      <c r="A1312" s="44" t="s">
        <v>1019</v>
      </c>
      <c r="B1312" s="44">
        <v>2015</v>
      </c>
      <c r="C1312" s="45" t="s">
        <v>1310</v>
      </c>
      <c r="D1312" s="47">
        <v>0</v>
      </c>
      <c r="E1312" s="47">
        <v>0</v>
      </c>
      <c r="F1312" s="47">
        <v>0</v>
      </c>
      <c r="G1312" s="44"/>
      <c r="H1312" s="44"/>
      <c r="I1312" s="44"/>
    </row>
    <row r="1313" spans="1:9" x14ac:dyDescent="0.25">
      <c r="A1313" s="44" t="s">
        <v>1019</v>
      </c>
      <c r="B1313" s="44">
        <v>2015</v>
      </c>
      <c r="C1313" s="45" t="s">
        <v>1311</v>
      </c>
      <c r="D1313" s="47">
        <v>0</v>
      </c>
      <c r="E1313" s="47">
        <v>0</v>
      </c>
      <c r="F1313" s="47">
        <v>0</v>
      </c>
      <c r="G1313" s="44"/>
      <c r="H1313" s="44"/>
      <c r="I1313" s="44"/>
    </row>
    <row r="1314" spans="1:9" x14ac:dyDescent="0.25">
      <c r="A1314" s="44" t="s">
        <v>1019</v>
      </c>
      <c r="B1314" s="44">
        <v>2015</v>
      </c>
      <c r="C1314" s="45" t="s">
        <v>1312</v>
      </c>
      <c r="D1314" s="47">
        <v>0</v>
      </c>
      <c r="E1314" s="47">
        <v>0</v>
      </c>
      <c r="F1314" s="47">
        <v>0</v>
      </c>
      <c r="G1314" s="44"/>
      <c r="H1314" s="44"/>
      <c r="I1314" s="44"/>
    </row>
    <row r="1315" spans="1:9" x14ac:dyDescent="0.25">
      <c r="A1315" s="44" t="s">
        <v>1019</v>
      </c>
      <c r="B1315" s="44">
        <v>2015</v>
      </c>
      <c r="C1315" s="45" t="s">
        <v>1313</v>
      </c>
      <c r="D1315" s="47">
        <v>0</v>
      </c>
      <c r="E1315" s="47">
        <v>0</v>
      </c>
      <c r="F1315" s="47">
        <v>0</v>
      </c>
      <c r="G1315" s="44"/>
      <c r="H1315" s="44"/>
      <c r="I1315" s="44"/>
    </row>
    <row r="1316" spans="1:9" x14ac:dyDescent="0.25">
      <c r="A1316" s="44" t="s">
        <v>1019</v>
      </c>
      <c r="B1316" s="44">
        <v>2015</v>
      </c>
      <c r="C1316" s="45" t="s">
        <v>1314</v>
      </c>
      <c r="D1316" s="47">
        <v>0</v>
      </c>
      <c r="E1316" s="47">
        <v>0</v>
      </c>
      <c r="F1316" s="47">
        <v>0</v>
      </c>
      <c r="G1316" s="44"/>
      <c r="H1316" s="44"/>
      <c r="I1316" s="44"/>
    </row>
    <row r="1317" spans="1:9" x14ac:dyDescent="0.25">
      <c r="A1317" s="44" t="s">
        <v>1019</v>
      </c>
      <c r="B1317" s="44">
        <v>2015</v>
      </c>
      <c r="C1317" s="45" t="s">
        <v>1315</v>
      </c>
      <c r="D1317" s="47">
        <v>0</v>
      </c>
      <c r="E1317" s="47">
        <v>0</v>
      </c>
      <c r="F1317" s="47">
        <v>0</v>
      </c>
      <c r="G1317" s="44"/>
      <c r="H1317" s="44"/>
      <c r="I1317" s="44"/>
    </row>
    <row r="1318" spans="1:9" x14ac:dyDescent="0.25">
      <c r="A1318" s="44" t="s">
        <v>1019</v>
      </c>
      <c r="B1318" s="44">
        <v>2015</v>
      </c>
      <c r="C1318" s="45" t="s">
        <v>1316</v>
      </c>
      <c r="D1318" s="47">
        <v>0</v>
      </c>
      <c r="E1318" s="47">
        <v>0</v>
      </c>
      <c r="F1318" s="47">
        <v>0</v>
      </c>
      <c r="G1318" s="44"/>
      <c r="H1318" s="44"/>
      <c r="I1318" s="44"/>
    </row>
    <row r="1319" spans="1:9" x14ac:dyDescent="0.25">
      <c r="A1319" s="44" t="s">
        <v>1019</v>
      </c>
      <c r="B1319" s="44">
        <v>2015</v>
      </c>
      <c r="C1319" s="45" t="s">
        <v>328</v>
      </c>
      <c r="D1319" s="47">
        <v>0</v>
      </c>
      <c r="E1319" s="47">
        <v>0</v>
      </c>
      <c r="F1319" s="47">
        <v>0</v>
      </c>
      <c r="G1319" s="44"/>
      <c r="H1319" s="44"/>
      <c r="I1319" s="44"/>
    </row>
    <row r="1320" spans="1:9" x14ac:dyDescent="0.25">
      <c r="A1320" s="44" t="s">
        <v>1019</v>
      </c>
      <c r="B1320" s="44">
        <v>2015</v>
      </c>
      <c r="C1320" s="45" t="s">
        <v>1317</v>
      </c>
      <c r="D1320" s="47">
        <v>0</v>
      </c>
      <c r="E1320" s="47">
        <v>0</v>
      </c>
      <c r="F1320" s="47">
        <v>0</v>
      </c>
      <c r="G1320" s="44"/>
      <c r="H1320" s="44"/>
      <c r="I1320" s="44"/>
    </row>
    <row r="1321" spans="1:9" x14ac:dyDescent="0.25">
      <c r="A1321" s="44" t="s">
        <v>1019</v>
      </c>
      <c r="B1321" s="44">
        <v>2015</v>
      </c>
      <c r="C1321" s="45" t="s">
        <v>1318</v>
      </c>
      <c r="D1321" s="47">
        <v>0</v>
      </c>
      <c r="E1321" s="47">
        <v>0</v>
      </c>
      <c r="F1321" s="47">
        <v>0</v>
      </c>
      <c r="G1321" s="44"/>
      <c r="H1321" s="44"/>
      <c r="I1321" s="44"/>
    </row>
    <row r="1322" spans="1:9" x14ac:dyDescent="0.25">
      <c r="A1322" s="44" t="s">
        <v>1019</v>
      </c>
      <c r="B1322" s="44">
        <v>2015</v>
      </c>
      <c r="C1322" s="45" t="s">
        <v>1319</v>
      </c>
      <c r="D1322" s="44">
        <v>23</v>
      </c>
      <c r="E1322" s="44">
        <v>1189</v>
      </c>
      <c r="F1322" s="44">
        <v>1212</v>
      </c>
      <c r="G1322" s="44"/>
      <c r="H1322" s="44"/>
      <c r="I1322" s="44"/>
    </row>
    <row r="1323" spans="1:9" x14ac:dyDescent="0.25">
      <c r="A1323" s="44" t="s">
        <v>1019</v>
      </c>
      <c r="B1323" s="44">
        <v>2015</v>
      </c>
      <c r="C1323" s="45" t="s">
        <v>1320</v>
      </c>
      <c r="D1323" s="44">
        <v>7</v>
      </c>
      <c r="E1323" s="44">
        <v>114</v>
      </c>
      <c r="F1323" s="44">
        <v>121</v>
      </c>
      <c r="G1323" s="44"/>
      <c r="H1323" s="44"/>
      <c r="I1323" s="44"/>
    </row>
    <row r="1324" spans="1:9" x14ac:dyDescent="0.25">
      <c r="A1324" s="44" t="s">
        <v>1019</v>
      </c>
      <c r="B1324" s="44">
        <v>2015</v>
      </c>
      <c r="C1324" s="45" t="s">
        <v>1321</v>
      </c>
      <c r="D1324" s="47">
        <v>0</v>
      </c>
      <c r="E1324" s="47">
        <v>0</v>
      </c>
      <c r="F1324" s="47">
        <v>0</v>
      </c>
      <c r="G1324" s="44"/>
      <c r="H1324" s="44"/>
      <c r="I1324" s="44"/>
    </row>
    <row r="1325" spans="1:9" x14ac:dyDescent="0.25">
      <c r="A1325" s="44" t="s">
        <v>1019</v>
      </c>
      <c r="B1325" s="44">
        <v>2015</v>
      </c>
      <c r="C1325" s="45" t="s">
        <v>1322</v>
      </c>
      <c r="D1325" s="44">
        <v>5</v>
      </c>
      <c r="E1325" s="44">
        <v>1002</v>
      </c>
      <c r="F1325" s="44">
        <v>1007</v>
      </c>
      <c r="G1325" s="44"/>
      <c r="H1325" s="44"/>
      <c r="I1325" s="44"/>
    </row>
    <row r="1326" spans="1:9" x14ac:dyDescent="0.25">
      <c r="A1326" s="44" t="s">
        <v>1019</v>
      </c>
      <c r="B1326" s="44">
        <v>2015</v>
      </c>
      <c r="C1326" s="45" t="s">
        <v>75</v>
      </c>
      <c r="D1326" s="47">
        <v>0</v>
      </c>
      <c r="E1326" s="47">
        <v>0</v>
      </c>
      <c r="F1326" s="47">
        <v>0</v>
      </c>
      <c r="G1326" s="44"/>
      <c r="H1326" s="44"/>
      <c r="I1326" s="44"/>
    </row>
    <row r="1327" spans="1:9" x14ac:dyDescent="0.25">
      <c r="A1327" s="44" t="s">
        <v>1019</v>
      </c>
      <c r="B1327" s="44">
        <v>2015</v>
      </c>
      <c r="C1327" s="45" t="s">
        <v>536</v>
      </c>
      <c r="D1327" s="47">
        <v>0</v>
      </c>
      <c r="E1327" s="47">
        <v>0</v>
      </c>
      <c r="F1327" s="47">
        <v>0</v>
      </c>
      <c r="G1327" s="44"/>
      <c r="H1327" s="44"/>
      <c r="I1327" s="44"/>
    </row>
    <row r="1328" spans="1:9" x14ac:dyDescent="0.25">
      <c r="A1328" s="44" t="s">
        <v>1019</v>
      </c>
      <c r="B1328" s="44">
        <v>2015</v>
      </c>
      <c r="C1328" s="45" t="s">
        <v>1323</v>
      </c>
      <c r="D1328" s="47">
        <v>0</v>
      </c>
      <c r="E1328" s="47">
        <v>0</v>
      </c>
      <c r="F1328" s="47">
        <v>0</v>
      </c>
      <c r="G1328" s="44"/>
      <c r="H1328" s="44"/>
      <c r="I1328" s="44"/>
    </row>
    <row r="1329" spans="1:9" x14ac:dyDescent="0.25">
      <c r="A1329" s="44" t="s">
        <v>1019</v>
      </c>
      <c r="B1329" s="44">
        <v>2015</v>
      </c>
      <c r="C1329" s="45" t="s">
        <v>1324</v>
      </c>
      <c r="D1329" s="44">
        <v>2</v>
      </c>
      <c r="E1329" s="44">
        <v>7</v>
      </c>
      <c r="F1329" s="44">
        <v>9</v>
      </c>
      <c r="G1329" s="44"/>
      <c r="H1329" s="44"/>
      <c r="I1329" s="44"/>
    </row>
    <row r="1330" spans="1:9" x14ac:dyDescent="0.25">
      <c r="A1330" s="44" t="s">
        <v>1019</v>
      </c>
      <c r="B1330" s="44">
        <v>2015</v>
      </c>
      <c r="C1330" s="45" t="s">
        <v>1325</v>
      </c>
      <c r="D1330" s="47">
        <v>0</v>
      </c>
      <c r="E1330" s="47">
        <v>0</v>
      </c>
      <c r="F1330" s="47">
        <v>0</v>
      </c>
      <c r="G1330" s="44"/>
      <c r="H1330" s="44"/>
      <c r="I1330" s="44"/>
    </row>
    <row r="1331" spans="1:9" x14ac:dyDescent="0.25">
      <c r="A1331" s="44" t="s">
        <v>1019</v>
      </c>
      <c r="B1331" s="44">
        <v>2015</v>
      </c>
      <c r="C1331" s="45" t="s">
        <v>1326</v>
      </c>
      <c r="D1331" s="47">
        <v>0</v>
      </c>
      <c r="E1331" s="47">
        <v>0</v>
      </c>
      <c r="F1331" s="47">
        <v>0</v>
      </c>
      <c r="G1331" s="44"/>
      <c r="H1331" s="44"/>
      <c r="I1331" s="44"/>
    </row>
    <row r="1332" spans="1:9" x14ac:dyDescent="0.25">
      <c r="A1332" s="44" t="s">
        <v>1019</v>
      </c>
      <c r="B1332" s="44">
        <v>2015</v>
      </c>
      <c r="C1332" s="45" t="s">
        <v>1327</v>
      </c>
      <c r="D1332" s="47">
        <v>0</v>
      </c>
      <c r="E1332" s="47">
        <v>0</v>
      </c>
      <c r="F1332" s="47">
        <v>0</v>
      </c>
      <c r="G1332" s="44"/>
      <c r="H1332" s="44"/>
      <c r="I1332" s="44"/>
    </row>
    <row r="1333" spans="1:9" x14ac:dyDescent="0.25">
      <c r="A1333" s="44" t="s">
        <v>1019</v>
      </c>
      <c r="B1333" s="44">
        <v>2015</v>
      </c>
      <c r="C1333" s="45" t="s">
        <v>1328</v>
      </c>
      <c r="D1333" s="47">
        <v>0</v>
      </c>
      <c r="E1333" s="47">
        <v>0</v>
      </c>
      <c r="F1333" s="47">
        <v>0</v>
      </c>
      <c r="G1333" s="44"/>
      <c r="H1333" s="44"/>
      <c r="I1333" s="44"/>
    </row>
    <row r="1334" spans="1:9" x14ac:dyDescent="0.25">
      <c r="A1334" s="44" t="s">
        <v>1019</v>
      </c>
      <c r="B1334" s="44">
        <v>2015</v>
      </c>
      <c r="C1334" s="45" t="s">
        <v>1329</v>
      </c>
      <c r="D1334" s="44">
        <v>3</v>
      </c>
      <c r="E1334" s="44">
        <v>50</v>
      </c>
      <c r="F1334" s="44">
        <v>53</v>
      </c>
      <c r="G1334" s="44"/>
      <c r="H1334" s="44"/>
      <c r="I1334" s="44"/>
    </row>
    <row r="1335" spans="1:9" x14ac:dyDescent="0.25">
      <c r="A1335" s="44" t="s">
        <v>1019</v>
      </c>
      <c r="B1335" s="44">
        <v>2015</v>
      </c>
      <c r="C1335" s="45" t="s">
        <v>1330</v>
      </c>
      <c r="D1335" s="47">
        <v>0</v>
      </c>
      <c r="E1335" s="47">
        <v>0</v>
      </c>
      <c r="F1335" s="47">
        <v>0</v>
      </c>
      <c r="G1335" s="44"/>
      <c r="H1335" s="44"/>
      <c r="I1335" s="44"/>
    </row>
    <row r="1336" spans="1:9" x14ac:dyDescent="0.25">
      <c r="A1336" s="44" t="s">
        <v>1019</v>
      </c>
      <c r="B1336" s="44">
        <v>2015</v>
      </c>
      <c r="C1336" s="45" t="s">
        <v>1331</v>
      </c>
      <c r="D1336" s="44">
        <v>5</v>
      </c>
      <c r="E1336" s="44">
        <v>1</v>
      </c>
      <c r="F1336" s="44">
        <v>6</v>
      </c>
      <c r="G1336" s="44"/>
      <c r="H1336" s="44"/>
      <c r="I1336" s="44"/>
    </row>
    <row r="1337" spans="1:9" x14ac:dyDescent="0.25">
      <c r="A1337" s="44" t="s">
        <v>1019</v>
      </c>
      <c r="B1337" s="44">
        <v>2015</v>
      </c>
      <c r="C1337" s="45" t="s">
        <v>1332</v>
      </c>
      <c r="D1337" s="47">
        <v>0</v>
      </c>
      <c r="E1337" s="47">
        <v>0</v>
      </c>
      <c r="F1337" s="47">
        <v>0</v>
      </c>
      <c r="G1337" s="44"/>
      <c r="H1337" s="44"/>
      <c r="I1337" s="44"/>
    </row>
    <row r="1338" spans="1:9" x14ac:dyDescent="0.25">
      <c r="A1338" s="44" t="s">
        <v>1019</v>
      </c>
      <c r="B1338" s="44">
        <v>2015</v>
      </c>
      <c r="C1338" s="45" t="s">
        <v>564</v>
      </c>
      <c r="D1338" s="47">
        <v>0</v>
      </c>
      <c r="E1338" s="47">
        <v>0</v>
      </c>
      <c r="F1338" s="47">
        <v>0</v>
      </c>
      <c r="G1338" s="44"/>
      <c r="H1338" s="44"/>
      <c r="I1338" s="44"/>
    </row>
    <row r="1339" spans="1:9" x14ac:dyDescent="0.25">
      <c r="A1339" s="44" t="s">
        <v>1019</v>
      </c>
      <c r="B1339" s="44">
        <v>2015</v>
      </c>
      <c r="C1339" s="45" t="s">
        <v>1333</v>
      </c>
      <c r="D1339" s="47">
        <v>0</v>
      </c>
      <c r="E1339" s="47">
        <v>0</v>
      </c>
      <c r="F1339" s="47">
        <v>0</v>
      </c>
      <c r="G1339" s="44"/>
      <c r="H1339" s="44"/>
      <c r="I1339" s="44"/>
    </row>
    <row r="1340" spans="1:9" x14ac:dyDescent="0.25">
      <c r="A1340" s="44" t="s">
        <v>1019</v>
      </c>
      <c r="B1340" s="44">
        <v>2015</v>
      </c>
      <c r="C1340" s="45" t="s">
        <v>1334</v>
      </c>
      <c r="D1340" s="47">
        <v>0</v>
      </c>
      <c r="E1340" s="47">
        <v>0</v>
      </c>
      <c r="F1340" s="47">
        <v>0</v>
      </c>
      <c r="G1340" s="44"/>
      <c r="H1340" s="44"/>
      <c r="I1340" s="44"/>
    </row>
    <row r="1341" spans="1:9" x14ac:dyDescent="0.25">
      <c r="A1341" s="44" t="s">
        <v>1019</v>
      </c>
      <c r="B1341" s="44">
        <v>2015</v>
      </c>
      <c r="C1341" s="45" t="s">
        <v>1335</v>
      </c>
      <c r="D1341" s="47">
        <v>0</v>
      </c>
      <c r="E1341" s="47">
        <v>0</v>
      </c>
      <c r="F1341" s="47">
        <v>0</v>
      </c>
      <c r="G1341" s="44"/>
      <c r="H1341" s="44"/>
      <c r="I1341" s="44"/>
    </row>
    <row r="1342" spans="1:9" x14ac:dyDescent="0.25">
      <c r="A1342" s="44" t="s">
        <v>1019</v>
      </c>
      <c r="B1342" s="44">
        <v>2015</v>
      </c>
      <c r="C1342" s="45" t="s">
        <v>1336</v>
      </c>
      <c r="D1342" s="47">
        <v>0</v>
      </c>
      <c r="E1342" s="47">
        <v>0</v>
      </c>
      <c r="F1342" s="47">
        <v>0</v>
      </c>
      <c r="G1342" s="44"/>
      <c r="H1342" s="44"/>
      <c r="I1342" s="44"/>
    </row>
    <row r="1343" spans="1:9" x14ac:dyDescent="0.25">
      <c r="A1343" s="44" t="s">
        <v>1019</v>
      </c>
      <c r="B1343" s="44">
        <v>2015</v>
      </c>
      <c r="C1343" s="45" t="s">
        <v>1337</v>
      </c>
      <c r="D1343" s="47">
        <v>0</v>
      </c>
      <c r="E1343" s="47">
        <v>0</v>
      </c>
      <c r="F1343" s="47">
        <v>0</v>
      </c>
      <c r="G1343" s="44"/>
      <c r="H1343" s="44"/>
      <c r="I1343" s="44"/>
    </row>
    <row r="1344" spans="1:9" x14ac:dyDescent="0.25">
      <c r="A1344" s="44" t="s">
        <v>1019</v>
      </c>
      <c r="B1344" s="44">
        <v>2015</v>
      </c>
      <c r="C1344" s="45" t="s">
        <v>1338</v>
      </c>
      <c r="D1344" s="47">
        <v>0</v>
      </c>
      <c r="E1344" s="47">
        <v>0</v>
      </c>
      <c r="F1344" s="47">
        <v>0</v>
      </c>
      <c r="G1344" s="44"/>
      <c r="H1344" s="44"/>
      <c r="I1344" s="44"/>
    </row>
    <row r="1345" spans="1:9" x14ac:dyDescent="0.25">
      <c r="A1345" s="44" t="s">
        <v>1019</v>
      </c>
      <c r="B1345" s="44">
        <v>2015</v>
      </c>
      <c r="C1345" s="45" t="s">
        <v>1319</v>
      </c>
      <c r="D1345" s="47">
        <v>0</v>
      </c>
      <c r="E1345" s="47">
        <v>0</v>
      </c>
      <c r="F1345" s="47">
        <v>0</v>
      </c>
      <c r="G1345" s="44"/>
      <c r="H1345" s="44"/>
      <c r="I1345" s="44"/>
    </row>
    <row r="1346" spans="1:9" x14ac:dyDescent="0.25">
      <c r="A1346" s="44" t="s">
        <v>1019</v>
      </c>
      <c r="B1346" s="44">
        <v>2015</v>
      </c>
      <c r="C1346" s="45" t="s">
        <v>554</v>
      </c>
      <c r="D1346" s="47">
        <v>0</v>
      </c>
      <c r="E1346" s="47">
        <v>0</v>
      </c>
      <c r="F1346" s="47">
        <v>0</v>
      </c>
      <c r="G1346" s="44"/>
      <c r="H1346" s="44"/>
      <c r="I1346" s="44"/>
    </row>
    <row r="1347" spans="1:9" x14ac:dyDescent="0.25">
      <c r="A1347" s="44" t="s">
        <v>1019</v>
      </c>
      <c r="B1347" s="44">
        <v>2015</v>
      </c>
      <c r="C1347" s="45" t="s">
        <v>1339</v>
      </c>
      <c r="D1347" s="47">
        <v>0</v>
      </c>
      <c r="E1347" s="47">
        <v>0</v>
      </c>
      <c r="F1347" s="47">
        <v>0</v>
      </c>
      <c r="G1347" s="44"/>
      <c r="H1347" s="44"/>
      <c r="I1347" s="44"/>
    </row>
    <row r="1348" spans="1:9" x14ac:dyDescent="0.25">
      <c r="A1348" s="44" t="s">
        <v>1019</v>
      </c>
      <c r="B1348" s="44">
        <v>2015</v>
      </c>
      <c r="C1348" s="45" t="s">
        <v>1340</v>
      </c>
      <c r="D1348" s="47">
        <v>0</v>
      </c>
      <c r="E1348" s="47">
        <v>0</v>
      </c>
      <c r="F1348" s="47">
        <v>0</v>
      </c>
      <c r="G1348" s="44"/>
      <c r="H1348" s="44"/>
      <c r="I1348" s="44"/>
    </row>
    <row r="1349" spans="1:9" x14ac:dyDescent="0.25">
      <c r="A1349" s="44" t="s">
        <v>1019</v>
      </c>
      <c r="B1349" s="44">
        <v>2015</v>
      </c>
      <c r="C1349" s="45" t="s">
        <v>1341</v>
      </c>
      <c r="D1349" s="47">
        <v>0</v>
      </c>
      <c r="E1349" s="47">
        <v>0</v>
      </c>
      <c r="F1349" s="47">
        <v>0</v>
      </c>
      <c r="G1349" s="44"/>
      <c r="H1349" s="44"/>
      <c r="I1349" s="44"/>
    </row>
    <row r="1350" spans="1:9" x14ac:dyDescent="0.25">
      <c r="A1350" s="44" t="s">
        <v>1019</v>
      </c>
      <c r="B1350" s="44">
        <v>2015</v>
      </c>
      <c r="C1350" s="45" t="s">
        <v>1342</v>
      </c>
      <c r="D1350" s="47">
        <v>0</v>
      </c>
      <c r="E1350" s="47">
        <v>0</v>
      </c>
      <c r="F1350" s="47">
        <v>0</v>
      </c>
      <c r="G1350" s="44"/>
      <c r="H1350" s="44"/>
      <c r="I1350" s="44"/>
    </row>
    <row r="1351" spans="1:9" x14ac:dyDescent="0.25">
      <c r="A1351" s="44" t="s">
        <v>1019</v>
      </c>
      <c r="B1351" s="44">
        <v>2015</v>
      </c>
      <c r="C1351" s="45" t="s">
        <v>1343</v>
      </c>
      <c r="D1351" s="47">
        <v>0</v>
      </c>
      <c r="E1351" s="47">
        <v>0</v>
      </c>
      <c r="F1351" s="47">
        <v>0</v>
      </c>
      <c r="G1351" s="44"/>
      <c r="H1351" s="44"/>
      <c r="I1351" s="44"/>
    </row>
    <row r="1352" spans="1:9" x14ac:dyDescent="0.25">
      <c r="A1352" s="44" t="s">
        <v>1019</v>
      </c>
      <c r="B1352" s="44">
        <v>2015</v>
      </c>
      <c r="C1352" s="45" t="s">
        <v>2078</v>
      </c>
      <c r="D1352" s="47">
        <v>0</v>
      </c>
      <c r="E1352" s="47">
        <v>0</v>
      </c>
      <c r="F1352" s="47">
        <v>0</v>
      </c>
      <c r="G1352" s="44"/>
      <c r="H1352" s="44"/>
      <c r="I1352" s="44"/>
    </row>
    <row r="1353" spans="1:9" x14ac:dyDescent="0.25">
      <c r="A1353" s="44" t="s">
        <v>1019</v>
      </c>
      <c r="B1353" s="44">
        <v>2015</v>
      </c>
      <c r="C1353" s="45" t="s">
        <v>1345</v>
      </c>
      <c r="D1353" s="47">
        <v>0</v>
      </c>
      <c r="E1353" s="47">
        <v>0</v>
      </c>
      <c r="F1353" s="47">
        <v>0</v>
      </c>
      <c r="G1353" s="44"/>
      <c r="H1353" s="44"/>
      <c r="I1353" s="44"/>
    </row>
    <row r="1354" spans="1:9" x14ac:dyDescent="0.25">
      <c r="A1354" s="44" t="s">
        <v>1019</v>
      </c>
      <c r="B1354" s="44">
        <v>2015</v>
      </c>
      <c r="C1354" s="45" t="s">
        <v>1346</v>
      </c>
      <c r="D1354" s="47">
        <v>0</v>
      </c>
      <c r="E1354" s="47">
        <v>0</v>
      </c>
      <c r="F1354" s="47">
        <v>0</v>
      </c>
      <c r="G1354" s="44"/>
      <c r="H1354" s="44"/>
      <c r="I1354" s="44"/>
    </row>
    <row r="1355" spans="1:9" x14ac:dyDescent="0.25">
      <c r="A1355" s="44" t="s">
        <v>1019</v>
      </c>
      <c r="B1355" s="44">
        <v>2015</v>
      </c>
      <c r="C1355" s="45" t="s">
        <v>1347</v>
      </c>
      <c r="D1355" s="47">
        <v>0</v>
      </c>
      <c r="E1355" s="47">
        <v>0</v>
      </c>
      <c r="F1355" s="47">
        <v>0</v>
      </c>
      <c r="G1355" s="44"/>
      <c r="H1355" s="44"/>
      <c r="I1355" s="44"/>
    </row>
    <row r="1356" spans="1:9" x14ac:dyDescent="0.25">
      <c r="A1356" s="44" t="s">
        <v>1019</v>
      </c>
      <c r="B1356" s="44">
        <v>2015</v>
      </c>
      <c r="C1356" s="45" t="s">
        <v>1348</v>
      </c>
      <c r="D1356" s="47">
        <v>0</v>
      </c>
      <c r="E1356" s="47">
        <v>0</v>
      </c>
      <c r="F1356" s="47">
        <v>0</v>
      </c>
      <c r="G1356" s="44"/>
      <c r="H1356" s="44"/>
      <c r="I1356" s="44"/>
    </row>
    <row r="1357" spans="1:9" x14ac:dyDescent="0.25">
      <c r="A1357" s="44" t="s">
        <v>1019</v>
      </c>
      <c r="B1357" s="44">
        <v>2015</v>
      </c>
      <c r="C1357" s="45" t="s">
        <v>1349</v>
      </c>
      <c r="D1357" s="47">
        <v>0</v>
      </c>
      <c r="E1357" s="47">
        <v>0</v>
      </c>
      <c r="F1357" s="47">
        <v>0</v>
      </c>
      <c r="G1357" s="44"/>
      <c r="H1357" s="44"/>
      <c r="I1357" s="44"/>
    </row>
    <row r="1358" spans="1:9" x14ac:dyDescent="0.25">
      <c r="A1358" s="44" t="s">
        <v>1019</v>
      </c>
      <c r="B1358" s="44">
        <v>2015</v>
      </c>
      <c r="C1358" s="45" t="s">
        <v>1350</v>
      </c>
      <c r="D1358" s="47">
        <v>0</v>
      </c>
      <c r="E1358" s="47">
        <v>0</v>
      </c>
      <c r="F1358" s="47">
        <v>0</v>
      </c>
      <c r="G1358" s="44"/>
      <c r="H1358" s="44"/>
      <c r="I1358" s="44"/>
    </row>
    <row r="1359" spans="1:9" x14ac:dyDescent="0.25">
      <c r="A1359" s="44" t="s">
        <v>1019</v>
      </c>
      <c r="B1359" s="44">
        <v>2015</v>
      </c>
      <c r="C1359" s="45" t="s">
        <v>1351</v>
      </c>
      <c r="D1359" s="47">
        <v>0</v>
      </c>
      <c r="E1359" s="47">
        <v>0</v>
      </c>
      <c r="F1359" s="47">
        <v>0</v>
      </c>
      <c r="G1359" s="44"/>
      <c r="H1359" s="44"/>
      <c r="I1359" s="44"/>
    </row>
    <row r="1360" spans="1:9" x14ac:dyDescent="0.25">
      <c r="A1360" s="44" t="s">
        <v>1019</v>
      </c>
      <c r="B1360" s="44">
        <v>2015</v>
      </c>
      <c r="C1360" s="45" t="s">
        <v>1352</v>
      </c>
      <c r="D1360" s="47">
        <v>0</v>
      </c>
      <c r="E1360" s="47">
        <v>0</v>
      </c>
      <c r="F1360" s="47">
        <v>0</v>
      </c>
      <c r="G1360" s="44"/>
      <c r="H1360" s="44"/>
      <c r="I1360" s="44"/>
    </row>
    <row r="1361" spans="1:9" x14ac:dyDescent="0.25">
      <c r="A1361" s="44" t="s">
        <v>1019</v>
      </c>
      <c r="B1361" s="44">
        <v>2015</v>
      </c>
      <c r="C1361" s="45" t="s">
        <v>1353</v>
      </c>
      <c r="D1361" s="47">
        <v>0</v>
      </c>
      <c r="E1361" s="47">
        <v>0</v>
      </c>
      <c r="F1361" s="47">
        <v>0</v>
      </c>
      <c r="G1361" s="44"/>
      <c r="H1361" s="44"/>
      <c r="I1361" s="44"/>
    </row>
    <row r="1362" spans="1:9" x14ac:dyDescent="0.25">
      <c r="A1362" s="44" t="s">
        <v>1019</v>
      </c>
      <c r="B1362" s="44">
        <v>2015</v>
      </c>
      <c r="C1362" s="45" t="s">
        <v>1354</v>
      </c>
      <c r="D1362" s="47">
        <v>0</v>
      </c>
      <c r="E1362" s="47">
        <v>0</v>
      </c>
      <c r="F1362" s="47">
        <v>0</v>
      </c>
      <c r="G1362" s="44"/>
      <c r="H1362" s="44"/>
      <c r="I1362" s="44"/>
    </row>
    <row r="1363" spans="1:9" x14ac:dyDescent="0.25">
      <c r="A1363" s="44" t="s">
        <v>1019</v>
      </c>
      <c r="B1363" s="44">
        <v>2015</v>
      </c>
      <c r="C1363" s="45" t="s">
        <v>1355</v>
      </c>
      <c r="D1363" s="47">
        <v>0</v>
      </c>
      <c r="E1363" s="47">
        <v>0</v>
      </c>
      <c r="F1363" s="47">
        <v>0</v>
      </c>
      <c r="G1363" s="44"/>
      <c r="H1363" s="44"/>
      <c r="I1363" s="44"/>
    </row>
    <row r="1364" spans="1:9" x14ac:dyDescent="0.25">
      <c r="A1364" s="44" t="s">
        <v>1019</v>
      </c>
      <c r="B1364" s="44">
        <v>2015</v>
      </c>
      <c r="C1364" s="45" t="s">
        <v>1356</v>
      </c>
      <c r="D1364" s="47">
        <v>0</v>
      </c>
      <c r="E1364" s="47">
        <v>0</v>
      </c>
      <c r="F1364" s="47">
        <v>0</v>
      </c>
      <c r="G1364" s="44"/>
      <c r="H1364" s="44"/>
      <c r="I1364" s="44"/>
    </row>
    <row r="1365" spans="1:9" x14ac:dyDescent="0.25">
      <c r="A1365" s="44" t="s">
        <v>1019</v>
      </c>
      <c r="B1365" s="44">
        <v>2015</v>
      </c>
      <c r="C1365" s="45" t="s">
        <v>896</v>
      </c>
      <c r="D1365" s="47">
        <v>0</v>
      </c>
      <c r="E1365" s="47">
        <v>0</v>
      </c>
      <c r="F1365" s="47">
        <v>0</v>
      </c>
      <c r="G1365" s="44"/>
      <c r="H1365" s="44"/>
      <c r="I1365" s="44"/>
    </row>
    <row r="1366" spans="1:9" x14ac:dyDescent="0.25">
      <c r="A1366" s="44" t="s">
        <v>1019</v>
      </c>
      <c r="B1366" s="44">
        <v>2015</v>
      </c>
      <c r="C1366" s="45" t="s">
        <v>406</v>
      </c>
      <c r="D1366" s="47">
        <v>0</v>
      </c>
      <c r="E1366" s="47">
        <v>0</v>
      </c>
      <c r="F1366" s="47">
        <v>0</v>
      </c>
      <c r="G1366" s="44"/>
      <c r="H1366" s="44"/>
      <c r="I1366" s="44"/>
    </row>
    <row r="1367" spans="1:9" x14ac:dyDescent="0.25">
      <c r="A1367" s="44" t="s">
        <v>1019</v>
      </c>
      <c r="B1367" s="44">
        <v>2015</v>
      </c>
      <c r="C1367" s="45" t="s">
        <v>407</v>
      </c>
      <c r="D1367" s="47">
        <v>0</v>
      </c>
      <c r="E1367" s="47">
        <v>0</v>
      </c>
      <c r="F1367" s="47">
        <v>0</v>
      </c>
      <c r="G1367" s="44"/>
      <c r="H1367" s="44"/>
      <c r="I1367" s="44"/>
    </row>
    <row r="1368" spans="1:9" x14ac:dyDescent="0.25">
      <c r="A1368" s="44" t="s">
        <v>1019</v>
      </c>
      <c r="B1368" s="44">
        <v>2015</v>
      </c>
      <c r="C1368" s="45" t="s">
        <v>408</v>
      </c>
      <c r="D1368" s="47">
        <v>0</v>
      </c>
      <c r="E1368" s="47">
        <v>0</v>
      </c>
      <c r="F1368" s="47">
        <v>0</v>
      </c>
      <c r="G1368" s="44"/>
      <c r="H1368" s="44"/>
      <c r="I1368" s="44"/>
    </row>
    <row r="1369" spans="1:9" x14ac:dyDescent="0.25">
      <c r="A1369" s="44" t="s">
        <v>1019</v>
      </c>
      <c r="B1369" s="44">
        <v>2015</v>
      </c>
      <c r="C1369" s="45" t="s">
        <v>409</v>
      </c>
      <c r="D1369" s="47">
        <v>0</v>
      </c>
      <c r="E1369" s="47">
        <v>0</v>
      </c>
      <c r="F1369" s="47">
        <v>0</v>
      </c>
      <c r="G1369" s="44"/>
      <c r="H1369" s="44"/>
      <c r="I1369" s="44"/>
    </row>
    <row r="1370" spans="1:9" x14ac:dyDescent="0.25">
      <c r="A1370" s="44" t="s">
        <v>1019</v>
      </c>
      <c r="B1370" s="44">
        <v>2015</v>
      </c>
      <c r="C1370" s="45" t="s">
        <v>410</v>
      </c>
      <c r="D1370" s="47">
        <v>0</v>
      </c>
      <c r="E1370" s="47">
        <v>0</v>
      </c>
      <c r="F1370" s="47">
        <v>0</v>
      </c>
      <c r="G1370" s="44"/>
      <c r="H1370" s="44"/>
      <c r="I1370" s="44"/>
    </row>
    <row r="1371" spans="1:9" x14ac:dyDescent="0.25">
      <c r="A1371" s="44" t="s">
        <v>1019</v>
      </c>
      <c r="B1371" s="44">
        <v>2015</v>
      </c>
      <c r="C1371" s="45" t="s">
        <v>416</v>
      </c>
      <c r="D1371" s="47">
        <v>0</v>
      </c>
      <c r="E1371" s="47">
        <v>0</v>
      </c>
      <c r="F1371" s="47">
        <v>0</v>
      </c>
      <c r="G1371" s="44"/>
      <c r="H1371" s="44"/>
      <c r="I1371" s="44"/>
    </row>
    <row r="1372" spans="1:9" x14ac:dyDescent="0.25">
      <c r="A1372" s="44" t="s">
        <v>1019</v>
      </c>
      <c r="B1372" s="44">
        <v>2015</v>
      </c>
      <c r="C1372" s="45" t="s">
        <v>417</v>
      </c>
      <c r="D1372" s="47">
        <v>0</v>
      </c>
      <c r="E1372" s="47">
        <v>0</v>
      </c>
      <c r="F1372" s="47">
        <v>0</v>
      </c>
      <c r="G1372" s="44"/>
      <c r="H1372" s="44"/>
      <c r="I1372" s="44"/>
    </row>
    <row r="1373" spans="1:9" x14ac:dyDescent="0.25">
      <c r="A1373" s="44" t="s">
        <v>1019</v>
      </c>
      <c r="B1373" s="44">
        <v>2015</v>
      </c>
      <c r="C1373" s="45" t="s">
        <v>419</v>
      </c>
      <c r="D1373" s="47">
        <v>0</v>
      </c>
      <c r="E1373" s="47">
        <v>0</v>
      </c>
      <c r="F1373" s="47">
        <v>0</v>
      </c>
      <c r="G1373" s="44"/>
      <c r="H1373" s="44"/>
      <c r="I1373" s="44"/>
    </row>
    <row r="1374" spans="1:9" x14ac:dyDescent="0.25">
      <c r="A1374" s="44" t="s">
        <v>1019</v>
      </c>
      <c r="B1374" s="44">
        <v>2015</v>
      </c>
      <c r="C1374" s="45" t="s">
        <v>152</v>
      </c>
      <c r="D1374" s="47">
        <v>0</v>
      </c>
      <c r="E1374" s="47">
        <v>0</v>
      </c>
      <c r="F1374" s="47">
        <v>0</v>
      </c>
      <c r="G1374" s="44"/>
      <c r="H1374" s="44"/>
      <c r="I1374" s="44"/>
    </row>
    <row r="1375" spans="1:9" x14ac:dyDescent="0.25">
      <c r="A1375" s="44" t="s">
        <v>1019</v>
      </c>
      <c r="B1375" s="44">
        <v>2015</v>
      </c>
      <c r="C1375" s="45" t="s">
        <v>115</v>
      </c>
      <c r="D1375" s="47">
        <v>0</v>
      </c>
      <c r="E1375" s="47">
        <v>0</v>
      </c>
      <c r="F1375" s="47">
        <v>0</v>
      </c>
      <c r="G1375" s="44"/>
      <c r="H1375" s="44"/>
      <c r="I1375" s="44"/>
    </row>
    <row r="1376" spans="1:9" x14ac:dyDescent="0.25">
      <c r="A1376" s="44" t="s">
        <v>1019</v>
      </c>
      <c r="B1376" s="44">
        <v>2015</v>
      </c>
      <c r="C1376" s="45" t="s">
        <v>554</v>
      </c>
      <c r="D1376" s="47">
        <v>0</v>
      </c>
      <c r="E1376" s="47">
        <v>0</v>
      </c>
      <c r="F1376" s="47">
        <v>0</v>
      </c>
      <c r="G1376" s="44"/>
      <c r="H1376" s="44"/>
      <c r="I1376" s="44"/>
    </row>
    <row r="1377" spans="1:9" x14ac:dyDescent="0.25">
      <c r="A1377" s="44" t="s">
        <v>1019</v>
      </c>
      <c r="B1377" s="44">
        <v>2015</v>
      </c>
      <c r="C1377" s="45" t="s">
        <v>153</v>
      </c>
      <c r="D1377" s="47">
        <v>0</v>
      </c>
      <c r="E1377" s="47">
        <v>0</v>
      </c>
      <c r="F1377" s="47">
        <v>0</v>
      </c>
      <c r="G1377" s="44"/>
      <c r="H1377" s="44"/>
      <c r="I1377" s="44"/>
    </row>
    <row r="1378" spans="1:9" x14ac:dyDescent="0.25">
      <c r="A1378" s="44" t="s">
        <v>1019</v>
      </c>
      <c r="B1378" s="44">
        <v>2015</v>
      </c>
      <c r="C1378" s="45" t="s">
        <v>331</v>
      </c>
      <c r="D1378" s="47">
        <v>0</v>
      </c>
      <c r="E1378" s="47">
        <v>0</v>
      </c>
      <c r="F1378" s="47">
        <v>0</v>
      </c>
      <c r="G1378" s="44"/>
      <c r="H1378" s="44"/>
      <c r="I1378" s="44"/>
    </row>
    <row r="1379" spans="1:9" x14ac:dyDescent="0.25">
      <c r="A1379" s="44" t="s">
        <v>1019</v>
      </c>
      <c r="B1379" s="44">
        <v>2015</v>
      </c>
      <c r="C1379" s="45" t="s">
        <v>194</v>
      </c>
      <c r="D1379" s="47">
        <v>0</v>
      </c>
      <c r="E1379" s="47">
        <v>0</v>
      </c>
      <c r="F1379" s="47">
        <v>0</v>
      </c>
      <c r="G1379" s="44"/>
      <c r="H1379" s="44"/>
      <c r="I1379" s="44"/>
    </row>
    <row r="1380" spans="1:9" x14ac:dyDescent="0.25">
      <c r="A1380" s="44" t="s">
        <v>1019</v>
      </c>
      <c r="B1380" s="44">
        <v>2015</v>
      </c>
      <c r="C1380" s="45" t="s">
        <v>411</v>
      </c>
      <c r="D1380" s="47">
        <v>0</v>
      </c>
      <c r="E1380" s="47">
        <v>0</v>
      </c>
      <c r="F1380" s="47">
        <v>0</v>
      </c>
      <c r="G1380" s="44"/>
      <c r="H1380" s="44"/>
      <c r="I1380" s="44"/>
    </row>
    <row r="1381" spans="1:9" x14ac:dyDescent="0.25">
      <c r="A1381" s="44" t="s">
        <v>1019</v>
      </c>
      <c r="B1381" s="44">
        <v>2015</v>
      </c>
      <c r="C1381" s="45" t="s">
        <v>412</v>
      </c>
      <c r="D1381" s="47">
        <v>0</v>
      </c>
      <c r="E1381" s="47">
        <v>0</v>
      </c>
      <c r="F1381" s="47">
        <v>0</v>
      </c>
      <c r="G1381" s="44"/>
      <c r="H1381" s="44"/>
      <c r="I1381" s="44"/>
    </row>
    <row r="1382" spans="1:9" x14ac:dyDescent="0.25">
      <c r="A1382" s="44" t="s">
        <v>1019</v>
      </c>
      <c r="B1382" s="44">
        <v>2015</v>
      </c>
      <c r="C1382" s="45" t="s">
        <v>413</v>
      </c>
      <c r="D1382" s="47">
        <v>0</v>
      </c>
      <c r="E1382" s="47">
        <v>0</v>
      </c>
      <c r="F1382" s="47">
        <v>0</v>
      </c>
      <c r="G1382" s="44"/>
      <c r="H1382" s="44"/>
      <c r="I1382" s="44"/>
    </row>
    <row r="1383" spans="1:9" x14ac:dyDescent="0.25">
      <c r="A1383" s="44" t="s">
        <v>1019</v>
      </c>
      <c r="B1383" s="44">
        <v>2015</v>
      </c>
      <c r="C1383" s="45" t="s">
        <v>414</v>
      </c>
      <c r="D1383" s="47">
        <v>0</v>
      </c>
      <c r="E1383" s="47">
        <v>0</v>
      </c>
      <c r="F1383" s="47">
        <v>0</v>
      </c>
      <c r="G1383" s="44"/>
      <c r="H1383" s="44"/>
      <c r="I1383" s="44"/>
    </row>
    <row r="1384" spans="1:9" x14ac:dyDescent="0.25">
      <c r="A1384" s="44" t="s">
        <v>1019</v>
      </c>
      <c r="B1384" s="44">
        <v>2015</v>
      </c>
      <c r="C1384" s="45" t="s">
        <v>415</v>
      </c>
      <c r="D1384" s="47">
        <v>0</v>
      </c>
      <c r="E1384" s="47">
        <v>0</v>
      </c>
      <c r="F1384" s="47">
        <v>0</v>
      </c>
      <c r="G1384" s="44"/>
      <c r="H1384" s="44"/>
      <c r="I1384" s="44"/>
    </row>
    <row r="1385" spans="1:9" x14ac:dyDescent="0.25">
      <c r="A1385" s="44" t="s">
        <v>1019</v>
      </c>
      <c r="B1385" s="44">
        <v>2015</v>
      </c>
      <c r="C1385" s="45" t="s">
        <v>418</v>
      </c>
      <c r="D1385" s="47">
        <v>0</v>
      </c>
      <c r="E1385" s="47">
        <v>0</v>
      </c>
      <c r="F1385" s="47">
        <v>0</v>
      </c>
      <c r="G1385" s="44"/>
      <c r="H1385" s="44"/>
      <c r="I1385" s="44"/>
    </row>
    <row r="1386" spans="1:9" x14ac:dyDescent="0.25">
      <c r="A1386" s="44" t="s">
        <v>1019</v>
      </c>
      <c r="B1386" s="44">
        <v>2015</v>
      </c>
      <c r="C1386" s="45" t="s">
        <v>420</v>
      </c>
      <c r="D1386" s="47">
        <v>0</v>
      </c>
      <c r="E1386" s="47">
        <v>0</v>
      </c>
      <c r="F1386" s="47">
        <v>0</v>
      </c>
      <c r="G1386" s="44"/>
      <c r="H1386" s="44"/>
      <c r="I1386" s="44"/>
    </row>
    <row r="1387" spans="1:9" x14ac:dyDescent="0.25">
      <c r="A1387" s="44" t="s">
        <v>1019</v>
      </c>
      <c r="B1387" s="44">
        <v>2015</v>
      </c>
      <c r="C1387" s="45" t="s">
        <v>421</v>
      </c>
      <c r="D1387" s="47">
        <v>0</v>
      </c>
      <c r="E1387" s="47">
        <v>0</v>
      </c>
      <c r="F1387" s="47">
        <v>0</v>
      </c>
      <c r="G1387" s="44"/>
      <c r="H1387" s="44"/>
      <c r="I1387" s="44"/>
    </row>
    <row r="1388" spans="1:9" x14ac:dyDescent="0.25">
      <c r="A1388" s="44" t="s">
        <v>1019</v>
      </c>
      <c r="B1388" s="44">
        <v>2015</v>
      </c>
      <c r="C1388" s="45" t="s">
        <v>423</v>
      </c>
      <c r="D1388" s="47">
        <v>0</v>
      </c>
      <c r="E1388" s="47">
        <v>0</v>
      </c>
      <c r="F1388" s="47">
        <v>0</v>
      </c>
      <c r="G1388" s="44"/>
      <c r="H1388" s="44"/>
      <c r="I1388" s="44"/>
    </row>
    <row r="1389" spans="1:9" x14ac:dyDescent="0.25">
      <c r="A1389" s="44" t="s">
        <v>1019</v>
      </c>
      <c r="B1389" s="44">
        <v>2015</v>
      </c>
      <c r="C1389" s="45" t="s">
        <v>424</v>
      </c>
      <c r="D1389" s="47">
        <v>0</v>
      </c>
      <c r="E1389" s="47">
        <v>0</v>
      </c>
      <c r="F1389" s="47">
        <v>0</v>
      </c>
      <c r="G1389" s="44"/>
      <c r="H1389" s="44"/>
      <c r="I1389" s="44"/>
    </row>
    <row r="1390" spans="1:9" x14ac:dyDescent="0.25">
      <c r="A1390" s="44" t="s">
        <v>1019</v>
      </c>
      <c r="B1390" s="44">
        <v>2015</v>
      </c>
      <c r="C1390" s="45" t="s">
        <v>897</v>
      </c>
      <c r="D1390" s="44">
        <v>26</v>
      </c>
      <c r="E1390" s="44">
        <v>172</v>
      </c>
      <c r="F1390" s="44">
        <v>198</v>
      </c>
      <c r="G1390" s="44"/>
      <c r="H1390" s="44"/>
      <c r="I1390" s="44"/>
    </row>
    <row r="1391" spans="1:9" x14ac:dyDescent="0.25">
      <c r="A1391" s="44" t="s">
        <v>1019</v>
      </c>
      <c r="B1391" s="44">
        <v>2015</v>
      </c>
      <c r="C1391" s="45" t="s">
        <v>433</v>
      </c>
      <c r="D1391" s="47">
        <v>0</v>
      </c>
      <c r="E1391" s="47">
        <v>0</v>
      </c>
      <c r="F1391" s="47">
        <v>0</v>
      </c>
      <c r="G1391" s="44"/>
      <c r="H1391" s="44"/>
      <c r="I1391" s="44"/>
    </row>
    <row r="1392" spans="1:9" x14ac:dyDescent="0.25">
      <c r="A1392" s="44" t="s">
        <v>1019</v>
      </c>
      <c r="B1392" s="44">
        <v>2015</v>
      </c>
      <c r="C1392" s="45" t="s">
        <v>1357</v>
      </c>
      <c r="D1392" s="47">
        <v>0</v>
      </c>
      <c r="E1392" s="47">
        <v>0</v>
      </c>
      <c r="F1392" s="47">
        <v>0</v>
      </c>
      <c r="G1392" s="44"/>
      <c r="H1392" s="44"/>
      <c r="I1392" s="44"/>
    </row>
    <row r="1393" spans="1:9" x14ac:dyDescent="0.25">
      <c r="A1393" s="44" t="s">
        <v>1019</v>
      </c>
      <c r="B1393" s="44">
        <v>2015</v>
      </c>
      <c r="C1393" s="45" t="s">
        <v>436</v>
      </c>
      <c r="D1393" s="47">
        <v>0</v>
      </c>
      <c r="E1393" s="47">
        <v>0</v>
      </c>
      <c r="F1393" s="47">
        <v>0</v>
      </c>
      <c r="G1393" s="44"/>
      <c r="H1393" s="44"/>
      <c r="I1393" s="44"/>
    </row>
    <row r="1394" spans="1:9" x14ac:dyDescent="0.25">
      <c r="A1394" s="44" t="s">
        <v>1019</v>
      </c>
      <c r="B1394" s="44">
        <v>2015</v>
      </c>
      <c r="C1394" s="45" t="s">
        <v>1358</v>
      </c>
      <c r="D1394" s="47">
        <v>0</v>
      </c>
      <c r="E1394" s="47">
        <v>0</v>
      </c>
      <c r="F1394" s="47">
        <v>0</v>
      </c>
      <c r="G1394" s="44"/>
      <c r="H1394" s="44"/>
      <c r="I1394" s="44"/>
    </row>
    <row r="1395" spans="1:9" x14ac:dyDescent="0.25">
      <c r="A1395" s="44" t="s">
        <v>1019</v>
      </c>
      <c r="B1395" s="44">
        <v>2015</v>
      </c>
      <c r="C1395" s="45" t="s">
        <v>1359</v>
      </c>
      <c r="D1395" s="47">
        <v>0</v>
      </c>
      <c r="E1395" s="47">
        <v>0</v>
      </c>
      <c r="F1395" s="47">
        <v>0</v>
      </c>
      <c r="G1395" s="44"/>
      <c r="H1395" s="44"/>
      <c r="I1395" s="44"/>
    </row>
    <row r="1396" spans="1:9" x14ac:dyDescent="0.25">
      <c r="A1396" s="44" t="s">
        <v>1019</v>
      </c>
      <c r="B1396" s="44">
        <v>2015</v>
      </c>
      <c r="C1396" s="45" t="s">
        <v>443</v>
      </c>
      <c r="D1396" s="47">
        <v>0</v>
      </c>
      <c r="E1396" s="47">
        <v>0</v>
      </c>
      <c r="F1396" s="47">
        <v>0</v>
      </c>
      <c r="G1396" s="44"/>
      <c r="H1396" s="44"/>
      <c r="I1396" s="44"/>
    </row>
    <row r="1397" spans="1:9" x14ac:dyDescent="0.25">
      <c r="A1397" s="44" t="s">
        <v>1019</v>
      </c>
      <c r="B1397" s="44">
        <v>2015</v>
      </c>
      <c r="C1397" s="45" t="s">
        <v>1360</v>
      </c>
      <c r="D1397" s="47">
        <v>0</v>
      </c>
      <c r="E1397" s="47">
        <v>0</v>
      </c>
      <c r="F1397" s="47">
        <v>0</v>
      </c>
      <c r="G1397" s="44"/>
      <c r="H1397" s="44"/>
      <c r="I1397" s="44"/>
    </row>
    <row r="1398" spans="1:9" x14ac:dyDescent="0.25">
      <c r="A1398" s="44" t="s">
        <v>1019</v>
      </c>
      <c r="B1398" s="44">
        <v>2015</v>
      </c>
      <c r="C1398" s="45" t="s">
        <v>1361</v>
      </c>
      <c r="D1398" s="47">
        <v>0</v>
      </c>
      <c r="E1398" s="47">
        <v>0</v>
      </c>
      <c r="F1398" s="47">
        <v>0</v>
      </c>
      <c r="G1398" s="44"/>
      <c r="H1398" s="44"/>
      <c r="I1398" s="44"/>
    </row>
    <row r="1399" spans="1:9" x14ac:dyDescent="0.25">
      <c r="A1399" s="44" t="s">
        <v>1019</v>
      </c>
      <c r="B1399" s="44">
        <v>2015</v>
      </c>
      <c r="C1399" s="45" t="s">
        <v>2073</v>
      </c>
      <c r="D1399" s="47">
        <v>0</v>
      </c>
      <c r="E1399" s="47">
        <v>0</v>
      </c>
      <c r="F1399" s="47">
        <v>0</v>
      </c>
      <c r="G1399" s="44"/>
      <c r="H1399" s="44"/>
      <c r="I1399" s="44"/>
    </row>
    <row r="1400" spans="1:9" x14ac:dyDescent="0.25">
      <c r="A1400" s="44" t="s">
        <v>1019</v>
      </c>
      <c r="B1400" s="44">
        <v>2015</v>
      </c>
      <c r="C1400" s="45" t="s">
        <v>449</v>
      </c>
      <c r="D1400" s="47">
        <v>0</v>
      </c>
      <c r="E1400" s="47">
        <v>0</v>
      </c>
      <c r="F1400" s="47">
        <v>0</v>
      </c>
      <c r="G1400" s="44"/>
      <c r="H1400" s="44"/>
      <c r="I1400" s="44"/>
    </row>
    <row r="1401" spans="1:9" x14ac:dyDescent="0.25">
      <c r="A1401" s="44" t="s">
        <v>1019</v>
      </c>
      <c r="B1401" s="44">
        <v>2015</v>
      </c>
      <c r="C1401" s="45" t="s">
        <v>1362</v>
      </c>
      <c r="D1401" s="47">
        <v>0</v>
      </c>
      <c r="E1401" s="47">
        <v>0</v>
      </c>
      <c r="F1401" s="47">
        <v>0</v>
      </c>
      <c r="G1401" s="44"/>
      <c r="H1401" s="44"/>
      <c r="I1401" s="44"/>
    </row>
    <row r="1402" spans="1:9" x14ac:dyDescent="0.25">
      <c r="A1402" s="44" t="s">
        <v>1019</v>
      </c>
      <c r="B1402" s="44">
        <v>2015</v>
      </c>
      <c r="C1402" s="45" t="s">
        <v>434</v>
      </c>
      <c r="D1402" s="44">
        <v>1</v>
      </c>
      <c r="E1402" s="44">
        <v>7</v>
      </c>
      <c r="F1402" s="44">
        <v>8</v>
      </c>
      <c r="G1402" s="44"/>
      <c r="H1402" s="44"/>
      <c r="I1402" s="44"/>
    </row>
    <row r="1403" spans="1:9" x14ac:dyDescent="0.25">
      <c r="A1403" s="44" t="s">
        <v>1019</v>
      </c>
      <c r="B1403" s="44">
        <v>2015</v>
      </c>
      <c r="C1403" s="45" t="s">
        <v>1363</v>
      </c>
      <c r="D1403" s="44">
        <v>25</v>
      </c>
      <c r="E1403" s="44">
        <v>135</v>
      </c>
      <c r="F1403" s="44">
        <v>160</v>
      </c>
      <c r="G1403" s="44"/>
      <c r="H1403" s="44"/>
      <c r="I1403" s="44"/>
    </row>
    <row r="1404" spans="1:9" x14ac:dyDescent="0.25">
      <c r="A1404" s="44" t="s">
        <v>1019</v>
      </c>
      <c r="B1404" s="44">
        <v>2015</v>
      </c>
      <c r="C1404" s="45" t="s">
        <v>435</v>
      </c>
      <c r="D1404" s="47">
        <v>0</v>
      </c>
      <c r="E1404" s="47">
        <v>0</v>
      </c>
      <c r="F1404" s="47">
        <v>0</v>
      </c>
      <c r="G1404" s="44"/>
      <c r="H1404" s="44"/>
      <c r="I1404" s="44"/>
    </row>
    <row r="1405" spans="1:9" x14ac:dyDescent="0.25">
      <c r="A1405" s="44" t="s">
        <v>1019</v>
      </c>
      <c r="B1405" s="44">
        <v>2015</v>
      </c>
      <c r="C1405" s="45" t="s">
        <v>437</v>
      </c>
      <c r="D1405" s="47">
        <v>0</v>
      </c>
      <c r="E1405" s="47">
        <v>0</v>
      </c>
      <c r="F1405" s="47">
        <v>0</v>
      </c>
      <c r="G1405" s="44"/>
      <c r="H1405" s="44"/>
      <c r="I1405" s="44"/>
    </row>
    <row r="1406" spans="1:9" x14ac:dyDescent="0.25">
      <c r="A1406" s="44" t="s">
        <v>1019</v>
      </c>
      <c r="B1406" s="44">
        <v>2015</v>
      </c>
      <c r="C1406" s="45" t="s">
        <v>438</v>
      </c>
      <c r="D1406" s="47">
        <v>0</v>
      </c>
      <c r="E1406" s="47">
        <v>0</v>
      </c>
      <c r="F1406" s="47">
        <v>0</v>
      </c>
      <c r="G1406" s="44"/>
      <c r="H1406" s="44"/>
      <c r="I1406" s="44"/>
    </row>
    <row r="1407" spans="1:9" x14ac:dyDescent="0.25">
      <c r="A1407" s="44" t="s">
        <v>1019</v>
      </c>
      <c r="B1407" s="44">
        <v>2015</v>
      </c>
      <c r="C1407" s="45" t="s">
        <v>1364</v>
      </c>
      <c r="D1407" s="47">
        <v>0</v>
      </c>
      <c r="E1407" s="47">
        <v>0</v>
      </c>
      <c r="F1407" s="47">
        <v>0</v>
      </c>
      <c r="G1407" s="44"/>
      <c r="H1407" s="44"/>
      <c r="I1407" s="44"/>
    </row>
    <row r="1408" spans="1:9" x14ac:dyDescent="0.25">
      <c r="A1408" s="44" t="s">
        <v>1019</v>
      </c>
      <c r="B1408" s="44">
        <v>2015</v>
      </c>
      <c r="C1408" s="45" t="s">
        <v>439</v>
      </c>
      <c r="D1408" s="47">
        <v>0</v>
      </c>
      <c r="E1408" s="47">
        <v>0</v>
      </c>
      <c r="F1408" s="47">
        <v>0</v>
      </c>
      <c r="G1408" s="44"/>
      <c r="H1408" s="44"/>
      <c r="I1408" s="44"/>
    </row>
    <row r="1409" spans="1:9" x14ac:dyDescent="0.25">
      <c r="A1409" s="44" t="s">
        <v>1019</v>
      </c>
      <c r="B1409" s="44">
        <v>2015</v>
      </c>
      <c r="C1409" s="45" t="s">
        <v>1365</v>
      </c>
      <c r="D1409" s="47">
        <v>0</v>
      </c>
      <c r="E1409" s="47">
        <v>0</v>
      </c>
      <c r="F1409" s="47">
        <v>0</v>
      </c>
      <c r="G1409" s="44"/>
      <c r="H1409" s="44"/>
      <c r="I1409" s="44"/>
    </row>
    <row r="1410" spans="1:9" x14ac:dyDescent="0.25">
      <c r="A1410" s="44" t="s">
        <v>1019</v>
      </c>
      <c r="B1410" s="44">
        <v>2015</v>
      </c>
      <c r="C1410" s="45" t="s">
        <v>442</v>
      </c>
      <c r="D1410" s="44"/>
      <c r="E1410" s="44">
        <v>30</v>
      </c>
      <c r="F1410" s="44">
        <v>30</v>
      </c>
      <c r="G1410" s="44"/>
      <c r="H1410" s="44"/>
      <c r="I1410" s="44"/>
    </row>
    <row r="1411" spans="1:9" x14ac:dyDescent="0.25">
      <c r="A1411" s="44" t="s">
        <v>1019</v>
      </c>
      <c r="B1411" s="44">
        <v>2015</v>
      </c>
      <c r="C1411" s="45" t="s">
        <v>1366</v>
      </c>
      <c r="D1411" s="47">
        <v>0</v>
      </c>
      <c r="E1411" s="47">
        <v>0</v>
      </c>
      <c r="F1411" s="47">
        <v>0</v>
      </c>
      <c r="G1411" s="44"/>
      <c r="H1411" s="44"/>
      <c r="I1411" s="44"/>
    </row>
    <row r="1412" spans="1:9" x14ac:dyDescent="0.25">
      <c r="A1412" s="44" t="s">
        <v>1019</v>
      </c>
      <c r="B1412" s="44">
        <v>2015</v>
      </c>
      <c r="C1412" s="45" t="s">
        <v>444</v>
      </c>
      <c r="D1412" s="47">
        <v>0</v>
      </c>
      <c r="E1412" s="47">
        <v>0</v>
      </c>
      <c r="F1412" s="47">
        <v>0</v>
      </c>
      <c r="G1412" s="44"/>
      <c r="H1412" s="44"/>
      <c r="I1412" s="44"/>
    </row>
    <row r="1413" spans="1:9" x14ac:dyDescent="0.25">
      <c r="A1413" s="44" t="s">
        <v>1019</v>
      </c>
      <c r="B1413" s="44">
        <v>2015</v>
      </c>
      <c r="C1413" s="45" t="s">
        <v>448</v>
      </c>
      <c r="D1413" s="47">
        <v>0</v>
      </c>
      <c r="E1413" s="47">
        <v>0</v>
      </c>
      <c r="F1413" s="47">
        <v>0</v>
      </c>
      <c r="G1413" s="44"/>
      <c r="H1413" s="44"/>
      <c r="I1413" s="44"/>
    </row>
    <row r="1414" spans="1:9" x14ac:dyDescent="0.25">
      <c r="A1414" s="44" t="s">
        <v>1019</v>
      </c>
      <c r="B1414" s="44">
        <v>2015</v>
      </c>
      <c r="C1414" s="45" t="s">
        <v>1367</v>
      </c>
      <c r="D1414" s="47">
        <v>0</v>
      </c>
      <c r="E1414" s="47">
        <v>0</v>
      </c>
      <c r="F1414" s="47">
        <v>0</v>
      </c>
      <c r="G1414" s="44"/>
      <c r="H1414" s="44"/>
      <c r="I1414" s="44"/>
    </row>
    <row r="1415" spans="1:9" x14ac:dyDescent="0.25">
      <c r="A1415" s="44" t="s">
        <v>1019</v>
      </c>
      <c r="B1415" s="44">
        <v>2015</v>
      </c>
      <c r="C1415" s="45" t="s">
        <v>451</v>
      </c>
      <c r="D1415" s="47">
        <v>0</v>
      </c>
      <c r="E1415" s="47">
        <v>0</v>
      </c>
      <c r="F1415" s="47">
        <v>0</v>
      </c>
      <c r="G1415" s="44"/>
      <c r="H1415" s="44"/>
      <c r="I1415" s="44"/>
    </row>
    <row r="1416" spans="1:9" x14ac:dyDescent="0.25">
      <c r="A1416" s="44" t="s">
        <v>1019</v>
      </c>
      <c r="B1416" s="44">
        <v>2015</v>
      </c>
      <c r="C1416" s="45" t="s">
        <v>1368</v>
      </c>
      <c r="D1416" s="47">
        <v>0</v>
      </c>
      <c r="E1416" s="47">
        <v>0</v>
      </c>
      <c r="F1416" s="47">
        <v>0</v>
      </c>
      <c r="G1416" s="44"/>
      <c r="H1416" s="44"/>
      <c r="I1416" s="44"/>
    </row>
    <row r="1417" spans="1:9" x14ac:dyDescent="0.25">
      <c r="A1417" s="44" t="s">
        <v>1019</v>
      </c>
      <c r="B1417" s="44">
        <v>2015</v>
      </c>
      <c r="C1417" s="45" t="s">
        <v>470</v>
      </c>
      <c r="D1417" s="47">
        <v>0</v>
      </c>
      <c r="E1417" s="47">
        <v>0</v>
      </c>
      <c r="F1417" s="47">
        <v>0</v>
      </c>
      <c r="G1417" s="44"/>
      <c r="H1417" s="44"/>
      <c r="I1417" s="44"/>
    </row>
    <row r="1418" spans="1:9" x14ac:dyDescent="0.25">
      <c r="A1418" s="44" t="s">
        <v>1019</v>
      </c>
      <c r="B1418" s="44">
        <v>2015</v>
      </c>
      <c r="C1418" s="45" t="s">
        <v>1369</v>
      </c>
      <c r="D1418" s="47">
        <v>0</v>
      </c>
      <c r="E1418" s="47">
        <v>0</v>
      </c>
      <c r="F1418" s="47">
        <v>0</v>
      </c>
      <c r="G1418" s="44"/>
      <c r="H1418" s="44"/>
      <c r="I1418" s="44"/>
    </row>
    <row r="1419" spans="1:9" x14ac:dyDescent="0.25">
      <c r="A1419" s="44" t="s">
        <v>1019</v>
      </c>
      <c r="B1419" s="44">
        <v>2015</v>
      </c>
      <c r="C1419" s="45" t="s">
        <v>1370</v>
      </c>
      <c r="D1419" s="47">
        <v>0</v>
      </c>
      <c r="E1419" s="47">
        <v>0</v>
      </c>
      <c r="F1419" s="47">
        <v>0</v>
      </c>
      <c r="G1419" s="44"/>
      <c r="H1419" s="44"/>
      <c r="I1419" s="44"/>
    </row>
    <row r="1420" spans="1:9" x14ac:dyDescent="0.25">
      <c r="A1420" s="44" t="s">
        <v>1019</v>
      </c>
      <c r="B1420" s="44">
        <v>2015</v>
      </c>
      <c r="C1420" s="45" t="s">
        <v>1371</v>
      </c>
      <c r="D1420" s="47">
        <v>0</v>
      </c>
      <c r="E1420" s="47">
        <v>0</v>
      </c>
      <c r="F1420" s="47">
        <v>0</v>
      </c>
      <c r="G1420" s="44"/>
      <c r="H1420" s="44"/>
      <c r="I1420" s="44"/>
    </row>
    <row r="1421" spans="1:9" x14ac:dyDescent="0.25">
      <c r="A1421" s="44" t="s">
        <v>1019</v>
      </c>
      <c r="B1421" s="44">
        <v>2015</v>
      </c>
      <c r="C1421" s="45" t="s">
        <v>1372</v>
      </c>
      <c r="D1421" s="47">
        <v>0</v>
      </c>
      <c r="E1421" s="47">
        <v>0</v>
      </c>
      <c r="F1421" s="47">
        <v>0</v>
      </c>
      <c r="G1421" s="44"/>
      <c r="H1421" s="44"/>
      <c r="I1421" s="44"/>
    </row>
    <row r="1422" spans="1:9" x14ac:dyDescent="0.25">
      <c r="A1422" s="44" t="s">
        <v>1019</v>
      </c>
      <c r="B1422" s="44">
        <v>2015</v>
      </c>
      <c r="C1422" s="45" t="s">
        <v>225</v>
      </c>
      <c r="D1422" s="47">
        <v>0</v>
      </c>
      <c r="E1422" s="47">
        <v>0</v>
      </c>
      <c r="F1422" s="47">
        <v>0</v>
      </c>
      <c r="G1422" s="44"/>
      <c r="H1422" s="44"/>
      <c r="I1422" s="44"/>
    </row>
    <row r="1423" spans="1:9" x14ac:dyDescent="0.25">
      <c r="A1423" s="44" t="s">
        <v>1019</v>
      </c>
      <c r="B1423" s="44">
        <v>2015</v>
      </c>
      <c r="C1423" s="45" t="s">
        <v>1373</v>
      </c>
      <c r="D1423" s="47">
        <v>0</v>
      </c>
      <c r="E1423" s="47">
        <v>0</v>
      </c>
      <c r="F1423" s="47">
        <v>0</v>
      </c>
      <c r="G1423" s="44"/>
      <c r="H1423" s="44"/>
      <c r="I1423" s="44"/>
    </row>
    <row r="1424" spans="1:9" x14ac:dyDescent="0.25">
      <c r="A1424" s="44" t="s">
        <v>1019</v>
      </c>
      <c r="B1424" s="44">
        <v>2015</v>
      </c>
      <c r="C1424" s="45" t="s">
        <v>1374</v>
      </c>
      <c r="D1424" s="47">
        <v>0</v>
      </c>
      <c r="E1424" s="47">
        <v>0</v>
      </c>
      <c r="F1424" s="47">
        <v>0</v>
      </c>
      <c r="G1424" s="44"/>
      <c r="H1424" s="44"/>
      <c r="I1424" s="44"/>
    </row>
    <row r="1425" spans="1:9" x14ac:dyDescent="0.25">
      <c r="A1425" s="44" t="s">
        <v>1019</v>
      </c>
      <c r="B1425" s="44">
        <v>2015</v>
      </c>
      <c r="C1425" s="45" t="s">
        <v>1375</v>
      </c>
      <c r="D1425" s="47">
        <v>0</v>
      </c>
      <c r="E1425" s="47">
        <v>0</v>
      </c>
      <c r="F1425" s="47">
        <v>0</v>
      </c>
      <c r="G1425" s="44"/>
      <c r="H1425" s="44"/>
      <c r="I1425" s="44"/>
    </row>
    <row r="1426" spans="1:9" x14ac:dyDescent="0.25">
      <c r="A1426" s="44" t="s">
        <v>1019</v>
      </c>
      <c r="B1426" s="44">
        <v>2015</v>
      </c>
      <c r="C1426" s="45" t="s">
        <v>1376</v>
      </c>
      <c r="D1426" s="47">
        <v>0</v>
      </c>
      <c r="E1426" s="47">
        <v>0</v>
      </c>
      <c r="F1426" s="47">
        <v>0</v>
      </c>
      <c r="G1426" s="44"/>
      <c r="H1426" s="44"/>
      <c r="I1426" s="44"/>
    </row>
    <row r="1427" spans="1:9" x14ac:dyDescent="0.25">
      <c r="A1427" s="44" t="s">
        <v>1019</v>
      </c>
      <c r="B1427" s="44">
        <v>2015</v>
      </c>
      <c r="C1427" s="45" t="s">
        <v>1377</v>
      </c>
      <c r="D1427" s="47">
        <v>0</v>
      </c>
      <c r="E1427" s="47">
        <v>0</v>
      </c>
      <c r="F1427" s="47">
        <v>0</v>
      </c>
      <c r="G1427" s="44"/>
      <c r="H1427" s="44"/>
      <c r="I1427" s="44"/>
    </row>
    <row r="1428" spans="1:9" x14ac:dyDescent="0.25">
      <c r="A1428" s="44" t="s">
        <v>1019</v>
      </c>
      <c r="B1428" s="44">
        <v>2015</v>
      </c>
      <c r="C1428" s="45" t="s">
        <v>1244</v>
      </c>
      <c r="D1428" s="47">
        <v>0</v>
      </c>
      <c r="E1428" s="47">
        <v>0</v>
      </c>
      <c r="F1428" s="47">
        <v>0</v>
      </c>
      <c r="G1428" s="44"/>
      <c r="H1428" s="44"/>
      <c r="I1428" s="44"/>
    </row>
    <row r="1429" spans="1:9" x14ac:dyDescent="0.25">
      <c r="A1429" s="44" t="s">
        <v>1019</v>
      </c>
      <c r="B1429" s="44">
        <v>2015</v>
      </c>
      <c r="C1429" s="45" t="s">
        <v>1378</v>
      </c>
      <c r="D1429" s="47">
        <v>0</v>
      </c>
      <c r="E1429" s="47">
        <v>0</v>
      </c>
      <c r="F1429" s="47">
        <v>0</v>
      </c>
      <c r="G1429" s="44"/>
      <c r="H1429" s="44"/>
      <c r="I1429" s="44"/>
    </row>
    <row r="1430" spans="1:9" x14ac:dyDescent="0.25">
      <c r="A1430" s="44" t="s">
        <v>1019</v>
      </c>
      <c r="B1430" s="44">
        <v>2015</v>
      </c>
      <c r="C1430" s="45" t="s">
        <v>1379</v>
      </c>
      <c r="D1430" s="47">
        <v>0</v>
      </c>
      <c r="E1430" s="47">
        <v>0</v>
      </c>
      <c r="F1430" s="47">
        <v>0</v>
      </c>
      <c r="G1430" s="44"/>
      <c r="H1430" s="44"/>
      <c r="I1430" s="44"/>
    </row>
    <row r="1431" spans="1:9" x14ac:dyDescent="0.25">
      <c r="A1431" s="44" t="s">
        <v>1019</v>
      </c>
      <c r="B1431" s="44">
        <v>2015</v>
      </c>
      <c r="C1431" s="45" t="s">
        <v>228</v>
      </c>
      <c r="D1431" s="47">
        <v>0</v>
      </c>
      <c r="E1431" s="47">
        <v>0</v>
      </c>
      <c r="F1431" s="47">
        <v>0</v>
      </c>
      <c r="G1431" s="44"/>
      <c r="H1431" s="44"/>
      <c r="I1431" s="44"/>
    </row>
    <row r="1432" spans="1:9" x14ac:dyDescent="0.25">
      <c r="A1432" s="44" t="s">
        <v>1019</v>
      </c>
      <c r="B1432" s="44">
        <v>2015</v>
      </c>
      <c r="C1432" s="45" t="s">
        <v>1380</v>
      </c>
      <c r="D1432" s="47">
        <v>0</v>
      </c>
      <c r="E1432" s="47">
        <v>0</v>
      </c>
      <c r="F1432" s="47">
        <v>0</v>
      </c>
      <c r="G1432" s="44"/>
      <c r="H1432" s="44"/>
      <c r="I1432" s="44"/>
    </row>
    <row r="1433" spans="1:9" x14ac:dyDescent="0.25">
      <c r="A1433" s="44" t="s">
        <v>1019</v>
      </c>
      <c r="B1433" s="44">
        <v>2015</v>
      </c>
      <c r="C1433" s="45" t="s">
        <v>1381</v>
      </c>
      <c r="D1433" s="47">
        <v>0</v>
      </c>
      <c r="E1433" s="47">
        <v>0</v>
      </c>
      <c r="F1433" s="47">
        <v>0</v>
      </c>
      <c r="G1433" s="44"/>
      <c r="H1433" s="44"/>
      <c r="I1433" s="44"/>
    </row>
    <row r="1434" spans="1:9" x14ac:dyDescent="0.25">
      <c r="A1434" s="44" t="s">
        <v>1019</v>
      </c>
      <c r="B1434" s="44">
        <v>2015</v>
      </c>
      <c r="C1434" s="45" t="s">
        <v>1382</v>
      </c>
      <c r="D1434" s="47">
        <v>0</v>
      </c>
      <c r="E1434" s="47">
        <v>0</v>
      </c>
      <c r="F1434" s="47">
        <v>0</v>
      </c>
      <c r="G1434" s="44"/>
      <c r="H1434" s="44"/>
      <c r="I1434" s="44"/>
    </row>
    <row r="1435" spans="1:9" x14ac:dyDescent="0.25">
      <c r="A1435" s="44" t="s">
        <v>1019</v>
      </c>
      <c r="B1435" s="44">
        <v>2015</v>
      </c>
      <c r="C1435" s="45" t="s">
        <v>1258</v>
      </c>
      <c r="D1435" s="47">
        <v>0</v>
      </c>
      <c r="E1435" s="47">
        <v>0</v>
      </c>
      <c r="F1435" s="47">
        <v>0</v>
      </c>
      <c r="G1435" s="44"/>
      <c r="H1435" s="44"/>
      <c r="I1435" s="44"/>
    </row>
    <row r="1436" spans="1:9" x14ac:dyDescent="0.25">
      <c r="A1436" s="44" t="s">
        <v>1019</v>
      </c>
      <c r="B1436" s="44">
        <v>2015</v>
      </c>
      <c r="C1436" s="45" t="s">
        <v>950</v>
      </c>
      <c r="D1436" s="44">
        <v>60</v>
      </c>
      <c r="E1436" s="44">
        <v>21</v>
      </c>
      <c r="F1436" s="44">
        <v>81</v>
      </c>
      <c r="G1436" s="44"/>
      <c r="H1436" s="44"/>
      <c r="I1436" s="44"/>
    </row>
    <row r="1437" spans="1:9" x14ac:dyDescent="0.25">
      <c r="A1437" s="44" t="s">
        <v>1019</v>
      </c>
      <c r="B1437" s="44">
        <v>2015</v>
      </c>
      <c r="C1437" s="45" t="s">
        <v>1383</v>
      </c>
      <c r="D1437" s="47">
        <v>0</v>
      </c>
      <c r="E1437" s="47">
        <v>0</v>
      </c>
      <c r="F1437" s="47">
        <v>0</v>
      </c>
      <c r="G1437" s="44"/>
      <c r="H1437" s="44"/>
      <c r="I1437" s="44"/>
    </row>
    <row r="1438" spans="1:9" x14ac:dyDescent="0.25">
      <c r="A1438" s="44" t="s">
        <v>1019</v>
      </c>
      <c r="B1438" s="44">
        <v>2015</v>
      </c>
      <c r="C1438" s="45" t="s">
        <v>1384</v>
      </c>
      <c r="D1438" s="47">
        <v>0</v>
      </c>
      <c r="E1438" s="47">
        <v>0</v>
      </c>
      <c r="F1438" s="47">
        <v>0</v>
      </c>
      <c r="G1438" s="44"/>
      <c r="H1438" s="44"/>
      <c r="I1438" s="44"/>
    </row>
    <row r="1439" spans="1:9" x14ac:dyDescent="0.25">
      <c r="A1439" s="44" t="s">
        <v>1019</v>
      </c>
      <c r="B1439" s="44">
        <v>2015</v>
      </c>
      <c r="C1439" s="45" t="s">
        <v>1385</v>
      </c>
      <c r="D1439" s="47">
        <v>0</v>
      </c>
      <c r="E1439" s="47">
        <v>0</v>
      </c>
      <c r="F1439" s="47">
        <v>0</v>
      </c>
      <c r="G1439" s="44"/>
      <c r="H1439" s="44"/>
      <c r="I1439" s="44"/>
    </row>
    <row r="1440" spans="1:9" x14ac:dyDescent="0.25">
      <c r="A1440" s="44" t="s">
        <v>1019</v>
      </c>
      <c r="B1440" s="44">
        <v>2015</v>
      </c>
      <c r="C1440" s="45" t="s">
        <v>1386</v>
      </c>
      <c r="D1440" s="47">
        <v>0</v>
      </c>
      <c r="E1440" s="47">
        <v>0</v>
      </c>
      <c r="F1440" s="47">
        <v>0</v>
      </c>
      <c r="G1440" s="44"/>
      <c r="H1440" s="44"/>
      <c r="I1440" s="44"/>
    </row>
    <row r="1441" spans="1:9" x14ac:dyDescent="0.25">
      <c r="A1441" s="44" t="s">
        <v>1019</v>
      </c>
      <c r="B1441" s="44">
        <v>2015</v>
      </c>
      <c r="C1441" s="45" t="s">
        <v>1387</v>
      </c>
      <c r="D1441" s="47">
        <v>0</v>
      </c>
      <c r="E1441" s="47">
        <v>0</v>
      </c>
      <c r="F1441" s="47">
        <v>0</v>
      </c>
      <c r="G1441" s="44"/>
      <c r="H1441" s="44"/>
      <c r="I1441" s="44"/>
    </row>
    <row r="1442" spans="1:9" x14ac:dyDescent="0.25">
      <c r="A1442" s="44" t="s">
        <v>1019</v>
      </c>
      <c r="B1442" s="44">
        <v>2015</v>
      </c>
      <c r="C1442" s="45" t="s">
        <v>1388</v>
      </c>
      <c r="D1442" s="47">
        <v>0</v>
      </c>
      <c r="E1442" s="47">
        <v>0</v>
      </c>
      <c r="F1442" s="47">
        <v>0</v>
      </c>
      <c r="G1442" s="44"/>
      <c r="H1442" s="44"/>
      <c r="I1442" s="44"/>
    </row>
    <row r="1443" spans="1:9" x14ac:dyDescent="0.25">
      <c r="A1443" s="44" t="s">
        <v>1019</v>
      </c>
      <c r="B1443" s="44">
        <v>2015</v>
      </c>
      <c r="C1443" s="45" t="s">
        <v>1389</v>
      </c>
      <c r="D1443" s="47">
        <v>0</v>
      </c>
      <c r="E1443" s="47">
        <v>0</v>
      </c>
      <c r="F1443" s="47">
        <v>0</v>
      </c>
      <c r="G1443" s="44"/>
      <c r="H1443" s="44"/>
      <c r="I1443" s="44"/>
    </row>
    <row r="1444" spans="1:9" x14ac:dyDescent="0.25">
      <c r="A1444" s="44" t="s">
        <v>1019</v>
      </c>
      <c r="B1444" s="44">
        <v>2015</v>
      </c>
      <c r="C1444" s="45" t="s">
        <v>1390</v>
      </c>
      <c r="D1444" s="47">
        <v>0</v>
      </c>
      <c r="E1444" s="47">
        <v>0</v>
      </c>
      <c r="F1444" s="47">
        <v>0</v>
      </c>
      <c r="G1444" s="44"/>
      <c r="H1444" s="44"/>
      <c r="I1444" s="44"/>
    </row>
    <row r="1445" spans="1:9" x14ac:dyDescent="0.25">
      <c r="A1445" s="44" t="s">
        <v>1019</v>
      </c>
      <c r="B1445" s="44">
        <v>2015</v>
      </c>
      <c r="C1445" s="45" t="s">
        <v>1391</v>
      </c>
      <c r="D1445" s="47">
        <v>0</v>
      </c>
      <c r="E1445" s="47">
        <v>0</v>
      </c>
      <c r="F1445" s="47">
        <v>0</v>
      </c>
      <c r="G1445" s="44"/>
      <c r="H1445" s="44"/>
      <c r="I1445" s="44"/>
    </row>
    <row r="1446" spans="1:9" x14ac:dyDescent="0.25">
      <c r="A1446" s="44" t="s">
        <v>1019</v>
      </c>
      <c r="B1446" s="44">
        <v>2015</v>
      </c>
      <c r="C1446" s="45" t="s">
        <v>1392</v>
      </c>
      <c r="D1446" s="47">
        <v>0</v>
      </c>
      <c r="E1446" s="47">
        <v>0</v>
      </c>
      <c r="F1446" s="47">
        <v>0</v>
      </c>
      <c r="G1446" s="44"/>
      <c r="H1446" s="44"/>
      <c r="I1446" s="44"/>
    </row>
    <row r="1447" spans="1:9" x14ac:dyDescent="0.25">
      <c r="A1447" s="44" t="s">
        <v>1019</v>
      </c>
      <c r="B1447" s="44">
        <v>2015</v>
      </c>
      <c r="C1447" s="45" t="s">
        <v>1278</v>
      </c>
      <c r="D1447" s="47">
        <v>0</v>
      </c>
      <c r="E1447" s="47">
        <v>0</v>
      </c>
      <c r="F1447" s="47">
        <v>0</v>
      </c>
      <c r="G1447" s="44"/>
      <c r="H1447" s="44"/>
      <c r="I1447" s="44"/>
    </row>
    <row r="1448" spans="1:9" x14ac:dyDescent="0.25">
      <c r="A1448" s="44" t="s">
        <v>1019</v>
      </c>
      <c r="B1448" s="44">
        <v>2015</v>
      </c>
      <c r="C1448" s="45" t="s">
        <v>1393</v>
      </c>
      <c r="D1448" s="47">
        <v>0</v>
      </c>
      <c r="E1448" s="47">
        <v>0</v>
      </c>
      <c r="F1448" s="47">
        <v>0</v>
      </c>
      <c r="G1448" s="44"/>
      <c r="H1448" s="44"/>
      <c r="I1448" s="44"/>
    </row>
    <row r="1449" spans="1:9" x14ac:dyDescent="0.25">
      <c r="A1449" s="44" t="s">
        <v>1019</v>
      </c>
      <c r="B1449" s="44">
        <v>2015</v>
      </c>
      <c r="C1449" s="45" t="s">
        <v>1394</v>
      </c>
      <c r="D1449" s="47">
        <v>0</v>
      </c>
      <c r="E1449" s="47">
        <v>0</v>
      </c>
      <c r="F1449" s="47">
        <v>0</v>
      </c>
      <c r="G1449" s="44"/>
      <c r="H1449" s="44"/>
      <c r="I1449" s="44"/>
    </row>
    <row r="1450" spans="1:9" x14ac:dyDescent="0.25">
      <c r="A1450" s="44" t="s">
        <v>1019</v>
      </c>
      <c r="B1450" s="44">
        <v>2015</v>
      </c>
      <c r="C1450" s="45" t="s">
        <v>1395</v>
      </c>
      <c r="D1450" s="47">
        <v>0</v>
      </c>
      <c r="E1450" s="47">
        <v>0</v>
      </c>
      <c r="F1450" s="47">
        <v>0</v>
      </c>
      <c r="G1450" s="44"/>
      <c r="H1450" s="44"/>
      <c r="I1450" s="44"/>
    </row>
    <row r="1451" spans="1:9" x14ac:dyDescent="0.25">
      <c r="A1451" s="44" t="s">
        <v>1019</v>
      </c>
      <c r="B1451" s="44">
        <v>2015</v>
      </c>
      <c r="C1451" s="45" t="s">
        <v>1396</v>
      </c>
      <c r="D1451" s="47">
        <v>0</v>
      </c>
      <c r="E1451" s="47">
        <v>0</v>
      </c>
      <c r="F1451" s="47">
        <v>0</v>
      </c>
      <c r="G1451" s="44"/>
      <c r="H1451" s="44"/>
      <c r="I1451" s="44"/>
    </row>
    <row r="1452" spans="1:9" x14ac:dyDescent="0.25">
      <c r="A1452" s="44" t="s">
        <v>1019</v>
      </c>
      <c r="B1452" s="44">
        <v>2015</v>
      </c>
      <c r="C1452" s="45" t="s">
        <v>1397</v>
      </c>
      <c r="D1452" s="47">
        <v>0</v>
      </c>
      <c r="E1452" s="47">
        <v>0</v>
      </c>
      <c r="F1452" s="47">
        <v>0</v>
      </c>
      <c r="G1452" s="44"/>
      <c r="H1452" s="44"/>
      <c r="I1452" s="44"/>
    </row>
    <row r="1453" spans="1:9" x14ac:dyDescent="0.25">
      <c r="A1453" s="44" t="s">
        <v>1019</v>
      </c>
      <c r="B1453" s="44">
        <v>2015</v>
      </c>
      <c r="C1453" s="45" t="s">
        <v>1398</v>
      </c>
      <c r="D1453" s="47">
        <v>0</v>
      </c>
      <c r="E1453" s="47">
        <v>0</v>
      </c>
      <c r="F1453" s="47">
        <v>0</v>
      </c>
      <c r="G1453" s="44"/>
      <c r="H1453" s="44"/>
      <c r="I1453" s="44"/>
    </row>
    <row r="1454" spans="1:9" x14ac:dyDescent="0.25">
      <c r="A1454" s="44" t="s">
        <v>1019</v>
      </c>
      <c r="B1454" s="44">
        <v>2015</v>
      </c>
      <c r="C1454" s="45" t="s">
        <v>1399</v>
      </c>
      <c r="D1454" s="47">
        <v>0</v>
      </c>
      <c r="E1454" s="47">
        <v>0</v>
      </c>
      <c r="F1454" s="47">
        <v>0</v>
      </c>
      <c r="G1454" s="44"/>
      <c r="H1454" s="44"/>
      <c r="I1454" s="44"/>
    </row>
    <row r="1455" spans="1:9" x14ac:dyDescent="0.25">
      <c r="A1455" s="44" t="s">
        <v>1019</v>
      </c>
      <c r="B1455" s="44">
        <v>2015</v>
      </c>
      <c r="C1455" s="45" t="s">
        <v>193</v>
      </c>
      <c r="D1455" s="47">
        <v>0</v>
      </c>
      <c r="E1455" s="47">
        <v>0</v>
      </c>
      <c r="F1455" s="47">
        <v>0</v>
      </c>
      <c r="G1455" s="44"/>
      <c r="H1455" s="44"/>
      <c r="I1455" s="44"/>
    </row>
    <row r="1456" spans="1:9" x14ac:dyDescent="0.25">
      <c r="A1456" s="44" t="s">
        <v>1019</v>
      </c>
      <c r="B1456" s="44">
        <v>2015</v>
      </c>
      <c r="C1456" s="45" t="s">
        <v>1400</v>
      </c>
      <c r="D1456" s="47">
        <v>0</v>
      </c>
      <c r="E1456" s="47">
        <v>0</v>
      </c>
      <c r="F1456" s="47">
        <v>0</v>
      </c>
      <c r="G1456" s="44"/>
      <c r="H1456" s="44"/>
      <c r="I1456" s="44"/>
    </row>
    <row r="1457" spans="1:9" x14ac:dyDescent="0.25">
      <c r="A1457" s="44" t="s">
        <v>1019</v>
      </c>
      <c r="B1457" s="44">
        <v>2015</v>
      </c>
      <c r="C1457" s="45" t="s">
        <v>1401</v>
      </c>
      <c r="D1457" s="47">
        <v>0</v>
      </c>
      <c r="E1457" s="47">
        <v>0</v>
      </c>
      <c r="F1457" s="47">
        <v>0</v>
      </c>
      <c r="G1457" s="44"/>
      <c r="H1457" s="44"/>
      <c r="I1457" s="44"/>
    </row>
    <row r="1458" spans="1:9" x14ac:dyDescent="0.25">
      <c r="A1458" s="44" t="s">
        <v>1019</v>
      </c>
      <c r="B1458" s="44">
        <v>2015</v>
      </c>
      <c r="C1458" s="45" t="s">
        <v>1402</v>
      </c>
      <c r="D1458" s="47">
        <v>0</v>
      </c>
      <c r="E1458" s="47">
        <v>0</v>
      </c>
      <c r="F1458" s="47">
        <v>0</v>
      </c>
      <c r="G1458" s="44"/>
      <c r="H1458" s="44"/>
      <c r="I1458" s="44"/>
    </row>
    <row r="1459" spans="1:9" x14ac:dyDescent="0.25">
      <c r="A1459" s="44" t="s">
        <v>1019</v>
      </c>
      <c r="B1459" s="44">
        <v>2015</v>
      </c>
      <c r="C1459" s="45" t="s">
        <v>1403</v>
      </c>
      <c r="D1459" s="47">
        <v>0</v>
      </c>
      <c r="E1459" s="47">
        <v>0</v>
      </c>
      <c r="F1459" s="47">
        <v>0</v>
      </c>
      <c r="G1459" s="44"/>
      <c r="H1459" s="44"/>
      <c r="I1459" s="44"/>
    </row>
    <row r="1460" spans="1:9" x14ac:dyDescent="0.25">
      <c r="A1460" s="44" t="s">
        <v>1019</v>
      </c>
      <c r="B1460" s="44">
        <v>2015</v>
      </c>
      <c r="C1460" s="45" t="s">
        <v>1404</v>
      </c>
      <c r="D1460" s="47">
        <v>0</v>
      </c>
      <c r="E1460" s="47">
        <v>0</v>
      </c>
      <c r="F1460" s="47">
        <v>0</v>
      </c>
      <c r="G1460" s="44"/>
      <c r="H1460" s="44"/>
      <c r="I1460" s="44"/>
    </row>
    <row r="1461" spans="1:9" x14ac:dyDescent="0.25">
      <c r="A1461" s="44" t="s">
        <v>1019</v>
      </c>
      <c r="B1461" s="44">
        <v>2015</v>
      </c>
      <c r="C1461" s="45" t="s">
        <v>1405</v>
      </c>
      <c r="D1461" s="47">
        <v>0</v>
      </c>
      <c r="E1461" s="47">
        <v>0</v>
      </c>
      <c r="F1461" s="47">
        <v>0</v>
      </c>
      <c r="G1461" s="44"/>
      <c r="H1461" s="44"/>
      <c r="I1461" s="44"/>
    </row>
    <row r="1462" spans="1:9" x14ac:dyDescent="0.25">
      <c r="A1462" s="44" t="s">
        <v>1019</v>
      </c>
      <c r="B1462" s="44">
        <v>2015</v>
      </c>
      <c r="C1462" s="45" t="s">
        <v>1406</v>
      </c>
      <c r="D1462" s="47">
        <v>0</v>
      </c>
      <c r="E1462" s="47">
        <v>0</v>
      </c>
      <c r="F1462" s="47">
        <v>0</v>
      </c>
      <c r="G1462" s="44"/>
      <c r="H1462" s="44"/>
      <c r="I1462" s="44"/>
    </row>
    <row r="1463" spans="1:9" x14ac:dyDescent="0.25">
      <c r="A1463" s="44" t="s">
        <v>1019</v>
      </c>
      <c r="B1463" s="44">
        <v>2015</v>
      </c>
      <c r="C1463" s="45" t="s">
        <v>1407</v>
      </c>
      <c r="D1463" s="47">
        <v>0</v>
      </c>
      <c r="E1463" s="47">
        <v>0</v>
      </c>
      <c r="F1463" s="47">
        <v>0</v>
      </c>
      <c r="G1463" s="44"/>
      <c r="H1463" s="44"/>
      <c r="I1463" s="44"/>
    </row>
    <row r="1464" spans="1:9" x14ac:dyDescent="0.25">
      <c r="A1464" s="44" t="s">
        <v>1019</v>
      </c>
      <c r="B1464" s="44">
        <v>2015</v>
      </c>
      <c r="C1464" s="45" t="s">
        <v>1408</v>
      </c>
      <c r="D1464" s="47">
        <v>0</v>
      </c>
      <c r="E1464" s="47">
        <v>0</v>
      </c>
      <c r="F1464" s="47">
        <v>0</v>
      </c>
      <c r="G1464" s="44"/>
      <c r="H1464" s="44"/>
      <c r="I1464" s="44"/>
    </row>
    <row r="1465" spans="1:9" x14ac:dyDescent="0.25">
      <c r="A1465" s="44" t="s">
        <v>1019</v>
      </c>
      <c r="B1465" s="44">
        <v>2015</v>
      </c>
      <c r="C1465" s="45" t="s">
        <v>1409</v>
      </c>
      <c r="D1465" s="44">
        <v>60</v>
      </c>
      <c r="E1465" s="44">
        <v>21</v>
      </c>
      <c r="F1465" s="44">
        <v>81</v>
      </c>
      <c r="G1465" s="44"/>
      <c r="H1465" s="44"/>
      <c r="I1465" s="44"/>
    </row>
    <row r="1466" spans="1:9" x14ac:dyDescent="0.25">
      <c r="A1466" s="44" t="s">
        <v>1019</v>
      </c>
      <c r="B1466" s="44">
        <v>2015</v>
      </c>
      <c r="C1466" s="45" t="s">
        <v>937</v>
      </c>
      <c r="D1466" s="47">
        <v>0</v>
      </c>
      <c r="E1466" s="47">
        <v>0</v>
      </c>
      <c r="F1466" s="47">
        <v>0</v>
      </c>
      <c r="G1466" s="44"/>
      <c r="H1466" s="44"/>
      <c r="I1466" s="44"/>
    </row>
    <row r="1467" spans="1:9" x14ac:dyDescent="0.25">
      <c r="A1467" s="44" t="s">
        <v>1019</v>
      </c>
      <c r="B1467" s="44">
        <v>2015</v>
      </c>
      <c r="C1467" s="45" t="s">
        <v>1410</v>
      </c>
      <c r="D1467" s="47">
        <v>0</v>
      </c>
      <c r="E1467" s="47">
        <v>0</v>
      </c>
      <c r="F1467" s="47">
        <v>0</v>
      </c>
      <c r="G1467" s="44"/>
      <c r="H1467" s="44"/>
      <c r="I1467" s="44"/>
    </row>
    <row r="1468" spans="1:9" x14ac:dyDescent="0.25">
      <c r="A1468" s="44" t="s">
        <v>1019</v>
      </c>
      <c r="B1468" s="44">
        <v>2015</v>
      </c>
      <c r="C1468" s="45" t="s">
        <v>1411</v>
      </c>
      <c r="D1468" s="47">
        <v>0</v>
      </c>
      <c r="E1468" s="47">
        <v>0</v>
      </c>
      <c r="F1468" s="47">
        <v>0</v>
      </c>
      <c r="G1468" s="44"/>
      <c r="H1468" s="44"/>
      <c r="I1468" s="44"/>
    </row>
    <row r="1469" spans="1:9" x14ac:dyDescent="0.25">
      <c r="A1469" s="44" t="s">
        <v>1019</v>
      </c>
      <c r="B1469" s="44">
        <v>2015</v>
      </c>
      <c r="C1469" s="45" t="s">
        <v>1412</v>
      </c>
      <c r="D1469" s="47">
        <v>0</v>
      </c>
      <c r="E1469" s="47">
        <v>0</v>
      </c>
      <c r="F1469" s="47">
        <v>0</v>
      </c>
      <c r="G1469" s="44"/>
      <c r="H1469" s="44"/>
      <c r="I1469" s="44"/>
    </row>
    <row r="1470" spans="1:9" x14ac:dyDescent="0.25">
      <c r="A1470" s="44" t="s">
        <v>1019</v>
      </c>
      <c r="B1470" s="44">
        <v>2015</v>
      </c>
      <c r="C1470" s="45" t="s">
        <v>1413</v>
      </c>
      <c r="D1470" s="47">
        <v>0</v>
      </c>
      <c r="E1470" s="47">
        <v>0</v>
      </c>
      <c r="F1470" s="47">
        <v>0</v>
      </c>
      <c r="G1470" s="44"/>
      <c r="H1470" s="44"/>
      <c r="I1470" s="44"/>
    </row>
    <row r="1471" spans="1:9" x14ac:dyDescent="0.25">
      <c r="A1471" s="44" t="s">
        <v>1019</v>
      </c>
      <c r="B1471" s="44">
        <v>2015</v>
      </c>
      <c r="C1471" s="45" t="s">
        <v>1414</v>
      </c>
      <c r="D1471" s="47">
        <v>0</v>
      </c>
      <c r="E1471" s="47">
        <v>0</v>
      </c>
      <c r="F1471" s="47">
        <v>0</v>
      </c>
      <c r="G1471" s="44"/>
      <c r="H1471" s="44"/>
      <c r="I1471" s="44"/>
    </row>
    <row r="1472" spans="1:9" x14ac:dyDescent="0.25">
      <c r="A1472" s="44" t="s">
        <v>1019</v>
      </c>
      <c r="B1472" s="44">
        <v>2015</v>
      </c>
      <c r="C1472" s="45" t="s">
        <v>1415</v>
      </c>
      <c r="D1472" s="47">
        <v>0</v>
      </c>
      <c r="E1472" s="47">
        <v>0</v>
      </c>
      <c r="F1472" s="47">
        <v>0</v>
      </c>
      <c r="G1472" s="44"/>
      <c r="H1472" s="44"/>
      <c r="I1472" s="44"/>
    </row>
    <row r="1473" spans="1:9" x14ac:dyDescent="0.25">
      <c r="A1473" s="44" t="s">
        <v>1019</v>
      </c>
      <c r="B1473" s="44">
        <v>2015</v>
      </c>
      <c r="C1473" s="45" t="s">
        <v>1416</v>
      </c>
      <c r="D1473" s="47">
        <v>0</v>
      </c>
      <c r="E1473" s="47">
        <v>0</v>
      </c>
      <c r="F1473" s="47">
        <v>0</v>
      </c>
      <c r="G1473" s="44"/>
      <c r="H1473" s="44"/>
      <c r="I1473" s="44"/>
    </row>
    <row r="1474" spans="1:9" x14ac:dyDescent="0.25">
      <c r="A1474" s="44" t="s">
        <v>1019</v>
      </c>
      <c r="B1474" s="44">
        <v>2015</v>
      </c>
      <c r="C1474" s="45" t="s">
        <v>1417</v>
      </c>
      <c r="D1474" s="47">
        <v>0</v>
      </c>
      <c r="E1474" s="47">
        <v>0</v>
      </c>
      <c r="F1474" s="47">
        <v>0</v>
      </c>
      <c r="G1474" s="44"/>
      <c r="H1474" s="44"/>
      <c r="I1474" s="44"/>
    </row>
    <row r="1475" spans="1:9" x14ac:dyDescent="0.25">
      <c r="A1475" s="44" t="s">
        <v>1019</v>
      </c>
      <c r="B1475" s="44">
        <v>2015</v>
      </c>
      <c r="C1475" s="45" t="s">
        <v>1418</v>
      </c>
      <c r="D1475" s="47">
        <v>0</v>
      </c>
      <c r="E1475" s="47">
        <v>0</v>
      </c>
      <c r="F1475" s="47">
        <v>0</v>
      </c>
      <c r="G1475" s="44"/>
      <c r="H1475" s="44"/>
      <c r="I1475" s="44"/>
    </row>
    <row r="1476" spans="1:9" x14ac:dyDescent="0.25">
      <c r="A1476" s="44" t="s">
        <v>1019</v>
      </c>
      <c r="B1476" s="44">
        <v>2015</v>
      </c>
      <c r="C1476" s="45" t="s">
        <v>1419</v>
      </c>
      <c r="D1476" s="47">
        <v>0</v>
      </c>
      <c r="E1476" s="47">
        <v>0</v>
      </c>
      <c r="F1476" s="47">
        <v>0</v>
      </c>
      <c r="G1476" s="44"/>
      <c r="H1476" s="44"/>
      <c r="I1476" s="44"/>
    </row>
    <row r="1477" spans="1:9" x14ac:dyDescent="0.25">
      <c r="A1477" s="44" t="s">
        <v>1019</v>
      </c>
      <c r="B1477" s="44">
        <v>2015</v>
      </c>
      <c r="C1477" s="45" t="s">
        <v>1420</v>
      </c>
      <c r="D1477" s="47">
        <v>0</v>
      </c>
      <c r="E1477" s="47">
        <v>0</v>
      </c>
      <c r="F1477" s="47">
        <v>0</v>
      </c>
      <c r="G1477" s="44"/>
      <c r="H1477" s="44"/>
      <c r="I1477" s="44"/>
    </row>
    <row r="1478" spans="1:9" x14ac:dyDescent="0.25">
      <c r="A1478" s="44" t="s">
        <v>1019</v>
      </c>
      <c r="B1478" s="44">
        <v>2015</v>
      </c>
      <c r="C1478" s="45" t="s">
        <v>1421</v>
      </c>
      <c r="D1478" s="47">
        <v>0</v>
      </c>
      <c r="E1478" s="47">
        <v>0</v>
      </c>
      <c r="F1478" s="47">
        <v>0</v>
      </c>
      <c r="G1478" s="44"/>
      <c r="H1478" s="44"/>
      <c r="I1478" s="44"/>
    </row>
    <row r="1479" spans="1:9" x14ac:dyDescent="0.25">
      <c r="A1479" s="44" t="s">
        <v>1019</v>
      </c>
      <c r="B1479" s="44">
        <v>2015</v>
      </c>
      <c r="C1479" s="45" t="s">
        <v>1422</v>
      </c>
      <c r="D1479" s="47">
        <v>0</v>
      </c>
      <c r="E1479" s="47">
        <v>0</v>
      </c>
      <c r="F1479" s="47">
        <v>0</v>
      </c>
      <c r="G1479" s="44"/>
      <c r="H1479" s="44"/>
      <c r="I1479" s="44"/>
    </row>
    <row r="1480" spans="1:9" x14ac:dyDescent="0.25">
      <c r="A1480" s="44" t="s">
        <v>1019</v>
      </c>
      <c r="B1480" s="44">
        <v>2015</v>
      </c>
      <c r="C1480" s="45" t="s">
        <v>1423</v>
      </c>
      <c r="D1480" s="47">
        <v>0</v>
      </c>
      <c r="E1480" s="47">
        <v>0</v>
      </c>
      <c r="F1480" s="47">
        <v>0</v>
      </c>
      <c r="G1480" s="44"/>
      <c r="H1480" s="44"/>
      <c r="I1480" s="44"/>
    </row>
    <row r="1481" spans="1:9" x14ac:dyDescent="0.25">
      <c r="A1481" s="44" t="s">
        <v>1019</v>
      </c>
      <c r="B1481" s="44">
        <v>2015</v>
      </c>
      <c r="C1481" s="45" t="s">
        <v>1424</v>
      </c>
      <c r="D1481" s="47">
        <v>0</v>
      </c>
      <c r="E1481" s="47">
        <v>0</v>
      </c>
      <c r="F1481" s="47">
        <v>0</v>
      </c>
      <c r="G1481" s="44"/>
      <c r="H1481" s="44"/>
      <c r="I1481" s="44"/>
    </row>
    <row r="1482" spans="1:9" x14ac:dyDescent="0.25">
      <c r="A1482" s="44" t="s">
        <v>1019</v>
      </c>
      <c r="B1482" s="44">
        <v>2015</v>
      </c>
      <c r="C1482" s="45" t="s">
        <v>1425</v>
      </c>
      <c r="D1482" s="47">
        <v>0</v>
      </c>
      <c r="E1482" s="47">
        <v>0</v>
      </c>
      <c r="F1482" s="47">
        <v>0</v>
      </c>
      <c r="G1482" s="44"/>
      <c r="H1482" s="44"/>
      <c r="I1482" s="44"/>
    </row>
    <row r="1483" spans="1:9" x14ac:dyDescent="0.25">
      <c r="A1483" s="44" t="s">
        <v>1019</v>
      </c>
      <c r="B1483" s="44">
        <v>2015</v>
      </c>
      <c r="C1483" s="45" t="s">
        <v>226</v>
      </c>
      <c r="D1483" s="47">
        <v>0</v>
      </c>
      <c r="E1483" s="47">
        <v>0</v>
      </c>
      <c r="F1483" s="47">
        <v>0</v>
      </c>
      <c r="G1483" s="44"/>
      <c r="H1483" s="44"/>
      <c r="I1483" s="44"/>
    </row>
    <row r="1484" spans="1:9" x14ac:dyDescent="0.25">
      <c r="A1484" s="44" t="s">
        <v>1019</v>
      </c>
      <c r="B1484" s="44">
        <v>2015</v>
      </c>
      <c r="C1484" s="45" t="s">
        <v>1426</v>
      </c>
      <c r="D1484" s="47">
        <v>0</v>
      </c>
      <c r="E1484" s="47">
        <v>0</v>
      </c>
      <c r="F1484" s="47">
        <v>0</v>
      </c>
      <c r="G1484" s="44"/>
      <c r="H1484" s="44"/>
      <c r="I1484" s="44"/>
    </row>
    <row r="1485" spans="1:9" x14ac:dyDescent="0.25">
      <c r="A1485" s="44" t="s">
        <v>1019</v>
      </c>
      <c r="B1485" s="44">
        <v>2015</v>
      </c>
      <c r="C1485" s="45" t="s">
        <v>75</v>
      </c>
      <c r="D1485" s="47">
        <v>0</v>
      </c>
      <c r="E1485" s="47">
        <v>0</v>
      </c>
      <c r="F1485" s="47">
        <v>0</v>
      </c>
      <c r="G1485" s="44"/>
      <c r="H1485" s="44"/>
      <c r="I1485" s="44"/>
    </row>
    <row r="1486" spans="1:9" x14ac:dyDescent="0.25">
      <c r="A1486" s="44" t="s">
        <v>1019</v>
      </c>
      <c r="B1486" s="44">
        <v>2015</v>
      </c>
      <c r="C1486" s="45" t="s">
        <v>188</v>
      </c>
      <c r="D1486" s="47">
        <v>0</v>
      </c>
      <c r="E1486" s="47">
        <v>0</v>
      </c>
      <c r="F1486" s="47">
        <v>0</v>
      </c>
      <c r="G1486" s="44"/>
      <c r="H1486" s="44"/>
      <c r="I1486" s="44"/>
    </row>
    <row r="1487" spans="1:9" x14ac:dyDescent="0.25">
      <c r="A1487" s="44" t="s">
        <v>1019</v>
      </c>
      <c r="B1487" s="44">
        <v>2015</v>
      </c>
      <c r="C1487" s="45" t="s">
        <v>1427</v>
      </c>
      <c r="D1487" s="47">
        <v>0</v>
      </c>
      <c r="E1487" s="47">
        <v>0</v>
      </c>
      <c r="F1487" s="47">
        <v>0</v>
      </c>
      <c r="G1487" s="44"/>
      <c r="H1487" s="44"/>
      <c r="I1487" s="44"/>
    </row>
    <row r="1488" spans="1:9" x14ac:dyDescent="0.25">
      <c r="A1488" s="44" t="s">
        <v>1019</v>
      </c>
      <c r="B1488" s="44">
        <v>2015</v>
      </c>
      <c r="C1488" s="45" t="s">
        <v>1428</v>
      </c>
      <c r="D1488" s="47">
        <v>0</v>
      </c>
      <c r="E1488" s="47">
        <v>0</v>
      </c>
      <c r="F1488" s="47">
        <v>0</v>
      </c>
      <c r="G1488" s="44"/>
      <c r="H1488" s="44"/>
      <c r="I1488" s="44"/>
    </row>
    <row r="1489" spans="1:9" x14ac:dyDescent="0.25">
      <c r="A1489" s="44" t="s">
        <v>1019</v>
      </c>
      <c r="B1489" s="44">
        <v>2015</v>
      </c>
      <c r="C1489" s="45" t="s">
        <v>1429</v>
      </c>
      <c r="D1489" s="47">
        <v>0</v>
      </c>
      <c r="E1489" s="47">
        <v>0</v>
      </c>
      <c r="F1489" s="47">
        <v>0</v>
      </c>
      <c r="G1489" s="44"/>
      <c r="H1489" s="44"/>
      <c r="I1489" s="44"/>
    </row>
    <row r="1490" spans="1:9" x14ac:dyDescent="0.25">
      <c r="A1490" s="44" t="s">
        <v>1019</v>
      </c>
      <c r="B1490" s="44">
        <v>2015</v>
      </c>
      <c r="C1490" s="45" t="s">
        <v>1430</v>
      </c>
      <c r="D1490" s="47">
        <v>0</v>
      </c>
      <c r="E1490" s="47">
        <v>0</v>
      </c>
      <c r="F1490" s="47">
        <v>0</v>
      </c>
      <c r="G1490" s="44"/>
      <c r="H1490" s="44"/>
      <c r="I1490" s="44"/>
    </row>
    <row r="1491" spans="1:9" x14ac:dyDescent="0.25">
      <c r="A1491" s="44" t="s">
        <v>1019</v>
      </c>
      <c r="B1491" s="44">
        <v>2015</v>
      </c>
      <c r="C1491" s="45" t="s">
        <v>1431</v>
      </c>
      <c r="D1491" s="47">
        <v>0</v>
      </c>
      <c r="E1491" s="47">
        <v>0</v>
      </c>
      <c r="F1491" s="47">
        <v>0</v>
      </c>
      <c r="G1491" s="44"/>
      <c r="H1491" s="44"/>
      <c r="I1491" s="44"/>
    </row>
    <row r="1492" spans="1:9" x14ac:dyDescent="0.25">
      <c r="A1492" s="44" t="s">
        <v>1019</v>
      </c>
      <c r="B1492" s="44">
        <v>2015</v>
      </c>
      <c r="C1492" s="45" t="s">
        <v>1432</v>
      </c>
      <c r="D1492" s="47">
        <v>0</v>
      </c>
      <c r="E1492" s="47">
        <v>0</v>
      </c>
      <c r="F1492" s="47">
        <v>0</v>
      </c>
      <c r="G1492" s="44"/>
      <c r="H1492" s="44"/>
      <c r="I1492" s="44"/>
    </row>
    <row r="1493" spans="1:9" x14ac:dyDescent="0.25">
      <c r="A1493" s="44" t="s">
        <v>1019</v>
      </c>
      <c r="B1493" s="44">
        <v>2015</v>
      </c>
      <c r="C1493" s="45" t="s">
        <v>1433</v>
      </c>
      <c r="D1493" s="44">
        <v>60</v>
      </c>
      <c r="E1493" s="44">
        <v>21</v>
      </c>
      <c r="F1493" s="44">
        <v>81</v>
      </c>
      <c r="G1493" s="44"/>
      <c r="H1493" s="44"/>
      <c r="I1493" s="44"/>
    </row>
    <row r="1494" spans="1:9" x14ac:dyDescent="0.25">
      <c r="A1494" s="44" t="s">
        <v>1019</v>
      </c>
      <c r="B1494" s="44">
        <v>2015</v>
      </c>
      <c r="C1494" s="45" t="s">
        <v>1434</v>
      </c>
      <c r="D1494" s="47">
        <v>0</v>
      </c>
      <c r="E1494" s="47">
        <v>0</v>
      </c>
      <c r="F1494" s="47">
        <v>0</v>
      </c>
      <c r="G1494" s="44"/>
      <c r="H1494" s="44"/>
      <c r="I1494" s="44"/>
    </row>
    <row r="1495" spans="1:9" x14ac:dyDescent="0.25">
      <c r="A1495" s="44" t="s">
        <v>1019</v>
      </c>
      <c r="B1495" s="44">
        <v>2015</v>
      </c>
      <c r="C1495" s="45" t="s">
        <v>1182</v>
      </c>
      <c r="D1495" s="47">
        <v>0</v>
      </c>
      <c r="E1495" s="47">
        <v>0</v>
      </c>
      <c r="F1495" s="47">
        <v>0</v>
      </c>
      <c r="G1495" s="44"/>
      <c r="H1495" s="44"/>
      <c r="I1495" s="44"/>
    </row>
    <row r="1496" spans="1:9" x14ac:dyDescent="0.25">
      <c r="A1496" s="44" t="s">
        <v>1019</v>
      </c>
      <c r="B1496" s="44">
        <v>2015</v>
      </c>
      <c r="C1496" s="45" t="s">
        <v>1435</v>
      </c>
      <c r="D1496" s="47">
        <v>0</v>
      </c>
      <c r="E1496" s="47">
        <v>0</v>
      </c>
      <c r="F1496" s="47">
        <v>0</v>
      </c>
      <c r="G1496" s="44"/>
      <c r="H1496" s="44"/>
      <c r="I1496" s="44"/>
    </row>
    <row r="1497" spans="1:9" x14ac:dyDescent="0.25">
      <c r="A1497" s="44" t="s">
        <v>1019</v>
      </c>
      <c r="B1497" s="44">
        <v>2015</v>
      </c>
      <c r="C1497" s="45" t="s">
        <v>1436</v>
      </c>
      <c r="D1497" s="47">
        <v>0</v>
      </c>
      <c r="E1497" s="47">
        <v>0</v>
      </c>
      <c r="F1497" s="47">
        <v>0</v>
      </c>
      <c r="G1497" s="44"/>
      <c r="H1497" s="44"/>
      <c r="I1497" s="44"/>
    </row>
    <row r="1498" spans="1:9" x14ac:dyDescent="0.25">
      <c r="A1498" s="44" t="s">
        <v>1019</v>
      </c>
      <c r="B1498" s="44">
        <v>2015</v>
      </c>
      <c r="C1498" s="45" t="s">
        <v>1437</v>
      </c>
      <c r="D1498" s="47">
        <v>0</v>
      </c>
      <c r="E1498" s="47">
        <v>0</v>
      </c>
      <c r="F1498" s="47">
        <v>0</v>
      </c>
      <c r="G1498" s="44"/>
      <c r="H1498" s="44"/>
      <c r="I1498" s="44"/>
    </row>
    <row r="1499" spans="1:9" x14ac:dyDescent="0.25">
      <c r="A1499" s="44" t="s">
        <v>1019</v>
      </c>
      <c r="B1499" s="44">
        <v>2015</v>
      </c>
      <c r="C1499" s="45" t="s">
        <v>1438</v>
      </c>
      <c r="D1499" s="47">
        <v>0</v>
      </c>
      <c r="E1499" s="47">
        <v>0</v>
      </c>
      <c r="F1499" s="47">
        <v>0</v>
      </c>
      <c r="G1499" s="44"/>
      <c r="H1499" s="44"/>
      <c r="I1499" s="44"/>
    </row>
    <row r="1500" spans="1:9" x14ac:dyDescent="0.25">
      <c r="A1500" s="44" t="s">
        <v>1019</v>
      </c>
      <c r="B1500" s="44">
        <v>2015</v>
      </c>
      <c r="C1500" s="45" t="s">
        <v>1439</v>
      </c>
      <c r="D1500" s="47">
        <v>0</v>
      </c>
      <c r="E1500" s="47">
        <v>0</v>
      </c>
      <c r="F1500" s="47">
        <v>0</v>
      </c>
      <c r="G1500" s="44"/>
      <c r="H1500" s="44"/>
      <c r="I1500" s="44"/>
    </row>
    <row r="1501" spans="1:9" x14ac:dyDescent="0.25">
      <c r="A1501" s="44" t="s">
        <v>1019</v>
      </c>
      <c r="B1501" s="44">
        <v>2015</v>
      </c>
      <c r="C1501" s="45" t="s">
        <v>1440</v>
      </c>
      <c r="D1501" s="47">
        <v>0</v>
      </c>
      <c r="E1501" s="47">
        <v>0</v>
      </c>
      <c r="F1501" s="47">
        <v>0</v>
      </c>
      <c r="G1501" s="44"/>
      <c r="H1501" s="44"/>
      <c r="I1501" s="44"/>
    </row>
    <row r="1502" spans="1:9" x14ac:dyDescent="0.25">
      <c r="A1502" s="44" t="s">
        <v>1019</v>
      </c>
      <c r="B1502" s="44">
        <v>2015</v>
      </c>
      <c r="C1502" s="45" t="s">
        <v>1441</v>
      </c>
      <c r="D1502" s="47">
        <v>0</v>
      </c>
      <c r="E1502" s="47">
        <v>0</v>
      </c>
      <c r="F1502" s="47">
        <v>0</v>
      </c>
      <c r="G1502" s="44"/>
      <c r="H1502" s="44"/>
      <c r="I1502" s="44"/>
    </row>
    <row r="1503" spans="1:9" x14ac:dyDescent="0.25">
      <c r="A1503" s="44" t="s">
        <v>1019</v>
      </c>
      <c r="B1503" s="44">
        <v>2015</v>
      </c>
      <c r="C1503" s="45" t="s">
        <v>1442</v>
      </c>
      <c r="D1503" s="47">
        <v>0</v>
      </c>
      <c r="E1503" s="47">
        <v>0</v>
      </c>
      <c r="F1503" s="47">
        <v>0</v>
      </c>
      <c r="G1503" s="44"/>
      <c r="H1503" s="44"/>
      <c r="I1503" s="44"/>
    </row>
    <row r="1504" spans="1:9" x14ac:dyDescent="0.25">
      <c r="A1504" s="44" t="s">
        <v>1019</v>
      </c>
      <c r="B1504" s="44">
        <v>2015</v>
      </c>
      <c r="C1504" s="45" t="s">
        <v>1443</v>
      </c>
      <c r="D1504" s="47">
        <v>0</v>
      </c>
      <c r="E1504" s="47">
        <v>0</v>
      </c>
      <c r="F1504" s="47">
        <v>0</v>
      </c>
      <c r="G1504" s="44"/>
      <c r="H1504" s="44"/>
      <c r="I1504" s="44"/>
    </row>
    <row r="1505" spans="1:9" x14ac:dyDescent="0.25">
      <c r="A1505" s="44" t="s">
        <v>1019</v>
      </c>
      <c r="B1505" s="44">
        <v>2015</v>
      </c>
      <c r="C1505" s="45" t="s">
        <v>1444</v>
      </c>
      <c r="D1505" s="47">
        <v>0</v>
      </c>
      <c r="E1505" s="47">
        <v>0</v>
      </c>
      <c r="F1505" s="47">
        <v>0</v>
      </c>
      <c r="G1505" s="44"/>
      <c r="H1505" s="44"/>
      <c r="I1505" s="44"/>
    </row>
    <row r="1506" spans="1:9" x14ac:dyDescent="0.25">
      <c r="A1506" s="44" t="s">
        <v>1019</v>
      </c>
      <c r="B1506" s="44">
        <v>2015</v>
      </c>
      <c r="C1506" s="45" t="s">
        <v>1445</v>
      </c>
      <c r="D1506" s="47">
        <v>0</v>
      </c>
      <c r="E1506" s="47">
        <v>0</v>
      </c>
      <c r="F1506" s="47">
        <v>0</v>
      </c>
      <c r="G1506" s="44"/>
      <c r="H1506" s="44"/>
      <c r="I1506" s="44"/>
    </row>
    <row r="1507" spans="1:9" x14ac:dyDescent="0.25">
      <c r="A1507" s="44" t="s">
        <v>1019</v>
      </c>
      <c r="B1507" s="44">
        <v>2015</v>
      </c>
      <c r="C1507" s="45" t="s">
        <v>1446</v>
      </c>
      <c r="D1507" s="47">
        <v>0</v>
      </c>
      <c r="E1507" s="47">
        <v>0</v>
      </c>
      <c r="F1507" s="47">
        <v>0</v>
      </c>
      <c r="G1507" s="44"/>
      <c r="H1507" s="44"/>
      <c r="I1507" s="44"/>
    </row>
    <row r="1508" spans="1:9" x14ac:dyDescent="0.25">
      <c r="A1508" s="44" t="s">
        <v>1019</v>
      </c>
      <c r="B1508" s="44">
        <v>2015</v>
      </c>
      <c r="C1508" s="45" t="s">
        <v>1447</v>
      </c>
      <c r="D1508" s="47">
        <v>0</v>
      </c>
      <c r="E1508" s="47">
        <v>0</v>
      </c>
      <c r="F1508" s="47">
        <v>0</v>
      </c>
      <c r="G1508" s="44"/>
      <c r="H1508" s="44"/>
      <c r="I1508" s="44"/>
    </row>
    <row r="1509" spans="1:9" x14ac:dyDescent="0.25">
      <c r="A1509" s="44" t="s">
        <v>1019</v>
      </c>
      <c r="B1509" s="44">
        <v>2015</v>
      </c>
      <c r="C1509" s="45" t="s">
        <v>1448</v>
      </c>
      <c r="D1509" s="47">
        <v>0</v>
      </c>
      <c r="E1509" s="47">
        <v>0</v>
      </c>
      <c r="F1509" s="47">
        <v>0</v>
      </c>
      <c r="G1509" s="44"/>
      <c r="H1509" s="44"/>
      <c r="I1509" s="44"/>
    </row>
    <row r="1510" spans="1:9" x14ac:dyDescent="0.25">
      <c r="A1510" s="44" t="s">
        <v>1019</v>
      </c>
      <c r="B1510" s="44">
        <v>2015</v>
      </c>
      <c r="C1510" s="45" t="s">
        <v>1449</v>
      </c>
      <c r="D1510" s="47">
        <v>0</v>
      </c>
      <c r="E1510" s="47">
        <v>0</v>
      </c>
      <c r="F1510" s="47">
        <v>0</v>
      </c>
      <c r="G1510" s="44"/>
      <c r="H1510" s="44"/>
      <c r="I1510" s="44"/>
    </row>
    <row r="1511" spans="1:9" x14ac:dyDescent="0.25">
      <c r="A1511" s="44" t="s">
        <v>1019</v>
      </c>
      <c r="B1511" s="44">
        <v>2015</v>
      </c>
      <c r="C1511" s="45" t="s">
        <v>1450</v>
      </c>
      <c r="D1511" s="47">
        <v>0</v>
      </c>
      <c r="E1511" s="47">
        <v>0</v>
      </c>
      <c r="F1511" s="47">
        <v>0</v>
      </c>
      <c r="G1511" s="44"/>
      <c r="H1511" s="44"/>
      <c r="I1511" s="44"/>
    </row>
    <row r="1512" spans="1:9" x14ac:dyDescent="0.25">
      <c r="A1512" s="44" t="s">
        <v>1019</v>
      </c>
      <c r="B1512" s="44">
        <v>2015</v>
      </c>
      <c r="C1512" s="45" t="s">
        <v>1451</v>
      </c>
      <c r="D1512" s="47">
        <v>0</v>
      </c>
      <c r="E1512" s="47">
        <v>0</v>
      </c>
      <c r="F1512" s="47">
        <v>0</v>
      </c>
      <c r="G1512" s="44"/>
      <c r="H1512" s="44"/>
      <c r="I1512" s="44"/>
    </row>
    <row r="1513" spans="1:9" x14ac:dyDescent="0.25">
      <c r="A1513" s="44" t="s">
        <v>1019</v>
      </c>
      <c r="B1513" s="44">
        <v>2015</v>
      </c>
      <c r="C1513" s="45" t="s">
        <v>951</v>
      </c>
      <c r="D1513" s="44">
        <v>153</v>
      </c>
      <c r="E1513" s="44">
        <v>279</v>
      </c>
      <c r="F1513" s="44">
        <v>432</v>
      </c>
      <c r="G1513" s="44"/>
      <c r="H1513" s="44"/>
      <c r="I1513" s="44"/>
    </row>
    <row r="1514" spans="1:9" x14ac:dyDescent="0.25">
      <c r="A1514" s="44" t="s">
        <v>1019</v>
      </c>
      <c r="B1514" s="44">
        <v>2015</v>
      </c>
      <c r="C1514" s="45" t="s">
        <v>1452</v>
      </c>
      <c r="D1514" s="44">
        <v>16</v>
      </c>
      <c r="E1514" s="44">
        <v>135</v>
      </c>
      <c r="F1514" s="44">
        <v>151</v>
      </c>
      <c r="G1514" s="44"/>
      <c r="H1514" s="44"/>
      <c r="I1514" s="44"/>
    </row>
    <row r="1515" spans="1:9" x14ac:dyDescent="0.25">
      <c r="A1515" s="44" t="s">
        <v>1019</v>
      </c>
      <c r="B1515" s="44">
        <v>2015</v>
      </c>
      <c r="C1515" s="45" t="s">
        <v>1453</v>
      </c>
      <c r="D1515" s="47">
        <v>0</v>
      </c>
      <c r="E1515" s="47">
        <v>0</v>
      </c>
      <c r="F1515" s="47">
        <v>0</v>
      </c>
      <c r="G1515" s="44"/>
      <c r="H1515" s="44"/>
      <c r="I1515" s="44"/>
    </row>
    <row r="1516" spans="1:9" x14ac:dyDescent="0.25">
      <c r="A1516" s="44" t="s">
        <v>1019</v>
      </c>
      <c r="B1516" s="44">
        <v>2015</v>
      </c>
      <c r="C1516" s="45" t="s">
        <v>1454</v>
      </c>
      <c r="D1516" s="47">
        <v>0</v>
      </c>
      <c r="E1516" s="47">
        <v>0</v>
      </c>
      <c r="F1516" s="47">
        <v>0</v>
      </c>
      <c r="G1516" s="44"/>
      <c r="H1516" s="44"/>
      <c r="I1516" s="44"/>
    </row>
    <row r="1517" spans="1:9" x14ac:dyDescent="0.25">
      <c r="A1517" s="44" t="s">
        <v>1019</v>
      </c>
      <c r="B1517" s="44">
        <v>2015</v>
      </c>
      <c r="C1517" s="45" t="s">
        <v>1372</v>
      </c>
      <c r="D1517" s="44">
        <v>13</v>
      </c>
      <c r="E1517" s="44">
        <v>129</v>
      </c>
      <c r="F1517" s="44">
        <v>142</v>
      </c>
      <c r="G1517" s="44"/>
      <c r="H1517" s="44"/>
      <c r="I1517" s="44"/>
    </row>
    <row r="1518" spans="1:9" x14ac:dyDescent="0.25">
      <c r="A1518" s="44" t="s">
        <v>1019</v>
      </c>
      <c r="B1518" s="44">
        <v>2015</v>
      </c>
      <c r="C1518" s="45" t="s">
        <v>1455</v>
      </c>
      <c r="D1518" s="44">
        <v>3</v>
      </c>
      <c r="E1518" s="44">
        <v>6</v>
      </c>
      <c r="F1518" s="44">
        <v>9</v>
      </c>
      <c r="G1518" s="44"/>
      <c r="H1518" s="44"/>
      <c r="I1518" s="44"/>
    </row>
    <row r="1519" spans="1:9" x14ac:dyDescent="0.25">
      <c r="A1519" s="44" t="s">
        <v>1019</v>
      </c>
      <c r="B1519" s="44">
        <v>2015</v>
      </c>
      <c r="C1519" s="45" t="s">
        <v>1456</v>
      </c>
      <c r="D1519" s="47">
        <v>0</v>
      </c>
      <c r="E1519" s="47">
        <v>0</v>
      </c>
      <c r="F1519" s="47">
        <v>0</v>
      </c>
      <c r="G1519" s="44"/>
      <c r="H1519" s="44"/>
      <c r="I1519" s="44"/>
    </row>
    <row r="1520" spans="1:9" x14ac:dyDescent="0.25">
      <c r="A1520" s="44" t="s">
        <v>1019</v>
      </c>
      <c r="B1520" s="44">
        <v>2015</v>
      </c>
      <c r="C1520" s="45" t="s">
        <v>1457</v>
      </c>
      <c r="D1520" s="47">
        <v>0</v>
      </c>
      <c r="E1520" s="47">
        <v>0</v>
      </c>
      <c r="F1520" s="47">
        <v>0</v>
      </c>
      <c r="G1520" s="44"/>
      <c r="H1520" s="44"/>
      <c r="I1520" s="44"/>
    </row>
    <row r="1521" spans="1:9" x14ac:dyDescent="0.25">
      <c r="A1521" s="44" t="s">
        <v>1019</v>
      </c>
      <c r="B1521" s="44">
        <v>2015</v>
      </c>
      <c r="C1521" s="45" t="s">
        <v>1458</v>
      </c>
      <c r="D1521" s="47">
        <v>0</v>
      </c>
      <c r="E1521" s="47">
        <v>0</v>
      </c>
      <c r="F1521" s="47">
        <v>0</v>
      </c>
      <c r="G1521" s="44"/>
      <c r="H1521" s="44"/>
      <c r="I1521" s="44"/>
    </row>
    <row r="1522" spans="1:9" x14ac:dyDescent="0.25">
      <c r="A1522" s="44" t="s">
        <v>1019</v>
      </c>
      <c r="B1522" s="44">
        <v>2015</v>
      </c>
      <c r="C1522" s="45" t="s">
        <v>2079</v>
      </c>
      <c r="D1522" s="47">
        <v>0</v>
      </c>
      <c r="E1522" s="47">
        <v>0</v>
      </c>
      <c r="F1522" s="47">
        <v>0</v>
      </c>
      <c r="G1522" s="44"/>
      <c r="H1522" s="44"/>
      <c r="I1522" s="44"/>
    </row>
    <row r="1523" spans="1:9" x14ac:dyDescent="0.25">
      <c r="A1523" s="44" t="s">
        <v>1019</v>
      </c>
      <c r="B1523" s="44">
        <v>2015</v>
      </c>
      <c r="C1523" s="45" t="s">
        <v>1460</v>
      </c>
      <c r="D1523" s="47">
        <v>0</v>
      </c>
      <c r="E1523" s="47">
        <v>0</v>
      </c>
      <c r="F1523" s="47">
        <v>0</v>
      </c>
      <c r="G1523" s="44"/>
      <c r="H1523" s="44"/>
      <c r="I1523" s="44"/>
    </row>
    <row r="1524" spans="1:9" x14ac:dyDescent="0.25">
      <c r="A1524" s="44" t="s">
        <v>1019</v>
      </c>
      <c r="B1524" s="44">
        <v>2015</v>
      </c>
      <c r="C1524" s="45" t="s">
        <v>1461</v>
      </c>
      <c r="D1524" s="47">
        <v>0</v>
      </c>
      <c r="E1524" s="47">
        <v>0</v>
      </c>
      <c r="F1524" s="47">
        <v>0</v>
      </c>
      <c r="G1524" s="44"/>
      <c r="H1524" s="44"/>
      <c r="I1524" s="44"/>
    </row>
    <row r="1525" spans="1:9" x14ac:dyDescent="0.25">
      <c r="A1525" s="44" t="s">
        <v>1019</v>
      </c>
      <c r="B1525" s="44">
        <v>2015</v>
      </c>
      <c r="C1525" s="45" t="s">
        <v>366</v>
      </c>
      <c r="D1525" s="47">
        <v>0</v>
      </c>
      <c r="E1525" s="47">
        <v>0</v>
      </c>
      <c r="F1525" s="47">
        <v>0</v>
      </c>
      <c r="G1525" s="44"/>
      <c r="H1525" s="44"/>
      <c r="I1525" s="44"/>
    </row>
    <row r="1526" spans="1:9" x14ac:dyDescent="0.25">
      <c r="A1526" s="44" t="s">
        <v>1019</v>
      </c>
      <c r="B1526" s="44">
        <v>2015</v>
      </c>
      <c r="C1526" s="45" t="s">
        <v>1462</v>
      </c>
      <c r="D1526" s="47">
        <v>0</v>
      </c>
      <c r="E1526" s="47">
        <v>0</v>
      </c>
      <c r="F1526" s="47">
        <v>0</v>
      </c>
      <c r="G1526" s="44"/>
      <c r="H1526" s="44"/>
      <c r="I1526" s="44"/>
    </row>
    <row r="1527" spans="1:9" x14ac:dyDescent="0.25">
      <c r="A1527" s="44" t="s">
        <v>1019</v>
      </c>
      <c r="B1527" s="44">
        <v>2015</v>
      </c>
      <c r="C1527" s="45" t="s">
        <v>1463</v>
      </c>
      <c r="D1527" s="47">
        <v>0</v>
      </c>
      <c r="E1527" s="47">
        <v>0</v>
      </c>
      <c r="F1527" s="47">
        <v>0</v>
      </c>
      <c r="G1527" s="44"/>
      <c r="H1527" s="44"/>
      <c r="I1527" s="44"/>
    </row>
    <row r="1528" spans="1:9" x14ac:dyDescent="0.25">
      <c r="A1528" s="44" t="s">
        <v>1019</v>
      </c>
      <c r="B1528" s="44">
        <v>2015</v>
      </c>
      <c r="C1528" s="45" t="s">
        <v>1464</v>
      </c>
      <c r="D1528" s="47">
        <v>0</v>
      </c>
      <c r="E1528" s="47">
        <v>0</v>
      </c>
      <c r="F1528" s="47">
        <v>0</v>
      </c>
      <c r="G1528" s="44"/>
      <c r="H1528" s="44"/>
      <c r="I1528" s="44"/>
    </row>
    <row r="1529" spans="1:9" x14ac:dyDescent="0.25">
      <c r="A1529" s="44" t="s">
        <v>1019</v>
      </c>
      <c r="B1529" s="44">
        <v>2015</v>
      </c>
      <c r="C1529" s="45" t="s">
        <v>1465</v>
      </c>
      <c r="D1529" s="47">
        <v>0</v>
      </c>
      <c r="E1529" s="47">
        <v>0</v>
      </c>
      <c r="F1529" s="47">
        <v>0</v>
      </c>
      <c r="G1529" s="44"/>
      <c r="H1529" s="44"/>
      <c r="I1529" s="44"/>
    </row>
    <row r="1530" spans="1:9" x14ac:dyDescent="0.25">
      <c r="A1530" s="44" t="s">
        <v>1019</v>
      </c>
      <c r="B1530" s="44">
        <v>2015</v>
      </c>
      <c r="C1530" s="45" t="s">
        <v>1466</v>
      </c>
      <c r="D1530" s="47">
        <v>0</v>
      </c>
      <c r="E1530" s="47">
        <v>0</v>
      </c>
      <c r="F1530" s="47">
        <v>0</v>
      </c>
      <c r="G1530" s="44"/>
      <c r="H1530" s="44"/>
      <c r="I1530" s="44"/>
    </row>
    <row r="1531" spans="1:9" x14ac:dyDescent="0.25">
      <c r="A1531" s="44" t="s">
        <v>1019</v>
      </c>
      <c r="B1531" s="44">
        <v>2015</v>
      </c>
      <c r="C1531" s="45" t="s">
        <v>1467</v>
      </c>
      <c r="D1531" s="47">
        <v>0</v>
      </c>
      <c r="E1531" s="47">
        <v>0</v>
      </c>
      <c r="F1531" s="47">
        <v>0</v>
      </c>
      <c r="G1531" s="44"/>
      <c r="H1531" s="44"/>
      <c r="I1531" s="44"/>
    </row>
    <row r="1532" spans="1:9" x14ac:dyDescent="0.25">
      <c r="A1532" s="44" t="s">
        <v>1019</v>
      </c>
      <c r="B1532" s="44">
        <v>2015</v>
      </c>
      <c r="C1532" s="45" t="s">
        <v>1468</v>
      </c>
      <c r="D1532" s="47">
        <v>0</v>
      </c>
      <c r="E1532" s="47">
        <v>0</v>
      </c>
      <c r="F1532" s="47">
        <v>0</v>
      </c>
      <c r="G1532" s="44"/>
      <c r="H1532" s="44"/>
      <c r="I1532" s="44"/>
    </row>
    <row r="1533" spans="1:9" x14ac:dyDescent="0.25">
      <c r="A1533" s="44" t="s">
        <v>1019</v>
      </c>
      <c r="B1533" s="44">
        <v>2015</v>
      </c>
      <c r="C1533" s="45" t="s">
        <v>887</v>
      </c>
      <c r="D1533" s="47">
        <v>0</v>
      </c>
      <c r="E1533" s="47">
        <v>0</v>
      </c>
      <c r="F1533" s="47">
        <v>0</v>
      </c>
      <c r="G1533" s="44"/>
      <c r="H1533" s="44"/>
      <c r="I1533" s="44"/>
    </row>
    <row r="1534" spans="1:9" x14ac:dyDescent="0.25">
      <c r="A1534" s="44" t="s">
        <v>1019</v>
      </c>
      <c r="B1534" s="44">
        <v>2015</v>
      </c>
      <c r="C1534" s="45" t="s">
        <v>1469</v>
      </c>
      <c r="D1534" s="47">
        <v>0</v>
      </c>
      <c r="E1534" s="47">
        <v>0</v>
      </c>
      <c r="F1534" s="47">
        <v>0</v>
      </c>
      <c r="G1534" s="44"/>
      <c r="H1534" s="44"/>
      <c r="I1534" s="44"/>
    </row>
    <row r="1535" spans="1:9" x14ac:dyDescent="0.25">
      <c r="A1535" s="44" t="s">
        <v>1019</v>
      </c>
      <c r="B1535" s="44">
        <v>2015</v>
      </c>
      <c r="C1535" s="45" t="s">
        <v>1470</v>
      </c>
      <c r="D1535" s="47">
        <v>0</v>
      </c>
      <c r="E1535" s="47">
        <v>0</v>
      </c>
      <c r="F1535" s="47">
        <v>0</v>
      </c>
      <c r="G1535" s="44"/>
      <c r="H1535" s="44"/>
      <c r="I1535" s="44"/>
    </row>
    <row r="1536" spans="1:9" x14ac:dyDescent="0.25">
      <c r="A1536" s="44" t="s">
        <v>1019</v>
      </c>
      <c r="B1536" s="44">
        <v>2015</v>
      </c>
      <c r="C1536" s="45" t="s">
        <v>1471</v>
      </c>
      <c r="D1536" s="47">
        <v>0</v>
      </c>
      <c r="E1536" s="47">
        <v>0</v>
      </c>
      <c r="F1536" s="47">
        <v>0</v>
      </c>
      <c r="G1536" s="44"/>
      <c r="H1536" s="44"/>
      <c r="I1536" s="44"/>
    </row>
    <row r="1537" spans="1:9" x14ac:dyDescent="0.25">
      <c r="A1537" s="44" t="s">
        <v>1019</v>
      </c>
      <c r="B1537" s="44">
        <v>2015</v>
      </c>
      <c r="C1537" s="45" t="s">
        <v>1472</v>
      </c>
      <c r="D1537" s="44">
        <v>0</v>
      </c>
      <c r="E1537" s="44">
        <v>15</v>
      </c>
      <c r="F1537" s="44">
        <v>15</v>
      </c>
      <c r="G1537" s="44"/>
      <c r="H1537" s="44"/>
      <c r="I1537" s="44"/>
    </row>
    <row r="1538" spans="1:9" x14ac:dyDescent="0.25">
      <c r="A1538" s="44" t="s">
        <v>1019</v>
      </c>
      <c r="B1538" s="44">
        <v>2015</v>
      </c>
      <c r="C1538" s="45" t="s">
        <v>1473</v>
      </c>
      <c r="D1538" s="47">
        <v>0</v>
      </c>
      <c r="E1538" s="47">
        <v>0</v>
      </c>
      <c r="F1538" s="47">
        <v>0</v>
      </c>
      <c r="G1538" s="44"/>
      <c r="H1538" s="44"/>
      <c r="I1538" s="44"/>
    </row>
    <row r="1539" spans="1:9" x14ac:dyDescent="0.25">
      <c r="A1539" s="44" t="s">
        <v>1019</v>
      </c>
      <c r="B1539" s="44">
        <v>2015</v>
      </c>
      <c r="C1539" s="45" t="s">
        <v>1474</v>
      </c>
      <c r="D1539" s="44"/>
      <c r="E1539" s="44">
        <v>14</v>
      </c>
      <c r="F1539" s="44">
        <v>14</v>
      </c>
      <c r="G1539" s="44"/>
      <c r="H1539" s="44"/>
      <c r="I1539" s="44"/>
    </row>
    <row r="1540" spans="1:9" x14ac:dyDescent="0.25">
      <c r="A1540" s="44" t="s">
        <v>1019</v>
      </c>
      <c r="B1540" s="44">
        <v>2015</v>
      </c>
      <c r="C1540" s="45" t="s">
        <v>410</v>
      </c>
      <c r="D1540" s="47">
        <v>0</v>
      </c>
      <c r="E1540" s="47">
        <v>0</v>
      </c>
      <c r="F1540" s="47">
        <v>0</v>
      </c>
      <c r="G1540" s="44"/>
      <c r="H1540" s="44"/>
      <c r="I1540" s="44"/>
    </row>
    <row r="1541" spans="1:9" x14ac:dyDescent="0.25">
      <c r="A1541" s="44" t="s">
        <v>1019</v>
      </c>
      <c r="B1541" s="44">
        <v>2015</v>
      </c>
      <c r="C1541" s="45" t="s">
        <v>1475</v>
      </c>
      <c r="D1541" s="47">
        <v>0</v>
      </c>
      <c r="E1541" s="47">
        <v>0</v>
      </c>
      <c r="F1541" s="47">
        <v>0</v>
      </c>
      <c r="G1541" s="44"/>
      <c r="H1541" s="44"/>
      <c r="I1541" s="44"/>
    </row>
    <row r="1542" spans="1:9" x14ac:dyDescent="0.25">
      <c r="A1542" s="44" t="s">
        <v>1019</v>
      </c>
      <c r="B1542" s="44">
        <v>2015</v>
      </c>
      <c r="C1542" s="45" t="s">
        <v>1476</v>
      </c>
      <c r="D1542" s="44"/>
      <c r="E1542" s="44">
        <v>1</v>
      </c>
      <c r="F1542" s="44">
        <v>1</v>
      </c>
      <c r="G1542" s="44"/>
      <c r="H1542" s="44"/>
      <c r="I1542" s="44"/>
    </row>
    <row r="1543" spans="1:9" x14ac:dyDescent="0.25">
      <c r="A1543" s="44" t="s">
        <v>1019</v>
      </c>
      <c r="B1543" s="44">
        <v>2015</v>
      </c>
      <c r="C1543" s="45" t="s">
        <v>1477</v>
      </c>
      <c r="D1543" s="47">
        <v>0</v>
      </c>
      <c r="E1543" s="47">
        <v>0</v>
      </c>
      <c r="F1543" s="47">
        <v>0</v>
      </c>
      <c r="G1543" s="44"/>
      <c r="H1543" s="44"/>
      <c r="I1543" s="44"/>
    </row>
    <row r="1544" spans="1:9" x14ac:dyDescent="0.25">
      <c r="A1544" s="44" t="s">
        <v>1019</v>
      </c>
      <c r="B1544" s="44">
        <v>2015</v>
      </c>
      <c r="C1544" s="45" t="s">
        <v>1478</v>
      </c>
      <c r="D1544" s="47">
        <v>0</v>
      </c>
      <c r="E1544" s="47">
        <v>0</v>
      </c>
      <c r="F1544" s="47">
        <v>0</v>
      </c>
      <c r="G1544" s="44"/>
      <c r="H1544" s="44"/>
      <c r="I1544" s="44"/>
    </row>
    <row r="1545" spans="1:9" x14ac:dyDescent="0.25">
      <c r="A1545" s="44" t="s">
        <v>1019</v>
      </c>
      <c r="B1545" s="44">
        <v>2015</v>
      </c>
      <c r="C1545" s="45" t="s">
        <v>1479</v>
      </c>
      <c r="D1545" s="47">
        <v>0</v>
      </c>
      <c r="E1545" s="47">
        <v>0</v>
      </c>
      <c r="F1545" s="47">
        <v>0</v>
      </c>
      <c r="G1545" s="44"/>
      <c r="H1545" s="44"/>
      <c r="I1545" s="44"/>
    </row>
    <row r="1546" spans="1:9" x14ac:dyDescent="0.25">
      <c r="A1546" s="44" t="s">
        <v>1019</v>
      </c>
      <c r="B1546" s="44">
        <v>2015</v>
      </c>
      <c r="C1546" s="45" t="s">
        <v>1480</v>
      </c>
      <c r="D1546" s="47">
        <v>0</v>
      </c>
      <c r="E1546" s="47">
        <v>0</v>
      </c>
      <c r="F1546" s="47">
        <v>0</v>
      </c>
      <c r="G1546" s="44"/>
      <c r="H1546" s="44"/>
      <c r="I1546" s="44"/>
    </row>
    <row r="1547" spans="1:9" x14ac:dyDescent="0.25">
      <c r="A1547" s="44" t="s">
        <v>1019</v>
      </c>
      <c r="B1547" s="44">
        <v>2015</v>
      </c>
      <c r="C1547" s="45" t="s">
        <v>1481</v>
      </c>
      <c r="D1547" s="47">
        <v>0</v>
      </c>
      <c r="E1547" s="47">
        <v>0</v>
      </c>
      <c r="F1547" s="47">
        <v>0</v>
      </c>
      <c r="G1547" s="44"/>
      <c r="H1547" s="44"/>
      <c r="I1547" s="44"/>
    </row>
    <row r="1548" spans="1:9" x14ac:dyDescent="0.25">
      <c r="A1548" s="44" t="s">
        <v>1019</v>
      </c>
      <c r="B1548" s="44">
        <v>2015</v>
      </c>
      <c r="C1548" s="45" t="s">
        <v>1482</v>
      </c>
      <c r="D1548" s="47">
        <v>0</v>
      </c>
      <c r="E1548" s="47">
        <v>0</v>
      </c>
      <c r="F1548" s="47">
        <v>0</v>
      </c>
      <c r="G1548" s="44"/>
      <c r="H1548" s="44"/>
      <c r="I1548" s="44"/>
    </row>
    <row r="1549" spans="1:9" x14ac:dyDescent="0.25">
      <c r="A1549" s="44" t="s">
        <v>1019</v>
      </c>
      <c r="B1549" s="44">
        <v>2015</v>
      </c>
      <c r="C1549" s="45" t="s">
        <v>1483</v>
      </c>
      <c r="D1549" s="47">
        <v>0</v>
      </c>
      <c r="E1549" s="47">
        <v>0</v>
      </c>
      <c r="F1549" s="47">
        <v>0</v>
      </c>
      <c r="G1549" s="44"/>
      <c r="H1549" s="44"/>
      <c r="I1549" s="44"/>
    </row>
    <row r="1550" spans="1:9" x14ac:dyDescent="0.25">
      <c r="A1550" s="44" t="s">
        <v>1019</v>
      </c>
      <c r="B1550" s="44">
        <v>2015</v>
      </c>
      <c r="C1550" s="45" t="s">
        <v>1484</v>
      </c>
      <c r="D1550" s="47">
        <v>0</v>
      </c>
      <c r="E1550" s="47">
        <v>0</v>
      </c>
      <c r="F1550" s="47">
        <v>0</v>
      </c>
      <c r="G1550" s="44"/>
      <c r="H1550" s="44"/>
      <c r="I1550" s="44"/>
    </row>
    <row r="1551" spans="1:9" x14ac:dyDescent="0.25">
      <c r="A1551" s="44" t="s">
        <v>1019</v>
      </c>
      <c r="B1551" s="44">
        <v>2015</v>
      </c>
      <c r="C1551" s="45" t="s">
        <v>1485</v>
      </c>
      <c r="D1551" s="47">
        <v>0</v>
      </c>
      <c r="E1551" s="47">
        <v>0</v>
      </c>
      <c r="F1551" s="47">
        <v>0</v>
      </c>
      <c r="G1551" s="44"/>
      <c r="H1551" s="44"/>
      <c r="I1551" s="44"/>
    </row>
    <row r="1552" spans="1:9" x14ac:dyDescent="0.25">
      <c r="A1552" s="44" t="s">
        <v>1019</v>
      </c>
      <c r="B1552" s="44">
        <v>2015</v>
      </c>
      <c r="C1552" s="45" t="s">
        <v>1486</v>
      </c>
      <c r="D1552" s="47">
        <v>0</v>
      </c>
      <c r="E1552" s="47">
        <v>0</v>
      </c>
      <c r="F1552" s="47">
        <v>0</v>
      </c>
      <c r="G1552" s="44"/>
      <c r="H1552" s="44"/>
      <c r="I1552" s="44"/>
    </row>
    <row r="1553" spans="1:9" x14ac:dyDescent="0.25">
      <c r="A1553" s="44" t="s">
        <v>1019</v>
      </c>
      <c r="B1553" s="44">
        <v>2015</v>
      </c>
      <c r="C1553" s="45" t="s">
        <v>1487</v>
      </c>
      <c r="D1553" s="47">
        <v>0</v>
      </c>
      <c r="E1553" s="47">
        <v>0</v>
      </c>
      <c r="F1553" s="47">
        <v>0</v>
      </c>
      <c r="G1553" s="44"/>
      <c r="H1553" s="44"/>
      <c r="I1553" s="44"/>
    </row>
    <row r="1554" spans="1:9" x14ac:dyDescent="0.25">
      <c r="A1554" s="44" t="s">
        <v>1019</v>
      </c>
      <c r="B1554" s="44">
        <v>2015</v>
      </c>
      <c r="C1554" s="45" t="s">
        <v>1488</v>
      </c>
      <c r="D1554" s="47">
        <v>0</v>
      </c>
      <c r="E1554" s="47">
        <v>0</v>
      </c>
      <c r="F1554" s="47">
        <v>0</v>
      </c>
      <c r="G1554" s="44"/>
      <c r="H1554" s="44"/>
      <c r="I1554" s="44"/>
    </row>
    <row r="1555" spans="1:9" x14ac:dyDescent="0.25">
      <c r="A1555" s="44" t="s">
        <v>1019</v>
      </c>
      <c r="B1555" s="44">
        <v>2015</v>
      </c>
      <c r="C1555" s="45" t="s">
        <v>999</v>
      </c>
      <c r="D1555" s="47">
        <v>0</v>
      </c>
      <c r="E1555" s="47">
        <v>0</v>
      </c>
      <c r="F1555" s="47">
        <v>0</v>
      </c>
      <c r="G1555" s="44"/>
      <c r="H1555" s="44"/>
      <c r="I1555" s="44"/>
    </row>
    <row r="1556" spans="1:9" x14ac:dyDescent="0.25">
      <c r="A1556" s="44" t="s">
        <v>1019</v>
      </c>
      <c r="B1556" s="44">
        <v>2015</v>
      </c>
      <c r="C1556" s="45" t="s">
        <v>1489</v>
      </c>
      <c r="D1556" s="47">
        <v>0</v>
      </c>
      <c r="E1556" s="47">
        <v>0</v>
      </c>
      <c r="F1556" s="47">
        <v>0</v>
      </c>
      <c r="G1556" s="44"/>
      <c r="H1556" s="44"/>
      <c r="I1556" s="44"/>
    </row>
    <row r="1557" spans="1:9" x14ac:dyDescent="0.25">
      <c r="A1557" s="44" t="s">
        <v>1019</v>
      </c>
      <c r="B1557" s="44">
        <v>2015</v>
      </c>
      <c r="C1557" s="45" t="s">
        <v>1490</v>
      </c>
      <c r="D1557" s="47">
        <v>0</v>
      </c>
      <c r="E1557" s="47">
        <v>0</v>
      </c>
      <c r="F1557" s="47">
        <v>0</v>
      </c>
      <c r="G1557" s="44"/>
      <c r="H1557" s="44"/>
      <c r="I1557" s="44"/>
    </row>
    <row r="1558" spans="1:9" x14ac:dyDescent="0.25">
      <c r="A1558" s="44" t="s">
        <v>1019</v>
      </c>
      <c r="B1558" s="44">
        <v>2015</v>
      </c>
      <c r="C1558" s="45" t="s">
        <v>265</v>
      </c>
      <c r="D1558" s="47">
        <v>0</v>
      </c>
      <c r="E1558" s="47">
        <v>0</v>
      </c>
      <c r="F1558" s="47">
        <v>0</v>
      </c>
      <c r="G1558" s="44"/>
      <c r="H1558" s="44"/>
      <c r="I1558" s="44"/>
    </row>
    <row r="1559" spans="1:9" x14ac:dyDescent="0.25">
      <c r="A1559" s="44" t="s">
        <v>1019</v>
      </c>
      <c r="B1559" s="44">
        <v>2015</v>
      </c>
      <c r="C1559" s="45" t="s">
        <v>1491</v>
      </c>
      <c r="D1559" s="47">
        <v>0</v>
      </c>
      <c r="E1559" s="47">
        <v>0</v>
      </c>
      <c r="F1559" s="47">
        <v>0</v>
      </c>
      <c r="G1559" s="44"/>
      <c r="H1559" s="44"/>
      <c r="I1559" s="44"/>
    </row>
    <row r="1560" spans="1:9" x14ac:dyDescent="0.25">
      <c r="A1560" s="44" t="s">
        <v>1019</v>
      </c>
      <c r="B1560" s="44">
        <v>2015</v>
      </c>
      <c r="C1560" s="45" t="s">
        <v>1492</v>
      </c>
      <c r="D1560" s="47">
        <v>0</v>
      </c>
      <c r="E1560" s="47">
        <v>0</v>
      </c>
      <c r="F1560" s="47">
        <v>0</v>
      </c>
      <c r="G1560" s="44"/>
      <c r="H1560" s="44"/>
      <c r="I1560" s="44"/>
    </row>
    <row r="1561" spans="1:9" x14ac:dyDescent="0.25">
      <c r="A1561" s="44" t="s">
        <v>1019</v>
      </c>
      <c r="B1561" s="44">
        <v>2015</v>
      </c>
      <c r="C1561" s="45" t="s">
        <v>1493</v>
      </c>
      <c r="D1561" s="47">
        <v>0</v>
      </c>
      <c r="E1561" s="47">
        <v>0</v>
      </c>
      <c r="F1561" s="47">
        <v>0</v>
      </c>
      <c r="G1561" s="44"/>
      <c r="H1561" s="44"/>
      <c r="I1561" s="44"/>
    </row>
    <row r="1562" spans="1:9" x14ac:dyDescent="0.25">
      <c r="A1562" s="44" t="s">
        <v>1019</v>
      </c>
      <c r="B1562" s="44">
        <v>2015</v>
      </c>
      <c r="C1562" s="45" t="s">
        <v>1494</v>
      </c>
      <c r="D1562" s="47">
        <v>0</v>
      </c>
      <c r="E1562" s="47">
        <v>0</v>
      </c>
      <c r="F1562" s="47">
        <v>0</v>
      </c>
      <c r="G1562" s="44"/>
      <c r="H1562" s="44"/>
      <c r="I1562" s="44"/>
    </row>
    <row r="1563" spans="1:9" x14ac:dyDescent="0.25">
      <c r="A1563" s="44" t="s">
        <v>1019</v>
      </c>
      <c r="B1563" s="44">
        <v>2015</v>
      </c>
      <c r="C1563" s="45" t="s">
        <v>1495</v>
      </c>
      <c r="D1563" s="47">
        <v>0</v>
      </c>
      <c r="E1563" s="47">
        <v>0</v>
      </c>
      <c r="F1563" s="47">
        <v>0</v>
      </c>
      <c r="G1563" s="44"/>
      <c r="H1563" s="44"/>
      <c r="I1563" s="44"/>
    </row>
    <row r="1564" spans="1:9" x14ac:dyDescent="0.25">
      <c r="A1564" s="44" t="s">
        <v>1019</v>
      </c>
      <c r="B1564" s="44">
        <v>2015</v>
      </c>
      <c r="C1564" s="45" t="s">
        <v>1496</v>
      </c>
      <c r="D1564" s="47">
        <v>0</v>
      </c>
      <c r="E1564" s="47">
        <v>0</v>
      </c>
      <c r="F1564" s="47">
        <v>0</v>
      </c>
      <c r="G1564" s="44"/>
      <c r="H1564" s="44"/>
      <c r="I1564" s="44"/>
    </row>
    <row r="1565" spans="1:9" x14ac:dyDescent="0.25">
      <c r="A1565" s="44" t="s">
        <v>1019</v>
      </c>
      <c r="B1565" s="44">
        <v>2015</v>
      </c>
      <c r="C1565" s="45" t="s">
        <v>1497</v>
      </c>
      <c r="D1565" s="47">
        <v>0</v>
      </c>
      <c r="E1565" s="47">
        <v>0</v>
      </c>
      <c r="F1565" s="47">
        <v>0</v>
      </c>
      <c r="G1565" s="44"/>
      <c r="H1565" s="44"/>
      <c r="I1565" s="44"/>
    </row>
    <row r="1566" spans="1:9" x14ac:dyDescent="0.25">
      <c r="A1566" s="44" t="s">
        <v>1019</v>
      </c>
      <c r="B1566" s="44">
        <v>2015</v>
      </c>
      <c r="C1566" s="45" t="s">
        <v>1498</v>
      </c>
      <c r="D1566" s="47">
        <v>0</v>
      </c>
      <c r="E1566" s="47">
        <v>0</v>
      </c>
      <c r="F1566" s="47">
        <v>0</v>
      </c>
      <c r="G1566" s="44"/>
      <c r="H1566" s="44"/>
      <c r="I1566" s="44"/>
    </row>
    <row r="1567" spans="1:9" x14ac:dyDescent="0.25">
      <c r="A1567" s="44" t="s">
        <v>1019</v>
      </c>
      <c r="B1567" s="44">
        <v>2015</v>
      </c>
      <c r="C1567" s="45" t="s">
        <v>1499</v>
      </c>
      <c r="D1567" s="47">
        <v>0</v>
      </c>
      <c r="E1567" s="47">
        <v>0</v>
      </c>
      <c r="F1567" s="47">
        <v>0</v>
      </c>
      <c r="G1567" s="44"/>
      <c r="H1567" s="44"/>
      <c r="I1567" s="44"/>
    </row>
    <row r="1568" spans="1:9" x14ac:dyDescent="0.25">
      <c r="A1568" s="44" t="s">
        <v>1019</v>
      </c>
      <c r="B1568" s="44">
        <v>2015</v>
      </c>
      <c r="C1568" s="45" t="s">
        <v>1500</v>
      </c>
      <c r="D1568" s="47">
        <v>0</v>
      </c>
      <c r="E1568" s="47">
        <v>0</v>
      </c>
      <c r="F1568" s="47">
        <v>0</v>
      </c>
      <c r="G1568" s="44"/>
      <c r="H1568" s="44"/>
      <c r="I1568" s="44"/>
    </row>
    <row r="1569" spans="1:9" x14ac:dyDescent="0.25">
      <c r="A1569" s="44" t="s">
        <v>1019</v>
      </c>
      <c r="B1569" s="44">
        <v>2015</v>
      </c>
      <c r="C1569" s="45" t="s">
        <v>1501</v>
      </c>
      <c r="D1569" s="47">
        <v>0</v>
      </c>
      <c r="E1569" s="47">
        <v>0</v>
      </c>
      <c r="F1569" s="47">
        <v>0</v>
      </c>
      <c r="G1569" s="44"/>
      <c r="H1569" s="44"/>
      <c r="I1569" s="44"/>
    </row>
    <row r="1570" spans="1:9" x14ac:dyDescent="0.25">
      <c r="A1570" s="44" t="s">
        <v>1019</v>
      </c>
      <c r="B1570" s="44">
        <v>2015</v>
      </c>
      <c r="C1570" s="45" t="s">
        <v>1502</v>
      </c>
      <c r="D1570" s="47">
        <v>0</v>
      </c>
      <c r="E1570" s="47">
        <v>0</v>
      </c>
      <c r="F1570" s="47">
        <v>0</v>
      </c>
      <c r="G1570" s="44"/>
      <c r="H1570" s="44"/>
      <c r="I1570" s="44"/>
    </row>
    <row r="1571" spans="1:9" x14ac:dyDescent="0.25">
      <c r="A1571" s="44" t="s">
        <v>1019</v>
      </c>
      <c r="B1571" s="44">
        <v>2015</v>
      </c>
      <c r="C1571" s="45" t="s">
        <v>1053</v>
      </c>
      <c r="D1571" s="47">
        <v>0</v>
      </c>
      <c r="E1571" s="47">
        <v>0</v>
      </c>
      <c r="F1571" s="47">
        <v>0</v>
      </c>
      <c r="G1571" s="44"/>
      <c r="H1571" s="44"/>
      <c r="I1571" s="44"/>
    </row>
    <row r="1572" spans="1:9" x14ac:dyDescent="0.25">
      <c r="A1572" s="44" t="s">
        <v>1019</v>
      </c>
      <c r="B1572" s="44">
        <v>2015</v>
      </c>
      <c r="C1572" s="45" t="s">
        <v>1503</v>
      </c>
      <c r="D1572" s="47">
        <v>0</v>
      </c>
      <c r="E1572" s="47">
        <v>0</v>
      </c>
      <c r="F1572" s="47">
        <v>0</v>
      </c>
      <c r="G1572" s="44"/>
      <c r="H1572" s="44"/>
      <c r="I1572" s="44"/>
    </row>
    <row r="1573" spans="1:9" x14ac:dyDescent="0.25">
      <c r="A1573" s="44" t="s">
        <v>1019</v>
      </c>
      <c r="B1573" s="44">
        <v>2015</v>
      </c>
      <c r="C1573" s="45" t="s">
        <v>1504</v>
      </c>
      <c r="D1573" s="47">
        <v>0</v>
      </c>
      <c r="E1573" s="47">
        <v>0</v>
      </c>
      <c r="F1573" s="47">
        <v>0</v>
      </c>
      <c r="G1573" s="44"/>
      <c r="H1573" s="44"/>
      <c r="I1573" s="44"/>
    </row>
    <row r="1574" spans="1:9" x14ac:dyDescent="0.25">
      <c r="A1574" s="44" t="s">
        <v>1019</v>
      </c>
      <c r="B1574" s="44">
        <v>2015</v>
      </c>
      <c r="C1574" s="45" t="s">
        <v>1505</v>
      </c>
      <c r="D1574" s="47">
        <v>0</v>
      </c>
      <c r="E1574" s="47">
        <v>0</v>
      </c>
      <c r="F1574" s="47">
        <v>0</v>
      </c>
      <c r="G1574" s="44"/>
      <c r="H1574" s="44"/>
      <c r="I1574" s="44"/>
    </row>
    <row r="1575" spans="1:9" x14ac:dyDescent="0.25">
      <c r="A1575" s="44" t="s">
        <v>1019</v>
      </c>
      <c r="B1575" s="44">
        <v>2015</v>
      </c>
      <c r="C1575" s="45" t="s">
        <v>1506</v>
      </c>
      <c r="D1575" s="47">
        <v>0</v>
      </c>
      <c r="E1575" s="47">
        <v>0</v>
      </c>
      <c r="F1575" s="47">
        <v>0</v>
      </c>
      <c r="G1575" s="44"/>
      <c r="H1575" s="44"/>
      <c r="I1575" s="44"/>
    </row>
    <row r="1576" spans="1:9" x14ac:dyDescent="0.25">
      <c r="A1576" s="44" t="s">
        <v>1019</v>
      </c>
      <c r="B1576" s="44">
        <v>2015</v>
      </c>
      <c r="C1576" s="45" t="s">
        <v>72</v>
      </c>
      <c r="D1576" s="47">
        <v>0</v>
      </c>
      <c r="E1576" s="47">
        <v>0</v>
      </c>
      <c r="F1576" s="47">
        <v>0</v>
      </c>
      <c r="G1576" s="44"/>
      <c r="H1576" s="44"/>
      <c r="I1576" s="44"/>
    </row>
    <row r="1577" spans="1:9" x14ac:dyDescent="0.25">
      <c r="A1577" s="44" t="s">
        <v>1019</v>
      </c>
      <c r="B1577" s="44">
        <v>2015</v>
      </c>
      <c r="C1577" s="45" t="s">
        <v>1507</v>
      </c>
      <c r="D1577" s="47">
        <v>0</v>
      </c>
      <c r="E1577" s="47">
        <v>0</v>
      </c>
      <c r="F1577" s="47">
        <v>0</v>
      </c>
      <c r="G1577" s="44"/>
      <c r="H1577" s="44"/>
      <c r="I1577" s="44"/>
    </row>
    <row r="1578" spans="1:9" x14ac:dyDescent="0.25">
      <c r="A1578" s="44" t="s">
        <v>1019</v>
      </c>
      <c r="B1578" s="44">
        <v>2015</v>
      </c>
      <c r="C1578" s="45" t="s">
        <v>1508</v>
      </c>
      <c r="D1578" s="47">
        <v>0</v>
      </c>
      <c r="E1578" s="47">
        <v>0</v>
      </c>
      <c r="F1578" s="47">
        <v>0</v>
      </c>
      <c r="G1578" s="44"/>
      <c r="H1578" s="44"/>
      <c r="I1578" s="44"/>
    </row>
    <row r="1579" spans="1:9" x14ac:dyDescent="0.25">
      <c r="A1579" s="44" t="s">
        <v>1019</v>
      </c>
      <c r="B1579" s="44">
        <v>2015</v>
      </c>
      <c r="C1579" s="45" t="s">
        <v>1192</v>
      </c>
      <c r="D1579" s="47">
        <v>0</v>
      </c>
      <c r="E1579" s="47">
        <v>0</v>
      </c>
      <c r="F1579" s="47">
        <v>0</v>
      </c>
      <c r="G1579" s="44"/>
      <c r="H1579" s="44"/>
      <c r="I1579" s="44"/>
    </row>
    <row r="1580" spans="1:9" x14ac:dyDescent="0.25">
      <c r="A1580" s="44" t="s">
        <v>1019</v>
      </c>
      <c r="B1580" s="44">
        <v>2015</v>
      </c>
      <c r="C1580" s="45" t="s">
        <v>1509</v>
      </c>
      <c r="D1580" s="47">
        <v>0</v>
      </c>
      <c r="E1580" s="47">
        <v>0</v>
      </c>
      <c r="F1580" s="47">
        <v>0</v>
      </c>
      <c r="G1580" s="44"/>
      <c r="H1580" s="44"/>
      <c r="I1580" s="44"/>
    </row>
    <row r="1581" spans="1:9" x14ac:dyDescent="0.25">
      <c r="A1581" s="44" t="s">
        <v>1019</v>
      </c>
      <c r="B1581" s="44">
        <v>2015</v>
      </c>
      <c r="C1581" s="45" t="s">
        <v>1510</v>
      </c>
      <c r="D1581" s="47">
        <v>0</v>
      </c>
      <c r="E1581" s="47">
        <v>0</v>
      </c>
      <c r="F1581" s="47">
        <v>0</v>
      </c>
      <c r="G1581" s="44"/>
      <c r="H1581" s="44"/>
      <c r="I1581" s="44"/>
    </row>
    <row r="1582" spans="1:9" x14ac:dyDescent="0.25">
      <c r="A1582" s="44" t="s">
        <v>1019</v>
      </c>
      <c r="B1582" s="44">
        <v>2015</v>
      </c>
      <c r="C1582" s="45" t="s">
        <v>1511</v>
      </c>
      <c r="D1582" s="47">
        <v>0</v>
      </c>
      <c r="E1582" s="47">
        <v>0</v>
      </c>
      <c r="F1582" s="47">
        <v>0</v>
      </c>
      <c r="G1582" s="44"/>
      <c r="H1582" s="44"/>
      <c r="I1582" s="44"/>
    </row>
    <row r="1583" spans="1:9" x14ac:dyDescent="0.25">
      <c r="A1583" s="44" t="s">
        <v>1019</v>
      </c>
      <c r="B1583" s="44">
        <v>2015</v>
      </c>
      <c r="C1583" s="45" t="s">
        <v>1512</v>
      </c>
      <c r="D1583" s="47">
        <v>0</v>
      </c>
      <c r="E1583" s="47">
        <v>0</v>
      </c>
      <c r="F1583" s="47">
        <v>0</v>
      </c>
      <c r="G1583" s="44"/>
      <c r="H1583" s="44"/>
      <c r="I1583" s="44"/>
    </row>
    <row r="1584" spans="1:9" x14ac:dyDescent="0.25">
      <c r="A1584" s="44" t="s">
        <v>1019</v>
      </c>
      <c r="B1584" s="44">
        <v>2015</v>
      </c>
      <c r="C1584" s="45" t="s">
        <v>1264</v>
      </c>
      <c r="D1584" s="47">
        <v>0</v>
      </c>
      <c r="E1584" s="47">
        <v>0</v>
      </c>
      <c r="F1584" s="47">
        <v>0</v>
      </c>
      <c r="G1584" s="44"/>
      <c r="H1584" s="44"/>
      <c r="I1584" s="44"/>
    </row>
    <row r="1585" spans="1:9" x14ac:dyDescent="0.25">
      <c r="A1585" s="44" t="s">
        <v>1019</v>
      </c>
      <c r="B1585" s="44">
        <v>2015</v>
      </c>
      <c r="C1585" s="45" t="s">
        <v>1513</v>
      </c>
      <c r="D1585" s="44">
        <v>137</v>
      </c>
      <c r="E1585" s="44">
        <v>129</v>
      </c>
      <c r="F1585" s="44">
        <v>266</v>
      </c>
      <c r="G1585" s="44"/>
      <c r="H1585" s="44"/>
      <c r="I1585" s="44"/>
    </row>
    <row r="1586" spans="1:9" x14ac:dyDescent="0.25">
      <c r="A1586" s="44" t="s">
        <v>1019</v>
      </c>
      <c r="B1586" s="44">
        <v>2015</v>
      </c>
      <c r="C1586" s="45" t="s">
        <v>2080</v>
      </c>
      <c r="D1586" s="47">
        <v>0</v>
      </c>
      <c r="E1586" s="47">
        <v>0</v>
      </c>
      <c r="F1586" s="47">
        <v>0</v>
      </c>
      <c r="G1586" s="44"/>
      <c r="H1586" s="44"/>
      <c r="I1586" s="44"/>
    </row>
    <row r="1587" spans="1:9" x14ac:dyDescent="0.25">
      <c r="A1587" s="44" t="s">
        <v>1019</v>
      </c>
      <c r="B1587" s="44">
        <v>2015</v>
      </c>
      <c r="C1587" s="45" t="s">
        <v>1515</v>
      </c>
      <c r="D1587" s="47">
        <v>0</v>
      </c>
      <c r="E1587" s="47">
        <v>0</v>
      </c>
      <c r="F1587" s="47">
        <v>0</v>
      </c>
      <c r="G1587" s="44"/>
      <c r="H1587" s="44"/>
      <c r="I1587" s="44"/>
    </row>
    <row r="1588" spans="1:9" x14ac:dyDescent="0.25">
      <c r="A1588" s="44" t="s">
        <v>1019</v>
      </c>
      <c r="B1588" s="44">
        <v>2015</v>
      </c>
      <c r="C1588" s="45" t="s">
        <v>1516</v>
      </c>
      <c r="D1588" s="44">
        <v>12</v>
      </c>
      <c r="E1588" s="44">
        <v>8</v>
      </c>
      <c r="F1588" s="44">
        <v>20</v>
      </c>
      <c r="G1588" s="44"/>
      <c r="H1588" s="44"/>
      <c r="I1588" s="44"/>
    </row>
    <row r="1589" spans="1:9" x14ac:dyDescent="0.25">
      <c r="A1589" s="44" t="s">
        <v>1019</v>
      </c>
      <c r="B1589" s="44">
        <v>2015</v>
      </c>
      <c r="C1589" s="45" t="s">
        <v>1517</v>
      </c>
      <c r="D1589" s="47">
        <v>0</v>
      </c>
      <c r="E1589" s="47">
        <v>0</v>
      </c>
      <c r="F1589" s="47">
        <v>0</v>
      </c>
      <c r="G1589" s="44"/>
      <c r="H1589" s="44"/>
      <c r="I1589" s="44"/>
    </row>
    <row r="1590" spans="1:9" x14ac:dyDescent="0.25">
      <c r="A1590" s="44" t="s">
        <v>1019</v>
      </c>
      <c r="B1590" s="44">
        <v>2015</v>
      </c>
      <c r="C1590" s="45" t="s">
        <v>1518</v>
      </c>
      <c r="D1590" s="44">
        <v>1</v>
      </c>
      <c r="E1590" s="44"/>
      <c r="F1590" s="44">
        <v>1</v>
      </c>
      <c r="G1590" s="44"/>
      <c r="H1590" s="44"/>
      <c r="I1590" s="44"/>
    </row>
    <row r="1591" spans="1:9" x14ac:dyDescent="0.25">
      <c r="A1591" s="44" t="s">
        <v>1019</v>
      </c>
      <c r="B1591" s="44">
        <v>2015</v>
      </c>
      <c r="C1591" s="45" t="s">
        <v>1519</v>
      </c>
      <c r="D1591" s="44">
        <v>24</v>
      </c>
      <c r="E1591" s="44">
        <v>26</v>
      </c>
      <c r="F1591" s="44">
        <v>50</v>
      </c>
      <c r="G1591" s="44"/>
      <c r="H1591" s="44"/>
      <c r="I1591" s="44"/>
    </row>
    <row r="1592" spans="1:9" x14ac:dyDescent="0.25">
      <c r="A1592" s="44" t="s">
        <v>1019</v>
      </c>
      <c r="B1592" s="44">
        <v>2015</v>
      </c>
      <c r="C1592" s="45" t="s">
        <v>1520</v>
      </c>
      <c r="D1592" s="47">
        <v>0</v>
      </c>
      <c r="E1592" s="47">
        <v>0</v>
      </c>
      <c r="F1592" s="47">
        <v>0</v>
      </c>
      <c r="G1592" s="44"/>
      <c r="H1592" s="44"/>
      <c r="I1592" s="44"/>
    </row>
    <row r="1593" spans="1:9" x14ac:dyDescent="0.25">
      <c r="A1593" s="44" t="s">
        <v>1019</v>
      </c>
      <c r="B1593" s="44">
        <v>2015</v>
      </c>
      <c r="C1593" s="45" t="s">
        <v>1521</v>
      </c>
      <c r="D1593" s="47">
        <v>0</v>
      </c>
      <c r="E1593" s="47">
        <v>0</v>
      </c>
      <c r="F1593" s="47">
        <v>0</v>
      </c>
      <c r="G1593" s="44"/>
      <c r="H1593" s="44"/>
      <c r="I1593" s="44"/>
    </row>
    <row r="1594" spans="1:9" x14ac:dyDescent="0.25">
      <c r="A1594" s="44" t="s">
        <v>1019</v>
      </c>
      <c r="B1594" s="44">
        <v>2015</v>
      </c>
      <c r="C1594" s="45" t="s">
        <v>1522</v>
      </c>
      <c r="D1594" s="44"/>
      <c r="E1594" s="44">
        <v>1</v>
      </c>
      <c r="F1594" s="44">
        <v>1</v>
      </c>
      <c r="G1594" s="44"/>
      <c r="H1594" s="44"/>
      <c r="I1594" s="44"/>
    </row>
    <row r="1595" spans="1:9" x14ac:dyDescent="0.25">
      <c r="A1595" s="44" t="s">
        <v>1019</v>
      </c>
      <c r="B1595" s="44">
        <v>2015</v>
      </c>
      <c r="C1595" s="45" t="s">
        <v>1523</v>
      </c>
      <c r="D1595" s="47">
        <v>0</v>
      </c>
      <c r="E1595" s="47">
        <v>0</v>
      </c>
      <c r="F1595" s="47">
        <v>0</v>
      </c>
      <c r="G1595" s="44"/>
      <c r="H1595" s="44"/>
      <c r="I1595" s="44"/>
    </row>
    <row r="1596" spans="1:9" x14ac:dyDescent="0.25">
      <c r="A1596" s="44" t="s">
        <v>1019</v>
      </c>
      <c r="B1596" s="44">
        <v>2015</v>
      </c>
      <c r="C1596" s="45" t="s">
        <v>1524</v>
      </c>
      <c r="D1596" s="44">
        <v>2</v>
      </c>
      <c r="E1596" s="44">
        <v>17</v>
      </c>
      <c r="F1596" s="44">
        <v>19</v>
      </c>
      <c r="G1596" s="44"/>
      <c r="H1596" s="44"/>
      <c r="I1596" s="44"/>
    </row>
    <row r="1597" spans="1:9" x14ac:dyDescent="0.25">
      <c r="A1597" s="44" t="s">
        <v>1019</v>
      </c>
      <c r="B1597" s="44">
        <v>2015</v>
      </c>
      <c r="C1597" s="45" t="s">
        <v>1525</v>
      </c>
      <c r="D1597" s="47">
        <v>0</v>
      </c>
      <c r="E1597" s="47">
        <v>0</v>
      </c>
      <c r="F1597" s="47">
        <v>0</v>
      </c>
      <c r="G1597" s="44"/>
      <c r="H1597" s="44"/>
      <c r="I1597" s="44"/>
    </row>
    <row r="1598" spans="1:9" x14ac:dyDescent="0.25">
      <c r="A1598" s="44" t="s">
        <v>1019</v>
      </c>
      <c r="B1598" s="44">
        <v>2015</v>
      </c>
      <c r="C1598" s="45" t="s">
        <v>1526</v>
      </c>
      <c r="D1598" s="47">
        <v>0</v>
      </c>
      <c r="E1598" s="47">
        <v>0</v>
      </c>
      <c r="F1598" s="47">
        <v>0</v>
      </c>
      <c r="G1598" s="44"/>
      <c r="H1598" s="44"/>
      <c r="I1598" s="44"/>
    </row>
    <row r="1599" spans="1:9" x14ac:dyDescent="0.25">
      <c r="A1599" s="44" t="s">
        <v>1019</v>
      </c>
      <c r="B1599" s="44">
        <v>2015</v>
      </c>
      <c r="C1599" s="45" t="s">
        <v>1527</v>
      </c>
      <c r="D1599" s="47">
        <v>0</v>
      </c>
      <c r="E1599" s="47">
        <v>0</v>
      </c>
      <c r="F1599" s="47">
        <v>0</v>
      </c>
      <c r="G1599" s="44"/>
      <c r="H1599" s="44"/>
      <c r="I1599" s="44"/>
    </row>
    <row r="1600" spans="1:9" x14ac:dyDescent="0.25">
      <c r="A1600" s="44" t="s">
        <v>1019</v>
      </c>
      <c r="B1600" s="44">
        <v>2015</v>
      </c>
      <c r="C1600" s="45" t="s">
        <v>387</v>
      </c>
      <c r="D1600" s="47">
        <v>0</v>
      </c>
      <c r="E1600" s="47">
        <v>0</v>
      </c>
      <c r="F1600" s="47">
        <v>0</v>
      </c>
      <c r="G1600" s="44"/>
      <c r="H1600" s="44"/>
      <c r="I1600" s="44"/>
    </row>
    <row r="1601" spans="1:9" x14ac:dyDescent="0.25">
      <c r="A1601" s="44" t="s">
        <v>1019</v>
      </c>
      <c r="B1601" s="44">
        <v>2015</v>
      </c>
      <c r="C1601" s="45" t="s">
        <v>1528</v>
      </c>
      <c r="D1601" s="47">
        <v>0</v>
      </c>
      <c r="E1601" s="47">
        <v>0</v>
      </c>
      <c r="F1601" s="47">
        <v>0</v>
      </c>
      <c r="G1601" s="44"/>
      <c r="H1601" s="44"/>
      <c r="I1601" s="44"/>
    </row>
    <row r="1602" spans="1:9" x14ac:dyDescent="0.25">
      <c r="A1602" s="44" t="s">
        <v>1019</v>
      </c>
      <c r="B1602" s="44">
        <v>2015</v>
      </c>
      <c r="C1602" s="45" t="s">
        <v>1529</v>
      </c>
      <c r="D1602" s="47">
        <v>0</v>
      </c>
      <c r="E1602" s="47">
        <v>0</v>
      </c>
      <c r="F1602" s="47">
        <v>0</v>
      </c>
      <c r="G1602" s="44"/>
      <c r="H1602" s="44"/>
      <c r="I1602" s="44"/>
    </row>
    <row r="1603" spans="1:9" x14ac:dyDescent="0.25">
      <c r="A1603" s="44" t="s">
        <v>1019</v>
      </c>
      <c r="B1603" s="44">
        <v>2015</v>
      </c>
      <c r="C1603" s="45" t="s">
        <v>1530</v>
      </c>
      <c r="D1603" s="47">
        <v>0</v>
      </c>
      <c r="E1603" s="47">
        <v>0</v>
      </c>
      <c r="F1603" s="47">
        <v>0</v>
      </c>
      <c r="G1603" s="44"/>
      <c r="H1603" s="44"/>
      <c r="I1603" s="44"/>
    </row>
    <row r="1604" spans="1:9" x14ac:dyDescent="0.25">
      <c r="A1604" s="44" t="s">
        <v>1019</v>
      </c>
      <c r="B1604" s="44">
        <v>2015</v>
      </c>
      <c r="C1604" s="45" t="s">
        <v>1531</v>
      </c>
      <c r="D1604" s="44">
        <v>13</v>
      </c>
      <c r="E1604" s="44"/>
      <c r="F1604" s="44">
        <v>13</v>
      </c>
      <c r="G1604" s="44"/>
      <c r="H1604" s="44"/>
      <c r="I1604" s="44"/>
    </row>
    <row r="1605" spans="1:9" x14ac:dyDescent="0.25">
      <c r="A1605" s="44" t="s">
        <v>1019</v>
      </c>
      <c r="B1605" s="44">
        <v>2015</v>
      </c>
      <c r="C1605" s="45" t="s">
        <v>1532</v>
      </c>
      <c r="D1605" s="47">
        <v>0</v>
      </c>
      <c r="E1605" s="47">
        <v>0</v>
      </c>
      <c r="F1605" s="47">
        <v>0</v>
      </c>
      <c r="G1605" s="44"/>
      <c r="H1605" s="44"/>
      <c r="I1605" s="44"/>
    </row>
    <row r="1606" spans="1:9" x14ac:dyDescent="0.25">
      <c r="A1606" s="44" t="s">
        <v>1019</v>
      </c>
      <c r="B1606" s="44">
        <v>2015</v>
      </c>
      <c r="C1606" s="45" t="s">
        <v>1087</v>
      </c>
      <c r="D1606" s="47">
        <v>0</v>
      </c>
      <c r="E1606" s="47">
        <v>0</v>
      </c>
      <c r="F1606" s="47">
        <v>0</v>
      </c>
      <c r="G1606" s="44"/>
      <c r="H1606" s="44"/>
      <c r="I1606" s="44"/>
    </row>
    <row r="1607" spans="1:9" x14ac:dyDescent="0.25">
      <c r="A1607" s="44" t="s">
        <v>1019</v>
      </c>
      <c r="B1607" s="44">
        <v>2015</v>
      </c>
      <c r="C1607" s="45" t="s">
        <v>1533</v>
      </c>
      <c r="D1607" s="47">
        <v>0</v>
      </c>
      <c r="E1607" s="47">
        <v>0</v>
      </c>
      <c r="F1607" s="47">
        <v>0</v>
      </c>
      <c r="G1607" s="44"/>
      <c r="H1607" s="44"/>
      <c r="I1607" s="44"/>
    </row>
    <row r="1608" spans="1:9" x14ac:dyDescent="0.25">
      <c r="A1608" s="44" t="s">
        <v>1019</v>
      </c>
      <c r="B1608" s="44">
        <v>2015</v>
      </c>
      <c r="C1608" s="45" t="s">
        <v>1534</v>
      </c>
      <c r="D1608" s="47">
        <v>0</v>
      </c>
      <c r="E1608" s="47">
        <v>0</v>
      </c>
      <c r="F1608" s="47">
        <v>0</v>
      </c>
      <c r="G1608" s="44"/>
      <c r="H1608" s="44"/>
      <c r="I1608" s="44"/>
    </row>
    <row r="1609" spans="1:9" x14ac:dyDescent="0.25">
      <c r="A1609" s="44" t="s">
        <v>1019</v>
      </c>
      <c r="B1609" s="44">
        <v>2015</v>
      </c>
      <c r="C1609" s="45" t="s">
        <v>1535</v>
      </c>
      <c r="D1609" s="47">
        <v>0</v>
      </c>
      <c r="E1609" s="47">
        <v>0</v>
      </c>
      <c r="F1609" s="47">
        <v>0</v>
      </c>
      <c r="G1609" s="44"/>
      <c r="H1609" s="44"/>
      <c r="I1609" s="44"/>
    </row>
    <row r="1610" spans="1:9" x14ac:dyDescent="0.25">
      <c r="A1610" s="44" t="s">
        <v>1019</v>
      </c>
      <c r="B1610" s="44">
        <v>2015</v>
      </c>
      <c r="C1610" s="45" t="s">
        <v>1536</v>
      </c>
      <c r="D1610" s="47">
        <v>0</v>
      </c>
      <c r="E1610" s="47">
        <v>0</v>
      </c>
      <c r="F1610" s="47">
        <v>0</v>
      </c>
      <c r="G1610" s="44"/>
      <c r="H1610" s="44"/>
      <c r="I1610" s="44"/>
    </row>
    <row r="1611" spans="1:9" x14ac:dyDescent="0.25">
      <c r="A1611" s="44" t="s">
        <v>1019</v>
      </c>
      <c r="B1611" s="44">
        <v>2015</v>
      </c>
      <c r="C1611" s="45" t="s">
        <v>1488</v>
      </c>
      <c r="D1611" s="44">
        <v>85</v>
      </c>
      <c r="E1611" s="44">
        <v>77</v>
      </c>
      <c r="F1611" s="44">
        <v>162</v>
      </c>
      <c r="G1611" s="44"/>
      <c r="H1611" s="44"/>
      <c r="I1611" s="44"/>
    </row>
    <row r="1612" spans="1:9" x14ac:dyDescent="0.25">
      <c r="A1612" s="44" t="s">
        <v>1019</v>
      </c>
      <c r="B1612" s="44">
        <v>2015</v>
      </c>
      <c r="C1612" s="45" t="s">
        <v>1537</v>
      </c>
      <c r="D1612" s="47">
        <v>0</v>
      </c>
      <c r="E1612" s="47">
        <v>0</v>
      </c>
      <c r="F1612" s="47">
        <v>0</v>
      </c>
      <c r="G1612" s="44"/>
      <c r="H1612" s="44"/>
      <c r="I1612" s="44"/>
    </row>
    <row r="1613" spans="1:9" x14ac:dyDescent="0.25">
      <c r="A1613" s="44" t="s">
        <v>1019</v>
      </c>
      <c r="B1613" s="44">
        <v>2015</v>
      </c>
      <c r="C1613" s="45" t="s">
        <v>952</v>
      </c>
      <c r="D1613" s="44">
        <v>1</v>
      </c>
      <c r="E1613" s="44">
        <v>12</v>
      </c>
      <c r="F1613" s="44">
        <v>13</v>
      </c>
      <c r="G1613" s="44"/>
      <c r="H1613" s="44"/>
      <c r="I1613" s="44"/>
    </row>
    <row r="1614" spans="1:9" x14ac:dyDescent="0.25">
      <c r="A1614" s="44" t="s">
        <v>1019</v>
      </c>
      <c r="B1614" s="44">
        <v>2015</v>
      </c>
      <c r="C1614" s="45" t="s">
        <v>1538</v>
      </c>
      <c r="D1614" s="47">
        <v>0</v>
      </c>
      <c r="E1614" s="47">
        <v>0</v>
      </c>
      <c r="F1614" s="47">
        <v>0</v>
      </c>
      <c r="G1614" s="44"/>
      <c r="H1614" s="44"/>
      <c r="I1614" s="44"/>
    </row>
    <row r="1615" spans="1:9" x14ac:dyDescent="0.25">
      <c r="A1615" s="44" t="s">
        <v>1019</v>
      </c>
      <c r="B1615" s="44">
        <v>2015</v>
      </c>
      <c r="C1615" s="45" t="s">
        <v>1539</v>
      </c>
      <c r="D1615" s="44">
        <v>1</v>
      </c>
      <c r="E1615" s="44">
        <v>12</v>
      </c>
      <c r="F1615" s="44">
        <v>13</v>
      </c>
      <c r="G1615" s="44"/>
      <c r="H1615" s="44"/>
      <c r="I1615" s="44"/>
    </row>
    <row r="1616" spans="1:9" x14ac:dyDescent="0.25">
      <c r="A1616" s="44" t="s">
        <v>1019</v>
      </c>
      <c r="B1616" s="44">
        <v>2015</v>
      </c>
      <c r="C1616" s="45" t="s">
        <v>1540</v>
      </c>
      <c r="D1616" s="47">
        <v>0</v>
      </c>
      <c r="E1616" s="47">
        <v>0</v>
      </c>
      <c r="F1616" s="47">
        <v>0</v>
      </c>
      <c r="G1616" s="44"/>
      <c r="H1616" s="44"/>
      <c r="I1616" s="44"/>
    </row>
    <row r="1617" spans="1:9" x14ac:dyDescent="0.25">
      <c r="A1617" s="44" t="s">
        <v>1019</v>
      </c>
      <c r="B1617" s="44">
        <v>2015</v>
      </c>
      <c r="C1617" s="45" t="s">
        <v>1235</v>
      </c>
      <c r="D1617" s="47">
        <v>0</v>
      </c>
      <c r="E1617" s="47">
        <v>0</v>
      </c>
      <c r="F1617" s="47">
        <v>0</v>
      </c>
      <c r="G1617" s="44"/>
      <c r="H1617" s="44"/>
      <c r="I1617" s="44"/>
    </row>
    <row r="1618" spans="1:9" x14ac:dyDescent="0.25">
      <c r="A1618" s="44" t="s">
        <v>1019</v>
      </c>
      <c r="B1618" s="44">
        <v>2015</v>
      </c>
      <c r="C1618" s="45" t="s">
        <v>1541</v>
      </c>
      <c r="D1618" s="47">
        <v>0</v>
      </c>
      <c r="E1618" s="47">
        <v>0</v>
      </c>
      <c r="F1618" s="47">
        <v>0</v>
      </c>
      <c r="G1618" s="44"/>
      <c r="H1618" s="44"/>
      <c r="I1618" s="44"/>
    </row>
    <row r="1619" spans="1:9" x14ac:dyDescent="0.25">
      <c r="A1619" s="44" t="s">
        <v>1019</v>
      </c>
      <c r="B1619" s="44">
        <v>2015</v>
      </c>
      <c r="C1619" s="45" t="s">
        <v>1542</v>
      </c>
      <c r="D1619" s="44">
        <v>1</v>
      </c>
      <c r="E1619" s="44">
        <v>12</v>
      </c>
      <c r="F1619" s="44">
        <v>13</v>
      </c>
      <c r="G1619" s="44"/>
      <c r="H1619" s="44"/>
      <c r="I1619" s="44"/>
    </row>
    <row r="1620" spans="1:9" x14ac:dyDescent="0.25">
      <c r="A1620" s="44" t="s">
        <v>1019</v>
      </c>
      <c r="B1620" s="44">
        <v>2015</v>
      </c>
      <c r="C1620" s="45" t="s">
        <v>1543</v>
      </c>
      <c r="D1620" s="47">
        <v>0</v>
      </c>
      <c r="E1620" s="47">
        <v>0</v>
      </c>
      <c r="F1620" s="47">
        <v>0</v>
      </c>
      <c r="G1620" s="44"/>
      <c r="H1620" s="44"/>
      <c r="I1620" s="44"/>
    </row>
    <row r="1621" spans="1:9" x14ac:dyDescent="0.25">
      <c r="A1621" s="44" t="s">
        <v>1019</v>
      </c>
      <c r="B1621" s="44">
        <v>2015</v>
      </c>
      <c r="C1621" s="45" t="s">
        <v>1544</v>
      </c>
      <c r="D1621" s="47">
        <v>0</v>
      </c>
      <c r="E1621" s="47">
        <v>0</v>
      </c>
      <c r="F1621" s="47">
        <v>0</v>
      </c>
      <c r="G1621" s="44"/>
      <c r="H1621" s="44"/>
      <c r="I1621" s="44"/>
    </row>
    <row r="1622" spans="1:9" x14ac:dyDescent="0.25">
      <c r="A1622" s="44" t="s">
        <v>1019</v>
      </c>
      <c r="B1622" s="44">
        <v>2015</v>
      </c>
      <c r="C1622" s="45" t="s">
        <v>1545</v>
      </c>
      <c r="D1622" s="47">
        <v>0</v>
      </c>
      <c r="E1622" s="47">
        <v>0</v>
      </c>
      <c r="F1622" s="47">
        <v>0</v>
      </c>
      <c r="G1622" s="44"/>
      <c r="H1622" s="44"/>
      <c r="I1622" s="44"/>
    </row>
    <row r="1623" spans="1:9" x14ac:dyDescent="0.25">
      <c r="A1623" s="44" t="s">
        <v>1019</v>
      </c>
      <c r="B1623" s="44">
        <v>2015</v>
      </c>
      <c r="C1623" s="45" t="s">
        <v>1546</v>
      </c>
      <c r="D1623" s="47">
        <v>0</v>
      </c>
      <c r="E1623" s="47">
        <v>0</v>
      </c>
      <c r="F1623" s="47">
        <v>0</v>
      </c>
      <c r="G1623" s="44"/>
      <c r="H1623" s="44"/>
      <c r="I1623" s="44"/>
    </row>
    <row r="1624" spans="1:9" x14ac:dyDescent="0.25">
      <c r="A1624" s="44" t="s">
        <v>1019</v>
      </c>
      <c r="B1624" s="44">
        <v>2015</v>
      </c>
      <c r="C1624" s="45" t="s">
        <v>1547</v>
      </c>
      <c r="D1624" s="47">
        <v>0</v>
      </c>
      <c r="E1624" s="47">
        <v>0</v>
      </c>
      <c r="F1624" s="47">
        <v>0</v>
      </c>
      <c r="G1624" s="44"/>
      <c r="H1624" s="44"/>
      <c r="I1624" s="44"/>
    </row>
    <row r="1625" spans="1:9" x14ac:dyDescent="0.25">
      <c r="A1625" s="44" t="s">
        <v>1019</v>
      </c>
      <c r="B1625" s="44">
        <v>2015</v>
      </c>
      <c r="C1625" s="45" t="s">
        <v>1548</v>
      </c>
      <c r="D1625" s="47">
        <v>0</v>
      </c>
      <c r="E1625" s="47">
        <v>0</v>
      </c>
      <c r="F1625" s="47">
        <v>0</v>
      </c>
      <c r="G1625" s="44"/>
      <c r="H1625" s="44"/>
      <c r="I1625" s="44"/>
    </row>
    <row r="1626" spans="1:9" x14ac:dyDescent="0.25">
      <c r="A1626" s="44" t="s">
        <v>1019</v>
      </c>
      <c r="B1626" s="44">
        <v>2015</v>
      </c>
      <c r="C1626" s="45" t="s">
        <v>1549</v>
      </c>
      <c r="D1626" s="47">
        <v>0</v>
      </c>
      <c r="E1626" s="47">
        <v>0</v>
      </c>
      <c r="F1626" s="47">
        <v>0</v>
      </c>
      <c r="G1626" s="44"/>
      <c r="H1626" s="44"/>
      <c r="I1626" s="44"/>
    </row>
    <row r="1627" spans="1:9" x14ac:dyDescent="0.25">
      <c r="A1627" s="44" t="s">
        <v>1019</v>
      </c>
      <c r="B1627" s="44">
        <v>2015</v>
      </c>
      <c r="C1627" s="45" t="s">
        <v>1550</v>
      </c>
      <c r="D1627" s="47">
        <v>0</v>
      </c>
      <c r="E1627" s="47">
        <v>0</v>
      </c>
      <c r="F1627" s="47">
        <v>0</v>
      </c>
      <c r="G1627" s="44"/>
      <c r="H1627" s="44"/>
      <c r="I1627" s="44"/>
    </row>
    <row r="1628" spans="1:9" x14ac:dyDescent="0.25">
      <c r="A1628" s="44" t="s">
        <v>1019</v>
      </c>
      <c r="B1628" s="44">
        <v>2015</v>
      </c>
      <c r="C1628" s="45" t="s">
        <v>1551</v>
      </c>
      <c r="D1628" s="47">
        <v>0</v>
      </c>
      <c r="E1628" s="47">
        <v>0</v>
      </c>
      <c r="F1628" s="47">
        <v>0</v>
      </c>
      <c r="G1628" s="44"/>
      <c r="H1628" s="44"/>
      <c r="I1628" s="44"/>
    </row>
    <row r="1629" spans="1:9" x14ac:dyDescent="0.25">
      <c r="A1629" s="44" t="s">
        <v>1019</v>
      </c>
      <c r="B1629" s="44">
        <v>2015</v>
      </c>
      <c r="C1629" s="45" t="s">
        <v>1540</v>
      </c>
      <c r="D1629" s="47">
        <v>0</v>
      </c>
      <c r="E1629" s="47">
        <v>0</v>
      </c>
      <c r="F1629" s="47">
        <v>0</v>
      </c>
      <c r="G1629" s="44"/>
      <c r="H1629" s="44"/>
      <c r="I1629" s="44"/>
    </row>
    <row r="1630" spans="1:9" x14ac:dyDescent="0.25">
      <c r="A1630" s="44" t="s">
        <v>1019</v>
      </c>
      <c r="B1630" s="44">
        <v>2015</v>
      </c>
      <c r="C1630" s="45" t="s">
        <v>1552</v>
      </c>
      <c r="D1630" s="47">
        <v>0</v>
      </c>
      <c r="E1630" s="47">
        <v>0</v>
      </c>
      <c r="F1630" s="47">
        <v>0</v>
      </c>
      <c r="G1630" s="44"/>
      <c r="H1630" s="44"/>
      <c r="I1630" s="44"/>
    </row>
    <row r="1631" spans="1:9" x14ac:dyDescent="0.25">
      <c r="A1631" s="44" t="s">
        <v>1019</v>
      </c>
      <c r="B1631" s="44">
        <v>2015</v>
      </c>
      <c r="C1631" s="45" t="s">
        <v>1553</v>
      </c>
      <c r="D1631" s="47">
        <v>0</v>
      </c>
      <c r="E1631" s="47">
        <v>0</v>
      </c>
      <c r="F1631" s="47">
        <v>0</v>
      </c>
      <c r="G1631" s="44"/>
      <c r="H1631" s="44"/>
      <c r="I1631" s="44"/>
    </row>
    <row r="1632" spans="1:9" x14ac:dyDescent="0.25">
      <c r="A1632" s="44" t="s">
        <v>1019</v>
      </c>
      <c r="B1632" s="44">
        <v>2015</v>
      </c>
      <c r="C1632" s="45" t="s">
        <v>1554</v>
      </c>
      <c r="D1632" s="47">
        <v>0</v>
      </c>
      <c r="E1632" s="47">
        <v>0</v>
      </c>
      <c r="F1632" s="47">
        <v>0</v>
      </c>
      <c r="G1632" s="44"/>
      <c r="H1632" s="44"/>
      <c r="I1632" s="44"/>
    </row>
    <row r="1633" spans="1:9" x14ac:dyDescent="0.25">
      <c r="A1633" s="44" t="s">
        <v>1019</v>
      </c>
      <c r="B1633" s="44">
        <v>2015</v>
      </c>
      <c r="C1633" s="45" t="s">
        <v>554</v>
      </c>
      <c r="D1633" s="47">
        <v>0</v>
      </c>
      <c r="E1633" s="47">
        <v>0</v>
      </c>
      <c r="F1633" s="47">
        <v>0</v>
      </c>
      <c r="G1633" s="44"/>
      <c r="H1633" s="44"/>
      <c r="I1633" s="44"/>
    </row>
    <row r="1634" spans="1:9" x14ac:dyDescent="0.25">
      <c r="A1634" s="44" t="s">
        <v>1019</v>
      </c>
      <c r="B1634" s="44">
        <v>2015</v>
      </c>
      <c r="C1634" s="45" t="s">
        <v>1555</v>
      </c>
      <c r="D1634" s="47">
        <v>0</v>
      </c>
      <c r="E1634" s="47">
        <v>0</v>
      </c>
      <c r="F1634" s="47">
        <v>0</v>
      </c>
      <c r="G1634" s="44"/>
      <c r="H1634" s="44"/>
      <c r="I1634" s="44"/>
    </row>
    <row r="1635" spans="1:9" x14ac:dyDescent="0.25">
      <c r="A1635" s="44" t="s">
        <v>1019</v>
      </c>
      <c r="B1635" s="44">
        <v>2015</v>
      </c>
      <c r="C1635" s="45" t="s">
        <v>1556</v>
      </c>
      <c r="D1635" s="47">
        <v>0</v>
      </c>
      <c r="E1635" s="47">
        <v>0</v>
      </c>
      <c r="F1635" s="47">
        <v>0</v>
      </c>
      <c r="G1635" s="44"/>
      <c r="H1635" s="44"/>
      <c r="I1635" s="44"/>
    </row>
    <row r="1636" spans="1:9" x14ac:dyDescent="0.25">
      <c r="A1636" s="44" t="s">
        <v>1019</v>
      </c>
      <c r="B1636" s="44">
        <v>2015</v>
      </c>
      <c r="C1636" s="45" t="s">
        <v>1557</v>
      </c>
      <c r="D1636" s="47">
        <v>0</v>
      </c>
      <c r="E1636" s="47">
        <v>0</v>
      </c>
      <c r="F1636" s="47">
        <v>0</v>
      </c>
      <c r="G1636" s="44"/>
      <c r="H1636" s="44"/>
      <c r="I1636" s="44"/>
    </row>
    <row r="1637" spans="1:9" x14ac:dyDescent="0.25">
      <c r="A1637" s="44" t="s">
        <v>1019</v>
      </c>
      <c r="B1637" s="44">
        <v>2015</v>
      </c>
      <c r="C1637" s="45" t="s">
        <v>958</v>
      </c>
      <c r="D1637" s="47">
        <v>0</v>
      </c>
      <c r="E1637" s="47">
        <v>0</v>
      </c>
      <c r="F1637" s="47">
        <v>0</v>
      </c>
      <c r="G1637" s="44"/>
      <c r="H1637" s="44"/>
      <c r="I1637" s="44"/>
    </row>
    <row r="1638" spans="1:9" x14ac:dyDescent="0.25">
      <c r="A1638" s="44" t="s">
        <v>1019</v>
      </c>
      <c r="B1638" s="44">
        <v>2015</v>
      </c>
      <c r="C1638" s="45" t="s">
        <v>1558</v>
      </c>
      <c r="D1638" s="47">
        <v>0</v>
      </c>
      <c r="E1638" s="47">
        <v>0</v>
      </c>
      <c r="F1638" s="47">
        <v>0</v>
      </c>
      <c r="G1638" s="44"/>
      <c r="H1638" s="44"/>
      <c r="I1638" s="44"/>
    </row>
    <row r="1639" spans="1:9" x14ac:dyDescent="0.25">
      <c r="A1639" s="44" t="s">
        <v>1019</v>
      </c>
      <c r="B1639" s="44">
        <v>2015</v>
      </c>
      <c r="C1639" s="45" t="s">
        <v>1559</v>
      </c>
      <c r="D1639" s="47">
        <v>0</v>
      </c>
      <c r="E1639" s="47">
        <v>0</v>
      </c>
      <c r="F1639" s="47">
        <v>0</v>
      </c>
      <c r="G1639" s="44"/>
      <c r="H1639" s="44"/>
      <c r="I1639" s="44"/>
    </row>
    <row r="1640" spans="1:9" x14ac:dyDescent="0.25">
      <c r="A1640" s="44" t="s">
        <v>1019</v>
      </c>
      <c r="B1640" s="44">
        <v>2015</v>
      </c>
      <c r="C1640" s="45" t="s">
        <v>481</v>
      </c>
      <c r="D1640" s="47">
        <v>0</v>
      </c>
      <c r="E1640" s="47">
        <v>0</v>
      </c>
      <c r="F1640" s="47">
        <v>0</v>
      </c>
      <c r="G1640" s="44"/>
      <c r="H1640" s="44"/>
      <c r="I1640" s="44"/>
    </row>
    <row r="1641" spans="1:9" x14ac:dyDescent="0.25">
      <c r="A1641" s="44" t="s">
        <v>1019</v>
      </c>
      <c r="B1641" s="44">
        <v>2015</v>
      </c>
      <c r="C1641" s="45" t="s">
        <v>1560</v>
      </c>
      <c r="D1641" s="47">
        <v>0</v>
      </c>
      <c r="E1641" s="47">
        <v>0</v>
      </c>
      <c r="F1641" s="47">
        <v>0</v>
      </c>
      <c r="G1641" s="44"/>
      <c r="H1641" s="44"/>
      <c r="I1641" s="44"/>
    </row>
    <row r="1642" spans="1:9" x14ac:dyDescent="0.25">
      <c r="A1642" s="44" t="s">
        <v>1019</v>
      </c>
      <c r="B1642" s="44">
        <v>2015</v>
      </c>
      <c r="C1642" s="45" t="s">
        <v>1540</v>
      </c>
      <c r="D1642" s="47">
        <v>0</v>
      </c>
      <c r="E1642" s="47">
        <v>0</v>
      </c>
      <c r="F1642" s="47">
        <v>0</v>
      </c>
      <c r="G1642" s="44"/>
      <c r="H1642" s="44"/>
      <c r="I1642" s="44"/>
    </row>
    <row r="1643" spans="1:9" x14ac:dyDescent="0.25">
      <c r="A1643" s="44" t="s">
        <v>1019</v>
      </c>
      <c r="B1643" s="44">
        <v>2015</v>
      </c>
      <c r="C1643" s="45" t="s">
        <v>1561</v>
      </c>
      <c r="D1643" s="47">
        <v>0</v>
      </c>
      <c r="E1643" s="47">
        <v>0</v>
      </c>
      <c r="F1643" s="47">
        <v>0</v>
      </c>
      <c r="G1643" s="44"/>
      <c r="H1643" s="44"/>
      <c r="I1643" s="44"/>
    </row>
    <row r="1644" spans="1:9" x14ac:dyDescent="0.25">
      <c r="A1644" s="44" t="s">
        <v>1019</v>
      </c>
      <c r="B1644" s="44">
        <v>2015</v>
      </c>
      <c r="C1644" s="45" t="s">
        <v>1562</v>
      </c>
      <c r="D1644" s="47">
        <v>0</v>
      </c>
      <c r="E1644" s="47">
        <v>0</v>
      </c>
      <c r="F1644" s="47">
        <v>0</v>
      </c>
      <c r="G1644" s="44"/>
      <c r="H1644" s="44"/>
      <c r="I1644" s="44"/>
    </row>
    <row r="1645" spans="1:9" x14ac:dyDescent="0.25">
      <c r="A1645" s="44" t="s">
        <v>1019</v>
      </c>
      <c r="B1645" s="44">
        <v>2015</v>
      </c>
      <c r="C1645" s="45" t="s">
        <v>1563</v>
      </c>
      <c r="D1645" s="47">
        <v>0</v>
      </c>
      <c r="E1645" s="47">
        <v>0</v>
      </c>
      <c r="F1645" s="47">
        <v>0</v>
      </c>
      <c r="G1645" s="44"/>
      <c r="H1645" s="44"/>
      <c r="I1645" s="44"/>
    </row>
    <row r="1646" spans="1:9" x14ac:dyDescent="0.25">
      <c r="A1646" s="44" t="s">
        <v>1019</v>
      </c>
      <c r="B1646" s="44">
        <v>2015</v>
      </c>
      <c r="C1646" s="45" t="s">
        <v>66</v>
      </c>
      <c r="D1646" s="47">
        <v>0</v>
      </c>
      <c r="E1646" s="47">
        <v>0</v>
      </c>
      <c r="F1646" s="47">
        <v>0</v>
      </c>
      <c r="G1646" s="44"/>
      <c r="H1646" s="44"/>
      <c r="I1646" s="44"/>
    </row>
    <row r="1647" spans="1:9" x14ac:dyDescent="0.25">
      <c r="A1647" s="44" t="s">
        <v>1019</v>
      </c>
      <c r="B1647" s="44">
        <v>2015</v>
      </c>
      <c r="C1647" s="45" t="s">
        <v>265</v>
      </c>
      <c r="D1647" s="47">
        <v>0</v>
      </c>
      <c r="E1647" s="47">
        <v>0</v>
      </c>
      <c r="F1647" s="47">
        <v>0</v>
      </c>
      <c r="G1647" s="44"/>
      <c r="H1647" s="44"/>
      <c r="I1647" s="44"/>
    </row>
    <row r="1648" spans="1:9" x14ac:dyDescent="0.25">
      <c r="A1648" s="44" t="s">
        <v>1019</v>
      </c>
      <c r="B1648" s="44">
        <v>2015</v>
      </c>
      <c r="C1648" s="45" t="s">
        <v>1564</v>
      </c>
      <c r="D1648" s="47">
        <v>0</v>
      </c>
      <c r="E1648" s="47">
        <v>0</v>
      </c>
      <c r="F1648" s="47">
        <v>0</v>
      </c>
      <c r="G1648" s="44"/>
      <c r="H1648" s="44"/>
      <c r="I1648" s="44"/>
    </row>
    <row r="1649" spans="1:9" x14ac:dyDescent="0.25">
      <c r="A1649" s="44" t="s">
        <v>1019</v>
      </c>
      <c r="B1649" s="44">
        <v>2015</v>
      </c>
      <c r="C1649" s="45" t="s">
        <v>1565</v>
      </c>
      <c r="D1649" s="47">
        <v>0</v>
      </c>
      <c r="E1649" s="47">
        <v>0</v>
      </c>
      <c r="F1649" s="47">
        <v>0</v>
      </c>
      <c r="G1649" s="44"/>
      <c r="H1649" s="44"/>
      <c r="I1649" s="44"/>
    </row>
    <row r="1650" spans="1:9" x14ac:dyDescent="0.25">
      <c r="A1650" s="44" t="s">
        <v>1019</v>
      </c>
      <c r="B1650" s="44">
        <v>2015</v>
      </c>
      <c r="C1650" s="45" t="s">
        <v>566</v>
      </c>
      <c r="D1650" s="47">
        <v>0</v>
      </c>
      <c r="E1650" s="47">
        <v>0</v>
      </c>
      <c r="F1650" s="47">
        <v>0</v>
      </c>
      <c r="G1650" s="44"/>
      <c r="H1650" s="44"/>
      <c r="I1650" s="44"/>
    </row>
    <row r="1651" spans="1:9" x14ac:dyDescent="0.25">
      <c r="A1651" s="44" t="s">
        <v>1019</v>
      </c>
      <c r="B1651" s="44">
        <v>2015</v>
      </c>
      <c r="C1651" s="45" t="s">
        <v>1566</v>
      </c>
      <c r="D1651" s="47">
        <v>0</v>
      </c>
      <c r="E1651" s="47">
        <v>0</v>
      </c>
      <c r="F1651" s="47">
        <v>0</v>
      </c>
      <c r="G1651" s="44"/>
      <c r="H1651" s="44"/>
      <c r="I1651" s="44"/>
    </row>
    <row r="1652" spans="1:9" x14ac:dyDescent="0.25">
      <c r="A1652" s="44" t="s">
        <v>1019</v>
      </c>
      <c r="B1652" s="44">
        <v>2015</v>
      </c>
      <c r="C1652" s="45" t="s">
        <v>1567</v>
      </c>
      <c r="D1652" s="47">
        <v>0</v>
      </c>
      <c r="E1652" s="47">
        <v>0</v>
      </c>
      <c r="F1652" s="47">
        <v>0</v>
      </c>
      <c r="G1652" s="44"/>
      <c r="H1652" s="44"/>
      <c r="I1652" s="44"/>
    </row>
    <row r="1653" spans="1:9" x14ac:dyDescent="0.25">
      <c r="A1653" s="44" t="s">
        <v>1019</v>
      </c>
      <c r="B1653" s="44">
        <v>2015</v>
      </c>
      <c r="C1653" s="45" t="s">
        <v>1568</v>
      </c>
      <c r="D1653" s="47">
        <v>0</v>
      </c>
      <c r="E1653" s="47">
        <v>0</v>
      </c>
      <c r="F1653" s="47">
        <v>0</v>
      </c>
      <c r="G1653" s="44"/>
      <c r="H1653" s="44"/>
      <c r="I1653" s="44"/>
    </row>
    <row r="1654" spans="1:9" x14ac:dyDescent="0.25">
      <c r="A1654" s="44" t="s">
        <v>1019</v>
      </c>
      <c r="B1654" s="44">
        <v>2015</v>
      </c>
      <c r="C1654" s="45" t="s">
        <v>1569</v>
      </c>
      <c r="D1654" s="47">
        <v>0</v>
      </c>
      <c r="E1654" s="47">
        <v>0</v>
      </c>
      <c r="F1654" s="47">
        <v>0</v>
      </c>
      <c r="G1654" s="44"/>
      <c r="H1654" s="44"/>
      <c r="I1654" s="44"/>
    </row>
    <row r="1655" spans="1:9" x14ac:dyDescent="0.25">
      <c r="A1655" s="44" t="s">
        <v>1019</v>
      </c>
      <c r="B1655" s="44">
        <v>2015</v>
      </c>
      <c r="C1655" s="45" t="s">
        <v>1570</v>
      </c>
      <c r="D1655" s="47">
        <v>0</v>
      </c>
      <c r="E1655" s="47">
        <v>0</v>
      </c>
      <c r="F1655" s="47">
        <v>0</v>
      </c>
      <c r="G1655" s="44"/>
      <c r="H1655" s="44"/>
      <c r="I1655" s="44"/>
    </row>
    <row r="1656" spans="1:9" x14ac:dyDescent="0.25">
      <c r="A1656" s="44" t="s">
        <v>1019</v>
      </c>
      <c r="B1656" s="44">
        <v>2015</v>
      </c>
      <c r="C1656" s="45" t="s">
        <v>531</v>
      </c>
      <c r="D1656" s="47">
        <v>0</v>
      </c>
      <c r="E1656" s="47">
        <v>0</v>
      </c>
      <c r="F1656" s="47">
        <v>0</v>
      </c>
      <c r="G1656" s="44"/>
      <c r="H1656" s="44"/>
      <c r="I1656" s="44"/>
    </row>
    <row r="1657" spans="1:9" x14ac:dyDescent="0.25">
      <c r="A1657" s="44" t="s">
        <v>1019</v>
      </c>
      <c r="B1657" s="44">
        <v>2015</v>
      </c>
      <c r="C1657" s="45" t="s">
        <v>1571</v>
      </c>
      <c r="D1657" s="47">
        <v>0</v>
      </c>
      <c r="E1657" s="47">
        <v>0</v>
      </c>
      <c r="F1657" s="47">
        <v>0</v>
      </c>
      <c r="G1657" s="44"/>
      <c r="H1657" s="44"/>
      <c r="I1657" s="44"/>
    </row>
    <row r="1658" spans="1:9" x14ac:dyDescent="0.25">
      <c r="A1658" s="44" t="s">
        <v>1019</v>
      </c>
      <c r="B1658" s="44">
        <v>2015</v>
      </c>
      <c r="C1658" s="45" t="s">
        <v>1572</v>
      </c>
      <c r="D1658" s="47">
        <v>0</v>
      </c>
      <c r="E1658" s="47">
        <v>0</v>
      </c>
      <c r="F1658" s="47">
        <v>0</v>
      </c>
      <c r="G1658" s="44"/>
      <c r="H1658" s="44"/>
      <c r="I1658" s="44"/>
    </row>
    <row r="1659" spans="1:9" x14ac:dyDescent="0.25">
      <c r="A1659" s="44" t="s">
        <v>1019</v>
      </c>
      <c r="B1659" s="44">
        <v>2015</v>
      </c>
      <c r="C1659" s="45" t="s">
        <v>1573</v>
      </c>
      <c r="D1659" s="47">
        <v>0</v>
      </c>
      <c r="E1659" s="47">
        <v>0</v>
      </c>
      <c r="F1659" s="47">
        <v>0</v>
      </c>
      <c r="G1659" s="44"/>
      <c r="H1659" s="44"/>
      <c r="I1659" s="44"/>
    </row>
    <row r="1660" spans="1:9" x14ac:dyDescent="0.25">
      <c r="A1660" s="44" t="s">
        <v>1019</v>
      </c>
      <c r="B1660" s="44">
        <v>2015</v>
      </c>
      <c r="C1660" s="45" t="s">
        <v>1540</v>
      </c>
      <c r="D1660" s="47">
        <v>0</v>
      </c>
      <c r="E1660" s="47">
        <v>0</v>
      </c>
      <c r="F1660" s="47">
        <v>0</v>
      </c>
      <c r="G1660" s="44"/>
      <c r="H1660" s="44"/>
      <c r="I1660" s="44"/>
    </row>
    <row r="1661" spans="1:9" x14ac:dyDescent="0.25">
      <c r="A1661" s="44" t="s">
        <v>1019</v>
      </c>
      <c r="B1661" s="44">
        <v>2015</v>
      </c>
      <c r="C1661" s="45" t="s">
        <v>1574</v>
      </c>
      <c r="D1661" s="47">
        <v>0</v>
      </c>
      <c r="E1661" s="47">
        <v>0</v>
      </c>
      <c r="F1661" s="47">
        <v>0</v>
      </c>
      <c r="G1661" s="44"/>
      <c r="H1661" s="44"/>
      <c r="I1661" s="44"/>
    </row>
    <row r="1662" spans="1:9" x14ac:dyDescent="0.25">
      <c r="A1662" s="44" t="s">
        <v>1019</v>
      </c>
      <c r="B1662" s="44">
        <v>2015</v>
      </c>
      <c r="C1662" s="45" t="s">
        <v>1575</v>
      </c>
      <c r="D1662" s="47">
        <v>0</v>
      </c>
      <c r="E1662" s="47">
        <v>0</v>
      </c>
      <c r="F1662" s="47">
        <v>0</v>
      </c>
      <c r="G1662" s="44"/>
      <c r="H1662" s="44"/>
      <c r="I1662" s="44"/>
    </row>
    <row r="1663" spans="1:9" x14ac:dyDescent="0.25">
      <c r="A1663" s="44" t="s">
        <v>1019</v>
      </c>
      <c r="B1663" s="44">
        <v>2015</v>
      </c>
      <c r="C1663" s="45" t="s">
        <v>1576</v>
      </c>
      <c r="D1663" s="47">
        <v>0</v>
      </c>
      <c r="E1663" s="47">
        <v>0</v>
      </c>
      <c r="F1663" s="47">
        <v>0</v>
      </c>
      <c r="G1663" s="44"/>
      <c r="H1663" s="44"/>
      <c r="I1663" s="44"/>
    </row>
    <row r="1664" spans="1:9" x14ac:dyDescent="0.25">
      <c r="A1664" s="44" t="s">
        <v>1019</v>
      </c>
      <c r="B1664" s="44">
        <v>2015</v>
      </c>
      <c r="C1664" s="45" t="s">
        <v>1577</v>
      </c>
      <c r="D1664" s="47">
        <v>0</v>
      </c>
      <c r="E1664" s="47">
        <v>0</v>
      </c>
      <c r="F1664" s="47">
        <v>0</v>
      </c>
      <c r="G1664" s="44"/>
      <c r="H1664" s="44"/>
      <c r="I1664" s="44"/>
    </row>
    <row r="1665" spans="1:9" x14ac:dyDescent="0.25">
      <c r="A1665" s="44" t="s">
        <v>1019</v>
      </c>
      <c r="B1665" s="44">
        <v>2015</v>
      </c>
      <c r="C1665" s="45" t="s">
        <v>1578</v>
      </c>
      <c r="D1665" s="47">
        <v>0</v>
      </c>
      <c r="E1665" s="47">
        <v>0</v>
      </c>
      <c r="F1665" s="47">
        <v>0</v>
      </c>
      <c r="G1665" s="44"/>
      <c r="H1665" s="44"/>
      <c r="I1665" s="44"/>
    </row>
    <row r="1666" spans="1:9" x14ac:dyDescent="0.25">
      <c r="A1666" s="44" t="s">
        <v>1019</v>
      </c>
      <c r="B1666" s="44">
        <v>2015</v>
      </c>
      <c r="C1666" s="45" t="s">
        <v>1579</v>
      </c>
      <c r="D1666" s="47">
        <v>0</v>
      </c>
      <c r="E1666" s="47">
        <v>0</v>
      </c>
      <c r="F1666" s="47">
        <v>0</v>
      </c>
      <c r="G1666" s="44"/>
      <c r="H1666" s="44"/>
      <c r="I1666" s="44"/>
    </row>
    <row r="1667" spans="1:9" x14ac:dyDescent="0.25">
      <c r="A1667" s="44" t="s">
        <v>1019</v>
      </c>
      <c r="B1667" s="44">
        <v>2015</v>
      </c>
      <c r="C1667" s="45" t="s">
        <v>1580</v>
      </c>
      <c r="D1667" s="47">
        <v>0</v>
      </c>
      <c r="E1667" s="47">
        <v>0</v>
      </c>
      <c r="F1667" s="47">
        <v>0</v>
      </c>
      <c r="G1667" s="44"/>
      <c r="H1667" s="44"/>
      <c r="I1667" s="44"/>
    </row>
    <row r="1668" spans="1:9" x14ac:dyDescent="0.25">
      <c r="A1668" s="44" t="s">
        <v>1019</v>
      </c>
      <c r="B1668" s="44">
        <v>2015</v>
      </c>
      <c r="C1668" s="45" t="s">
        <v>1581</v>
      </c>
      <c r="D1668" s="47">
        <v>0</v>
      </c>
      <c r="E1668" s="47">
        <v>0</v>
      </c>
      <c r="F1668" s="47">
        <v>0</v>
      </c>
      <c r="G1668" s="44"/>
      <c r="H1668" s="44"/>
      <c r="I1668" s="44"/>
    </row>
    <row r="1669" spans="1:9" x14ac:dyDescent="0.25">
      <c r="A1669" s="44" t="s">
        <v>1019</v>
      </c>
      <c r="B1669" s="44">
        <v>2015</v>
      </c>
      <c r="C1669" s="45" t="s">
        <v>1582</v>
      </c>
      <c r="D1669" s="47">
        <v>0</v>
      </c>
      <c r="E1669" s="47">
        <v>0</v>
      </c>
      <c r="F1669" s="47">
        <v>0</v>
      </c>
      <c r="G1669" s="44"/>
      <c r="H1669" s="44"/>
      <c r="I1669" s="44"/>
    </row>
    <row r="1670" spans="1:9" x14ac:dyDescent="0.25">
      <c r="A1670" s="44" t="s">
        <v>1019</v>
      </c>
      <c r="B1670" s="44">
        <v>2015</v>
      </c>
      <c r="C1670" s="45" t="s">
        <v>1583</v>
      </c>
      <c r="D1670" s="47">
        <v>0</v>
      </c>
      <c r="E1670" s="47">
        <v>0</v>
      </c>
      <c r="F1670" s="47">
        <v>0</v>
      </c>
      <c r="G1670" s="44"/>
      <c r="H1670" s="44"/>
      <c r="I1670" s="44"/>
    </row>
    <row r="1671" spans="1:9" x14ac:dyDescent="0.25">
      <c r="A1671" s="44" t="s">
        <v>1019</v>
      </c>
      <c r="B1671" s="44">
        <v>2015</v>
      </c>
      <c r="C1671" s="45" t="s">
        <v>554</v>
      </c>
      <c r="D1671" s="47">
        <v>0</v>
      </c>
      <c r="E1671" s="47">
        <v>0</v>
      </c>
      <c r="F1671" s="47">
        <v>0</v>
      </c>
      <c r="G1671" s="44"/>
      <c r="H1671" s="44"/>
      <c r="I1671" s="44"/>
    </row>
    <row r="1672" spans="1:9" x14ac:dyDescent="0.25">
      <c r="A1672" s="44" t="s">
        <v>1019</v>
      </c>
      <c r="B1672" s="44">
        <v>2015</v>
      </c>
      <c r="C1672" s="45" t="s">
        <v>953</v>
      </c>
      <c r="D1672" s="47">
        <v>0</v>
      </c>
      <c r="E1672" s="47">
        <v>0</v>
      </c>
      <c r="F1672" s="47">
        <v>0</v>
      </c>
      <c r="G1672" s="44"/>
      <c r="H1672" s="44"/>
      <c r="I1672" s="44"/>
    </row>
    <row r="1673" spans="1:9" x14ac:dyDescent="0.25">
      <c r="A1673" s="44" t="s">
        <v>1019</v>
      </c>
      <c r="B1673" s="44">
        <v>2015</v>
      </c>
      <c r="C1673" s="45" t="s">
        <v>1584</v>
      </c>
      <c r="D1673" s="47">
        <v>0</v>
      </c>
      <c r="E1673" s="47">
        <v>0</v>
      </c>
      <c r="F1673" s="47">
        <v>0</v>
      </c>
      <c r="G1673" s="44"/>
      <c r="H1673" s="44"/>
      <c r="I1673" s="44"/>
    </row>
    <row r="1674" spans="1:9" x14ac:dyDescent="0.25">
      <c r="A1674" s="44" t="s">
        <v>1019</v>
      </c>
      <c r="B1674" s="44">
        <v>2015</v>
      </c>
      <c r="C1674" s="45" t="s">
        <v>1585</v>
      </c>
      <c r="D1674" s="47">
        <v>0</v>
      </c>
      <c r="E1674" s="47">
        <v>0</v>
      </c>
      <c r="F1674" s="47">
        <v>0</v>
      </c>
      <c r="G1674" s="44"/>
      <c r="H1674" s="44"/>
      <c r="I1674" s="44"/>
    </row>
    <row r="1675" spans="1:9" x14ac:dyDescent="0.25">
      <c r="A1675" s="44" t="s">
        <v>1019</v>
      </c>
      <c r="B1675" s="44">
        <v>2015</v>
      </c>
      <c r="C1675" s="45" t="s">
        <v>1586</v>
      </c>
      <c r="D1675" s="47">
        <v>0</v>
      </c>
      <c r="E1675" s="47">
        <v>0</v>
      </c>
      <c r="F1675" s="47">
        <v>0</v>
      </c>
      <c r="G1675" s="44"/>
      <c r="H1675" s="44"/>
      <c r="I1675" s="44"/>
    </row>
    <row r="1676" spans="1:9" x14ac:dyDescent="0.25">
      <c r="A1676" s="44" t="s">
        <v>1019</v>
      </c>
      <c r="B1676" s="44">
        <v>2015</v>
      </c>
      <c r="C1676" s="45" t="s">
        <v>1587</v>
      </c>
      <c r="D1676" s="47">
        <v>0</v>
      </c>
      <c r="E1676" s="47">
        <v>0</v>
      </c>
      <c r="F1676" s="47">
        <v>0</v>
      </c>
      <c r="G1676" s="44"/>
      <c r="H1676" s="44"/>
      <c r="I1676" s="44"/>
    </row>
    <row r="1677" spans="1:9" x14ac:dyDescent="0.25">
      <c r="A1677" s="44" t="s">
        <v>1019</v>
      </c>
      <c r="B1677" s="44">
        <v>2015</v>
      </c>
      <c r="C1677" s="45" t="s">
        <v>1588</v>
      </c>
      <c r="D1677" s="47">
        <v>0</v>
      </c>
      <c r="E1677" s="47">
        <v>0</v>
      </c>
      <c r="F1677" s="47">
        <v>0</v>
      </c>
      <c r="G1677" s="44"/>
      <c r="H1677" s="44"/>
      <c r="I1677" s="44"/>
    </row>
    <row r="1678" spans="1:9" x14ac:dyDescent="0.25">
      <c r="A1678" s="44" t="s">
        <v>1019</v>
      </c>
      <c r="B1678" s="44">
        <v>2015</v>
      </c>
      <c r="C1678" s="45" t="s">
        <v>1589</v>
      </c>
      <c r="D1678" s="47">
        <v>0</v>
      </c>
      <c r="E1678" s="47">
        <v>0</v>
      </c>
      <c r="F1678" s="47">
        <v>0</v>
      </c>
      <c r="G1678" s="44"/>
      <c r="H1678" s="44"/>
      <c r="I1678" s="44"/>
    </row>
    <row r="1679" spans="1:9" x14ac:dyDescent="0.25">
      <c r="A1679" s="44" t="s">
        <v>1019</v>
      </c>
      <c r="B1679" s="44">
        <v>2015</v>
      </c>
      <c r="C1679" s="45" t="s">
        <v>1590</v>
      </c>
      <c r="D1679" s="47">
        <v>0</v>
      </c>
      <c r="E1679" s="47">
        <v>0</v>
      </c>
      <c r="F1679" s="47">
        <v>0</v>
      </c>
      <c r="G1679" s="44"/>
      <c r="H1679" s="44"/>
      <c r="I1679" s="44"/>
    </row>
    <row r="1680" spans="1:9" x14ac:dyDescent="0.25">
      <c r="A1680" s="44" t="s">
        <v>1019</v>
      </c>
      <c r="B1680" s="44">
        <v>2015</v>
      </c>
      <c r="C1680" s="45" t="s">
        <v>958</v>
      </c>
      <c r="D1680" s="47">
        <v>0</v>
      </c>
      <c r="E1680" s="47">
        <v>0</v>
      </c>
      <c r="F1680" s="47">
        <v>0</v>
      </c>
      <c r="G1680" s="44"/>
      <c r="H1680" s="44"/>
      <c r="I1680" s="44"/>
    </row>
    <row r="1681" spans="1:9" x14ac:dyDescent="0.25">
      <c r="A1681" s="44" t="s">
        <v>1019</v>
      </c>
      <c r="B1681" s="44">
        <v>2015</v>
      </c>
      <c r="C1681" s="45" t="s">
        <v>1591</v>
      </c>
      <c r="D1681" s="47">
        <v>0</v>
      </c>
      <c r="E1681" s="47">
        <v>0</v>
      </c>
      <c r="F1681" s="47">
        <v>0</v>
      </c>
      <c r="G1681" s="44"/>
      <c r="H1681" s="44"/>
      <c r="I1681" s="44"/>
    </row>
    <row r="1682" spans="1:9" x14ac:dyDescent="0.25">
      <c r="A1682" s="44" t="s">
        <v>1019</v>
      </c>
      <c r="B1682" s="44">
        <v>2015</v>
      </c>
      <c r="C1682" s="45" t="s">
        <v>1592</v>
      </c>
      <c r="D1682" s="47">
        <v>0</v>
      </c>
      <c r="E1682" s="47">
        <v>0</v>
      </c>
      <c r="F1682" s="47">
        <v>0</v>
      </c>
      <c r="G1682" s="44"/>
      <c r="H1682" s="44"/>
      <c r="I1682" s="44"/>
    </row>
    <row r="1683" spans="1:9" x14ac:dyDescent="0.25">
      <c r="A1683" s="44" t="s">
        <v>1019</v>
      </c>
      <c r="B1683" s="44">
        <v>2015</v>
      </c>
      <c r="C1683" s="45" t="s">
        <v>1593</v>
      </c>
      <c r="D1683" s="47">
        <v>0</v>
      </c>
      <c r="E1683" s="47">
        <v>0</v>
      </c>
      <c r="F1683" s="47">
        <v>0</v>
      </c>
      <c r="G1683" s="44"/>
      <c r="H1683" s="44"/>
      <c r="I1683" s="44"/>
    </row>
    <row r="1684" spans="1:9" x14ac:dyDescent="0.25">
      <c r="A1684" s="44" t="s">
        <v>1019</v>
      </c>
      <c r="B1684" s="44">
        <v>2015</v>
      </c>
      <c r="C1684" s="45" t="s">
        <v>1594</v>
      </c>
      <c r="D1684" s="47">
        <v>0</v>
      </c>
      <c r="E1684" s="47">
        <v>0</v>
      </c>
      <c r="F1684" s="47">
        <v>0</v>
      </c>
      <c r="G1684" s="44"/>
      <c r="H1684" s="44"/>
      <c r="I1684" s="44"/>
    </row>
    <row r="1685" spans="1:9" x14ac:dyDescent="0.25">
      <c r="A1685" s="44" t="s">
        <v>1019</v>
      </c>
      <c r="B1685" s="44">
        <v>2015</v>
      </c>
      <c r="C1685" s="45" t="s">
        <v>1595</v>
      </c>
      <c r="D1685" s="47">
        <v>0</v>
      </c>
      <c r="E1685" s="47">
        <v>0</v>
      </c>
      <c r="F1685" s="47">
        <v>0</v>
      </c>
      <c r="G1685" s="44"/>
      <c r="H1685" s="44"/>
      <c r="I1685" s="44"/>
    </row>
    <row r="1686" spans="1:9" x14ac:dyDescent="0.25">
      <c r="A1686" s="44" t="s">
        <v>1019</v>
      </c>
      <c r="B1686" s="44">
        <v>2015</v>
      </c>
      <c r="C1686" s="45" t="s">
        <v>1596</v>
      </c>
      <c r="D1686" s="47">
        <v>0</v>
      </c>
      <c r="E1686" s="47">
        <v>0</v>
      </c>
      <c r="F1686" s="47">
        <v>0</v>
      </c>
      <c r="G1686" s="44"/>
      <c r="H1686" s="44"/>
      <c r="I1686" s="44"/>
    </row>
    <row r="1687" spans="1:9" x14ac:dyDescent="0.25">
      <c r="A1687" s="44" t="s">
        <v>1019</v>
      </c>
      <c r="B1687" s="44">
        <v>2015</v>
      </c>
      <c r="C1687" s="45" t="s">
        <v>1597</v>
      </c>
      <c r="D1687" s="47">
        <v>0</v>
      </c>
      <c r="E1687" s="47">
        <v>0</v>
      </c>
      <c r="F1687" s="47">
        <v>0</v>
      </c>
      <c r="G1687" s="44"/>
      <c r="H1687" s="44"/>
      <c r="I1687" s="44"/>
    </row>
    <row r="1688" spans="1:9" x14ac:dyDescent="0.25">
      <c r="A1688" s="44" t="s">
        <v>1019</v>
      </c>
      <c r="B1688" s="44">
        <v>2015</v>
      </c>
      <c r="C1688" s="45" t="s">
        <v>1598</v>
      </c>
      <c r="D1688" s="47">
        <v>0</v>
      </c>
      <c r="E1688" s="47">
        <v>0</v>
      </c>
      <c r="F1688" s="47">
        <v>0</v>
      </c>
      <c r="G1688" s="44"/>
      <c r="H1688" s="44"/>
      <c r="I1688" s="44"/>
    </row>
    <row r="1689" spans="1:9" x14ac:dyDescent="0.25">
      <c r="A1689" s="44" t="s">
        <v>1019</v>
      </c>
      <c r="B1689" s="44">
        <v>2015</v>
      </c>
      <c r="C1689" s="45" t="s">
        <v>1599</v>
      </c>
      <c r="D1689" s="47">
        <v>0</v>
      </c>
      <c r="E1689" s="47">
        <v>0</v>
      </c>
      <c r="F1689" s="47">
        <v>0</v>
      </c>
      <c r="G1689" s="44"/>
      <c r="H1689" s="44"/>
      <c r="I1689" s="44"/>
    </row>
    <row r="1690" spans="1:9" x14ac:dyDescent="0.25">
      <c r="A1690" s="44" t="s">
        <v>1019</v>
      </c>
      <c r="B1690" s="44">
        <v>2015</v>
      </c>
      <c r="C1690" s="45" t="s">
        <v>1103</v>
      </c>
      <c r="D1690" s="47">
        <v>0</v>
      </c>
      <c r="E1690" s="47">
        <v>0</v>
      </c>
      <c r="F1690" s="47">
        <v>0</v>
      </c>
      <c r="G1690" s="44"/>
      <c r="H1690" s="44"/>
      <c r="I1690" s="44"/>
    </row>
    <row r="1691" spans="1:9" x14ac:dyDescent="0.25">
      <c r="A1691" s="44" t="s">
        <v>1019</v>
      </c>
      <c r="B1691" s="44">
        <v>2015</v>
      </c>
      <c r="C1691" s="45" t="s">
        <v>1600</v>
      </c>
      <c r="D1691" s="47">
        <v>0</v>
      </c>
      <c r="E1691" s="47">
        <v>0</v>
      </c>
      <c r="F1691" s="47">
        <v>0</v>
      </c>
      <c r="G1691" s="44"/>
      <c r="H1691" s="44"/>
      <c r="I1691" s="44"/>
    </row>
    <row r="1692" spans="1:9" x14ac:dyDescent="0.25">
      <c r="A1692" s="44" t="s">
        <v>1019</v>
      </c>
      <c r="B1692" s="44">
        <v>2015</v>
      </c>
      <c r="C1692" s="45" t="s">
        <v>1571</v>
      </c>
      <c r="D1692" s="47">
        <v>0</v>
      </c>
      <c r="E1692" s="47">
        <v>0</v>
      </c>
      <c r="F1692" s="47">
        <v>0</v>
      </c>
      <c r="G1692" s="44"/>
      <c r="H1692" s="44"/>
      <c r="I1692" s="44"/>
    </row>
    <row r="1693" spans="1:9" x14ac:dyDescent="0.25">
      <c r="A1693" s="44" t="s">
        <v>1019</v>
      </c>
      <c r="B1693" s="44">
        <v>2015</v>
      </c>
      <c r="C1693" s="45" t="s">
        <v>1601</v>
      </c>
      <c r="D1693" s="47">
        <v>0</v>
      </c>
      <c r="E1693" s="47">
        <v>0</v>
      </c>
      <c r="F1693" s="47">
        <v>0</v>
      </c>
      <c r="G1693" s="44"/>
      <c r="H1693" s="44"/>
      <c r="I1693" s="44"/>
    </row>
    <row r="1694" spans="1:9" x14ac:dyDescent="0.25">
      <c r="A1694" s="44" t="s">
        <v>1019</v>
      </c>
      <c r="B1694" s="44">
        <v>2015</v>
      </c>
      <c r="C1694" s="45" t="s">
        <v>1602</v>
      </c>
      <c r="D1694" s="47">
        <v>0</v>
      </c>
      <c r="E1694" s="47">
        <v>0</v>
      </c>
      <c r="F1694" s="47">
        <v>0</v>
      </c>
      <c r="G1694" s="44"/>
      <c r="H1694" s="44"/>
      <c r="I1694" s="44"/>
    </row>
    <row r="1695" spans="1:9" x14ac:dyDescent="0.25">
      <c r="A1695" s="44" t="s">
        <v>1019</v>
      </c>
      <c r="B1695" s="44">
        <v>2015</v>
      </c>
      <c r="C1695" s="45" t="s">
        <v>1603</v>
      </c>
      <c r="D1695" s="47">
        <v>0</v>
      </c>
      <c r="E1695" s="47">
        <v>0</v>
      </c>
      <c r="F1695" s="47">
        <v>0</v>
      </c>
      <c r="G1695" s="44"/>
      <c r="H1695" s="44"/>
      <c r="I1695" s="44"/>
    </row>
    <row r="1696" spans="1:9" x14ac:dyDescent="0.25">
      <c r="A1696" s="44" t="s">
        <v>1019</v>
      </c>
      <c r="B1696" s="44">
        <v>2015</v>
      </c>
      <c r="C1696" s="45" t="s">
        <v>1604</v>
      </c>
      <c r="D1696" s="47">
        <v>0</v>
      </c>
      <c r="E1696" s="47">
        <v>0</v>
      </c>
      <c r="F1696" s="47">
        <v>0</v>
      </c>
      <c r="G1696" s="44"/>
      <c r="H1696" s="44"/>
      <c r="I1696" s="44"/>
    </row>
    <row r="1697" spans="1:9" x14ac:dyDescent="0.25">
      <c r="A1697" s="44" t="s">
        <v>1019</v>
      </c>
      <c r="B1697" s="44">
        <v>2015</v>
      </c>
      <c r="C1697" s="45" t="s">
        <v>1605</v>
      </c>
      <c r="D1697" s="47">
        <v>0</v>
      </c>
      <c r="E1697" s="47">
        <v>0</v>
      </c>
      <c r="F1697" s="47">
        <v>0</v>
      </c>
      <c r="G1697" s="44"/>
      <c r="H1697" s="44"/>
      <c r="I1697" s="44"/>
    </row>
    <row r="1698" spans="1:9" x14ac:dyDescent="0.25">
      <c r="A1698" s="44" t="s">
        <v>1019</v>
      </c>
      <c r="B1698" s="44">
        <v>2015</v>
      </c>
      <c r="C1698" s="45" t="s">
        <v>1606</v>
      </c>
      <c r="D1698" s="47">
        <v>0</v>
      </c>
      <c r="E1698" s="47">
        <v>0</v>
      </c>
      <c r="F1698" s="47">
        <v>0</v>
      </c>
      <c r="G1698" s="44"/>
      <c r="H1698" s="44"/>
      <c r="I1698" s="44"/>
    </row>
    <row r="1699" spans="1:9" x14ac:dyDescent="0.25">
      <c r="A1699" s="44" t="s">
        <v>1019</v>
      </c>
      <c r="B1699" s="44">
        <v>2015</v>
      </c>
      <c r="C1699" s="45" t="s">
        <v>1607</v>
      </c>
      <c r="D1699" s="47">
        <v>0</v>
      </c>
      <c r="E1699" s="47">
        <v>0</v>
      </c>
      <c r="F1699" s="47">
        <v>0</v>
      </c>
      <c r="G1699" s="44"/>
      <c r="H1699" s="44"/>
      <c r="I1699" s="44"/>
    </row>
    <row r="1700" spans="1:9" x14ac:dyDescent="0.25">
      <c r="A1700" s="44" t="s">
        <v>1019</v>
      </c>
      <c r="B1700" s="44">
        <v>2015</v>
      </c>
      <c r="C1700" s="45" t="s">
        <v>1608</v>
      </c>
      <c r="D1700" s="47">
        <v>0</v>
      </c>
      <c r="E1700" s="47">
        <v>0</v>
      </c>
      <c r="F1700" s="47">
        <v>0</v>
      </c>
      <c r="G1700" s="44"/>
      <c r="H1700" s="44"/>
      <c r="I1700" s="44"/>
    </row>
    <row r="1701" spans="1:9" x14ac:dyDescent="0.25">
      <c r="A1701" s="44" t="s">
        <v>1019</v>
      </c>
      <c r="B1701" s="44">
        <v>2015</v>
      </c>
      <c r="C1701" s="45" t="s">
        <v>1059</v>
      </c>
      <c r="D1701" s="47">
        <v>0</v>
      </c>
      <c r="E1701" s="47">
        <v>0</v>
      </c>
      <c r="F1701" s="47">
        <v>0</v>
      </c>
      <c r="G1701" s="44"/>
      <c r="H1701" s="44"/>
      <c r="I1701" s="44"/>
    </row>
    <row r="1702" spans="1:9" x14ac:dyDescent="0.25">
      <c r="A1702" s="44" t="s">
        <v>1019</v>
      </c>
      <c r="B1702" s="44">
        <v>2015</v>
      </c>
      <c r="C1702" s="45" t="s">
        <v>1609</v>
      </c>
      <c r="D1702" s="47">
        <v>0</v>
      </c>
      <c r="E1702" s="47">
        <v>0</v>
      </c>
      <c r="F1702" s="47">
        <v>0</v>
      </c>
      <c r="G1702" s="44"/>
      <c r="H1702" s="44"/>
      <c r="I1702" s="44"/>
    </row>
    <row r="1703" spans="1:9" x14ac:dyDescent="0.25">
      <c r="A1703" s="44" t="s">
        <v>1019</v>
      </c>
      <c r="B1703" s="44">
        <v>2015</v>
      </c>
      <c r="C1703" s="45" t="s">
        <v>1610</v>
      </c>
      <c r="D1703" s="47">
        <v>0</v>
      </c>
      <c r="E1703" s="47">
        <v>0</v>
      </c>
      <c r="F1703" s="47">
        <v>0</v>
      </c>
      <c r="G1703" s="44"/>
      <c r="H1703" s="44"/>
      <c r="I1703" s="44"/>
    </row>
    <row r="1704" spans="1:9" x14ac:dyDescent="0.25">
      <c r="A1704" s="44" t="s">
        <v>1019</v>
      </c>
      <c r="B1704" s="44">
        <v>2015</v>
      </c>
      <c r="C1704" s="45" t="s">
        <v>1611</v>
      </c>
      <c r="D1704" s="47">
        <v>0</v>
      </c>
      <c r="E1704" s="47">
        <v>0</v>
      </c>
      <c r="F1704" s="47">
        <v>0</v>
      </c>
      <c r="G1704" s="44"/>
      <c r="H1704" s="44"/>
      <c r="I1704" s="44"/>
    </row>
    <row r="1705" spans="1:9" x14ac:dyDescent="0.25">
      <c r="A1705" s="44" t="s">
        <v>1019</v>
      </c>
      <c r="B1705" s="44">
        <v>2015</v>
      </c>
      <c r="C1705" s="45" t="s">
        <v>1612</v>
      </c>
      <c r="D1705" s="47">
        <v>0</v>
      </c>
      <c r="E1705" s="47">
        <v>0</v>
      </c>
      <c r="F1705" s="47">
        <v>0</v>
      </c>
      <c r="G1705" s="44"/>
      <c r="H1705" s="44"/>
      <c r="I1705" s="44"/>
    </row>
    <row r="1706" spans="1:9" x14ac:dyDescent="0.25">
      <c r="A1706" s="44" t="s">
        <v>1019</v>
      </c>
      <c r="B1706" s="44">
        <v>2015</v>
      </c>
      <c r="C1706" s="45" t="s">
        <v>1613</v>
      </c>
      <c r="D1706" s="47">
        <v>0</v>
      </c>
      <c r="E1706" s="47">
        <v>0</v>
      </c>
      <c r="F1706" s="47">
        <v>0</v>
      </c>
      <c r="G1706" s="44"/>
      <c r="H1706" s="44"/>
      <c r="I1706" s="44"/>
    </row>
    <row r="1707" spans="1:9" x14ac:dyDescent="0.25">
      <c r="A1707" s="44" t="s">
        <v>1019</v>
      </c>
      <c r="B1707" s="44">
        <v>2015</v>
      </c>
      <c r="C1707" s="45" t="s">
        <v>1361</v>
      </c>
      <c r="D1707" s="47">
        <v>0</v>
      </c>
      <c r="E1707" s="47">
        <v>0</v>
      </c>
      <c r="F1707" s="47">
        <v>0</v>
      </c>
      <c r="G1707" s="44"/>
      <c r="H1707" s="44"/>
      <c r="I1707" s="44"/>
    </row>
    <row r="1708" spans="1:9" x14ac:dyDescent="0.25">
      <c r="A1708" s="44" t="s">
        <v>1019</v>
      </c>
      <c r="B1708" s="44">
        <v>2015</v>
      </c>
      <c r="C1708" s="45" t="s">
        <v>1614</v>
      </c>
      <c r="D1708" s="47">
        <v>0</v>
      </c>
      <c r="E1708" s="47">
        <v>0</v>
      </c>
      <c r="F1708" s="47">
        <v>0</v>
      </c>
      <c r="G1708" s="44"/>
      <c r="H1708" s="44"/>
      <c r="I1708" s="44"/>
    </row>
    <row r="1709" spans="1:9" x14ac:dyDescent="0.25">
      <c r="A1709" s="44" t="s">
        <v>1019</v>
      </c>
      <c r="B1709" s="44">
        <v>2015</v>
      </c>
      <c r="C1709" s="45" t="s">
        <v>1615</v>
      </c>
      <c r="D1709" s="47">
        <v>0</v>
      </c>
      <c r="E1709" s="47">
        <v>0</v>
      </c>
      <c r="F1709" s="47">
        <v>0</v>
      </c>
      <c r="G1709" s="44"/>
      <c r="H1709" s="44"/>
      <c r="I1709" s="44"/>
    </row>
    <row r="1710" spans="1:9" x14ac:dyDescent="0.25">
      <c r="A1710" s="44" t="s">
        <v>1019</v>
      </c>
      <c r="B1710" s="44">
        <v>2015</v>
      </c>
      <c r="C1710" s="45" t="s">
        <v>1616</v>
      </c>
      <c r="D1710" s="47">
        <v>0</v>
      </c>
      <c r="E1710" s="47">
        <v>0</v>
      </c>
      <c r="F1710" s="47">
        <v>0</v>
      </c>
      <c r="G1710" s="44"/>
      <c r="H1710" s="44"/>
      <c r="I1710" s="44"/>
    </row>
    <row r="1711" spans="1:9" x14ac:dyDescent="0.25">
      <c r="A1711" s="44" t="s">
        <v>1019</v>
      </c>
      <c r="B1711" s="44">
        <v>2015</v>
      </c>
      <c r="C1711" s="45" t="s">
        <v>1617</v>
      </c>
      <c r="D1711" s="47">
        <v>0</v>
      </c>
      <c r="E1711" s="47">
        <v>0</v>
      </c>
      <c r="F1711" s="47">
        <v>0</v>
      </c>
      <c r="G1711" s="44"/>
      <c r="H1711" s="44"/>
      <c r="I1711" s="44"/>
    </row>
    <row r="1712" spans="1:9" x14ac:dyDescent="0.25">
      <c r="A1712" s="44" t="s">
        <v>1019</v>
      </c>
      <c r="B1712" s="44">
        <v>2015</v>
      </c>
      <c r="C1712" s="45" t="s">
        <v>1618</v>
      </c>
      <c r="D1712" s="47">
        <v>0</v>
      </c>
      <c r="E1712" s="47">
        <v>0</v>
      </c>
      <c r="F1712" s="47">
        <v>0</v>
      </c>
      <c r="G1712" s="44"/>
      <c r="H1712" s="44"/>
      <c r="I1712" s="44"/>
    </row>
    <row r="1713" spans="1:9" x14ac:dyDescent="0.25">
      <c r="A1713" s="44" t="s">
        <v>1019</v>
      </c>
      <c r="B1713" s="44">
        <v>2015</v>
      </c>
      <c r="C1713" s="45" t="s">
        <v>1619</v>
      </c>
      <c r="D1713" s="47">
        <v>0</v>
      </c>
      <c r="E1713" s="47">
        <v>0</v>
      </c>
      <c r="F1713" s="47">
        <v>0</v>
      </c>
      <c r="G1713" s="44"/>
      <c r="H1713" s="44"/>
      <c r="I1713" s="44"/>
    </row>
    <row r="1714" spans="1:9" x14ac:dyDescent="0.25">
      <c r="A1714" s="44" t="s">
        <v>1019</v>
      </c>
      <c r="B1714" s="44">
        <v>2015</v>
      </c>
      <c r="C1714" s="45" t="s">
        <v>1620</v>
      </c>
      <c r="D1714" s="47">
        <v>0</v>
      </c>
      <c r="E1714" s="47">
        <v>0</v>
      </c>
      <c r="F1714" s="47">
        <v>0</v>
      </c>
      <c r="G1714" s="44"/>
      <c r="H1714" s="44"/>
      <c r="I1714" s="44"/>
    </row>
    <row r="1715" spans="1:9" x14ac:dyDescent="0.25">
      <c r="A1715" s="44" t="s">
        <v>1019</v>
      </c>
      <c r="B1715" s="44">
        <v>2015</v>
      </c>
      <c r="C1715" s="45" t="s">
        <v>1621</v>
      </c>
      <c r="D1715" s="47">
        <v>0</v>
      </c>
      <c r="E1715" s="47">
        <v>0</v>
      </c>
      <c r="F1715" s="47">
        <v>0</v>
      </c>
      <c r="G1715" s="44"/>
      <c r="H1715" s="44"/>
      <c r="I1715" s="44"/>
    </row>
    <row r="1716" spans="1:9" x14ac:dyDescent="0.25">
      <c r="A1716" s="44" t="s">
        <v>1019</v>
      </c>
      <c r="B1716" s="44">
        <v>2015</v>
      </c>
      <c r="C1716" s="45" t="s">
        <v>1622</v>
      </c>
      <c r="D1716" s="47">
        <v>0</v>
      </c>
      <c r="E1716" s="47">
        <v>0</v>
      </c>
      <c r="F1716" s="47">
        <v>0</v>
      </c>
      <c r="G1716" s="44"/>
      <c r="H1716" s="44"/>
      <c r="I1716" s="44"/>
    </row>
    <row r="1717" spans="1:9" x14ac:dyDescent="0.25">
      <c r="A1717" s="44" t="s">
        <v>1019</v>
      </c>
      <c r="B1717" s="44">
        <v>2015</v>
      </c>
      <c r="C1717" s="45" t="s">
        <v>1623</v>
      </c>
      <c r="D1717" s="47">
        <v>0</v>
      </c>
      <c r="E1717" s="47">
        <v>0</v>
      </c>
      <c r="F1717" s="47">
        <v>0</v>
      </c>
      <c r="G1717" s="44"/>
      <c r="H1717" s="44"/>
      <c r="I1717" s="44"/>
    </row>
    <row r="1718" spans="1:9" x14ac:dyDescent="0.25">
      <c r="A1718" s="44" t="s">
        <v>1019</v>
      </c>
      <c r="B1718" s="44">
        <v>2015</v>
      </c>
      <c r="C1718" s="45" t="s">
        <v>1624</v>
      </c>
      <c r="D1718" s="47">
        <v>0</v>
      </c>
      <c r="E1718" s="47">
        <v>0</v>
      </c>
      <c r="F1718" s="47">
        <v>0</v>
      </c>
      <c r="G1718" s="44"/>
      <c r="H1718" s="44"/>
      <c r="I1718" s="44"/>
    </row>
    <row r="1719" spans="1:9" x14ac:dyDescent="0.25">
      <c r="A1719" s="44" t="s">
        <v>1019</v>
      </c>
      <c r="B1719" s="44">
        <v>2015</v>
      </c>
      <c r="C1719" s="45" t="s">
        <v>1625</v>
      </c>
      <c r="D1719" s="47">
        <v>0</v>
      </c>
      <c r="E1719" s="47">
        <v>0</v>
      </c>
      <c r="F1719" s="47">
        <v>0</v>
      </c>
      <c r="G1719" s="44"/>
      <c r="H1719" s="44"/>
      <c r="I1719" s="44"/>
    </row>
    <row r="1720" spans="1:9" x14ac:dyDescent="0.25">
      <c r="A1720" s="44" t="s">
        <v>1019</v>
      </c>
      <c r="B1720" s="44">
        <v>2015</v>
      </c>
      <c r="C1720" s="45" t="s">
        <v>1626</v>
      </c>
      <c r="D1720" s="47">
        <v>0</v>
      </c>
      <c r="E1720" s="47">
        <v>0</v>
      </c>
      <c r="F1720" s="47">
        <v>0</v>
      </c>
      <c r="G1720" s="44"/>
      <c r="H1720" s="44"/>
      <c r="I1720" s="44"/>
    </row>
    <row r="1721" spans="1:9" x14ac:dyDescent="0.25">
      <c r="A1721" s="44" t="s">
        <v>1019</v>
      </c>
      <c r="B1721" s="44">
        <v>2015</v>
      </c>
      <c r="C1721" s="45" t="s">
        <v>390</v>
      </c>
      <c r="D1721" s="47">
        <v>0</v>
      </c>
      <c r="E1721" s="47">
        <v>0</v>
      </c>
      <c r="F1721" s="47">
        <v>0</v>
      </c>
      <c r="G1721" s="44"/>
      <c r="H1721" s="44"/>
      <c r="I1721" s="44"/>
    </row>
    <row r="1722" spans="1:9" x14ac:dyDescent="0.25">
      <c r="A1722" s="44" t="s">
        <v>1019</v>
      </c>
      <c r="B1722" s="44">
        <v>2015</v>
      </c>
      <c r="C1722" s="45" t="s">
        <v>1627</v>
      </c>
      <c r="D1722" s="47">
        <v>0</v>
      </c>
      <c r="E1722" s="47">
        <v>0</v>
      </c>
      <c r="F1722" s="47">
        <v>0</v>
      </c>
      <c r="G1722" s="44"/>
      <c r="H1722" s="44"/>
      <c r="I1722" s="44"/>
    </row>
    <row r="1723" spans="1:9" x14ac:dyDescent="0.25">
      <c r="A1723" s="44" t="s">
        <v>1019</v>
      </c>
      <c r="B1723" s="44">
        <v>2015</v>
      </c>
      <c r="C1723" s="45" t="s">
        <v>1628</v>
      </c>
      <c r="D1723" s="47">
        <v>0</v>
      </c>
      <c r="E1723" s="47">
        <v>0</v>
      </c>
      <c r="F1723" s="47">
        <v>0</v>
      </c>
      <c r="G1723" s="44"/>
      <c r="H1723" s="44"/>
      <c r="I1723" s="44"/>
    </row>
    <row r="1724" spans="1:9" x14ac:dyDescent="0.25">
      <c r="A1724" s="44" t="s">
        <v>1019</v>
      </c>
      <c r="B1724" s="44">
        <v>2015</v>
      </c>
      <c r="C1724" s="45" t="s">
        <v>1629</v>
      </c>
      <c r="D1724" s="47">
        <v>0</v>
      </c>
      <c r="E1724" s="47">
        <v>0</v>
      </c>
      <c r="F1724" s="47">
        <v>0</v>
      </c>
      <c r="G1724" s="44"/>
      <c r="H1724" s="44"/>
      <c r="I1724" s="44"/>
    </row>
    <row r="1725" spans="1:9" x14ac:dyDescent="0.25">
      <c r="A1725" s="44" t="s">
        <v>1019</v>
      </c>
      <c r="B1725" s="44">
        <v>2015</v>
      </c>
      <c r="C1725" s="45" t="s">
        <v>1630</v>
      </c>
      <c r="D1725" s="47">
        <v>0</v>
      </c>
      <c r="E1725" s="47">
        <v>0</v>
      </c>
      <c r="F1725" s="47">
        <v>0</v>
      </c>
      <c r="G1725" s="44"/>
      <c r="H1725" s="44"/>
      <c r="I1725" s="44"/>
    </row>
    <row r="1726" spans="1:9" x14ac:dyDescent="0.25">
      <c r="A1726" s="44" t="s">
        <v>1019</v>
      </c>
      <c r="B1726" s="44">
        <v>2015</v>
      </c>
      <c r="C1726" s="45" t="s">
        <v>1631</v>
      </c>
      <c r="D1726" s="44">
        <v>79</v>
      </c>
      <c r="E1726" s="44">
        <v>419</v>
      </c>
      <c r="F1726" s="44">
        <v>498</v>
      </c>
      <c r="G1726" s="44"/>
      <c r="H1726" s="44"/>
      <c r="I1726" s="44"/>
    </row>
    <row r="1727" spans="1:9" x14ac:dyDescent="0.25">
      <c r="A1727" s="44" t="s">
        <v>1019</v>
      </c>
      <c r="B1727" s="44">
        <v>2015</v>
      </c>
      <c r="C1727" s="45" t="s">
        <v>955</v>
      </c>
      <c r="D1727" s="44">
        <v>3</v>
      </c>
      <c r="E1727" s="44">
        <v>0</v>
      </c>
      <c r="F1727" s="44">
        <v>3</v>
      </c>
      <c r="G1727" s="44"/>
      <c r="H1727" s="44"/>
      <c r="I1727" s="44"/>
    </row>
    <row r="1728" spans="1:9" x14ac:dyDescent="0.25">
      <c r="A1728" s="44" t="s">
        <v>1019</v>
      </c>
      <c r="B1728" s="44">
        <v>2015</v>
      </c>
      <c r="C1728" s="45" t="s">
        <v>1538</v>
      </c>
      <c r="D1728" s="47">
        <v>0</v>
      </c>
      <c r="E1728" s="47">
        <v>0</v>
      </c>
      <c r="F1728" s="47">
        <v>0</v>
      </c>
      <c r="G1728" s="44"/>
      <c r="H1728" s="44"/>
      <c r="I1728" s="44"/>
    </row>
    <row r="1729" spans="1:9" x14ac:dyDescent="0.25">
      <c r="A1729" s="44" t="s">
        <v>1019</v>
      </c>
      <c r="B1729" s="44">
        <v>2015</v>
      </c>
      <c r="C1729" s="45" t="s">
        <v>1632</v>
      </c>
      <c r="D1729" s="44">
        <v>3</v>
      </c>
      <c r="E1729" s="44">
        <v>0</v>
      </c>
      <c r="F1729" s="44">
        <v>3</v>
      </c>
      <c r="G1729" s="44"/>
      <c r="H1729" s="44"/>
      <c r="I1729" s="44"/>
    </row>
    <row r="1730" spans="1:9" x14ac:dyDescent="0.25">
      <c r="A1730" s="44" t="s">
        <v>1019</v>
      </c>
      <c r="B1730" s="44">
        <v>2015</v>
      </c>
      <c r="C1730" s="45" t="s">
        <v>961</v>
      </c>
      <c r="D1730" s="47">
        <v>0</v>
      </c>
      <c r="E1730" s="47">
        <v>0</v>
      </c>
      <c r="F1730" s="47">
        <v>0</v>
      </c>
      <c r="G1730" s="44"/>
      <c r="H1730" s="44"/>
      <c r="I1730" s="44"/>
    </row>
    <row r="1731" spans="1:9" x14ac:dyDescent="0.25">
      <c r="A1731" s="44" t="s">
        <v>1019</v>
      </c>
      <c r="B1731" s="44">
        <v>2015</v>
      </c>
      <c r="C1731" s="45" t="s">
        <v>220</v>
      </c>
      <c r="D1731" s="47">
        <v>0</v>
      </c>
      <c r="E1731" s="47">
        <v>0</v>
      </c>
      <c r="F1731" s="47">
        <v>0</v>
      </c>
      <c r="G1731" s="44"/>
      <c r="H1731" s="44"/>
      <c r="I1731" s="44"/>
    </row>
    <row r="1732" spans="1:9" x14ac:dyDescent="0.25">
      <c r="A1732" s="44" t="s">
        <v>1019</v>
      </c>
      <c r="B1732" s="44">
        <v>2015</v>
      </c>
      <c r="C1732" s="45" t="s">
        <v>1633</v>
      </c>
      <c r="D1732" s="47">
        <v>0</v>
      </c>
      <c r="E1732" s="47">
        <v>0</v>
      </c>
      <c r="F1732" s="47">
        <v>0</v>
      </c>
      <c r="G1732" s="44"/>
      <c r="H1732" s="44"/>
      <c r="I1732" s="44"/>
    </row>
    <row r="1733" spans="1:9" x14ac:dyDescent="0.25">
      <c r="A1733" s="44" t="s">
        <v>1019</v>
      </c>
      <c r="B1733" s="44">
        <v>2015</v>
      </c>
      <c r="C1733" s="45" t="s">
        <v>958</v>
      </c>
      <c r="D1733" s="47">
        <v>0</v>
      </c>
      <c r="E1733" s="47">
        <v>0</v>
      </c>
      <c r="F1733" s="47">
        <v>0</v>
      </c>
      <c r="G1733" s="44"/>
      <c r="H1733" s="44"/>
      <c r="I1733" s="44"/>
    </row>
    <row r="1734" spans="1:9" x14ac:dyDescent="0.25">
      <c r="A1734" s="44" t="s">
        <v>1019</v>
      </c>
      <c r="B1734" s="44">
        <v>2015</v>
      </c>
      <c r="C1734" s="45" t="s">
        <v>959</v>
      </c>
      <c r="D1734" s="47">
        <v>0</v>
      </c>
      <c r="E1734" s="47">
        <v>0</v>
      </c>
      <c r="F1734" s="47">
        <v>0</v>
      </c>
      <c r="G1734" s="44"/>
      <c r="H1734" s="44"/>
      <c r="I1734" s="44"/>
    </row>
    <row r="1735" spans="1:9" x14ac:dyDescent="0.25">
      <c r="A1735" s="44" t="s">
        <v>1019</v>
      </c>
      <c r="B1735" s="44">
        <v>2015</v>
      </c>
      <c r="C1735" s="45" t="s">
        <v>960</v>
      </c>
      <c r="D1735" s="47">
        <v>0</v>
      </c>
      <c r="E1735" s="47">
        <v>0</v>
      </c>
      <c r="F1735" s="47">
        <v>0</v>
      </c>
      <c r="G1735" s="44"/>
      <c r="H1735" s="44"/>
      <c r="I1735" s="44"/>
    </row>
    <row r="1736" spans="1:9" x14ac:dyDescent="0.25">
      <c r="A1736" s="44" t="s">
        <v>1019</v>
      </c>
      <c r="B1736" s="44">
        <v>2015</v>
      </c>
      <c r="C1736" s="45" t="s">
        <v>175</v>
      </c>
      <c r="D1736" s="47">
        <v>0</v>
      </c>
      <c r="E1736" s="47">
        <v>0</v>
      </c>
      <c r="F1736" s="47">
        <v>0</v>
      </c>
      <c r="G1736" s="44"/>
      <c r="H1736" s="44"/>
      <c r="I1736" s="44"/>
    </row>
    <row r="1737" spans="1:9" x14ac:dyDescent="0.25">
      <c r="A1737" s="44" t="s">
        <v>1019</v>
      </c>
      <c r="B1737" s="44">
        <v>2015</v>
      </c>
      <c r="C1737" s="45" t="s">
        <v>962</v>
      </c>
      <c r="D1737" s="47">
        <v>0</v>
      </c>
      <c r="E1737" s="47">
        <v>0</v>
      </c>
      <c r="F1737" s="47">
        <v>0</v>
      </c>
      <c r="G1737" s="44"/>
      <c r="H1737" s="44"/>
      <c r="I1737" s="44"/>
    </row>
    <row r="1738" spans="1:9" x14ac:dyDescent="0.25">
      <c r="A1738" s="44" t="s">
        <v>1019</v>
      </c>
      <c r="B1738" s="44">
        <v>2015</v>
      </c>
      <c r="C1738" s="45" t="s">
        <v>963</v>
      </c>
      <c r="D1738" s="47">
        <v>0</v>
      </c>
      <c r="E1738" s="47">
        <v>0</v>
      </c>
      <c r="F1738" s="47">
        <v>0</v>
      </c>
      <c r="G1738" s="44"/>
      <c r="H1738" s="44"/>
      <c r="I1738" s="44"/>
    </row>
    <row r="1739" spans="1:9" x14ac:dyDescent="0.25">
      <c r="A1739" s="44" t="s">
        <v>1019</v>
      </c>
      <c r="B1739" s="44">
        <v>2015</v>
      </c>
      <c r="C1739" s="45" t="s">
        <v>915</v>
      </c>
      <c r="D1739" s="47">
        <v>0</v>
      </c>
      <c r="E1739" s="47">
        <v>0</v>
      </c>
      <c r="F1739" s="47">
        <v>0</v>
      </c>
      <c r="G1739" s="44"/>
      <c r="H1739" s="44"/>
      <c r="I1739" s="44"/>
    </row>
    <row r="1740" spans="1:9" x14ac:dyDescent="0.25">
      <c r="A1740" s="44" t="s">
        <v>1019</v>
      </c>
      <c r="B1740" s="44">
        <v>2015</v>
      </c>
      <c r="C1740" s="45" t="s">
        <v>964</v>
      </c>
      <c r="D1740" s="47">
        <v>0</v>
      </c>
      <c r="E1740" s="47">
        <v>0</v>
      </c>
      <c r="F1740" s="47">
        <v>0</v>
      </c>
      <c r="G1740" s="44"/>
      <c r="H1740" s="44"/>
      <c r="I1740" s="44"/>
    </row>
    <row r="1741" spans="1:9" x14ac:dyDescent="0.25">
      <c r="A1741" s="44" t="s">
        <v>1019</v>
      </c>
      <c r="B1741" s="44">
        <v>2015</v>
      </c>
      <c r="C1741" s="45" t="s">
        <v>965</v>
      </c>
      <c r="D1741" s="44">
        <v>6</v>
      </c>
      <c r="E1741" s="44">
        <v>12</v>
      </c>
      <c r="F1741" s="44">
        <v>18</v>
      </c>
      <c r="G1741" s="44"/>
      <c r="H1741" s="44"/>
      <c r="I1741" s="44"/>
    </row>
    <row r="1742" spans="1:9" x14ac:dyDescent="0.25">
      <c r="A1742" s="44" t="s">
        <v>1019</v>
      </c>
      <c r="B1742" s="44">
        <v>2015</v>
      </c>
      <c r="C1742" s="45" t="s">
        <v>1538</v>
      </c>
      <c r="D1742" s="47">
        <v>0</v>
      </c>
      <c r="E1742" s="47">
        <v>0</v>
      </c>
      <c r="F1742" s="47">
        <v>0</v>
      </c>
      <c r="G1742" s="44"/>
      <c r="H1742" s="44"/>
      <c r="I1742" s="44"/>
    </row>
    <row r="1743" spans="1:9" x14ac:dyDescent="0.25">
      <c r="A1743" s="44" t="s">
        <v>1019</v>
      </c>
      <c r="B1743" s="44">
        <v>2015</v>
      </c>
      <c r="C1743" s="45" t="s">
        <v>1634</v>
      </c>
      <c r="D1743" s="47">
        <v>0</v>
      </c>
      <c r="E1743" s="47">
        <v>0</v>
      </c>
      <c r="F1743" s="47">
        <v>0</v>
      </c>
      <c r="G1743" s="44"/>
      <c r="H1743" s="44"/>
      <c r="I1743" s="44"/>
    </row>
    <row r="1744" spans="1:9" x14ac:dyDescent="0.25">
      <c r="A1744" s="44" t="s">
        <v>1019</v>
      </c>
      <c r="B1744" s="44">
        <v>2015</v>
      </c>
      <c r="C1744" s="45" t="s">
        <v>390</v>
      </c>
      <c r="D1744" s="47">
        <v>0</v>
      </c>
      <c r="E1744" s="47">
        <v>0</v>
      </c>
      <c r="F1744" s="47">
        <v>0</v>
      </c>
      <c r="G1744" s="44"/>
      <c r="H1744" s="44"/>
      <c r="I1744" s="44"/>
    </row>
    <row r="1745" spans="1:9" x14ac:dyDescent="0.25">
      <c r="A1745" s="44" t="s">
        <v>1019</v>
      </c>
      <c r="B1745" s="44">
        <v>2015</v>
      </c>
      <c r="C1745" s="45" t="s">
        <v>1635</v>
      </c>
      <c r="D1745" s="47">
        <v>0</v>
      </c>
      <c r="E1745" s="47">
        <v>0</v>
      </c>
      <c r="F1745" s="47">
        <v>0</v>
      </c>
      <c r="G1745" s="44"/>
      <c r="H1745" s="44"/>
      <c r="I1745" s="44"/>
    </row>
    <row r="1746" spans="1:9" x14ac:dyDescent="0.25">
      <c r="A1746" s="44" t="s">
        <v>1019</v>
      </c>
      <c r="B1746" s="44">
        <v>2015</v>
      </c>
      <c r="C1746" s="45" t="s">
        <v>135</v>
      </c>
      <c r="D1746" s="47">
        <v>0</v>
      </c>
      <c r="E1746" s="47">
        <v>0</v>
      </c>
      <c r="F1746" s="47">
        <v>0</v>
      </c>
      <c r="G1746" s="44"/>
      <c r="H1746" s="44"/>
      <c r="I1746" s="44"/>
    </row>
    <row r="1747" spans="1:9" x14ac:dyDescent="0.25">
      <c r="A1747" s="44" t="s">
        <v>1019</v>
      </c>
      <c r="B1747" s="44">
        <v>2015</v>
      </c>
      <c r="C1747" s="45" t="s">
        <v>971</v>
      </c>
      <c r="D1747" s="44">
        <v>3</v>
      </c>
      <c r="E1747" s="44">
        <v>6</v>
      </c>
      <c r="F1747" s="44">
        <v>9</v>
      </c>
      <c r="G1747" s="44"/>
      <c r="H1747" s="44"/>
      <c r="I1747" s="44"/>
    </row>
    <row r="1748" spans="1:9" x14ac:dyDescent="0.25">
      <c r="A1748" s="44" t="s">
        <v>1019</v>
      </c>
      <c r="B1748" s="44">
        <v>2015</v>
      </c>
      <c r="C1748" s="45" t="s">
        <v>972</v>
      </c>
      <c r="D1748" s="47">
        <v>0</v>
      </c>
      <c r="E1748" s="47">
        <v>0</v>
      </c>
      <c r="F1748" s="47">
        <v>0</v>
      </c>
      <c r="G1748" s="44"/>
      <c r="H1748" s="44"/>
      <c r="I1748" s="44"/>
    </row>
    <row r="1749" spans="1:9" x14ac:dyDescent="0.25">
      <c r="A1749" s="44" t="s">
        <v>1019</v>
      </c>
      <c r="B1749" s="44">
        <v>2015</v>
      </c>
      <c r="C1749" s="45" t="s">
        <v>967</v>
      </c>
      <c r="D1749" s="47">
        <v>0</v>
      </c>
      <c r="E1749" s="47">
        <v>0</v>
      </c>
      <c r="F1749" s="47">
        <v>0</v>
      </c>
      <c r="G1749" s="44"/>
      <c r="H1749" s="44"/>
      <c r="I1749" s="44"/>
    </row>
    <row r="1750" spans="1:9" x14ac:dyDescent="0.25">
      <c r="A1750" s="44" t="s">
        <v>1019</v>
      </c>
      <c r="B1750" s="44">
        <v>2015</v>
      </c>
      <c r="C1750" s="45" t="s">
        <v>564</v>
      </c>
      <c r="D1750" s="44">
        <v>3</v>
      </c>
      <c r="E1750" s="44">
        <v>6</v>
      </c>
      <c r="F1750" s="44">
        <v>9</v>
      </c>
      <c r="G1750" s="44"/>
      <c r="H1750" s="44"/>
      <c r="I1750" s="44"/>
    </row>
    <row r="1751" spans="1:9" x14ac:dyDescent="0.25">
      <c r="A1751" s="44" t="s">
        <v>1019</v>
      </c>
      <c r="B1751" s="44">
        <v>2015</v>
      </c>
      <c r="C1751" s="45" t="s">
        <v>968</v>
      </c>
      <c r="D1751" s="47">
        <v>0</v>
      </c>
      <c r="E1751" s="47">
        <v>0</v>
      </c>
      <c r="F1751" s="47">
        <v>0</v>
      </c>
      <c r="G1751" s="44"/>
      <c r="H1751" s="44"/>
      <c r="I1751" s="44"/>
    </row>
    <row r="1752" spans="1:9" x14ac:dyDescent="0.25">
      <c r="A1752" s="44" t="s">
        <v>1019</v>
      </c>
      <c r="B1752" s="44">
        <v>2015</v>
      </c>
      <c r="C1752" s="45" t="s">
        <v>152</v>
      </c>
      <c r="D1752" s="47">
        <v>0</v>
      </c>
      <c r="E1752" s="47">
        <v>0</v>
      </c>
      <c r="F1752" s="47">
        <v>0</v>
      </c>
      <c r="G1752" s="44"/>
      <c r="H1752" s="44"/>
      <c r="I1752" s="44"/>
    </row>
    <row r="1753" spans="1:9" x14ac:dyDescent="0.25">
      <c r="A1753" s="44" t="s">
        <v>1019</v>
      </c>
      <c r="B1753" s="44">
        <v>2015</v>
      </c>
      <c r="C1753" s="45" t="s">
        <v>228</v>
      </c>
      <c r="D1753" s="47">
        <v>0</v>
      </c>
      <c r="E1753" s="47">
        <v>0</v>
      </c>
      <c r="F1753" s="47">
        <v>0</v>
      </c>
      <c r="G1753" s="44"/>
      <c r="H1753" s="44"/>
      <c r="I1753" s="44"/>
    </row>
    <row r="1754" spans="1:9" x14ac:dyDescent="0.25">
      <c r="A1754" s="44" t="s">
        <v>1019</v>
      </c>
      <c r="B1754" s="44">
        <v>2015</v>
      </c>
      <c r="C1754" s="45" t="s">
        <v>970</v>
      </c>
      <c r="D1754" s="47">
        <v>0</v>
      </c>
      <c r="E1754" s="47">
        <v>0</v>
      </c>
      <c r="F1754" s="47">
        <v>0</v>
      </c>
      <c r="G1754" s="44"/>
      <c r="H1754" s="44"/>
      <c r="I1754" s="44"/>
    </row>
    <row r="1755" spans="1:9" x14ac:dyDescent="0.25">
      <c r="A1755" s="44" t="s">
        <v>1019</v>
      </c>
      <c r="B1755" s="44">
        <v>2015</v>
      </c>
      <c r="C1755" s="45" t="s">
        <v>973</v>
      </c>
      <c r="D1755" s="47">
        <v>0</v>
      </c>
      <c r="E1755" s="47">
        <v>0</v>
      </c>
      <c r="F1755" s="47">
        <v>0</v>
      </c>
      <c r="G1755" s="44"/>
      <c r="H1755" s="44"/>
      <c r="I1755" s="44"/>
    </row>
    <row r="1756" spans="1:9" x14ac:dyDescent="0.25">
      <c r="A1756" s="44" t="s">
        <v>1019</v>
      </c>
      <c r="B1756" s="44">
        <v>2015</v>
      </c>
      <c r="C1756" s="45" t="s">
        <v>974</v>
      </c>
      <c r="D1756" s="47">
        <v>0</v>
      </c>
      <c r="E1756" s="47">
        <v>0</v>
      </c>
      <c r="F1756" s="47">
        <v>0</v>
      </c>
      <c r="G1756" s="44"/>
      <c r="H1756" s="44"/>
      <c r="I1756" s="44"/>
    </row>
    <row r="1757" spans="1:9" x14ac:dyDescent="0.25">
      <c r="A1757" s="44" t="s">
        <v>1019</v>
      </c>
      <c r="B1757" s="44">
        <v>2015</v>
      </c>
      <c r="C1757" s="45" t="s">
        <v>975</v>
      </c>
      <c r="D1757" s="44">
        <v>1</v>
      </c>
      <c r="E1757" s="44">
        <v>21</v>
      </c>
      <c r="F1757" s="44">
        <v>22</v>
      </c>
      <c r="G1757" s="44"/>
      <c r="H1757" s="44"/>
      <c r="I1757" s="44"/>
    </row>
    <row r="1758" spans="1:9" x14ac:dyDescent="0.25">
      <c r="A1758" s="44" t="s">
        <v>1019</v>
      </c>
      <c r="B1758" s="44">
        <v>2015</v>
      </c>
      <c r="C1758" s="45" t="s">
        <v>976</v>
      </c>
      <c r="D1758" s="47">
        <v>0</v>
      </c>
      <c r="E1758" s="47">
        <v>0</v>
      </c>
      <c r="F1758" s="47">
        <v>0</v>
      </c>
      <c r="G1758" s="44"/>
      <c r="H1758" s="44"/>
      <c r="I1758" s="44"/>
    </row>
    <row r="1759" spans="1:9" x14ac:dyDescent="0.25">
      <c r="A1759" s="44" t="s">
        <v>1019</v>
      </c>
      <c r="B1759" s="44">
        <v>2015</v>
      </c>
      <c r="C1759" s="45" t="s">
        <v>979</v>
      </c>
      <c r="D1759" s="47">
        <v>0</v>
      </c>
      <c r="E1759" s="47">
        <v>0</v>
      </c>
      <c r="F1759" s="47">
        <v>0</v>
      </c>
      <c r="G1759" s="44"/>
      <c r="H1759" s="44"/>
      <c r="I1759" s="44"/>
    </row>
    <row r="1760" spans="1:9" x14ac:dyDescent="0.25">
      <c r="A1760" s="44" t="s">
        <v>1019</v>
      </c>
      <c r="B1760" s="44">
        <v>2015</v>
      </c>
      <c r="C1760" s="45" t="s">
        <v>968</v>
      </c>
      <c r="D1760" s="47">
        <v>0</v>
      </c>
      <c r="E1760" s="47">
        <v>0</v>
      </c>
      <c r="F1760" s="47">
        <v>0</v>
      </c>
      <c r="G1760" s="44"/>
      <c r="H1760" s="44"/>
      <c r="I1760" s="44"/>
    </row>
    <row r="1761" spans="1:9" x14ac:dyDescent="0.25">
      <c r="A1761" s="44" t="s">
        <v>1019</v>
      </c>
      <c r="B1761" s="44">
        <v>2015</v>
      </c>
      <c r="C1761" s="45" t="s">
        <v>982</v>
      </c>
      <c r="D1761" s="47">
        <v>0</v>
      </c>
      <c r="E1761" s="47">
        <v>0</v>
      </c>
      <c r="F1761" s="47">
        <v>0</v>
      </c>
      <c r="G1761" s="44"/>
      <c r="H1761" s="44"/>
      <c r="I1761" s="44"/>
    </row>
    <row r="1762" spans="1:9" x14ac:dyDescent="0.25">
      <c r="A1762" s="44" t="s">
        <v>1019</v>
      </c>
      <c r="B1762" s="44">
        <v>2015</v>
      </c>
      <c r="C1762" s="45" t="s">
        <v>977</v>
      </c>
      <c r="D1762" s="47">
        <v>0</v>
      </c>
      <c r="E1762" s="47">
        <v>0</v>
      </c>
      <c r="F1762" s="47">
        <v>0</v>
      </c>
      <c r="G1762" s="44"/>
      <c r="H1762" s="44"/>
      <c r="I1762" s="44"/>
    </row>
    <row r="1763" spans="1:9" x14ac:dyDescent="0.25">
      <c r="A1763" s="44" t="s">
        <v>1019</v>
      </c>
      <c r="B1763" s="44">
        <v>2015</v>
      </c>
      <c r="C1763" s="45" t="s">
        <v>978</v>
      </c>
      <c r="D1763" s="44">
        <v>1</v>
      </c>
      <c r="E1763" s="44">
        <v>21</v>
      </c>
      <c r="F1763" s="44">
        <v>22</v>
      </c>
      <c r="G1763" s="44"/>
      <c r="H1763" s="44"/>
      <c r="I1763" s="44"/>
    </row>
    <row r="1764" spans="1:9" x14ac:dyDescent="0.25">
      <c r="A1764" s="44" t="s">
        <v>1019</v>
      </c>
      <c r="B1764" s="44">
        <v>2015</v>
      </c>
      <c r="C1764" s="45" t="s">
        <v>153</v>
      </c>
      <c r="D1764" s="47">
        <v>0</v>
      </c>
      <c r="E1764" s="47">
        <v>0</v>
      </c>
      <c r="F1764" s="47">
        <v>0</v>
      </c>
      <c r="G1764" s="44"/>
      <c r="H1764" s="44"/>
      <c r="I1764" s="44"/>
    </row>
    <row r="1765" spans="1:9" x14ac:dyDescent="0.25">
      <c r="A1765" s="44" t="s">
        <v>1019</v>
      </c>
      <c r="B1765" s="44">
        <v>2015</v>
      </c>
      <c r="C1765" s="45" t="s">
        <v>983</v>
      </c>
      <c r="D1765" s="47">
        <v>0</v>
      </c>
      <c r="E1765" s="47">
        <v>0</v>
      </c>
      <c r="F1765" s="47">
        <v>0</v>
      </c>
      <c r="G1765" s="44"/>
      <c r="H1765" s="44"/>
      <c r="I1765" s="44"/>
    </row>
    <row r="1766" spans="1:9" x14ac:dyDescent="0.25">
      <c r="A1766" s="44" t="s">
        <v>1019</v>
      </c>
      <c r="B1766" s="44">
        <v>2015</v>
      </c>
      <c r="C1766" s="45" t="s">
        <v>1538</v>
      </c>
      <c r="D1766" s="47">
        <v>0</v>
      </c>
      <c r="E1766" s="47">
        <v>0</v>
      </c>
      <c r="F1766" s="47">
        <v>0</v>
      </c>
      <c r="G1766" s="44"/>
      <c r="H1766" s="44"/>
      <c r="I1766" s="44"/>
    </row>
    <row r="1767" spans="1:9" x14ac:dyDescent="0.25">
      <c r="A1767" s="44" t="s">
        <v>1019</v>
      </c>
      <c r="B1767" s="44">
        <v>2015</v>
      </c>
      <c r="C1767" s="45" t="s">
        <v>986</v>
      </c>
      <c r="D1767" s="47">
        <v>0</v>
      </c>
      <c r="E1767" s="47">
        <v>0</v>
      </c>
      <c r="F1767" s="47">
        <v>0</v>
      </c>
      <c r="G1767" s="44"/>
      <c r="H1767" s="44"/>
      <c r="I1767" s="44"/>
    </row>
    <row r="1768" spans="1:9" x14ac:dyDescent="0.25">
      <c r="A1768" s="44" t="s">
        <v>1019</v>
      </c>
      <c r="B1768" s="44">
        <v>2015</v>
      </c>
      <c r="C1768" s="45" t="s">
        <v>988</v>
      </c>
      <c r="D1768" s="47">
        <v>0</v>
      </c>
      <c r="E1768" s="47">
        <v>0</v>
      </c>
      <c r="F1768" s="47">
        <v>0</v>
      </c>
      <c r="G1768" s="44"/>
      <c r="H1768" s="44"/>
      <c r="I1768" s="44"/>
    </row>
    <row r="1769" spans="1:9" x14ac:dyDescent="0.25">
      <c r="A1769" s="44" t="s">
        <v>1019</v>
      </c>
      <c r="B1769" s="44">
        <v>2015</v>
      </c>
      <c r="C1769" s="45" t="s">
        <v>989</v>
      </c>
      <c r="D1769" s="47">
        <v>0</v>
      </c>
      <c r="E1769" s="47">
        <v>0</v>
      </c>
      <c r="F1769" s="47">
        <v>0</v>
      </c>
      <c r="G1769" s="44"/>
      <c r="H1769" s="44"/>
      <c r="I1769" s="44"/>
    </row>
    <row r="1770" spans="1:9" x14ac:dyDescent="0.25">
      <c r="A1770" s="44" t="s">
        <v>1019</v>
      </c>
      <c r="B1770" s="44">
        <v>2015</v>
      </c>
      <c r="C1770" s="45" t="s">
        <v>222</v>
      </c>
      <c r="D1770" s="47">
        <v>0</v>
      </c>
      <c r="E1770" s="47">
        <v>0</v>
      </c>
      <c r="F1770" s="47">
        <v>0</v>
      </c>
      <c r="G1770" s="44"/>
      <c r="H1770" s="44"/>
      <c r="I1770" s="44"/>
    </row>
    <row r="1771" spans="1:9" x14ac:dyDescent="0.25">
      <c r="A1771" s="44" t="s">
        <v>1019</v>
      </c>
      <c r="B1771" s="44">
        <v>2015</v>
      </c>
      <c r="C1771" s="45" t="s">
        <v>51</v>
      </c>
      <c r="D1771" s="47">
        <v>0</v>
      </c>
      <c r="E1771" s="47">
        <v>0</v>
      </c>
      <c r="F1771" s="47">
        <v>0</v>
      </c>
      <c r="G1771" s="44"/>
      <c r="H1771" s="44"/>
      <c r="I1771" s="44"/>
    </row>
    <row r="1772" spans="1:9" x14ac:dyDescent="0.25">
      <c r="A1772" s="44" t="s">
        <v>1019</v>
      </c>
      <c r="B1772" s="44">
        <v>2015</v>
      </c>
      <c r="C1772" s="45" t="s">
        <v>993</v>
      </c>
      <c r="D1772" s="47">
        <v>0</v>
      </c>
      <c r="E1772" s="47">
        <v>0</v>
      </c>
      <c r="F1772" s="47">
        <v>0</v>
      </c>
      <c r="G1772" s="44"/>
      <c r="H1772" s="44"/>
      <c r="I1772" s="44"/>
    </row>
    <row r="1773" spans="1:9" x14ac:dyDescent="0.25">
      <c r="A1773" s="44" t="s">
        <v>1019</v>
      </c>
      <c r="B1773" s="44">
        <v>2015</v>
      </c>
      <c r="C1773" s="45" t="s">
        <v>554</v>
      </c>
      <c r="D1773" s="47">
        <v>0</v>
      </c>
      <c r="E1773" s="47">
        <v>0</v>
      </c>
      <c r="F1773" s="47">
        <v>0</v>
      </c>
      <c r="G1773" s="44"/>
      <c r="H1773" s="44"/>
      <c r="I1773" s="44"/>
    </row>
    <row r="1774" spans="1:9" x14ac:dyDescent="0.25">
      <c r="A1774" s="44" t="s">
        <v>1019</v>
      </c>
      <c r="B1774" s="44">
        <v>2015</v>
      </c>
      <c r="C1774" s="45" t="s">
        <v>995</v>
      </c>
      <c r="D1774" s="47">
        <v>0</v>
      </c>
      <c r="E1774" s="47">
        <v>0</v>
      </c>
      <c r="F1774" s="47">
        <v>0</v>
      </c>
      <c r="G1774" s="44"/>
      <c r="H1774" s="44"/>
      <c r="I1774" s="44"/>
    </row>
    <row r="1775" spans="1:9" x14ac:dyDescent="0.25">
      <c r="A1775" s="44" t="s">
        <v>1019</v>
      </c>
      <c r="B1775" s="44">
        <v>2015</v>
      </c>
      <c r="C1775" s="45" t="s">
        <v>996</v>
      </c>
      <c r="D1775" s="47">
        <v>0</v>
      </c>
      <c r="E1775" s="47">
        <v>0</v>
      </c>
      <c r="F1775" s="47">
        <v>0</v>
      </c>
      <c r="G1775" s="44"/>
      <c r="H1775" s="44"/>
      <c r="I1775" s="44"/>
    </row>
    <row r="1776" spans="1:9" x14ac:dyDescent="0.25">
      <c r="A1776" s="44" t="s">
        <v>1019</v>
      </c>
      <c r="B1776" s="44">
        <v>2015</v>
      </c>
      <c r="C1776" s="45" t="s">
        <v>984</v>
      </c>
      <c r="D1776" s="47">
        <v>0</v>
      </c>
      <c r="E1776" s="47">
        <v>0</v>
      </c>
      <c r="F1776" s="47">
        <v>0</v>
      </c>
      <c r="G1776" s="44"/>
      <c r="H1776" s="44"/>
      <c r="I1776" s="44"/>
    </row>
    <row r="1777" spans="1:9" x14ac:dyDescent="0.25">
      <c r="A1777" s="44" t="s">
        <v>1019</v>
      </c>
      <c r="B1777" s="44">
        <v>2015</v>
      </c>
      <c r="C1777" s="45" t="s">
        <v>985</v>
      </c>
      <c r="D1777" s="47">
        <v>0</v>
      </c>
      <c r="E1777" s="47">
        <v>0</v>
      </c>
      <c r="F1777" s="47">
        <v>0</v>
      </c>
      <c r="G1777" s="44"/>
      <c r="H1777" s="44"/>
      <c r="I1777" s="44"/>
    </row>
    <row r="1778" spans="1:9" x14ac:dyDescent="0.25">
      <c r="A1778" s="44" t="s">
        <v>1019</v>
      </c>
      <c r="B1778" s="44">
        <v>2015</v>
      </c>
      <c r="C1778" s="45" t="s">
        <v>987</v>
      </c>
      <c r="D1778" s="47">
        <v>0</v>
      </c>
      <c r="E1778" s="47">
        <v>0</v>
      </c>
      <c r="F1778" s="47">
        <v>0</v>
      </c>
      <c r="G1778" s="44"/>
      <c r="H1778" s="44"/>
      <c r="I1778" s="44"/>
    </row>
    <row r="1779" spans="1:9" x14ac:dyDescent="0.25">
      <c r="A1779" s="44" t="s">
        <v>1019</v>
      </c>
      <c r="B1779" s="44">
        <v>2015</v>
      </c>
      <c r="C1779" s="45" t="s">
        <v>990</v>
      </c>
      <c r="D1779" s="47">
        <v>0</v>
      </c>
      <c r="E1779" s="47">
        <v>0</v>
      </c>
      <c r="F1779" s="47">
        <v>0</v>
      </c>
      <c r="G1779" s="44"/>
      <c r="H1779" s="44"/>
      <c r="I1779" s="44"/>
    </row>
    <row r="1780" spans="1:9" x14ac:dyDescent="0.25">
      <c r="A1780" s="44" t="s">
        <v>1019</v>
      </c>
      <c r="B1780" s="44">
        <v>2015</v>
      </c>
      <c r="C1780" s="45" t="s">
        <v>991</v>
      </c>
      <c r="D1780" s="47">
        <v>0</v>
      </c>
      <c r="E1780" s="47">
        <v>0</v>
      </c>
      <c r="F1780" s="47">
        <v>0</v>
      </c>
      <c r="G1780" s="44"/>
      <c r="H1780" s="44"/>
      <c r="I1780" s="44"/>
    </row>
    <row r="1781" spans="1:9" x14ac:dyDescent="0.25">
      <c r="A1781" s="44" t="s">
        <v>1019</v>
      </c>
      <c r="B1781" s="44">
        <v>2015</v>
      </c>
      <c r="C1781" s="45" t="s">
        <v>992</v>
      </c>
      <c r="D1781" s="47">
        <v>0</v>
      </c>
      <c r="E1781" s="47">
        <v>0</v>
      </c>
      <c r="F1781" s="47">
        <v>0</v>
      </c>
      <c r="G1781" s="44"/>
      <c r="H1781" s="44"/>
      <c r="I1781" s="44"/>
    </row>
    <row r="1782" spans="1:9" x14ac:dyDescent="0.25">
      <c r="A1782" s="44" t="s">
        <v>1019</v>
      </c>
      <c r="B1782" s="44">
        <v>2015</v>
      </c>
      <c r="C1782" s="45" t="s">
        <v>399</v>
      </c>
      <c r="D1782" s="47">
        <v>0</v>
      </c>
      <c r="E1782" s="47">
        <v>0</v>
      </c>
      <c r="F1782" s="47">
        <v>0</v>
      </c>
      <c r="G1782" s="44"/>
      <c r="H1782" s="44"/>
      <c r="I1782" s="44"/>
    </row>
    <row r="1783" spans="1:9" x14ac:dyDescent="0.25">
      <c r="A1783" s="44" t="s">
        <v>1019</v>
      </c>
      <c r="B1783" s="44">
        <v>2015</v>
      </c>
      <c r="C1783" s="45" t="s">
        <v>2081</v>
      </c>
      <c r="D1783" s="47">
        <v>0</v>
      </c>
      <c r="E1783" s="47">
        <v>0</v>
      </c>
      <c r="F1783" s="47">
        <v>0</v>
      </c>
      <c r="G1783" s="44"/>
      <c r="H1783" s="44"/>
      <c r="I1783" s="44"/>
    </row>
    <row r="1784" spans="1:9" x14ac:dyDescent="0.25">
      <c r="A1784" s="44" t="s">
        <v>1019</v>
      </c>
      <c r="B1784" s="44">
        <v>2015</v>
      </c>
      <c r="C1784" s="45" t="s">
        <v>504</v>
      </c>
      <c r="D1784" s="47">
        <v>0</v>
      </c>
      <c r="E1784" s="47">
        <v>0</v>
      </c>
      <c r="F1784" s="47">
        <v>0</v>
      </c>
      <c r="G1784" s="44"/>
      <c r="H1784" s="44"/>
      <c r="I1784" s="44"/>
    </row>
    <row r="1785" spans="1:9" x14ac:dyDescent="0.25">
      <c r="A1785" s="44" t="s">
        <v>1019</v>
      </c>
      <c r="B1785" s="44">
        <v>2015</v>
      </c>
      <c r="C1785" s="45" t="s">
        <v>1636</v>
      </c>
      <c r="D1785" s="47">
        <v>0</v>
      </c>
      <c r="E1785" s="47">
        <v>0</v>
      </c>
      <c r="F1785" s="47">
        <v>0</v>
      </c>
      <c r="G1785" s="44"/>
      <c r="H1785" s="44"/>
      <c r="I1785" s="44"/>
    </row>
    <row r="1786" spans="1:9" x14ac:dyDescent="0.25">
      <c r="A1786" s="44" t="s">
        <v>1019</v>
      </c>
      <c r="B1786" s="44">
        <v>2015</v>
      </c>
      <c r="C1786" s="45" t="s">
        <v>2082</v>
      </c>
      <c r="D1786" s="47">
        <v>0</v>
      </c>
      <c r="E1786" s="47">
        <v>0</v>
      </c>
      <c r="F1786" s="47">
        <v>0</v>
      </c>
      <c r="G1786" s="44"/>
      <c r="H1786" s="44"/>
      <c r="I1786" s="44"/>
    </row>
    <row r="1787" spans="1:9" x14ac:dyDescent="0.25">
      <c r="A1787" s="44" t="s">
        <v>1019</v>
      </c>
      <c r="B1787" s="44">
        <v>2015</v>
      </c>
      <c r="C1787" s="45" t="s">
        <v>999</v>
      </c>
      <c r="D1787" s="47">
        <v>0</v>
      </c>
      <c r="E1787" s="47">
        <v>0</v>
      </c>
      <c r="F1787" s="47">
        <v>0</v>
      </c>
      <c r="G1787" s="44"/>
      <c r="H1787" s="44"/>
      <c r="I1787" s="44"/>
    </row>
    <row r="1788" spans="1:9" x14ac:dyDescent="0.25">
      <c r="A1788" s="44" t="s">
        <v>1019</v>
      </c>
      <c r="B1788" s="44">
        <v>2015</v>
      </c>
      <c r="C1788" s="45" t="s">
        <v>1000</v>
      </c>
      <c r="D1788" s="44">
        <v>69</v>
      </c>
      <c r="E1788" s="44">
        <v>386</v>
      </c>
      <c r="F1788" s="44">
        <v>455</v>
      </c>
      <c r="G1788" s="44"/>
      <c r="H1788" s="44"/>
      <c r="I1788" s="44"/>
    </row>
    <row r="1789" spans="1:9" x14ac:dyDescent="0.25">
      <c r="A1789" s="44" t="s">
        <v>1019</v>
      </c>
      <c r="B1789" s="44">
        <v>2015</v>
      </c>
      <c r="C1789" s="45" t="s">
        <v>1538</v>
      </c>
      <c r="D1789" s="47">
        <v>0</v>
      </c>
      <c r="E1789" s="47">
        <v>0</v>
      </c>
      <c r="F1789" s="47">
        <v>0</v>
      </c>
      <c r="G1789" s="44"/>
      <c r="H1789" s="44"/>
      <c r="I1789" s="44"/>
    </row>
    <row r="1790" spans="1:9" x14ac:dyDescent="0.25">
      <c r="A1790" s="44" t="s">
        <v>1019</v>
      </c>
      <c r="B1790" s="44">
        <v>2015</v>
      </c>
      <c r="C1790" s="45" t="s">
        <v>1002</v>
      </c>
      <c r="D1790" s="47">
        <v>0</v>
      </c>
      <c r="E1790" s="47">
        <v>0</v>
      </c>
      <c r="F1790" s="47">
        <v>0</v>
      </c>
      <c r="G1790" s="44"/>
      <c r="H1790" s="44"/>
      <c r="I1790" s="44"/>
    </row>
    <row r="1791" spans="1:9" x14ac:dyDescent="0.25">
      <c r="A1791" s="44" t="s">
        <v>1019</v>
      </c>
      <c r="B1791" s="44">
        <v>2015</v>
      </c>
      <c r="C1791" s="45" t="s">
        <v>1004</v>
      </c>
      <c r="D1791" s="44">
        <v>54</v>
      </c>
      <c r="E1791" s="44">
        <v>382</v>
      </c>
      <c r="F1791" s="44">
        <v>436</v>
      </c>
      <c r="G1791" s="44"/>
      <c r="H1791" s="44"/>
      <c r="I1791" s="44"/>
    </row>
    <row r="1792" spans="1:9" x14ac:dyDescent="0.25">
      <c r="A1792" s="44" t="s">
        <v>1019</v>
      </c>
      <c r="B1792" s="44">
        <v>2015</v>
      </c>
      <c r="C1792" s="45" t="s">
        <v>1005</v>
      </c>
      <c r="D1792" s="47">
        <v>0</v>
      </c>
      <c r="E1792" s="47">
        <v>0</v>
      </c>
      <c r="F1792" s="47">
        <v>0</v>
      </c>
      <c r="G1792" s="44"/>
      <c r="H1792" s="44"/>
      <c r="I1792" s="44"/>
    </row>
    <row r="1793" spans="1:9" x14ac:dyDescent="0.25">
      <c r="A1793" s="44" t="s">
        <v>1019</v>
      </c>
      <c r="B1793" s="44">
        <v>2015</v>
      </c>
      <c r="C1793" s="45" t="s">
        <v>958</v>
      </c>
      <c r="D1793" s="44"/>
      <c r="E1793" s="44">
        <v>2</v>
      </c>
      <c r="F1793" s="44">
        <v>2</v>
      </c>
      <c r="G1793" s="44"/>
      <c r="H1793" s="44"/>
      <c r="I1793" s="44"/>
    </row>
    <row r="1794" spans="1:9" x14ac:dyDescent="0.25">
      <c r="A1794" s="44" t="s">
        <v>1019</v>
      </c>
      <c r="B1794" s="44">
        <v>2015</v>
      </c>
      <c r="C1794" s="45" t="s">
        <v>1007</v>
      </c>
      <c r="D1794" s="47">
        <v>0</v>
      </c>
      <c r="E1794" s="47">
        <v>0</v>
      </c>
      <c r="F1794" s="47">
        <v>0</v>
      </c>
      <c r="G1794" s="44"/>
      <c r="H1794" s="44"/>
      <c r="I1794" s="44"/>
    </row>
    <row r="1795" spans="1:9" x14ac:dyDescent="0.25">
      <c r="A1795" s="44" t="s">
        <v>1019</v>
      </c>
      <c r="B1795" s="44">
        <v>2015</v>
      </c>
      <c r="C1795" s="45" t="s">
        <v>1008</v>
      </c>
      <c r="D1795" s="47">
        <v>0</v>
      </c>
      <c r="E1795" s="47">
        <v>0</v>
      </c>
      <c r="F1795" s="47">
        <v>0</v>
      </c>
      <c r="G1795" s="44"/>
      <c r="H1795" s="44"/>
      <c r="I1795" s="44"/>
    </row>
    <row r="1796" spans="1:9" x14ac:dyDescent="0.25">
      <c r="A1796" s="44" t="s">
        <v>1019</v>
      </c>
      <c r="B1796" s="44">
        <v>2015</v>
      </c>
      <c r="C1796" s="45" t="s">
        <v>1010</v>
      </c>
      <c r="D1796" s="47">
        <v>0</v>
      </c>
      <c r="E1796" s="47">
        <v>0</v>
      </c>
      <c r="F1796" s="47">
        <v>0</v>
      </c>
      <c r="G1796" s="44"/>
      <c r="H1796" s="44"/>
      <c r="I1796" s="44"/>
    </row>
    <row r="1797" spans="1:9" x14ac:dyDescent="0.25">
      <c r="A1797" s="44" t="s">
        <v>1019</v>
      </c>
      <c r="B1797" s="44">
        <v>2015</v>
      </c>
      <c r="C1797" s="45" t="s">
        <v>1011</v>
      </c>
      <c r="D1797" s="47">
        <v>0</v>
      </c>
      <c r="E1797" s="47">
        <v>0</v>
      </c>
      <c r="F1797" s="47">
        <v>0</v>
      </c>
      <c r="G1797" s="44"/>
      <c r="H1797" s="44"/>
      <c r="I1797" s="44"/>
    </row>
    <row r="1798" spans="1:9" x14ac:dyDescent="0.25">
      <c r="A1798" s="44" t="s">
        <v>1019</v>
      </c>
      <c r="B1798" s="44">
        <v>2015</v>
      </c>
      <c r="C1798" s="45" t="s">
        <v>1013</v>
      </c>
      <c r="D1798" s="47">
        <v>0</v>
      </c>
      <c r="E1798" s="47">
        <v>0</v>
      </c>
      <c r="F1798" s="47">
        <v>0</v>
      </c>
      <c r="G1798" s="44"/>
      <c r="H1798" s="44"/>
      <c r="I1798" s="44"/>
    </row>
    <row r="1799" spans="1:9" x14ac:dyDescent="0.25">
      <c r="A1799" s="44" t="s">
        <v>1019</v>
      </c>
      <c r="B1799" s="44">
        <v>2015</v>
      </c>
      <c r="C1799" s="45" t="s">
        <v>1014</v>
      </c>
      <c r="D1799" s="47">
        <v>0</v>
      </c>
      <c r="E1799" s="47">
        <v>0</v>
      </c>
      <c r="F1799" s="47">
        <v>0</v>
      </c>
      <c r="G1799" s="44"/>
      <c r="H1799" s="44"/>
      <c r="I1799" s="44"/>
    </row>
    <row r="1800" spans="1:9" x14ac:dyDescent="0.25">
      <c r="A1800" s="44" t="s">
        <v>1019</v>
      </c>
      <c r="B1800" s="44">
        <v>2015</v>
      </c>
      <c r="C1800" s="45" t="s">
        <v>282</v>
      </c>
      <c r="D1800" s="47">
        <v>0</v>
      </c>
      <c r="E1800" s="47">
        <v>0</v>
      </c>
      <c r="F1800" s="47">
        <v>0</v>
      </c>
      <c r="G1800" s="44"/>
      <c r="H1800" s="44"/>
      <c r="I1800" s="44"/>
    </row>
    <row r="1801" spans="1:9" x14ac:dyDescent="0.25">
      <c r="A1801" s="44" t="s">
        <v>1019</v>
      </c>
      <c r="B1801" s="44">
        <v>2015</v>
      </c>
      <c r="C1801" s="45" t="s">
        <v>75</v>
      </c>
      <c r="D1801" s="44">
        <v>2</v>
      </c>
      <c r="E1801" s="44">
        <v>2</v>
      </c>
      <c r="F1801" s="44">
        <v>4</v>
      </c>
      <c r="G1801" s="44"/>
      <c r="H1801" s="44"/>
      <c r="I1801" s="44"/>
    </row>
    <row r="1802" spans="1:9" x14ac:dyDescent="0.25">
      <c r="A1802" s="44" t="s">
        <v>1019</v>
      </c>
      <c r="B1802" s="44">
        <v>2015</v>
      </c>
      <c r="C1802" s="45" t="s">
        <v>1016</v>
      </c>
      <c r="D1802" s="47">
        <v>0</v>
      </c>
      <c r="E1802" s="47">
        <v>0</v>
      </c>
      <c r="F1802" s="47">
        <v>0</v>
      </c>
      <c r="G1802" s="44"/>
      <c r="H1802" s="44"/>
      <c r="I1802" s="44"/>
    </row>
    <row r="1803" spans="1:9" x14ac:dyDescent="0.25">
      <c r="A1803" s="44" t="s">
        <v>1019</v>
      </c>
      <c r="B1803" s="44">
        <v>2015</v>
      </c>
      <c r="C1803" s="45" t="s">
        <v>1637</v>
      </c>
      <c r="D1803" s="47">
        <v>0</v>
      </c>
      <c r="E1803" s="47">
        <v>0</v>
      </c>
      <c r="F1803" s="47">
        <v>0</v>
      </c>
      <c r="G1803" s="44"/>
      <c r="H1803" s="44"/>
      <c r="I1803" s="44"/>
    </row>
    <row r="1804" spans="1:9" x14ac:dyDescent="0.25">
      <c r="A1804" s="44" t="s">
        <v>1019</v>
      </c>
      <c r="B1804" s="44">
        <v>2015</v>
      </c>
      <c r="C1804" s="45" t="s">
        <v>1001</v>
      </c>
      <c r="D1804" s="44">
        <v>13</v>
      </c>
      <c r="E1804" s="44"/>
      <c r="F1804" s="44">
        <v>13</v>
      </c>
      <c r="G1804" s="44"/>
      <c r="H1804" s="44"/>
      <c r="I1804" s="44"/>
    </row>
    <row r="1805" spans="1:9" x14ac:dyDescent="0.25">
      <c r="A1805" s="44" t="s">
        <v>1019</v>
      </c>
      <c r="B1805" s="44">
        <v>2015</v>
      </c>
      <c r="C1805" s="45" t="s">
        <v>1638</v>
      </c>
      <c r="D1805" s="47">
        <v>0</v>
      </c>
      <c r="E1805" s="47">
        <v>0</v>
      </c>
      <c r="F1805" s="47">
        <v>0</v>
      </c>
      <c r="G1805" s="44"/>
      <c r="H1805" s="44"/>
      <c r="I1805" s="44"/>
    </row>
    <row r="1806" spans="1:9" x14ac:dyDescent="0.25">
      <c r="A1806" s="44" t="s">
        <v>1019</v>
      </c>
      <c r="B1806" s="44">
        <v>2015</v>
      </c>
      <c r="C1806" s="45" t="s">
        <v>1009</v>
      </c>
      <c r="D1806" s="47">
        <v>0</v>
      </c>
      <c r="E1806" s="47">
        <v>0</v>
      </c>
      <c r="F1806" s="47">
        <v>0</v>
      </c>
      <c r="G1806" s="44"/>
      <c r="H1806" s="44"/>
      <c r="I1806" s="44"/>
    </row>
    <row r="1807" spans="1:9" x14ac:dyDescent="0.25">
      <c r="A1807" s="44" t="s">
        <v>1019</v>
      </c>
      <c r="B1807" s="44">
        <v>2015</v>
      </c>
      <c r="C1807" s="45" t="s">
        <v>1012</v>
      </c>
      <c r="D1807" s="47">
        <v>0</v>
      </c>
      <c r="E1807" s="47">
        <v>0</v>
      </c>
      <c r="F1807" s="47">
        <v>0</v>
      </c>
      <c r="G1807" s="44"/>
      <c r="H1807" s="44"/>
      <c r="I1807" s="44"/>
    </row>
    <row r="1808" spans="1:9" x14ac:dyDescent="0.25">
      <c r="A1808" s="44" t="s">
        <v>1019</v>
      </c>
      <c r="B1808" s="44">
        <v>2015</v>
      </c>
      <c r="C1808" s="45" t="s">
        <v>1015</v>
      </c>
      <c r="D1808" s="47">
        <v>0</v>
      </c>
      <c r="E1808" s="47">
        <v>0</v>
      </c>
      <c r="F1808" s="47">
        <v>0</v>
      </c>
      <c r="G1808" s="44"/>
      <c r="H1808" s="44"/>
      <c r="I1808" s="44"/>
    </row>
    <row r="1809" spans="1:9" x14ac:dyDescent="0.25">
      <c r="A1809" s="44" t="s">
        <v>1639</v>
      </c>
      <c r="B1809" s="44">
        <v>2015</v>
      </c>
      <c r="C1809" s="45" t="s">
        <v>947</v>
      </c>
      <c r="D1809" s="47">
        <v>0</v>
      </c>
      <c r="E1809" s="47">
        <v>0</v>
      </c>
      <c r="F1809" s="47">
        <v>0</v>
      </c>
      <c r="G1809" s="44"/>
      <c r="H1809" s="44"/>
      <c r="I1809" s="44"/>
    </row>
    <row r="1810" spans="1:9" x14ac:dyDescent="0.25">
      <c r="A1810" s="44" t="s">
        <v>1639</v>
      </c>
      <c r="B1810" s="44">
        <v>2015</v>
      </c>
      <c r="C1810" s="45" t="s">
        <v>1640</v>
      </c>
      <c r="D1810" s="46">
        <v>0</v>
      </c>
      <c r="E1810" s="46">
        <v>0</v>
      </c>
      <c r="F1810" s="46">
        <v>0</v>
      </c>
      <c r="G1810" s="44"/>
      <c r="H1810" s="44"/>
      <c r="I1810" s="44"/>
    </row>
    <row r="1811" spans="1:9" x14ac:dyDescent="0.25">
      <c r="A1811" s="44" t="s">
        <v>1639</v>
      </c>
      <c r="B1811" s="44">
        <v>2015</v>
      </c>
      <c r="C1811" s="45" t="s">
        <v>24</v>
      </c>
      <c r="D1811" s="46">
        <v>0</v>
      </c>
      <c r="E1811" s="46">
        <v>0</v>
      </c>
      <c r="F1811" s="46">
        <v>0</v>
      </c>
      <c r="G1811" s="44"/>
      <c r="H1811" s="44"/>
      <c r="I1811" s="44"/>
    </row>
    <row r="1812" spans="1:9" x14ac:dyDescent="0.25">
      <c r="A1812" s="44" t="s">
        <v>1639</v>
      </c>
      <c r="B1812" s="44">
        <v>2015</v>
      </c>
      <c r="C1812" s="45" t="s">
        <v>1641</v>
      </c>
      <c r="D1812" s="46">
        <v>0</v>
      </c>
      <c r="E1812" s="46">
        <v>0</v>
      </c>
      <c r="F1812" s="46">
        <v>0</v>
      </c>
      <c r="G1812" s="44"/>
      <c r="H1812" s="44"/>
      <c r="I1812" s="44"/>
    </row>
    <row r="1813" spans="1:9" x14ac:dyDescent="0.25">
      <c r="A1813" s="44" t="s">
        <v>1639</v>
      </c>
      <c r="B1813" s="44">
        <v>2015</v>
      </c>
      <c r="C1813" s="45" t="s">
        <v>1642</v>
      </c>
      <c r="D1813" s="46">
        <v>0</v>
      </c>
      <c r="E1813" s="46">
        <v>0</v>
      </c>
      <c r="F1813" s="46">
        <v>0</v>
      </c>
      <c r="G1813" s="44"/>
      <c r="H1813" s="44"/>
      <c r="I1813" s="44"/>
    </row>
    <row r="1814" spans="1:9" x14ac:dyDescent="0.25">
      <c r="A1814" s="44" t="s">
        <v>1639</v>
      </c>
      <c r="B1814" s="44">
        <v>2015</v>
      </c>
      <c r="C1814" s="45" t="s">
        <v>1643</v>
      </c>
      <c r="D1814" s="46">
        <v>0</v>
      </c>
      <c r="E1814" s="46">
        <v>0</v>
      </c>
      <c r="F1814" s="46">
        <v>0</v>
      </c>
      <c r="G1814" s="44"/>
      <c r="H1814" s="44"/>
      <c r="I1814" s="44"/>
    </row>
    <row r="1815" spans="1:9" x14ac:dyDescent="0.25">
      <c r="A1815" s="44" t="s">
        <v>1639</v>
      </c>
      <c r="B1815" s="44">
        <v>2015</v>
      </c>
      <c r="C1815" s="45" t="s">
        <v>1644</v>
      </c>
      <c r="D1815" s="46">
        <v>0</v>
      </c>
      <c r="E1815" s="46">
        <v>0</v>
      </c>
      <c r="F1815" s="46">
        <v>0</v>
      </c>
      <c r="G1815" s="44"/>
      <c r="H1815" s="44"/>
      <c r="I1815" s="44"/>
    </row>
    <row r="1816" spans="1:9" x14ac:dyDescent="0.25">
      <c r="A1816" s="44" t="s">
        <v>1639</v>
      </c>
      <c r="B1816" s="44">
        <v>2015</v>
      </c>
      <c r="C1816" s="45" t="s">
        <v>1645</v>
      </c>
      <c r="D1816" s="46">
        <v>0</v>
      </c>
      <c r="E1816" s="46">
        <v>0</v>
      </c>
      <c r="F1816" s="46">
        <v>0</v>
      </c>
      <c r="G1816" s="44"/>
      <c r="H1816" s="44"/>
      <c r="I1816" s="44"/>
    </row>
    <row r="1817" spans="1:9" x14ac:dyDescent="0.25">
      <c r="A1817" s="44" t="s">
        <v>1639</v>
      </c>
      <c r="B1817" s="44">
        <v>2015</v>
      </c>
      <c r="C1817" s="45" t="s">
        <v>1646</v>
      </c>
      <c r="D1817" s="46">
        <v>0</v>
      </c>
      <c r="E1817" s="46">
        <v>0</v>
      </c>
      <c r="F1817" s="46">
        <v>0</v>
      </c>
      <c r="G1817" s="44"/>
      <c r="H1817" s="44"/>
      <c r="I1817" s="44"/>
    </row>
    <row r="1818" spans="1:9" x14ac:dyDescent="0.25">
      <c r="A1818" s="44" t="s">
        <v>1639</v>
      </c>
      <c r="B1818" s="44">
        <v>2015</v>
      </c>
      <c r="C1818" s="45" t="s">
        <v>16</v>
      </c>
      <c r="D1818" s="46">
        <v>0</v>
      </c>
      <c r="E1818" s="46">
        <v>0</v>
      </c>
      <c r="F1818" s="46">
        <v>0</v>
      </c>
      <c r="G1818" s="44"/>
      <c r="H1818" s="44"/>
      <c r="I1818" s="44"/>
    </row>
    <row r="1819" spans="1:9" x14ac:dyDescent="0.25">
      <c r="A1819" s="44" t="s">
        <v>1639</v>
      </c>
      <c r="B1819" s="44">
        <v>2015</v>
      </c>
      <c r="C1819" s="45" t="s">
        <v>1647</v>
      </c>
      <c r="D1819" s="46">
        <v>0</v>
      </c>
      <c r="E1819" s="46">
        <v>0</v>
      </c>
      <c r="F1819" s="46">
        <v>0</v>
      </c>
      <c r="G1819" s="44"/>
      <c r="H1819" s="44"/>
      <c r="I1819" s="44"/>
    </row>
    <row r="1820" spans="1:9" x14ac:dyDescent="0.25">
      <c r="A1820" s="44" t="s">
        <v>1639</v>
      </c>
      <c r="B1820" s="44">
        <v>2015</v>
      </c>
      <c r="C1820" s="45" t="s">
        <v>1648</v>
      </c>
      <c r="D1820" s="46">
        <v>0</v>
      </c>
      <c r="E1820" s="46">
        <v>0</v>
      </c>
      <c r="F1820" s="46">
        <v>0</v>
      </c>
      <c r="G1820" s="44"/>
      <c r="H1820" s="44"/>
      <c r="I1820" s="44"/>
    </row>
    <row r="1821" spans="1:9" x14ac:dyDescent="0.25">
      <c r="A1821" s="44" t="s">
        <v>1639</v>
      </c>
      <c r="B1821" s="44">
        <v>2015</v>
      </c>
      <c r="C1821" s="45" t="s">
        <v>1649</v>
      </c>
      <c r="D1821" s="46">
        <v>0</v>
      </c>
      <c r="E1821" s="46">
        <v>0</v>
      </c>
      <c r="F1821" s="46">
        <v>0</v>
      </c>
      <c r="G1821" s="44"/>
      <c r="H1821" s="44"/>
      <c r="I1821" s="44"/>
    </row>
    <row r="1822" spans="1:9" x14ac:dyDescent="0.25">
      <c r="A1822" s="44" t="s">
        <v>1639</v>
      </c>
      <c r="B1822" s="44">
        <v>2015</v>
      </c>
      <c r="C1822" s="45" t="s">
        <v>1650</v>
      </c>
      <c r="D1822" s="46">
        <v>0</v>
      </c>
      <c r="E1822" s="46">
        <v>0</v>
      </c>
      <c r="F1822" s="46">
        <v>0</v>
      </c>
      <c r="G1822" s="44"/>
      <c r="H1822" s="44"/>
      <c r="I1822" s="44"/>
    </row>
    <row r="1823" spans="1:9" x14ac:dyDescent="0.25">
      <c r="A1823" s="44" t="s">
        <v>1639</v>
      </c>
      <c r="B1823" s="44">
        <v>2015</v>
      </c>
      <c r="C1823" s="45" t="s">
        <v>1651</v>
      </c>
      <c r="D1823" s="46">
        <v>0</v>
      </c>
      <c r="E1823" s="46">
        <v>0</v>
      </c>
      <c r="F1823" s="46">
        <v>0</v>
      </c>
      <c r="G1823" s="44"/>
      <c r="H1823" s="44"/>
      <c r="I1823" s="44"/>
    </row>
    <row r="1824" spans="1:9" x14ac:dyDescent="0.25">
      <c r="A1824" s="44" t="s">
        <v>1639</v>
      </c>
      <c r="B1824" s="44">
        <v>2015</v>
      </c>
      <c r="C1824" s="45" t="s">
        <v>18</v>
      </c>
      <c r="D1824" s="46">
        <v>0</v>
      </c>
      <c r="E1824" s="46">
        <v>0</v>
      </c>
      <c r="F1824" s="46">
        <v>0</v>
      </c>
      <c r="G1824" s="44"/>
      <c r="H1824" s="44"/>
      <c r="I1824" s="44"/>
    </row>
    <row r="1825" spans="1:9" x14ac:dyDescent="0.25">
      <c r="A1825" s="44" t="s">
        <v>1639</v>
      </c>
      <c r="B1825" s="44">
        <v>2015</v>
      </c>
      <c r="C1825" s="45" t="s">
        <v>1652</v>
      </c>
      <c r="D1825" s="46">
        <v>0</v>
      </c>
      <c r="E1825" s="46">
        <v>0</v>
      </c>
      <c r="F1825" s="46">
        <v>0</v>
      </c>
      <c r="G1825" s="44"/>
      <c r="H1825" s="44"/>
      <c r="I1825" s="44"/>
    </row>
    <row r="1826" spans="1:9" x14ac:dyDescent="0.25">
      <c r="A1826" s="44" t="s">
        <v>1639</v>
      </c>
      <c r="B1826" s="44">
        <v>2015</v>
      </c>
      <c r="C1826" s="45" t="s">
        <v>1653</v>
      </c>
      <c r="D1826" s="46">
        <v>0</v>
      </c>
      <c r="E1826" s="46">
        <v>0</v>
      </c>
      <c r="F1826" s="46">
        <v>0</v>
      </c>
      <c r="G1826" s="44"/>
      <c r="H1826" s="44"/>
      <c r="I1826" s="44"/>
    </row>
    <row r="1827" spans="1:9" x14ac:dyDescent="0.25">
      <c r="A1827" s="44" t="s">
        <v>1639</v>
      </c>
      <c r="B1827" s="44">
        <v>2015</v>
      </c>
      <c r="C1827" s="45" t="s">
        <v>29</v>
      </c>
      <c r="D1827" s="46">
        <v>0</v>
      </c>
      <c r="E1827" s="46">
        <v>0</v>
      </c>
      <c r="F1827" s="46">
        <v>0</v>
      </c>
      <c r="G1827" s="44"/>
      <c r="H1827" s="44"/>
      <c r="I1827" s="44"/>
    </row>
    <row r="1828" spans="1:9" x14ac:dyDescent="0.25">
      <c r="A1828" s="44" t="s">
        <v>1639</v>
      </c>
      <c r="B1828" s="44">
        <v>2015</v>
      </c>
      <c r="C1828" s="45" t="s">
        <v>472</v>
      </c>
      <c r="D1828" s="46">
        <v>0</v>
      </c>
      <c r="E1828" s="46">
        <v>0</v>
      </c>
      <c r="F1828" s="46">
        <v>0</v>
      </c>
      <c r="G1828" s="44"/>
      <c r="H1828" s="44"/>
      <c r="I1828" s="44"/>
    </row>
    <row r="1829" spans="1:9" x14ac:dyDescent="0.25">
      <c r="A1829" s="44" t="s">
        <v>1639</v>
      </c>
      <c r="B1829" s="44">
        <v>2015</v>
      </c>
      <c r="C1829" s="45" t="s">
        <v>909</v>
      </c>
      <c r="D1829" s="46">
        <v>0</v>
      </c>
      <c r="E1829" s="46">
        <v>0</v>
      </c>
      <c r="F1829" s="46">
        <v>0</v>
      </c>
      <c r="G1829" s="44"/>
      <c r="H1829" s="44"/>
      <c r="I1829" s="44"/>
    </row>
    <row r="1830" spans="1:9" x14ac:dyDescent="0.25">
      <c r="A1830" s="44" t="s">
        <v>1639</v>
      </c>
      <c r="B1830" s="44">
        <v>2015</v>
      </c>
      <c r="C1830" s="45" t="s">
        <v>475</v>
      </c>
      <c r="D1830" s="46">
        <v>0</v>
      </c>
      <c r="E1830" s="46">
        <v>0</v>
      </c>
      <c r="F1830" s="46">
        <v>0</v>
      </c>
      <c r="G1830" s="44"/>
      <c r="H1830" s="44"/>
      <c r="I1830" s="44"/>
    </row>
    <row r="1831" spans="1:9" x14ac:dyDescent="0.25">
      <c r="A1831" s="44" t="s">
        <v>1639</v>
      </c>
      <c r="B1831" s="44">
        <v>2015</v>
      </c>
      <c r="C1831" s="45" t="s">
        <v>482</v>
      </c>
      <c r="D1831" s="46">
        <v>0</v>
      </c>
      <c r="E1831" s="46">
        <v>0</v>
      </c>
      <c r="F1831" s="46">
        <v>0</v>
      </c>
      <c r="G1831" s="44"/>
      <c r="H1831" s="44"/>
      <c r="I1831" s="44"/>
    </row>
    <row r="1832" spans="1:9" x14ac:dyDescent="0.25">
      <c r="A1832" s="44" t="s">
        <v>1639</v>
      </c>
      <c r="B1832" s="44">
        <v>2015</v>
      </c>
      <c r="C1832" s="45" t="s">
        <v>948</v>
      </c>
      <c r="D1832" s="21">
        <v>56</v>
      </c>
      <c r="E1832" s="44">
        <v>1288</v>
      </c>
      <c r="F1832" s="44">
        <v>1344</v>
      </c>
      <c r="G1832" s="44"/>
      <c r="H1832" s="44"/>
      <c r="I1832" s="44"/>
    </row>
    <row r="1833" spans="1:9" x14ac:dyDescent="0.25">
      <c r="A1833" s="44" t="s">
        <v>1639</v>
      </c>
      <c r="B1833" s="44">
        <v>2015</v>
      </c>
      <c r="C1833" s="45" t="s">
        <v>1654</v>
      </c>
      <c r="D1833" s="21">
        <v>4</v>
      </c>
      <c r="E1833" s="44">
        <v>117</v>
      </c>
      <c r="F1833" s="44">
        <v>121</v>
      </c>
      <c r="G1833" s="44"/>
      <c r="H1833" s="44"/>
      <c r="I1833" s="44"/>
    </row>
    <row r="1834" spans="1:9" x14ac:dyDescent="0.25">
      <c r="A1834" s="44" t="s">
        <v>1639</v>
      </c>
      <c r="B1834" s="44">
        <v>2015</v>
      </c>
      <c r="C1834" s="45" t="s">
        <v>1655</v>
      </c>
      <c r="D1834" s="21">
        <v>52</v>
      </c>
      <c r="E1834" s="44">
        <v>1171</v>
      </c>
      <c r="F1834" s="44">
        <v>1223</v>
      </c>
      <c r="G1834" s="44"/>
      <c r="H1834" s="44"/>
      <c r="I1834" s="44"/>
    </row>
    <row r="1835" spans="1:9" x14ac:dyDescent="0.25">
      <c r="A1835" s="44" t="s">
        <v>1639</v>
      </c>
      <c r="B1835" s="44">
        <v>2015</v>
      </c>
      <c r="C1835" s="45" t="s">
        <v>571</v>
      </c>
      <c r="D1835" s="46">
        <v>0</v>
      </c>
      <c r="E1835" s="46">
        <v>0</v>
      </c>
      <c r="F1835" s="46">
        <v>0</v>
      </c>
      <c r="G1835" s="44"/>
      <c r="H1835" s="44"/>
      <c r="I1835" s="44"/>
    </row>
    <row r="1836" spans="1:9" x14ac:dyDescent="0.25">
      <c r="A1836" s="44" t="s">
        <v>1639</v>
      </c>
      <c r="B1836" s="44">
        <v>2015</v>
      </c>
      <c r="C1836" s="45" t="s">
        <v>1656</v>
      </c>
      <c r="D1836" s="46">
        <v>0</v>
      </c>
      <c r="E1836" s="46">
        <v>0</v>
      </c>
      <c r="F1836" s="46">
        <v>0</v>
      </c>
      <c r="G1836" s="44"/>
      <c r="H1836" s="44"/>
      <c r="I1836" s="44"/>
    </row>
    <row r="1837" spans="1:9" x14ac:dyDescent="0.25">
      <c r="A1837" s="44" t="s">
        <v>1639</v>
      </c>
      <c r="B1837" s="44">
        <v>2015</v>
      </c>
      <c r="C1837" s="45" t="s">
        <v>1657</v>
      </c>
      <c r="D1837" s="46">
        <v>0</v>
      </c>
      <c r="E1837" s="46">
        <v>0</v>
      </c>
      <c r="F1837" s="46">
        <v>0</v>
      </c>
      <c r="G1837" s="44"/>
      <c r="H1837" s="44"/>
      <c r="I1837" s="44"/>
    </row>
    <row r="1838" spans="1:9" x14ac:dyDescent="0.25">
      <c r="A1838" s="44" t="s">
        <v>1639</v>
      </c>
      <c r="B1838" s="44">
        <v>2015</v>
      </c>
      <c r="C1838" s="45" t="s">
        <v>37</v>
      </c>
      <c r="D1838" s="46">
        <v>0</v>
      </c>
      <c r="E1838" s="46">
        <v>0</v>
      </c>
      <c r="F1838" s="46">
        <v>0</v>
      </c>
      <c r="G1838" s="44"/>
      <c r="H1838" s="44"/>
      <c r="I1838" s="44"/>
    </row>
    <row r="1839" spans="1:9" x14ac:dyDescent="0.25">
      <c r="A1839" s="44" t="s">
        <v>1639</v>
      </c>
      <c r="B1839" s="44">
        <v>2015</v>
      </c>
      <c r="C1839" s="45" t="s">
        <v>937</v>
      </c>
      <c r="D1839" s="46">
        <v>0</v>
      </c>
      <c r="E1839" s="46">
        <v>0</v>
      </c>
      <c r="F1839" s="46">
        <v>0</v>
      </c>
      <c r="G1839" s="44"/>
      <c r="H1839" s="44"/>
      <c r="I1839" s="44"/>
    </row>
    <row r="1840" spans="1:9" x14ac:dyDescent="0.25">
      <c r="A1840" s="44" t="s">
        <v>1639</v>
      </c>
      <c r="B1840" s="44">
        <v>2015</v>
      </c>
      <c r="C1840" s="45" t="s">
        <v>1658</v>
      </c>
      <c r="D1840" s="46">
        <v>0</v>
      </c>
      <c r="E1840" s="46">
        <v>0</v>
      </c>
      <c r="F1840" s="46">
        <v>0</v>
      </c>
      <c r="G1840" s="44"/>
      <c r="H1840" s="44"/>
      <c r="I1840" s="44"/>
    </row>
    <row r="1841" spans="1:9" x14ac:dyDescent="0.25">
      <c r="A1841" s="44" t="s">
        <v>1639</v>
      </c>
      <c r="B1841" s="44">
        <v>2015</v>
      </c>
      <c r="C1841" s="45" t="s">
        <v>1659</v>
      </c>
      <c r="D1841" s="46">
        <v>0</v>
      </c>
      <c r="E1841" s="46">
        <v>0</v>
      </c>
      <c r="F1841" s="46">
        <v>0</v>
      </c>
      <c r="G1841" s="44"/>
      <c r="H1841" s="44"/>
      <c r="I1841" s="44"/>
    </row>
    <row r="1842" spans="1:9" x14ac:dyDescent="0.25">
      <c r="A1842" s="44" t="s">
        <v>1639</v>
      </c>
      <c r="B1842" s="44">
        <v>2015</v>
      </c>
      <c r="C1842" s="45" t="s">
        <v>1660</v>
      </c>
      <c r="D1842" s="46">
        <v>0</v>
      </c>
      <c r="E1842" s="46">
        <v>0</v>
      </c>
      <c r="F1842" s="46">
        <v>0</v>
      </c>
      <c r="G1842" s="44"/>
      <c r="H1842" s="44"/>
      <c r="I1842" s="44"/>
    </row>
    <row r="1843" spans="1:9" x14ac:dyDescent="0.25">
      <c r="A1843" s="44" t="s">
        <v>1639</v>
      </c>
      <c r="B1843" s="44">
        <v>2015</v>
      </c>
      <c r="C1843" s="45" t="s">
        <v>1661</v>
      </c>
      <c r="D1843" s="46">
        <v>0</v>
      </c>
      <c r="E1843" s="46">
        <v>0</v>
      </c>
      <c r="F1843" s="46">
        <v>0</v>
      </c>
      <c r="G1843" s="44"/>
      <c r="H1843" s="44"/>
      <c r="I1843" s="44"/>
    </row>
    <row r="1844" spans="1:9" x14ac:dyDescent="0.25">
      <c r="A1844" s="44" t="s">
        <v>1639</v>
      </c>
      <c r="B1844" s="44">
        <v>2015</v>
      </c>
      <c r="C1844" s="45" t="s">
        <v>1662</v>
      </c>
      <c r="D1844" s="46">
        <v>0</v>
      </c>
      <c r="E1844" s="46">
        <v>0</v>
      </c>
      <c r="F1844" s="46">
        <v>0</v>
      </c>
      <c r="G1844" s="44"/>
      <c r="H1844" s="44"/>
      <c r="I1844" s="44"/>
    </row>
    <row r="1845" spans="1:9" x14ac:dyDescent="0.25">
      <c r="A1845" s="44" t="s">
        <v>1639</v>
      </c>
      <c r="B1845" s="44">
        <v>2015</v>
      </c>
      <c r="C1845" s="45" t="s">
        <v>1663</v>
      </c>
      <c r="D1845" s="46">
        <v>0</v>
      </c>
      <c r="E1845" s="46">
        <v>0</v>
      </c>
      <c r="F1845" s="46">
        <v>0</v>
      </c>
      <c r="G1845" s="44"/>
      <c r="H1845" s="44"/>
      <c r="I1845" s="44"/>
    </row>
    <row r="1846" spans="1:9" x14ac:dyDescent="0.25">
      <c r="A1846" s="44" t="s">
        <v>1639</v>
      </c>
      <c r="B1846" s="44">
        <v>2015</v>
      </c>
      <c r="C1846" s="45" t="s">
        <v>886</v>
      </c>
      <c r="D1846" s="46">
        <v>0</v>
      </c>
      <c r="E1846" s="46">
        <v>0</v>
      </c>
      <c r="F1846" s="46">
        <v>0</v>
      </c>
      <c r="G1846" s="44"/>
      <c r="H1846" s="44"/>
      <c r="I1846" s="44"/>
    </row>
    <row r="1847" spans="1:9" x14ac:dyDescent="0.25">
      <c r="A1847" s="44" t="s">
        <v>1639</v>
      </c>
      <c r="B1847" s="44">
        <v>2015</v>
      </c>
      <c r="C1847" s="45" t="s">
        <v>1664</v>
      </c>
      <c r="D1847" s="46">
        <v>0</v>
      </c>
      <c r="E1847" s="46">
        <v>0</v>
      </c>
      <c r="F1847" s="46">
        <v>0</v>
      </c>
      <c r="G1847" s="44"/>
      <c r="H1847" s="44"/>
      <c r="I1847" s="44"/>
    </row>
    <row r="1848" spans="1:9" x14ac:dyDescent="0.25">
      <c r="A1848" s="44" t="s">
        <v>1639</v>
      </c>
      <c r="B1848" s="44">
        <v>2015</v>
      </c>
      <c r="C1848" s="45" t="s">
        <v>1665</v>
      </c>
      <c r="D1848" s="46">
        <v>0</v>
      </c>
      <c r="E1848" s="46">
        <v>0</v>
      </c>
      <c r="F1848" s="46">
        <v>0</v>
      </c>
      <c r="G1848" s="44"/>
      <c r="H1848" s="44"/>
      <c r="I1848" s="44"/>
    </row>
    <row r="1849" spans="1:9" x14ac:dyDescent="0.25">
      <c r="A1849" s="44" t="s">
        <v>1639</v>
      </c>
      <c r="B1849" s="44">
        <v>2015</v>
      </c>
      <c r="C1849" s="45" t="s">
        <v>1666</v>
      </c>
      <c r="D1849" s="46">
        <v>0</v>
      </c>
      <c r="E1849" s="46">
        <v>0</v>
      </c>
      <c r="F1849" s="46">
        <v>0</v>
      </c>
      <c r="G1849" s="44"/>
      <c r="H1849" s="44"/>
      <c r="I1849" s="44"/>
    </row>
    <row r="1850" spans="1:9" x14ac:dyDescent="0.25">
      <c r="A1850" s="44" t="s">
        <v>1639</v>
      </c>
      <c r="B1850" s="44">
        <v>2015</v>
      </c>
      <c r="C1850" s="45" t="s">
        <v>887</v>
      </c>
      <c r="D1850" s="46">
        <v>0</v>
      </c>
      <c r="E1850" s="46">
        <v>0</v>
      </c>
      <c r="F1850" s="46">
        <v>0</v>
      </c>
      <c r="G1850" s="44"/>
      <c r="H1850" s="44"/>
      <c r="I1850" s="44"/>
    </row>
    <row r="1851" spans="1:9" x14ac:dyDescent="0.25">
      <c r="A1851" s="44" t="s">
        <v>1639</v>
      </c>
      <c r="B1851" s="44">
        <v>2015</v>
      </c>
      <c r="C1851" s="45" t="s">
        <v>193</v>
      </c>
      <c r="D1851" s="46">
        <v>0</v>
      </c>
      <c r="E1851" s="46">
        <v>0</v>
      </c>
      <c r="F1851" s="46">
        <v>0</v>
      </c>
      <c r="G1851" s="44"/>
      <c r="H1851" s="44"/>
      <c r="I1851" s="44"/>
    </row>
    <row r="1852" spans="1:9" x14ac:dyDescent="0.25">
      <c r="A1852" s="44" t="s">
        <v>1639</v>
      </c>
      <c r="B1852" s="44">
        <v>2015</v>
      </c>
      <c r="C1852" s="45" t="s">
        <v>1667</v>
      </c>
      <c r="D1852" s="46">
        <v>0</v>
      </c>
      <c r="E1852" s="46">
        <v>0</v>
      </c>
      <c r="F1852" s="46">
        <v>0</v>
      </c>
      <c r="G1852" s="44"/>
      <c r="H1852" s="44"/>
      <c r="I1852" s="44"/>
    </row>
    <row r="1853" spans="1:9" x14ac:dyDescent="0.25">
      <c r="A1853" s="44" t="s">
        <v>1639</v>
      </c>
      <c r="B1853" s="44">
        <v>2015</v>
      </c>
      <c r="C1853" s="45" t="s">
        <v>1020</v>
      </c>
      <c r="D1853" s="46">
        <v>0</v>
      </c>
      <c r="E1853" s="46">
        <v>0</v>
      </c>
      <c r="F1853" s="46">
        <v>0</v>
      </c>
      <c r="G1853" s="44"/>
      <c r="H1853" s="44"/>
      <c r="I1853" s="44"/>
    </row>
    <row r="1854" spans="1:9" x14ac:dyDescent="0.25">
      <c r="A1854" s="44" t="s">
        <v>1639</v>
      </c>
      <c r="B1854" s="44">
        <v>2015</v>
      </c>
      <c r="C1854" s="45" t="s">
        <v>1023</v>
      </c>
      <c r="D1854" s="46">
        <v>0</v>
      </c>
      <c r="E1854" s="46">
        <v>0</v>
      </c>
      <c r="F1854" s="46">
        <v>0</v>
      </c>
      <c r="G1854" s="44"/>
      <c r="H1854" s="44"/>
      <c r="I1854" s="44"/>
    </row>
    <row r="1855" spans="1:9" x14ac:dyDescent="0.25">
      <c r="A1855" s="44" t="s">
        <v>1639</v>
      </c>
      <c r="B1855" s="44">
        <v>2015</v>
      </c>
      <c r="C1855" s="45" t="s">
        <v>1025</v>
      </c>
      <c r="D1855" s="46">
        <v>0</v>
      </c>
      <c r="E1855" s="46">
        <v>0</v>
      </c>
      <c r="F1855" s="46">
        <v>0</v>
      </c>
      <c r="G1855" s="44"/>
      <c r="H1855" s="44"/>
      <c r="I1855" s="44"/>
    </row>
    <row r="1856" spans="1:9" x14ac:dyDescent="0.25">
      <c r="A1856" s="44" t="s">
        <v>1639</v>
      </c>
      <c r="B1856" s="44">
        <v>2015</v>
      </c>
      <c r="C1856" s="45" t="s">
        <v>932</v>
      </c>
      <c r="D1856" s="46">
        <v>0</v>
      </c>
      <c r="E1856" s="46">
        <v>0</v>
      </c>
      <c r="F1856" s="46">
        <v>0</v>
      </c>
      <c r="G1856" s="44"/>
      <c r="H1856" s="44"/>
      <c r="I1856" s="44"/>
    </row>
    <row r="1857" spans="1:9" x14ac:dyDescent="0.25">
      <c r="A1857" s="44" t="s">
        <v>1639</v>
      </c>
      <c r="B1857" s="44">
        <v>2015</v>
      </c>
      <c r="C1857" s="45" t="s">
        <v>1051</v>
      </c>
      <c r="D1857" s="46">
        <v>0</v>
      </c>
      <c r="E1857" s="46">
        <v>0</v>
      </c>
      <c r="F1857" s="46">
        <v>0</v>
      </c>
      <c r="G1857" s="44"/>
      <c r="H1857" s="44"/>
      <c r="I1857" s="44"/>
    </row>
    <row r="1858" spans="1:9" x14ac:dyDescent="0.25">
      <c r="A1858" s="44" t="s">
        <v>1639</v>
      </c>
      <c r="B1858" s="44">
        <v>2015</v>
      </c>
      <c r="C1858" s="45" t="s">
        <v>284</v>
      </c>
      <c r="D1858" s="46">
        <v>0</v>
      </c>
      <c r="E1858" s="46">
        <v>0</v>
      </c>
      <c r="F1858" s="46">
        <v>0</v>
      </c>
      <c r="G1858" s="44"/>
      <c r="H1858" s="44"/>
      <c r="I1858" s="44"/>
    </row>
    <row r="1859" spans="1:9" x14ac:dyDescent="0.25">
      <c r="A1859" s="44" t="s">
        <v>1639</v>
      </c>
      <c r="B1859" s="44">
        <v>2015</v>
      </c>
      <c r="C1859" s="45" t="s">
        <v>888</v>
      </c>
      <c r="D1859" s="46">
        <v>0</v>
      </c>
      <c r="E1859" s="46">
        <v>0</v>
      </c>
      <c r="F1859" s="46">
        <v>0</v>
      </c>
      <c r="G1859" s="44"/>
      <c r="H1859" s="44"/>
      <c r="I1859" s="44"/>
    </row>
    <row r="1860" spans="1:9" x14ac:dyDescent="0.25">
      <c r="A1860" s="44" t="s">
        <v>1639</v>
      </c>
      <c r="B1860" s="44">
        <v>2015</v>
      </c>
      <c r="C1860" s="45" t="s">
        <v>889</v>
      </c>
      <c r="D1860" s="46">
        <v>0</v>
      </c>
      <c r="E1860" s="46">
        <v>0</v>
      </c>
      <c r="F1860" s="46">
        <v>0</v>
      </c>
      <c r="G1860" s="44"/>
      <c r="H1860" s="44"/>
      <c r="I1860" s="44"/>
    </row>
    <row r="1861" spans="1:9" x14ac:dyDescent="0.25">
      <c r="A1861" s="44" t="s">
        <v>1639</v>
      </c>
      <c r="B1861" s="44">
        <v>2015</v>
      </c>
      <c r="C1861" s="45" t="s">
        <v>890</v>
      </c>
      <c r="D1861" s="46">
        <v>0</v>
      </c>
      <c r="E1861" s="46">
        <v>0</v>
      </c>
      <c r="F1861" s="46">
        <v>0</v>
      </c>
      <c r="G1861" s="44"/>
      <c r="H1861" s="44"/>
      <c r="I1861" s="44"/>
    </row>
    <row r="1862" spans="1:9" x14ac:dyDescent="0.25">
      <c r="A1862" s="44" t="s">
        <v>1639</v>
      </c>
      <c r="B1862" s="44">
        <v>2015</v>
      </c>
      <c r="C1862" s="45" t="s">
        <v>891</v>
      </c>
      <c r="D1862" s="46">
        <v>0</v>
      </c>
      <c r="E1862" s="46">
        <v>0</v>
      </c>
      <c r="F1862" s="46">
        <v>0</v>
      </c>
      <c r="G1862" s="44"/>
      <c r="H1862" s="44"/>
      <c r="I1862" s="44"/>
    </row>
    <row r="1863" spans="1:9" x14ac:dyDescent="0.25">
      <c r="A1863" s="44" t="s">
        <v>1639</v>
      </c>
      <c r="B1863" s="44">
        <v>2015</v>
      </c>
      <c r="C1863" s="45" t="s">
        <v>1668</v>
      </c>
      <c r="D1863" s="46">
        <v>0</v>
      </c>
      <c r="E1863" s="46">
        <v>0</v>
      </c>
      <c r="F1863" s="46">
        <v>0</v>
      </c>
      <c r="G1863" s="44"/>
      <c r="H1863" s="44"/>
      <c r="I1863" s="44"/>
    </row>
    <row r="1864" spans="1:9" x14ac:dyDescent="0.25">
      <c r="A1864" s="44" t="s">
        <v>1639</v>
      </c>
      <c r="B1864" s="44">
        <v>2015</v>
      </c>
      <c r="C1864" s="45" t="s">
        <v>892</v>
      </c>
      <c r="D1864" s="46">
        <v>0</v>
      </c>
      <c r="E1864" s="46">
        <v>0</v>
      </c>
      <c r="F1864" s="46">
        <v>0</v>
      </c>
      <c r="G1864" s="44"/>
      <c r="H1864" s="44"/>
      <c r="I1864" s="44"/>
    </row>
    <row r="1865" spans="1:9" x14ac:dyDescent="0.25">
      <c r="A1865" s="44" t="s">
        <v>1639</v>
      </c>
      <c r="B1865" s="44">
        <v>2015</v>
      </c>
      <c r="C1865" s="45" t="s">
        <v>949</v>
      </c>
      <c r="D1865" s="46">
        <v>0</v>
      </c>
      <c r="E1865" s="46">
        <v>0</v>
      </c>
      <c r="F1865" s="46">
        <v>0</v>
      </c>
      <c r="G1865" s="44"/>
      <c r="H1865" s="44"/>
      <c r="I1865" s="44"/>
    </row>
    <row r="1866" spans="1:9" x14ac:dyDescent="0.25">
      <c r="A1866" s="44" t="s">
        <v>1639</v>
      </c>
      <c r="B1866" s="44">
        <v>2015</v>
      </c>
      <c r="C1866" s="45" t="s">
        <v>1057</v>
      </c>
      <c r="D1866" s="46">
        <v>0</v>
      </c>
      <c r="E1866" s="46">
        <v>0</v>
      </c>
      <c r="F1866" s="46">
        <v>0</v>
      </c>
      <c r="G1866" s="44"/>
      <c r="H1866" s="44"/>
      <c r="I1866" s="44"/>
    </row>
    <row r="1867" spans="1:9" x14ac:dyDescent="0.25">
      <c r="A1867" s="44" t="s">
        <v>1639</v>
      </c>
      <c r="B1867" s="44">
        <v>2015</v>
      </c>
      <c r="C1867" s="45" t="s">
        <v>1074</v>
      </c>
      <c r="D1867" s="46">
        <v>0</v>
      </c>
      <c r="E1867" s="46">
        <v>0</v>
      </c>
      <c r="F1867" s="46">
        <v>0</v>
      </c>
      <c r="G1867" s="44"/>
      <c r="H1867" s="44"/>
      <c r="I1867" s="44"/>
    </row>
    <row r="1868" spans="1:9" x14ac:dyDescent="0.25">
      <c r="A1868" s="44" t="s">
        <v>1639</v>
      </c>
      <c r="B1868" s="44">
        <v>2015</v>
      </c>
      <c r="C1868" s="45" t="s">
        <v>1091</v>
      </c>
      <c r="D1868" s="46">
        <v>0</v>
      </c>
      <c r="E1868" s="46">
        <v>0</v>
      </c>
      <c r="F1868" s="46">
        <v>0</v>
      </c>
      <c r="G1868" s="44"/>
      <c r="H1868" s="44"/>
      <c r="I1868" s="44"/>
    </row>
    <row r="1869" spans="1:9" x14ac:dyDescent="0.25">
      <c r="A1869" s="44" t="s">
        <v>1639</v>
      </c>
      <c r="B1869" s="44">
        <v>2015</v>
      </c>
      <c r="C1869" s="45" t="s">
        <v>1108</v>
      </c>
      <c r="D1869" s="46">
        <v>0</v>
      </c>
      <c r="E1869" s="46">
        <v>0</v>
      </c>
      <c r="F1869" s="46">
        <v>0</v>
      </c>
      <c r="G1869" s="44"/>
      <c r="H1869" s="44"/>
      <c r="I1869" s="44"/>
    </row>
    <row r="1870" spans="1:9" x14ac:dyDescent="0.25">
      <c r="A1870" s="44" t="s">
        <v>1639</v>
      </c>
      <c r="B1870" s="44">
        <v>2015</v>
      </c>
      <c r="C1870" s="45" t="s">
        <v>1113</v>
      </c>
      <c r="D1870" s="46">
        <v>0</v>
      </c>
      <c r="E1870" s="46">
        <v>0</v>
      </c>
      <c r="F1870" s="46">
        <v>0</v>
      </c>
      <c r="G1870" s="44"/>
      <c r="H1870" s="44"/>
      <c r="I1870" s="44"/>
    </row>
    <row r="1871" spans="1:9" x14ac:dyDescent="0.25">
      <c r="A1871" s="44" t="s">
        <v>1639</v>
      </c>
      <c r="B1871" s="44">
        <v>2015</v>
      </c>
      <c r="C1871" s="45" t="s">
        <v>1153</v>
      </c>
      <c r="D1871" s="46">
        <v>0</v>
      </c>
      <c r="E1871" s="46">
        <v>0</v>
      </c>
      <c r="F1871" s="46">
        <v>0</v>
      </c>
      <c r="G1871" s="44"/>
      <c r="H1871" s="44"/>
      <c r="I1871" s="44"/>
    </row>
    <row r="1872" spans="1:9" x14ac:dyDescent="0.25">
      <c r="A1872" s="44" t="s">
        <v>1639</v>
      </c>
      <c r="B1872" s="44">
        <v>2015</v>
      </c>
      <c r="C1872" s="45" t="s">
        <v>893</v>
      </c>
      <c r="D1872" s="46">
        <v>0</v>
      </c>
      <c r="E1872" s="46">
        <v>0</v>
      </c>
      <c r="F1872" s="46">
        <v>0</v>
      </c>
      <c r="G1872" s="44"/>
      <c r="H1872" s="44"/>
      <c r="I1872" s="44"/>
    </row>
    <row r="1873" spans="1:9" x14ac:dyDescent="0.25">
      <c r="A1873" s="44" t="s">
        <v>1639</v>
      </c>
      <c r="B1873" s="44">
        <v>2015</v>
      </c>
      <c r="C1873" s="45" t="s">
        <v>1180</v>
      </c>
      <c r="D1873" s="46">
        <v>0</v>
      </c>
      <c r="E1873" s="46">
        <v>0</v>
      </c>
      <c r="F1873" s="46">
        <v>0</v>
      </c>
      <c r="G1873" s="44"/>
      <c r="H1873" s="44"/>
      <c r="I1873" s="44"/>
    </row>
    <row r="1874" spans="1:9" x14ac:dyDescent="0.25">
      <c r="A1874" s="44" t="s">
        <v>1639</v>
      </c>
      <c r="B1874" s="44">
        <v>2015</v>
      </c>
      <c r="C1874" s="45" t="s">
        <v>894</v>
      </c>
      <c r="D1874" s="46">
        <v>0</v>
      </c>
      <c r="E1874" s="46">
        <v>0</v>
      </c>
      <c r="F1874" s="46">
        <v>0</v>
      </c>
      <c r="G1874" s="44"/>
      <c r="H1874" s="44"/>
      <c r="I1874" s="44"/>
    </row>
    <row r="1875" spans="1:9" x14ac:dyDescent="0.25">
      <c r="A1875" s="44" t="s">
        <v>1639</v>
      </c>
      <c r="B1875" s="44">
        <v>2015</v>
      </c>
      <c r="C1875" s="45" t="s">
        <v>1265</v>
      </c>
      <c r="D1875" s="46">
        <v>0</v>
      </c>
      <c r="E1875" s="46">
        <v>0</v>
      </c>
      <c r="F1875" s="46">
        <v>0</v>
      </c>
      <c r="G1875" s="44"/>
      <c r="H1875" s="44"/>
      <c r="I1875" s="44"/>
    </row>
    <row r="1876" spans="1:9" x14ac:dyDescent="0.25">
      <c r="A1876" s="44" t="s">
        <v>1639</v>
      </c>
      <c r="B1876" s="44">
        <v>2015</v>
      </c>
      <c r="C1876" s="45" t="s">
        <v>1289</v>
      </c>
      <c r="D1876" s="46">
        <v>0</v>
      </c>
      <c r="E1876" s="46">
        <v>0</v>
      </c>
      <c r="F1876" s="46">
        <v>0</v>
      </c>
      <c r="G1876" s="44"/>
      <c r="H1876" s="44"/>
      <c r="I1876" s="44"/>
    </row>
    <row r="1877" spans="1:9" x14ac:dyDescent="0.25">
      <c r="A1877" s="44" t="s">
        <v>1639</v>
      </c>
      <c r="B1877" s="44">
        <v>2015</v>
      </c>
      <c r="C1877" s="45" t="s">
        <v>403</v>
      </c>
      <c r="D1877" s="46">
        <v>0</v>
      </c>
      <c r="E1877" s="46">
        <v>0</v>
      </c>
      <c r="F1877" s="46">
        <v>0</v>
      </c>
      <c r="G1877" s="44"/>
      <c r="H1877" s="44"/>
      <c r="I1877" s="44"/>
    </row>
    <row r="1878" spans="1:9" x14ac:dyDescent="0.25">
      <c r="A1878" s="44" t="s">
        <v>1639</v>
      </c>
      <c r="B1878" s="44">
        <v>2015</v>
      </c>
      <c r="C1878" s="45" t="s">
        <v>1294</v>
      </c>
      <c r="D1878" s="46">
        <v>0</v>
      </c>
      <c r="E1878" s="46">
        <v>0</v>
      </c>
      <c r="F1878" s="46">
        <v>0</v>
      </c>
      <c r="G1878" s="44"/>
      <c r="H1878" s="44"/>
      <c r="I1878" s="44"/>
    </row>
    <row r="1879" spans="1:9" x14ac:dyDescent="0.25">
      <c r="A1879" s="44" t="s">
        <v>1639</v>
      </c>
      <c r="B1879" s="44">
        <v>2015</v>
      </c>
      <c r="C1879" s="45" t="s">
        <v>895</v>
      </c>
      <c r="D1879" s="46">
        <v>0</v>
      </c>
      <c r="E1879" s="46">
        <v>0</v>
      </c>
      <c r="F1879" s="46">
        <v>0</v>
      </c>
      <c r="G1879" s="44"/>
      <c r="H1879" s="44"/>
      <c r="I1879" s="44"/>
    </row>
    <row r="1880" spans="1:9" x14ac:dyDescent="0.25">
      <c r="A1880" s="44" t="s">
        <v>1639</v>
      </c>
      <c r="B1880" s="44">
        <v>2015</v>
      </c>
      <c r="C1880" s="45" t="s">
        <v>1319</v>
      </c>
      <c r="D1880" s="46">
        <v>0</v>
      </c>
      <c r="E1880" s="46">
        <v>0</v>
      </c>
      <c r="F1880" s="46">
        <v>0</v>
      </c>
      <c r="G1880" s="44"/>
      <c r="H1880" s="44"/>
      <c r="I1880" s="44"/>
    </row>
    <row r="1881" spans="1:9" x14ac:dyDescent="0.25">
      <c r="A1881" s="44" t="s">
        <v>1639</v>
      </c>
      <c r="B1881" s="44">
        <v>2015</v>
      </c>
      <c r="C1881" s="45" t="s">
        <v>896</v>
      </c>
      <c r="D1881" s="46">
        <v>0</v>
      </c>
      <c r="E1881" s="46">
        <v>0</v>
      </c>
      <c r="F1881" s="46">
        <v>0</v>
      </c>
      <c r="G1881" s="44"/>
      <c r="H1881" s="44"/>
      <c r="I1881" s="44"/>
    </row>
    <row r="1882" spans="1:9" x14ac:dyDescent="0.25">
      <c r="A1882" s="44" t="s">
        <v>1639</v>
      </c>
      <c r="B1882" s="44">
        <v>2015</v>
      </c>
      <c r="C1882" s="45" t="s">
        <v>897</v>
      </c>
      <c r="D1882" s="46">
        <v>0</v>
      </c>
      <c r="E1882" s="46">
        <v>0</v>
      </c>
      <c r="F1882" s="46">
        <v>0</v>
      </c>
      <c r="G1882" s="44"/>
      <c r="H1882" s="44"/>
      <c r="I1882" s="44"/>
    </row>
    <row r="1883" spans="1:9" x14ac:dyDescent="0.25">
      <c r="A1883" s="44" t="s">
        <v>1639</v>
      </c>
      <c r="B1883" s="44">
        <v>2015</v>
      </c>
      <c r="C1883" s="45" t="s">
        <v>1368</v>
      </c>
      <c r="D1883" s="46">
        <v>0</v>
      </c>
      <c r="E1883" s="46">
        <v>0</v>
      </c>
      <c r="F1883" s="46">
        <v>0</v>
      </c>
      <c r="G1883" s="44"/>
      <c r="H1883" s="44"/>
      <c r="I1883" s="44"/>
    </row>
    <row r="1884" spans="1:9" x14ac:dyDescent="0.25">
      <c r="A1884" s="44" t="s">
        <v>1639</v>
      </c>
      <c r="B1884" s="44">
        <v>2015</v>
      </c>
      <c r="C1884" s="45" t="s">
        <v>950</v>
      </c>
      <c r="D1884" s="46">
        <v>0</v>
      </c>
      <c r="E1884" s="46">
        <v>0</v>
      </c>
      <c r="F1884" s="46">
        <v>0</v>
      </c>
      <c r="G1884" s="44"/>
      <c r="H1884" s="44"/>
      <c r="I1884" s="44"/>
    </row>
    <row r="1885" spans="1:9" x14ac:dyDescent="0.25">
      <c r="A1885" s="44" t="s">
        <v>1639</v>
      </c>
      <c r="B1885" s="44">
        <v>2015</v>
      </c>
      <c r="C1885" s="45" t="s">
        <v>1383</v>
      </c>
      <c r="D1885" s="46">
        <v>0</v>
      </c>
      <c r="E1885" s="46">
        <v>0</v>
      </c>
      <c r="F1885" s="46">
        <v>0</v>
      </c>
      <c r="G1885" s="44"/>
      <c r="H1885" s="44"/>
      <c r="I1885" s="44"/>
    </row>
    <row r="1886" spans="1:9" x14ac:dyDescent="0.25">
      <c r="A1886" s="44" t="s">
        <v>1639</v>
      </c>
      <c r="B1886" s="44">
        <v>2015</v>
      </c>
      <c r="C1886" s="45" t="s">
        <v>1409</v>
      </c>
      <c r="D1886" s="46">
        <v>0</v>
      </c>
      <c r="E1886" s="46">
        <v>0</v>
      </c>
      <c r="F1886" s="46">
        <v>0</v>
      </c>
      <c r="G1886" s="44"/>
      <c r="H1886" s="44"/>
      <c r="I1886" s="44"/>
    </row>
    <row r="1887" spans="1:9" x14ac:dyDescent="0.25">
      <c r="A1887" s="44" t="s">
        <v>1639</v>
      </c>
      <c r="B1887" s="44">
        <v>2015</v>
      </c>
      <c r="C1887" s="45" t="s">
        <v>1434</v>
      </c>
      <c r="D1887" s="46">
        <v>0</v>
      </c>
      <c r="E1887" s="46">
        <v>0</v>
      </c>
      <c r="F1887" s="46">
        <v>0</v>
      </c>
      <c r="G1887" s="44"/>
      <c r="H1887" s="44"/>
      <c r="I1887" s="44"/>
    </row>
    <row r="1888" spans="1:9" x14ac:dyDescent="0.25">
      <c r="A1888" s="44" t="s">
        <v>1639</v>
      </c>
      <c r="B1888" s="44">
        <v>2015</v>
      </c>
      <c r="C1888" s="45" t="s">
        <v>1450</v>
      </c>
      <c r="D1888" s="46">
        <v>0</v>
      </c>
      <c r="E1888" s="46">
        <v>0</v>
      </c>
      <c r="F1888" s="46">
        <v>0</v>
      </c>
      <c r="G1888" s="44"/>
      <c r="H1888" s="44"/>
      <c r="I1888" s="44"/>
    </row>
    <row r="1889" spans="1:9" x14ac:dyDescent="0.25">
      <c r="A1889" s="44" t="s">
        <v>1639</v>
      </c>
      <c r="B1889" s="44">
        <v>2015</v>
      </c>
      <c r="C1889" s="45" t="s">
        <v>951</v>
      </c>
      <c r="D1889" s="46">
        <v>0</v>
      </c>
      <c r="E1889" s="46">
        <v>0</v>
      </c>
      <c r="F1889" s="46">
        <v>0</v>
      </c>
      <c r="G1889" s="44"/>
      <c r="H1889" s="44"/>
      <c r="I1889" s="44"/>
    </row>
    <row r="1890" spans="1:9" x14ac:dyDescent="0.25">
      <c r="A1890" s="44" t="s">
        <v>1639</v>
      </c>
      <c r="B1890" s="44">
        <v>2015</v>
      </c>
      <c r="C1890" s="45" t="s">
        <v>1452</v>
      </c>
      <c r="D1890" s="46">
        <v>0</v>
      </c>
      <c r="E1890" s="46">
        <v>0</v>
      </c>
      <c r="F1890" s="46">
        <v>0</v>
      </c>
      <c r="G1890" s="44"/>
      <c r="H1890" s="44"/>
      <c r="I1890" s="44"/>
    </row>
    <row r="1891" spans="1:9" x14ac:dyDescent="0.25">
      <c r="A1891" s="44" t="s">
        <v>1639</v>
      </c>
      <c r="B1891" s="44">
        <v>2015</v>
      </c>
      <c r="C1891" s="45" t="s">
        <v>1472</v>
      </c>
      <c r="D1891" s="46">
        <v>0</v>
      </c>
      <c r="E1891" s="46">
        <v>0</v>
      </c>
      <c r="F1891" s="46">
        <v>0</v>
      </c>
      <c r="G1891" s="44"/>
      <c r="H1891" s="44"/>
      <c r="I1891" s="44"/>
    </row>
    <row r="1892" spans="1:9" x14ac:dyDescent="0.25">
      <c r="A1892" s="44" t="s">
        <v>1639</v>
      </c>
      <c r="B1892" s="44">
        <v>2015</v>
      </c>
      <c r="C1892" s="45" t="s">
        <v>1477</v>
      </c>
      <c r="D1892" s="46">
        <v>0</v>
      </c>
      <c r="E1892" s="46">
        <v>0</v>
      </c>
      <c r="F1892" s="46">
        <v>0</v>
      </c>
      <c r="G1892" s="44"/>
      <c r="H1892" s="44"/>
      <c r="I1892" s="44"/>
    </row>
    <row r="1893" spans="1:9" x14ac:dyDescent="0.25">
      <c r="A1893" s="44" t="s">
        <v>1639</v>
      </c>
      <c r="B1893" s="44">
        <v>2015</v>
      </c>
      <c r="C1893" s="45" t="s">
        <v>1499</v>
      </c>
      <c r="D1893" s="46">
        <v>0</v>
      </c>
      <c r="E1893" s="46">
        <v>0</v>
      </c>
      <c r="F1893" s="46">
        <v>0</v>
      </c>
      <c r="G1893" s="44"/>
      <c r="H1893" s="44"/>
      <c r="I1893" s="44"/>
    </row>
    <row r="1894" spans="1:9" x14ac:dyDescent="0.25">
      <c r="A1894" s="44" t="s">
        <v>1639</v>
      </c>
      <c r="B1894" s="44">
        <v>2015</v>
      </c>
      <c r="C1894" s="45" t="s">
        <v>1513</v>
      </c>
      <c r="D1894" s="46">
        <v>0</v>
      </c>
      <c r="E1894" s="46">
        <v>0</v>
      </c>
      <c r="F1894" s="46">
        <v>0</v>
      </c>
      <c r="G1894" s="44"/>
      <c r="H1894" s="44"/>
      <c r="I1894" s="44"/>
    </row>
    <row r="1895" spans="1:9" x14ac:dyDescent="0.25">
      <c r="A1895" s="44" t="s">
        <v>1639</v>
      </c>
      <c r="B1895" s="44">
        <v>2015</v>
      </c>
      <c r="C1895" s="45" t="s">
        <v>952</v>
      </c>
      <c r="D1895" s="46">
        <v>0</v>
      </c>
      <c r="E1895" s="46">
        <v>0</v>
      </c>
      <c r="F1895" s="46">
        <v>0</v>
      </c>
      <c r="G1895" s="44"/>
      <c r="H1895" s="44"/>
      <c r="I1895" s="44"/>
    </row>
    <row r="1896" spans="1:9" x14ac:dyDescent="0.25">
      <c r="A1896" s="44" t="s">
        <v>1639</v>
      </c>
      <c r="B1896" s="44">
        <v>2015</v>
      </c>
      <c r="C1896" s="45" t="s">
        <v>1539</v>
      </c>
      <c r="D1896" s="46">
        <v>0</v>
      </c>
      <c r="E1896" s="46">
        <v>0</v>
      </c>
      <c r="F1896" s="46">
        <v>0</v>
      </c>
      <c r="G1896" s="44"/>
      <c r="H1896" s="44"/>
      <c r="I1896" s="44"/>
    </row>
    <row r="1897" spans="1:9" x14ac:dyDescent="0.25">
      <c r="A1897" s="44" t="s">
        <v>1639</v>
      </c>
      <c r="B1897" s="44">
        <v>2015</v>
      </c>
      <c r="C1897" s="45" t="s">
        <v>1551</v>
      </c>
      <c r="D1897" s="46">
        <v>0</v>
      </c>
      <c r="E1897" s="46">
        <v>0</v>
      </c>
      <c r="F1897" s="46">
        <v>0</v>
      </c>
      <c r="G1897" s="44"/>
      <c r="H1897" s="44"/>
      <c r="I1897" s="44"/>
    </row>
    <row r="1898" spans="1:9" x14ac:dyDescent="0.25">
      <c r="A1898" s="44" t="s">
        <v>1639</v>
      </c>
      <c r="B1898" s="44">
        <v>2015</v>
      </c>
      <c r="C1898" s="45" t="s">
        <v>1560</v>
      </c>
      <c r="D1898" s="46">
        <v>0</v>
      </c>
      <c r="E1898" s="46">
        <v>0</v>
      </c>
      <c r="F1898" s="46">
        <v>0</v>
      </c>
      <c r="G1898" s="44"/>
      <c r="H1898" s="44"/>
      <c r="I1898" s="44"/>
    </row>
    <row r="1899" spans="1:9" x14ac:dyDescent="0.25">
      <c r="A1899" s="44" t="s">
        <v>1639</v>
      </c>
      <c r="B1899" s="44">
        <v>2015</v>
      </c>
      <c r="C1899" s="45" t="s">
        <v>1573</v>
      </c>
      <c r="D1899" s="46">
        <v>0</v>
      </c>
      <c r="E1899" s="46">
        <v>0</v>
      </c>
      <c r="F1899" s="46">
        <v>0</v>
      </c>
      <c r="G1899" s="44"/>
      <c r="H1899" s="44"/>
      <c r="I1899" s="44"/>
    </row>
    <row r="1900" spans="1:9" x14ac:dyDescent="0.25">
      <c r="A1900" s="44" t="s">
        <v>1639</v>
      </c>
      <c r="B1900" s="44">
        <v>2015</v>
      </c>
      <c r="C1900" s="45" t="s">
        <v>953</v>
      </c>
      <c r="D1900" s="46">
        <v>0</v>
      </c>
      <c r="E1900" s="46">
        <v>0</v>
      </c>
      <c r="F1900" s="46">
        <v>0</v>
      </c>
      <c r="G1900" s="44"/>
      <c r="H1900" s="44"/>
      <c r="I1900" s="44"/>
    </row>
    <row r="1901" spans="1:9" x14ac:dyDescent="0.25">
      <c r="A1901" s="44" t="s">
        <v>1639</v>
      </c>
      <c r="B1901" s="44">
        <v>2015</v>
      </c>
      <c r="C1901" s="45" t="s">
        <v>1584</v>
      </c>
      <c r="D1901" s="46">
        <v>0</v>
      </c>
      <c r="E1901" s="46">
        <v>0</v>
      </c>
      <c r="F1901" s="46">
        <v>0</v>
      </c>
      <c r="G1901" s="44"/>
      <c r="H1901" s="44"/>
      <c r="I1901" s="44"/>
    </row>
    <row r="1902" spans="1:9" x14ac:dyDescent="0.25">
      <c r="A1902" s="44" t="s">
        <v>1639</v>
      </c>
      <c r="B1902" s="44">
        <v>2015</v>
      </c>
      <c r="C1902" s="45" t="s">
        <v>1571</v>
      </c>
      <c r="D1902" s="46">
        <v>0</v>
      </c>
      <c r="E1902" s="46">
        <v>0</v>
      </c>
      <c r="F1902" s="46">
        <v>0</v>
      </c>
      <c r="G1902" s="44"/>
      <c r="H1902" s="44"/>
      <c r="I1902" s="44"/>
    </row>
    <row r="1903" spans="1:9" x14ac:dyDescent="0.25">
      <c r="A1903" s="44" t="s">
        <v>1639</v>
      </c>
      <c r="B1903" s="44">
        <v>2015</v>
      </c>
      <c r="C1903" s="45" t="s">
        <v>1608</v>
      </c>
      <c r="D1903" s="46">
        <v>0</v>
      </c>
      <c r="E1903" s="46">
        <v>0</v>
      </c>
      <c r="F1903" s="46">
        <v>0</v>
      </c>
      <c r="G1903" s="44"/>
      <c r="H1903" s="44"/>
      <c r="I1903" s="44"/>
    </row>
    <row r="1904" spans="1:9" x14ac:dyDescent="0.25">
      <c r="A1904" s="44" t="s">
        <v>1639</v>
      </c>
      <c r="B1904" s="44">
        <v>2015</v>
      </c>
      <c r="C1904" s="45" t="s">
        <v>1619</v>
      </c>
      <c r="D1904" s="46">
        <v>0</v>
      </c>
      <c r="E1904" s="46">
        <v>0</v>
      </c>
      <c r="F1904" s="46">
        <v>0</v>
      </c>
      <c r="G1904" s="44"/>
      <c r="H1904" s="44"/>
      <c r="I1904" s="44"/>
    </row>
    <row r="1905" spans="1:9" x14ac:dyDescent="0.25">
      <c r="A1905" s="44" t="s">
        <v>1639</v>
      </c>
      <c r="B1905" s="44">
        <v>2015</v>
      </c>
      <c r="C1905" s="45" t="s">
        <v>1631</v>
      </c>
      <c r="D1905" s="46">
        <v>0</v>
      </c>
      <c r="E1905" s="46">
        <v>0</v>
      </c>
      <c r="F1905" s="46">
        <v>0</v>
      </c>
      <c r="G1905" s="44"/>
      <c r="H1905" s="44"/>
      <c r="I1905" s="44"/>
    </row>
    <row r="1906" spans="1:9" x14ac:dyDescent="0.25">
      <c r="A1906" s="44" t="s">
        <v>1639</v>
      </c>
      <c r="B1906" s="44">
        <v>2015</v>
      </c>
      <c r="C1906" s="45" t="s">
        <v>955</v>
      </c>
      <c r="D1906" s="46">
        <v>0</v>
      </c>
      <c r="E1906" s="46">
        <v>0</v>
      </c>
      <c r="F1906" s="46">
        <v>0</v>
      </c>
      <c r="G1906" s="44"/>
      <c r="H1906" s="44"/>
      <c r="I1906" s="44"/>
    </row>
    <row r="1907" spans="1:9" x14ac:dyDescent="0.25">
      <c r="A1907" s="44" t="s">
        <v>1639</v>
      </c>
      <c r="B1907" s="44">
        <v>2015</v>
      </c>
      <c r="C1907" s="45" t="s">
        <v>965</v>
      </c>
      <c r="D1907" s="46">
        <v>0</v>
      </c>
      <c r="E1907" s="46">
        <v>0</v>
      </c>
      <c r="F1907" s="46">
        <v>0</v>
      </c>
      <c r="G1907" s="44"/>
      <c r="H1907" s="44"/>
      <c r="I1907" s="44"/>
    </row>
    <row r="1908" spans="1:9" x14ac:dyDescent="0.25">
      <c r="A1908" s="44" t="s">
        <v>1639</v>
      </c>
      <c r="B1908" s="44">
        <v>2015</v>
      </c>
      <c r="C1908" s="45" t="s">
        <v>975</v>
      </c>
      <c r="D1908" s="46">
        <v>0</v>
      </c>
      <c r="E1908" s="46">
        <v>0</v>
      </c>
      <c r="F1908" s="46">
        <v>0</v>
      </c>
      <c r="G1908" s="44"/>
      <c r="H1908" s="44"/>
      <c r="I1908" s="44"/>
    </row>
    <row r="1909" spans="1:9" x14ac:dyDescent="0.25">
      <c r="A1909" s="44" t="s">
        <v>1639</v>
      </c>
      <c r="B1909" s="44">
        <v>2015</v>
      </c>
      <c r="C1909" s="45" t="s">
        <v>983</v>
      </c>
      <c r="D1909" s="46">
        <v>0</v>
      </c>
      <c r="E1909" s="46">
        <v>0</v>
      </c>
      <c r="F1909" s="46">
        <v>0</v>
      </c>
      <c r="G1909" s="44"/>
      <c r="H1909" s="44"/>
      <c r="I1909" s="44"/>
    </row>
    <row r="1910" spans="1:9" x14ac:dyDescent="0.25">
      <c r="A1910" s="44" t="s">
        <v>1639</v>
      </c>
      <c r="B1910" s="44">
        <v>2015</v>
      </c>
      <c r="C1910" s="45" t="s">
        <v>1000</v>
      </c>
      <c r="D1910" s="46">
        <v>0</v>
      </c>
      <c r="E1910" s="46">
        <v>0</v>
      </c>
      <c r="F1910" s="46">
        <v>0</v>
      </c>
      <c r="G1910" s="44"/>
      <c r="H1910" s="44"/>
      <c r="I1910" s="44"/>
    </row>
    <row r="1911" spans="1:9" x14ac:dyDescent="0.25">
      <c r="A1911" s="44" t="s">
        <v>1639</v>
      </c>
      <c r="B1911" s="44">
        <v>2015</v>
      </c>
      <c r="C1911" s="45" t="s">
        <v>926</v>
      </c>
      <c r="D1911" s="46">
        <v>0</v>
      </c>
      <c r="E1911" s="46">
        <v>0</v>
      </c>
      <c r="F1911" s="46">
        <v>0</v>
      </c>
      <c r="G1911" s="44"/>
      <c r="H1911" s="44"/>
      <c r="I1911" s="44"/>
    </row>
    <row r="1912" spans="1:9" x14ac:dyDescent="0.25">
      <c r="A1912" s="44" t="s">
        <v>1639</v>
      </c>
      <c r="B1912" s="44">
        <v>2015</v>
      </c>
      <c r="C1912" s="45" t="s">
        <v>1669</v>
      </c>
      <c r="D1912" s="46">
        <v>0</v>
      </c>
      <c r="E1912" s="46">
        <v>0</v>
      </c>
      <c r="F1912" s="46">
        <v>0</v>
      </c>
      <c r="G1912" s="44"/>
      <c r="H1912" s="44"/>
      <c r="I1912" s="44"/>
    </row>
    <row r="1913" spans="1:9" x14ac:dyDescent="0.25">
      <c r="A1913" s="44" t="s">
        <v>1639</v>
      </c>
      <c r="B1913" s="44">
        <v>2015</v>
      </c>
      <c r="C1913" s="45" t="s">
        <v>454</v>
      </c>
      <c r="D1913" s="46">
        <v>0</v>
      </c>
      <c r="E1913" s="46">
        <v>0</v>
      </c>
      <c r="F1913" s="46">
        <v>0</v>
      </c>
      <c r="G1913" s="44"/>
      <c r="H1913" s="44"/>
      <c r="I1913" s="44"/>
    </row>
    <row r="1914" spans="1:9" x14ac:dyDescent="0.25">
      <c r="A1914" s="44" t="s">
        <v>1639</v>
      </c>
      <c r="B1914" s="44">
        <v>2015</v>
      </c>
      <c r="C1914" s="45" t="s">
        <v>461</v>
      </c>
      <c r="D1914" s="46">
        <v>0</v>
      </c>
      <c r="E1914" s="46">
        <v>0</v>
      </c>
      <c r="F1914" s="46">
        <v>0</v>
      </c>
      <c r="G1914" s="44"/>
      <c r="H1914" s="44"/>
      <c r="I1914" s="44"/>
    </row>
    <row r="1915" spans="1:9" x14ac:dyDescent="0.25">
      <c r="A1915" s="44" t="s">
        <v>1639</v>
      </c>
      <c r="B1915" s="44">
        <v>2015</v>
      </c>
      <c r="C1915" s="45" t="s">
        <v>1670</v>
      </c>
      <c r="D1915" s="46">
        <v>0</v>
      </c>
      <c r="E1915" s="46">
        <v>0</v>
      </c>
      <c r="F1915" s="46">
        <v>0</v>
      </c>
      <c r="G1915" s="44"/>
      <c r="H1915" s="44"/>
      <c r="I1915" s="44"/>
    </row>
    <row r="1916" spans="1:9" x14ac:dyDescent="0.25">
      <c r="A1916" s="44" t="s">
        <v>1639</v>
      </c>
      <c r="B1916" s="44">
        <v>2015</v>
      </c>
      <c r="C1916" s="45" t="s">
        <v>929</v>
      </c>
      <c r="D1916" s="46">
        <v>0</v>
      </c>
      <c r="E1916" s="46">
        <v>0</v>
      </c>
      <c r="F1916" s="46">
        <v>0</v>
      </c>
      <c r="G1916" s="44"/>
      <c r="H1916" s="44"/>
      <c r="I1916" s="44"/>
    </row>
    <row r="1917" spans="1:9" x14ac:dyDescent="0.25">
      <c r="A1917" s="44" t="s">
        <v>1639</v>
      </c>
      <c r="B1917" s="44">
        <v>2015</v>
      </c>
      <c r="C1917" s="45" t="s">
        <v>1671</v>
      </c>
      <c r="D1917" s="46">
        <v>0</v>
      </c>
      <c r="E1917" s="46">
        <v>0</v>
      </c>
      <c r="F1917" s="46">
        <v>0</v>
      </c>
      <c r="G1917" s="44"/>
      <c r="H1917" s="44"/>
      <c r="I1917" s="44"/>
    </row>
    <row r="1918" spans="1:9" x14ac:dyDescent="0.25">
      <c r="A1918" s="44" t="s">
        <v>1639</v>
      </c>
      <c r="B1918" s="44">
        <v>2015</v>
      </c>
      <c r="C1918" s="45" t="s">
        <v>1018</v>
      </c>
      <c r="D1918" s="46">
        <v>0</v>
      </c>
      <c r="E1918" s="46">
        <v>0</v>
      </c>
      <c r="F1918" s="46">
        <v>0</v>
      </c>
      <c r="G1918" s="44"/>
      <c r="H1918" s="44"/>
      <c r="I1918" s="44"/>
    </row>
    <row r="1919" spans="1:9" x14ac:dyDescent="0.25">
      <c r="A1919" s="44" t="s">
        <v>1639</v>
      </c>
      <c r="B1919" s="44">
        <v>2015</v>
      </c>
      <c r="C1919" s="45" t="s">
        <v>1672</v>
      </c>
      <c r="D1919" s="46">
        <v>0</v>
      </c>
      <c r="E1919" s="46">
        <v>0</v>
      </c>
      <c r="F1919" s="46">
        <v>0</v>
      </c>
      <c r="G1919" s="44"/>
      <c r="H1919" s="44"/>
      <c r="I1919" s="44"/>
    </row>
    <row r="1920" spans="1:9" x14ac:dyDescent="0.25">
      <c r="A1920" s="44" t="s">
        <v>1639</v>
      </c>
      <c r="B1920" s="44">
        <v>2015</v>
      </c>
      <c r="C1920" s="45" t="s">
        <v>1673</v>
      </c>
      <c r="D1920" s="46">
        <v>0</v>
      </c>
      <c r="E1920" s="46">
        <v>0</v>
      </c>
      <c r="F1920" s="46">
        <v>0</v>
      </c>
      <c r="G1920" s="44"/>
      <c r="H1920" s="44"/>
      <c r="I1920" s="44"/>
    </row>
    <row r="1921" spans="1:9" x14ac:dyDescent="0.25">
      <c r="A1921" s="44" t="s">
        <v>1639</v>
      </c>
      <c r="B1921" s="44">
        <v>2015</v>
      </c>
      <c r="C1921" s="45" t="s">
        <v>1674</v>
      </c>
      <c r="D1921" s="46">
        <v>0</v>
      </c>
      <c r="E1921" s="46">
        <v>0</v>
      </c>
      <c r="F1921" s="46">
        <v>0</v>
      </c>
      <c r="G1921" s="44"/>
      <c r="H1921" s="44"/>
      <c r="I1921" s="44"/>
    </row>
    <row r="1922" spans="1:9" x14ac:dyDescent="0.25">
      <c r="A1922" s="44" t="s">
        <v>1639</v>
      </c>
      <c r="B1922" s="44">
        <v>2015</v>
      </c>
      <c r="C1922" s="45" t="s">
        <v>1675</v>
      </c>
      <c r="D1922" s="46">
        <v>0</v>
      </c>
      <c r="E1922" s="46">
        <v>0</v>
      </c>
      <c r="F1922" s="46">
        <v>0</v>
      </c>
      <c r="G1922" s="44"/>
      <c r="H1922" s="44"/>
      <c r="I1922" s="44"/>
    </row>
    <row r="1923" spans="1:9" x14ac:dyDescent="0.25">
      <c r="A1923" s="44" t="s">
        <v>1639</v>
      </c>
      <c r="B1923" s="44">
        <v>2015</v>
      </c>
      <c r="C1923" s="45" t="s">
        <v>2083</v>
      </c>
      <c r="D1923" s="46">
        <v>0</v>
      </c>
      <c r="E1923" s="46">
        <v>0</v>
      </c>
      <c r="F1923" s="46">
        <v>0</v>
      </c>
      <c r="G1923" s="44"/>
      <c r="H1923" s="44"/>
      <c r="I1923" s="44"/>
    </row>
    <row r="1924" spans="1:9" x14ac:dyDescent="0.25">
      <c r="A1924" s="44" t="s">
        <v>1677</v>
      </c>
      <c r="B1924" s="44">
        <v>2015</v>
      </c>
      <c r="C1924" s="45" t="s">
        <v>1678</v>
      </c>
      <c r="D1924" s="46">
        <v>184</v>
      </c>
      <c r="E1924" s="46">
        <v>5484</v>
      </c>
      <c r="F1924" s="46">
        <v>5668</v>
      </c>
      <c r="G1924" s="44"/>
      <c r="H1924" s="44"/>
      <c r="I1924" s="44"/>
    </row>
    <row r="1925" spans="1:9" x14ac:dyDescent="0.25">
      <c r="A1925" s="44" t="s">
        <v>1677</v>
      </c>
      <c r="B1925" s="44">
        <v>2015</v>
      </c>
      <c r="C1925" s="45" t="s">
        <v>29</v>
      </c>
      <c r="D1925" s="21">
        <v>40</v>
      </c>
      <c r="E1925" s="44">
        <v>345</v>
      </c>
      <c r="F1925" s="44">
        <v>385</v>
      </c>
      <c r="G1925" s="44"/>
      <c r="H1925" s="44"/>
      <c r="I1925" s="44"/>
    </row>
    <row r="1926" spans="1:9" x14ac:dyDescent="0.25">
      <c r="A1926" s="44" t="s">
        <v>1677</v>
      </c>
      <c r="B1926" s="44">
        <v>2015</v>
      </c>
      <c r="C1926" s="45" t="s">
        <v>472</v>
      </c>
      <c r="D1926" s="21">
        <v>20</v>
      </c>
      <c r="E1926" s="44">
        <v>239</v>
      </c>
      <c r="F1926" s="44">
        <v>259</v>
      </c>
      <c r="G1926" s="44"/>
      <c r="H1926" s="44"/>
      <c r="I1926" s="44"/>
    </row>
    <row r="1927" spans="1:9" x14ac:dyDescent="0.25">
      <c r="A1927" s="44" t="s">
        <v>1677</v>
      </c>
      <c r="B1927" s="44">
        <v>2015</v>
      </c>
      <c r="C1927" s="45" t="s">
        <v>909</v>
      </c>
      <c r="D1927" s="21">
        <v>20</v>
      </c>
      <c r="E1927" s="44">
        <v>95</v>
      </c>
      <c r="F1927" s="44">
        <v>115</v>
      </c>
      <c r="G1927" s="44"/>
      <c r="H1927" s="44"/>
      <c r="I1927" s="44"/>
    </row>
    <row r="1928" spans="1:9" x14ac:dyDescent="0.25">
      <c r="A1928" s="44" t="s">
        <v>1677</v>
      </c>
      <c r="B1928" s="44">
        <v>2015</v>
      </c>
      <c r="C1928" s="45" t="s">
        <v>475</v>
      </c>
      <c r="D1928" s="21">
        <v>0</v>
      </c>
      <c r="E1928" s="44">
        <v>11</v>
      </c>
      <c r="F1928" s="44">
        <v>11</v>
      </c>
      <c r="G1928" s="44"/>
      <c r="H1928" s="44"/>
      <c r="I1928" s="44"/>
    </row>
    <row r="1929" spans="1:9" x14ac:dyDescent="0.25">
      <c r="A1929" s="44" t="s">
        <v>1677</v>
      </c>
      <c r="B1929" s="44">
        <v>2015</v>
      </c>
      <c r="C1929" s="45" t="s">
        <v>948</v>
      </c>
      <c r="D1929" s="21">
        <v>105</v>
      </c>
      <c r="E1929" s="48">
        <v>4683</v>
      </c>
      <c r="F1929" s="48">
        <v>4788</v>
      </c>
      <c r="G1929" s="44"/>
      <c r="H1929" s="44"/>
      <c r="I1929" s="44"/>
    </row>
    <row r="1930" spans="1:9" x14ac:dyDescent="0.25">
      <c r="A1930" s="44" t="s">
        <v>1677</v>
      </c>
      <c r="B1930" s="44">
        <v>2015</v>
      </c>
      <c r="C1930" s="45" t="s">
        <v>1654</v>
      </c>
      <c r="D1930" s="21">
        <v>44</v>
      </c>
      <c r="E1930" s="44">
        <v>159</v>
      </c>
      <c r="F1930" s="44">
        <v>203</v>
      </c>
      <c r="G1930" s="44"/>
      <c r="H1930" s="44"/>
      <c r="I1930" s="44"/>
    </row>
    <row r="1931" spans="1:9" x14ac:dyDescent="0.25">
      <c r="A1931" s="44" t="s">
        <v>1677</v>
      </c>
      <c r="B1931" s="44">
        <v>2015</v>
      </c>
      <c r="C1931" s="45" t="s">
        <v>1655</v>
      </c>
      <c r="D1931" s="21">
        <v>61</v>
      </c>
      <c r="E1931" s="48">
        <v>4504</v>
      </c>
      <c r="F1931" s="48">
        <v>4565</v>
      </c>
      <c r="G1931" s="44"/>
      <c r="H1931" s="44"/>
      <c r="I1931" s="44"/>
    </row>
    <row r="1932" spans="1:9" x14ac:dyDescent="0.25">
      <c r="A1932" s="44" t="s">
        <v>1677</v>
      </c>
      <c r="B1932" s="44">
        <v>2015</v>
      </c>
      <c r="C1932" s="45" t="s">
        <v>1656</v>
      </c>
      <c r="D1932" s="21">
        <v>0</v>
      </c>
      <c r="E1932" s="44">
        <v>20</v>
      </c>
      <c r="F1932" s="44">
        <v>20</v>
      </c>
      <c r="G1932" s="44"/>
      <c r="H1932" s="44"/>
      <c r="I1932" s="44"/>
    </row>
    <row r="1933" spans="1:9" x14ac:dyDescent="0.25">
      <c r="A1933" s="44" t="s">
        <v>1677</v>
      </c>
      <c r="B1933" s="44">
        <v>2015</v>
      </c>
      <c r="C1933" s="45" t="s">
        <v>926</v>
      </c>
      <c r="D1933" s="21">
        <v>39</v>
      </c>
      <c r="E1933" s="44">
        <v>456</v>
      </c>
      <c r="F1933" s="44">
        <v>495</v>
      </c>
      <c r="G1933" s="44"/>
      <c r="H1933" s="44"/>
      <c r="I1933" s="44"/>
    </row>
    <row r="1934" spans="1:9" x14ac:dyDescent="0.25">
      <c r="A1934" s="44" t="s">
        <v>1677</v>
      </c>
      <c r="B1934" s="44">
        <v>2015</v>
      </c>
      <c r="C1934" s="45" t="s">
        <v>1669</v>
      </c>
      <c r="D1934" s="21">
        <v>1</v>
      </c>
      <c r="E1934" s="44">
        <v>4</v>
      </c>
      <c r="F1934" s="44">
        <v>5</v>
      </c>
      <c r="G1934" s="44"/>
      <c r="H1934" s="44"/>
      <c r="I1934" s="44"/>
    </row>
    <row r="1935" spans="1:9" x14ac:dyDescent="0.25">
      <c r="A1935" s="44" t="s">
        <v>1677</v>
      </c>
      <c r="B1935" s="44">
        <v>2015</v>
      </c>
      <c r="C1935" s="45" t="s">
        <v>454</v>
      </c>
      <c r="D1935" s="21">
        <v>1</v>
      </c>
      <c r="E1935" s="44">
        <v>117</v>
      </c>
      <c r="F1935" s="44">
        <v>118</v>
      </c>
      <c r="G1935" s="44"/>
      <c r="H1935" s="44"/>
      <c r="I1935" s="44"/>
    </row>
    <row r="1936" spans="1:9" x14ac:dyDescent="0.25">
      <c r="A1936" s="44" t="s">
        <v>1677</v>
      </c>
      <c r="B1936" s="44">
        <v>2015</v>
      </c>
      <c r="C1936" s="45" t="s">
        <v>461</v>
      </c>
      <c r="D1936" s="21">
        <v>14</v>
      </c>
      <c r="E1936" s="44">
        <v>156</v>
      </c>
      <c r="F1936" s="44">
        <v>170</v>
      </c>
      <c r="G1936" s="44"/>
      <c r="H1936" s="44"/>
      <c r="I1936" s="44"/>
    </row>
    <row r="1937" spans="1:9" x14ac:dyDescent="0.25">
      <c r="A1937" s="44" t="s">
        <v>1677</v>
      </c>
      <c r="B1937" s="44">
        <v>2015</v>
      </c>
      <c r="C1937" s="45" t="s">
        <v>929</v>
      </c>
      <c r="D1937" s="21">
        <v>18</v>
      </c>
      <c r="E1937" s="44">
        <v>146</v>
      </c>
      <c r="F1937" s="44">
        <v>164</v>
      </c>
      <c r="G1937" s="44"/>
      <c r="H1937" s="44"/>
      <c r="I1937" s="44"/>
    </row>
    <row r="1938" spans="1:9" x14ac:dyDescent="0.25">
      <c r="A1938" s="44" t="s">
        <v>1677</v>
      </c>
      <c r="B1938" s="44">
        <v>2015</v>
      </c>
      <c r="C1938" s="45" t="s">
        <v>1671</v>
      </c>
      <c r="D1938" s="21">
        <v>5</v>
      </c>
      <c r="E1938" s="44">
        <v>33</v>
      </c>
      <c r="F1938" s="44">
        <v>38</v>
      </c>
      <c r="G1938" s="44"/>
      <c r="H1938" s="44"/>
      <c r="I1938" s="44"/>
    </row>
    <row r="1939" spans="1:9" x14ac:dyDescent="0.25">
      <c r="A1939" s="44" t="s">
        <v>1679</v>
      </c>
      <c r="B1939" s="44">
        <v>2015</v>
      </c>
      <c r="C1939" s="45" t="s">
        <v>1678</v>
      </c>
      <c r="D1939" s="22">
        <v>18795</v>
      </c>
      <c r="E1939" s="48">
        <v>118885</v>
      </c>
      <c r="F1939" s="48">
        <v>137680</v>
      </c>
      <c r="G1939" s="44"/>
      <c r="H1939" s="44"/>
      <c r="I1939" s="44"/>
    </row>
    <row r="1940" spans="1:9" x14ac:dyDescent="0.25">
      <c r="A1940" s="44" t="s">
        <v>1679</v>
      </c>
      <c r="B1940" s="44">
        <v>2015</v>
      </c>
      <c r="C1940" s="45" t="s">
        <v>29</v>
      </c>
      <c r="D1940" s="22">
        <v>11742</v>
      </c>
      <c r="E1940" s="48">
        <v>62176</v>
      </c>
      <c r="F1940" s="48">
        <v>73918</v>
      </c>
      <c r="G1940" s="44"/>
      <c r="H1940" s="44"/>
      <c r="I1940" s="44"/>
    </row>
    <row r="1941" spans="1:9" x14ac:dyDescent="0.25">
      <c r="A1941" s="44" t="s">
        <v>1679</v>
      </c>
      <c r="B1941" s="44">
        <v>2015</v>
      </c>
      <c r="C1941" s="45" t="s">
        <v>472</v>
      </c>
      <c r="D1941" s="21">
        <v>23</v>
      </c>
      <c r="E1941" s="44">
        <v>62</v>
      </c>
      <c r="F1941" s="44">
        <v>85</v>
      </c>
      <c r="G1941" s="44"/>
      <c r="H1941" s="44"/>
      <c r="I1941" s="44"/>
    </row>
    <row r="1942" spans="1:9" x14ac:dyDescent="0.25">
      <c r="A1942" s="44" t="s">
        <v>1679</v>
      </c>
      <c r="B1942" s="44">
        <v>2015</v>
      </c>
      <c r="C1942" s="45" t="s">
        <v>909</v>
      </c>
      <c r="D1942" s="21">
        <v>46</v>
      </c>
      <c r="E1942" s="44">
        <v>450</v>
      </c>
      <c r="F1942" s="44">
        <v>496</v>
      </c>
      <c r="G1942" s="44"/>
      <c r="H1942" s="44"/>
      <c r="I1942" s="44"/>
    </row>
    <row r="1943" spans="1:9" x14ac:dyDescent="0.25">
      <c r="A1943" s="44" t="s">
        <v>1679</v>
      </c>
      <c r="B1943" s="44">
        <v>2015</v>
      </c>
      <c r="C1943" s="45" t="s">
        <v>475</v>
      </c>
      <c r="D1943" s="21">
        <v>423</v>
      </c>
      <c r="E1943" s="48">
        <v>8527</v>
      </c>
      <c r="F1943" s="48">
        <v>8950</v>
      </c>
      <c r="G1943" s="44"/>
      <c r="H1943" s="44"/>
      <c r="I1943" s="44"/>
    </row>
    <row r="1944" spans="1:9" x14ac:dyDescent="0.25">
      <c r="A1944" s="44" t="s">
        <v>1679</v>
      </c>
      <c r="B1944" s="44">
        <v>2015</v>
      </c>
      <c r="C1944" s="45" t="s">
        <v>482</v>
      </c>
      <c r="D1944" s="22">
        <v>11250</v>
      </c>
      <c r="E1944" s="48">
        <v>53137</v>
      </c>
      <c r="F1944" s="48">
        <v>64387</v>
      </c>
      <c r="G1944" s="44"/>
      <c r="H1944" s="44"/>
      <c r="I1944" s="44"/>
    </row>
    <row r="1945" spans="1:9" x14ac:dyDescent="0.25">
      <c r="A1945" s="44" t="s">
        <v>1679</v>
      </c>
      <c r="B1945" s="44">
        <v>2015</v>
      </c>
      <c r="C1945" s="45" t="s">
        <v>948</v>
      </c>
      <c r="D1945" s="22">
        <v>1317</v>
      </c>
      <c r="E1945" s="48">
        <v>12104</v>
      </c>
      <c r="F1945" s="48">
        <v>13421</v>
      </c>
      <c r="G1945" s="44"/>
      <c r="H1945" s="44"/>
      <c r="I1945" s="44"/>
    </row>
    <row r="1946" spans="1:9" x14ac:dyDescent="0.25">
      <c r="A1946" s="44" t="s">
        <v>1679</v>
      </c>
      <c r="B1946" s="44">
        <v>2015</v>
      </c>
      <c r="C1946" s="45" t="s">
        <v>1654</v>
      </c>
      <c r="D1946" s="21">
        <v>0</v>
      </c>
      <c r="E1946" s="44">
        <v>374</v>
      </c>
      <c r="F1946" s="44">
        <v>374</v>
      </c>
      <c r="G1946" s="44"/>
      <c r="H1946" s="44"/>
      <c r="I1946" s="44"/>
    </row>
    <row r="1947" spans="1:9" x14ac:dyDescent="0.25">
      <c r="A1947" s="44" t="s">
        <v>1679</v>
      </c>
      <c r="B1947" s="44">
        <v>2015</v>
      </c>
      <c r="C1947" s="45" t="s">
        <v>1655</v>
      </c>
      <c r="D1947" s="21">
        <v>4</v>
      </c>
      <c r="E1947" s="44">
        <v>24</v>
      </c>
      <c r="F1947" s="44">
        <v>28</v>
      </c>
      <c r="G1947" s="44"/>
      <c r="H1947" s="44"/>
      <c r="I1947" s="44"/>
    </row>
    <row r="1948" spans="1:9" x14ac:dyDescent="0.25">
      <c r="A1948" s="44" t="s">
        <v>1679</v>
      </c>
      <c r="B1948" s="44">
        <v>2015</v>
      </c>
      <c r="C1948" s="45" t="s">
        <v>571</v>
      </c>
      <c r="D1948" s="21">
        <v>620</v>
      </c>
      <c r="E1948" s="44">
        <v>899</v>
      </c>
      <c r="F1948" s="48">
        <v>1519</v>
      </c>
      <c r="G1948" s="44"/>
      <c r="H1948" s="44"/>
      <c r="I1948" s="44"/>
    </row>
    <row r="1949" spans="1:9" x14ac:dyDescent="0.25">
      <c r="A1949" s="44" t="s">
        <v>1679</v>
      </c>
      <c r="B1949" s="44">
        <v>2015</v>
      </c>
      <c r="C1949" s="45" t="s">
        <v>1656</v>
      </c>
      <c r="D1949" s="21">
        <v>126</v>
      </c>
      <c r="E1949" s="48">
        <v>1427</v>
      </c>
      <c r="F1949" s="48">
        <v>1553</v>
      </c>
      <c r="G1949" s="44"/>
      <c r="H1949" s="44"/>
      <c r="I1949" s="44"/>
    </row>
    <row r="1950" spans="1:9" x14ac:dyDescent="0.25">
      <c r="A1950" s="44" t="s">
        <v>1679</v>
      </c>
      <c r="B1950" s="44">
        <v>2015</v>
      </c>
      <c r="C1950" s="45" t="s">
        <v>1657</v>
      </c>
      <c r="D1950" s="21">
        <v>567</v>
      </c>
      <c r="E1950" s="48">
        <v>9380</v>
      </c>
      <c r="F1950" s="48">
        <v>9947</v>
      </c>
      <c r="G1950" s="44"/>
      <c r="H1950" s="44"/>
      <c r="I1950" s="44"/>
    </row>
    <row r="1951" spans="1:9" x14ac:dyDescent="0.25">
      <c r="A1951" s="44" t="s">
        <v>1679</v>
      </c>
      <c r="B1951" s="44">
        <v>2015</v>
      </c>
      <c r="C1951" s="45" t="s">
        <v>37</v>
      </c>
      <c r="D1951" s="22">
        <v>4281</v>
      </c>
      <c r="E1951" s="48">
        <v>39608</v>
      </c>
      <c r="F1951" s="48">
        <v>43889</v>
      </c>
      <c r="G1951" s="44"/>
      <c r="H1951" s="44"/>
      <c r="I1951" s="44"/>
    </row>
    <row r="1952" spans="1:9" x14ac:dyDescent="0.25">
      <c r="A1952" s="44" t="s">
        <v>1679</v>
      </c>
      <c r="B1952" s="44">
        <v>2015</v>
      </c>
      <c r="C1952" s="45" t="s">
        <v>937</v>
      </c>
      <c r="D1952" s="22">
        <v>2695</v>
      </c>
      <c r="E1952" s="48">
        <v>20296</v>
      </c>
      <c r="F1952" s="48">
        <v>22991</v>
      </c>
      <c r="G1952" s="44"/>
      <c r="H1952" s="44"/>
      <c r="I1952" s="44"/>
    </row>
    <row r="1953" spans="1:9" x14ac:dyDescent="0.25">
      <c r="A1953" s="44" t="s">
        <v>1679</v>
      </c>
      <c r="B1953" s="44">
        <v>2015</v>
      </c>
      <c r="C1953" s="45" t="s">
        <v>1658</v>
      </c>
      <c r="D1953" s="21">
        <v>20</v>
      </c>
      <c r="E1953" s="44">
        <v>11</v>
      </c>
      <c r="F1953" s="44">
        <v>31</v>
      </c>
      <c r="G1953" s="44"/>
      <c r="H1953" s="44"/>
      <c r="I1953" s="44"/>
    </row>
    <row r="1954" spans="1:9" x14ac:dyDescent="0.25">
      <c r="A1954" s="44" t="s">
        <v>1679</v>
      </c>
      <c r="B1954" s="44">
        <v>2015</v>
      </c>
      <c r="C1954" s="45" t="s">
        <v>1659</v>
      </c>
      <c r="D1954" s="21">
        <v>3</v>
      </c>
      <c r="E1954" s="44">
        <v>112</v>
      </c>
      <c r="F1954" s="44">
        <v>115</v>
      </c>
      <c r="G1954" s="44"/>
      <c r="H1954" s="44"/>
      <c r="I1954" s="44"/>
    </row>
    <row r="1955" spans="1:9" x14ac:dyDescent="0.25">
      <c r="A1955" s="44" t="s">
        <v>1679</v>
      </c>
      <c r="B1955" s="44">
        <v>2015</v>
      </c>
      <c r="C1955" s="45" t="s">
        <v>1660</v>
      </c>
      <c r="D1955" s="21">
        <v>987</v>
      </c>
      <c r="E1955" s="48">
        <v>11548</v>
      </c>
      <c r="F1955" s="48">
        <v>12535</v>
      </c>
      <c r="G1955" s="44"/>
      <c r="H1955" s="44"/>
      <c r="I1955" s="44"/>
    </row>
    <row r="1956" spans="1:9" x14ac:dyDescent="0.25">
      <c r="A1956" s="44" t="s">
        <v>1679</v>
      </c>
      <c r="B1956" s="44">
        <v>2015</v>
      </c>
      <c r="C1956" s="45" t="s">
        <v>1661</v>
      </c>
      <c r="D1956" s="21">
        <v>48</v>
      </c>
      <c r="E1956" s="44">
        <v>463</v>
      </c>
      <c r="F1956" s="44">
        <v>511</v>
      </c>
      <c r="G1956" s="44"/>
      <c r="H1956" s="44"/>
      <c r="I1956" s="44"/>
    </row>
    <row r="1957" spans="1:9" x14ac:dyDescent="0.25">
      <c r="A1957" s="44" t="s">
        <v>1679</v>
      </c>
      <c r="B1957" s="44">
        <v>2015</v>
      </c>
      <c r="C1957" s="45" t="s">
        <v>1662</v>
      </c>
      <c r="D1957" s="21">
        <v>482</v>
      </c>
      <c r="E1957" s="48">
        <v>6304</v>
      </c>
      <c r="F1957" s="48">
        <v>6786</v>
      </c>
      <c r="G1957" s="44"/>
      <c r="H1957" s="44"/>
      <c r="I1957" s="44"/>
    </row>
    <row r="1958" spans="1:9" x14ac:dyDescent="0.25">
      <c r="A1958" s="44" t="s">
        <v>1679</v>
      </c>
      <c r="B1958" s="44">
        <v>2015</v>
      </c>
      <c r="C1958" s="45" t="s">
        <v>1663</v>
      </c>
      <c r="D1958" s="21">
        <v>46</v>
      </c>
      <c r="E1958" s="44">
        <v>874</v>
      </c>
      <c r="F1958" s="44">
        <v>920</v>
      </c>
      <c r="G1958" s="44"/>
      <c r="H1958" s="44"/>
      <c r="I1958" s="44"/>
    </row>
    <row r="1959" spans="1:9" x14ac:dyDescent="0.25">
      <c r="A1959" s="44" t="s">
        <v>1679</v>
      </c>
      <c r="B1959" s="44">
        <v>2015</v>
      </c>
      <c r="C1959" s="45" t="s">
        <v>121</v>
      </c>
      <c r="D1959" s="22">
        <v>1255</v>
      </c>
      <c r="E1959" s="48">
        <v>2900</v>
      </c>
      <c r="F1959" s="48">
        <v>4155</v>
      </c>
      <c r="G1959" s="44"/>
      <c r="H1959" s="44"/>
      <c r="I1959" s="44"/>
    </row>
    <row r="1960" spans="1:9" x14ac:dyDescent="0.25">
      <c r="A1960" s="44" t="s">
        <v>1679</v>
      </c>
      <c r="B1960" s="44">
        <v>2015</v>
      </c>
      <c r="C1960" s="45" t="s">
        <v>887</v>
      </c>
      <c r="D1960" s="22">
        <v>1255</v>
      </c>
      <c r="E1960" s="48">
        <v>2900</v>
      </c>
      <c r="F1960" s="48">
        <v>4155</v>
      </c>
      <c r="G1960" s="44"/>
      <c r="H1960" s="44"/>
      <c r="I1960" s="44"/>
    </row>
    <row r="1961" spans="1:9" x14ac:dyDescent="0.25">
      <c r="A1961" s="44" t="s">
        <v>1679</v>
      </c>
      <c r="B1961" s="44">
        <v>2015</v>
      </c>
      <c r="C1961" s="45" t="s">
        <v>926</v>
      </c>
      <c r="D1961" s="21">
        <v>200</v>
      </c>
      <c r="E1961" s="48">
        <v>2097</v>
      </c>
      <c r="F1961" s="48">
        <v>2297</v>
      </c>
      <c r="G1961" s="44"/>
      <c r="H1961" s="44"/>
      <c r="I1961" s="44"/>
    </row>
    <row r="1962" spans="1:9" x14ac:dyDescent="0.25">
      <c r="A1962" s="44" t="s">
        <v>1679</v>
      </c>
      <c r="B1962" s="44">
        <v>2015</v>
      </c>
      <c r="C1962" s="45" t="s">
        <v>1669</v>
      </c>
      <c r="D1962" s="21">
        <v>1</v>
      </c>
      <c r="E1962" s="44">
        <v>13</v>
      </c>
      <c r="F1962" s="44">
        <v>14</v>
      </c>
      <c r="G1962" s="44"/>
      <c r="H1962" s="44"/>
      <c r="I1962" s="44"/>
    </row>
    <row r="1963" spans="1:9" x14ac:dyDescent="0.25">
      <c r="A1963" s="44" t="s">
        <v>1679</v>
      </c>
      <c r="B1963" s="44">
        <v>2015</v>
      </c>
      <c r="C1963" s="45" t="s">
        <v>454</v>
      </c>
      <c r="D1963" s="21">
        <v>10</v>
      </c>
      <c r="E1963" s="44">
        <v>152</v>
      </c>
      <c r="F1963" s="44">
        <v>162</v>
      </c>
      <c r="G1963" s="44"/>
      <c r="H1963" s="44"/>
      <c r="I1963" s="44"/>
    </row>
    <row r="1964" spans="1:9" x14ac:dyDescent="0.25">
      <c r="A1964" s="44" t="s">
        <v>1679</v>
      </c>
      <c r="B1964" s="44">
        <v>2015</v>
      </c>
      <c r="C1964" s="45" t="s">
        <v>461</v>
      </c>
      <c r="D1964" s="21">
        <v>127</v>
      </c>
      <c r="E1964" s="44">
        <v>862</v>
      </c>
      <c r="F1964" s="44">
        <v>989</v>
      </c>
      <c r="G1964" s="44"/>
      <c r="H1964" s="44"/>
      <c r="I1964" s="44"/>
    </row>
    <row r="1965" spans="1:9" x14ac:dyDescent="0.25">
      <c r="A1965" s="44" t="s">
        <v>1679</v>
      </c>
      <c r="B1965" s="44">
        <v>2015</v>
      </c>
      <c r="C1965" s="45" t="s">
        <v>1670</v>
      </c>
      <c r="D1965" s="21">
        <v>43</v>
      </c>
      <c r="E1965" s="44">
        <v>499</v>
      </c>
      <c r="F1965" s="44">
        <v>542</v>
      </c>
      <c r="G1965" s="44"/>
      <c r="H1965" s="44"/>
      <c r="I1965" s="44"/>
    </row>
    <row r="1966" spans="1:9" x14ac:dyDescent="0.25">
      <c r="A1966" s="44" t="s">
        <v>1679</v>
      </c>
      <c r="B1966" s="44">
        <v>2015</v>
      </c>
      <c r="C1966" s="45" t="s">
        <v>929</v>
      </c>
      <c r="D1966" s="21">
        <v>17</v>
      </c>
      <c r="E1966" s="44">
        <v>481</v>
      </c>
      <c r="F1966" s="44">
        <v>498</v>
      </c>
      <c r="G1966" s="44"/>
      <c r="H1966" s="44"/>
      <c r="I1966" s="44"/>
    </row>
    <row r="1967" spans="1:9" x14ac:dyDescent="0.25">
      <c r="A1967" s="44" t="s">
        <v>1679</v>
      </c>
      <c r="B1967" s="44">
        <v>2015</v>
      </c>
      <c r="C1967" s="45" t="s">
        <v>1671</v>
      </c>
      <c r="D1967" s="21">
        <v>2</v>
      </c>
      <c r="E1967" s="44">
        <v>90</v>
      </c>
      <c r="F1967" s="44">
        <v>92</v>
      </c>
      <c r="G1967" s="44"/>
      <c r="H1967" s="44"/>
      <c r="I1967" s="44"/>
    </row>
    <row r="1968" spans="1:9" x14ac:dyDescent="0.25">
      <c r="A1968" s="44" t="s">
        <v>1680</v>
      </c>
      <c r="B1968" s="44">
        <v>2015</v>
      </c>
      <c r="C1968" s="45" t="s">
        <v>1678</v>
      </c>
      <c r="D1968" s="22">
        <v>110036</v>
      </c>
      <c r="E1968" s="48">
        <v>207354</v>
      </c>
      <c r="F1968" s="48">
        <v>317390</v>
      </c>
      <c r="G1968" s="44"/>
      <c r="H1968" s="44"/>
      <c r="I1968" s="44"/>
    </row>
    <row r="1969" spans="1:9" x14ac:dyDescent="0.25">
      <c r="A1969" s="44" t="s">
        <v>1680</v>
      </c>
      <c r="B1969" s="44">
        <v>2015</v>
      </c>
      <c r="C1969" s="45" t="s">
        <v>37</v>
      </c>
      <c r="D1969" s="21">
        <v>12</v>
      </c>
      <c r="E1969" s="44">
        <v>14</v>
      </c>
      <c r="F1969" s="44">
        <v>26</v>
      </c>
      <c r="G1969" s="44"/>
      <c r="H1969" s="44"/>
      <c r="I1969" s="44"/>
    </row>
    <row r="1970" spans="1:9" x14ac:dyDescent="0.25">
      <c r="A1970" s="44" t="s">
        <v>1680</v>
      </c>
      <c r="B1970" s="44">
        <v>2015</v>
      </c>
      <c r="C1970" s="45" t="s">
        <v>937</v>
      </c>
      <c r="D1970" s="21">
        <v>9</v>
      </c>
      <c r="E1970" s="44">
        <v>8</v>
      </c>
      <c r="F1970" s="44">
        <v>17</v>
      </c>
      <c r="G1970" s="44"/>
      <c r="H1970" s="44"/>
      <c r="I1970" s="44"/>
    </row>
    <row r="1971" spans="1:9" x14ac:dyDescent="0.25">
      <c r="A1971" s="44" t="s">
        <v>1680</v>
      </c>
      <c r="B1971" s="44">
        <v>2015</v>
      </c>
      <c r="C1971" s="45" t="s">
        <v>1660</v>
      </c>
      <c r="D1971" s="21">
        <v>3</v>
      </c>
      <c r="E1971" s="44" t="s">
        <v>1021</v>
      </c>
      <c r="F1971" s="44">
        <v>3</v>
      </c>
      <c r="G1971" s="44"/>
      <c r="H1971" s="44"/>
      <c r="I1971" s="44"/>
    </row>
    <row r="1972" spans="1:9" x14ac:dyDescent="0.25">
      <c r="A1972" s="44" t="s">
        <v>1680</v>
      </c>
      <c r="B1972" s="44">
        <v>2015</v>
      </c>
      <c r="C1972" s="45" t="s">
        <v>1661</v>
      </c>
      <c r="D1972" s="21">
        <v>0</v>
      </c>
      <c r="E1972" s="44">
        <v>6</v>
      </c>
      <c r="F1972" s="44">
        <v>6</v>
      </c>
      <c r="G1972" s="44"/>
      <c r="H1972" s="44"/>
      <c r="I1972" s="44"/>
    </row>
    <row r="1973" spans="1:9" x14ac:dyDescent="0.25">
      <c r="A1973" s="44" t="s">
        <v>1680</v>
      </c>
      <c r="B1973" s="44">
        <v>2015</v>
      </c>
      <c r="C1973" s="45" t="s">
        <v>121</v>
      </c>
      <c r="D1973" s="21">
        <v>15</v>
      </c>
      <c r="E1973" s="44">
        <v>953</v>
      </c>
      <c r="F1973" s="44">
        <v>968</v>
      </c>
      <c r="G1973" s="44"/>
      <c r="H1973" s="44"/>
      <c r="I1973" s="44"/>
    </row>
    <row r="1974" spans="1:9" x14ac:dyDescent="0.25">
      <c r="A1974" s="44" t="s">
        <v>1680</v>
      </c>
      <c r="B1974" s="44">
        <v>2015</v>
      </c>
      <c r="C1974" s="45" t="s">
        <v>1664</v>
      </c>
      <c r="D1974" s="21">
        <v>7</v>
      </c>
      <c r="E1974" s="44">
        <v>117</v>
      </c>
      <c r="F1974" s="44">
        <v>124</v>
      </c>
      <c r="G1974" s="44"/>
      <c r="H1974" s="44"/>
      <c r="I1974" s="44"/>
    </row>
    <row r="1975" spans="1:9" x14ac:dyDescent="0.25">
      <c r="A1975" s="44" t="s">
        <v>1680</v>
      </c>
      <c r="B1975" s="44">
        <v>2015</v>
      </c>
      <c r="C1975" s="45" t="s">
        <v>1665</v>
      </c>
      <c r="D1975" s="21">
        <v>8</v>
      </c>
      <c r="E1975" s="44" t="s">
        <v>1021</v>
      </c>
      <c r="F1975" s="44">
        <v>8</v>
      </c>
      <c r="G1975" s="44"/>
      <c r="H1975" s="44"/>
      <c r="I1975" s="44"/>
    </row>
    <row r="1976" spans="1:9" x14ac:dyDescent="0.25">
      <c r="A1976" s="44" t="s">
        <v>1680</v>
      </c>
      <c r="B1976" s="44">
        <v>2015</v>
      </c>
      <c r="C1976" s="45" t="s">
        <v>887</v>
      </c>
      <c r="D1976" s="21">
        <v>0</v>
      </c>
      <c r="E1976" s="44">
        <v>836</v>
      </c>
      <c r="F1976" s="44">
        <v>836</v>
      </c>
      <c r="G1976" s="44"/>
      <c r="H1976" s="44"/>
      <c r="I1976" s="44"/>
    </row>
    <row r="1977" spans="1:9" x14ac:dyDescent="0.25">
      <c r="A1977" s="44" t="s">
        <v>1680</v>
      </c>
      <c r="B1977" s="44">
        <v>2015</v>
      </c>
      <c r="C1977" s="45" t="s">
        <v>254</v>
      </c>
      <c r="D1977" s="22">
        <v>35037</v>
      </c>
      <c r="E1977" s="48">
        <v>60129</v>
      </c>
      <c r="F1977" s="48">
        <v>95166</v>
      </c>
      <c r="G1977" s="44"/>
      <c r="H1977" s="44"/>
      <c r="I1977" s="44"/>
    </row>
    <row r="1978" spans="1:9" x14ac:dyDescent="0.25">
      <c r="A1978" s="44" t="s">
        <v>1680</v>
      </c>
      <c r="B1978" s="44">
        <v>2015</v>
      </c>
      <c r="C1978" s="45" t="s">
        <v>1020</v>
      </c>
      <c r="D1978" s="21">
        <v>570</v>
      </c>
      <c r="E1978" s="48">
        <v>4555</v>
      </c>
      <c r="F1978" s="48">
        <v>5125</v>
      </c>
      <c r="G1978" s="44"/>
      <c r="H1978" s="44"/>
      <c r="I1978" s="44"/>
    </row>
    <row r="1979" spans="1:9" x14ac:dyDescent="0.25">
      <c r="A1979" s="44" t="s">
        <v>1680</v>
      </c>
      <c r="B1979" s="44">
        <v>2015</v>
      </c>
      <c r="C1979" s="45" t="s">
        <v>1023</v>
      </c>
      <c r="D1979" s="21">
        <v>113</v>
      </c>
      <c r="E1979" s="44">
        <v>896</v>
      </c>
      <c r="F1979" s="48">
        <v>1009</v>
      </c>
      <c r="G1979" s="44"/>
      <c r="H1979" s="44"/>
      <c r="I1979" s="44"/>
    </row>
    <row r="1980" spans="1:9" x14ac:dyDescent="0.25">
      <c r="A1980" s="44" t="s">
        <v>1680</v>
      </c>
      <c r="B1980" s="44">
        <v>2015</v>
      </c>
      <c r="C1980" s="45" t="s">
        <v>1025</v>
      </c>
      <c r="D1980" s="22">
        <v>32687</v>
      </c>
      <c r="E1980" s="48">
        <v>49744</v>
      </c>
      <c r="F1980" s="48">
        <v>82431</v>
      </c>
      <c r="G1980" s="44"/>
      <c r="H1980" s="44"/>
      <c r="I1980" s="44"/>
    </row>
    <row r="1981" spans="1:9" x14ac:dyDescent="0.25">
      <c r="A1981" s="44" t="s">
        <v>1680</v>
      </c>
      <c r="B1981" s="44">
        <v>2015</v>
      </c>
      <c r="C1981" s="45" t="s">
        <v>1051</v>
      </c>
      <c r="D1981" s="22">
        <v>1667</v>
      </c>
      <c r="E1981" s="48">
        <v>4934</v>
      </c>
      <c r="F1981" s="48">
        <v>6601</v>
      </c>
      <c r="G1981" s="44"/>
      <c r="H1981" s="44"/>
      <c r="I1981" s="44"/>
    </row>
    <row r="1982" spans="1:9" x14ac:dyDescent="0.25">
      <c r="A1982" s="44" t="s">
        <v>1680</v>
      </c>
      <c r="B1982" s="44">
        <v>2015</v>
      </c>
      <c r="C1982" s="45" t="s">
        <v>284</v>
      </c>
      <c r="D1982" s="22">
        <v>33220</v>
      </c>
      <c r="E1982" s="48">
        <v>64152</v>
      </c>
      <c r="F1982" s="48">
        <v>97372</v>
      </c>
      <c r="G1982" s="44"/>
      <c r="H1982" s="44"/>
      <c r="I1982" s="44"/>
    </row>
    <row r="1983" spans="1:9" x14ac:dyDescent="0.25">
      <c r="A1983" s="44" t="s">
        <v>1680</v>
      </c>
      <c r="B1983" s="44">
        <v>2015</v>
      </c>
      <c r="C1983" s="45" t="s">
        <v>888</v>
      </c>
      <c r="D1983" s="21">
        <v>102</v>
      </c>
      <c r="E1983" s="44">
        <v>555</v>
      </c>
      <c r="F1983" s="44">
        <v>657</v>
      </c>
      <c r="G1983" s="44"/>
      <c r="H1983" s="44"/>
      <c r="I1983" s="44"/>
    </row>
    <row r="1984" spans="1:9" x14ac:dyDescent="0.25">
      <c r="A1984" s="44" t="s">
        <v>1680</v>
      </c>
      <c r="B1984" s="44">
        <v>2015</v>
      </c>
      <c r="C1984" s="45" t="s">
        <v>889</v>
      </c>
      <c r="D1984" s="21">
        <v>1</v>
      </c>
      <c r="E1984" s="44">
        <v>1</v>
      </c>
      <c r="F1984" s="44">
        <v>2</v>
      </c>
      <c r="G1984" s="44"/>
      <c r="H1984" s="44"/>
      <c r="I1984" s="44"/>
    </row>
    <row r="1985" spans="1:9" x14ac:dyDescent="0.25">
      <c r="A1985" s="44" t="s">
        <v>1680</v>
      </c>
      <c r="B1985" s="44">
        <v>2015</v>
      </c>
      <c r="C1985" s="45" t="s">
        <v>890</v>
      </c>
      <c r="D1985" s="21">
        <v>0</v>
      </c>
      <c r="E1985" s="44">
        <v>75</v>
      </c>
      <c r="F1985" s="44">
        <v>75</v>
      </c>
      <c r="G1985" s="44"/>
      <c r="H1985" s="44"/>
      <c r="I1985" s="44"/>
    </row>
    <row r="1986" spans="1:9" x14ac:dyDescent="0.25">
      <c r="A1986" s="44" t="s">
        <v>1680</v>
      </c>
      <c r="B1986" s="44">
        <v>2015</v>
      </c>
      <c r="C1986" s="45" t="s">
        <v>891</v>
      </c>
      <c r="D1986" s="21">
        <v>17</v>
      </c>
      <c r="E1986" s="44">
        <v>8</v>
      </c>
      <c r="F1986" s="44">
        <v>25</v>
      </c>
      <c r="G1986" s="44"/>
      <c r="H1986" s="44"/>
      <c r="I1986" s="44"/>
    </row>
    <row r="1987" spans="1:9" x14ac:dyDescent="0.25">
      <c r="A1987" s="44" t="s">
        <v>1680</v>
      </c>
      <c r="B1987" s="44">
        <v>2015</v>
      </c>
      <c r="C1987" s="45" t="s">
        <v>1668</v>
      </c>
      <c r="D1987" s="22">
        <v>3179</v>
      </c>
      <c r="E1987" s="48">
        <v>5776</v>
      </c>
      <c r="F1987" s="48">
        <v>8955</v>
      </c>
      <c r="G1987" s="44"/>
      <c r="H1987" s="44"/>
      <c r="I1987" s="44"/>
    </row>
    <row r="1988" spans="1:9" x14ac:dyDescent="0.25">
      <c r="A1988" s="44" t="s">
        <v>1680</v>
      </c>
      <c r="B1988" s="44">
        <v>2015</v>
      </c>
      <c r="C1988" s="45" t="s">
        <v>892</v>
      </c>
      <c r="D1988" s="22">
        <v>29921</v>
      </c>
      <c r="E1988" s="48">
        <v>57737</v>
      </c>
      <c r="F1988" s="48">
        <v>87658</v>
      </c>
      <c r="G1988" s="44"/>
      <c r="H1988" s="44"/>
      <c r="I1988" s="44"/>
    </row>
    <row r="1989" spans="1:9" x14ac:dyDescent="0.25">
      <c r="A1989" s="44" t="s">
        <v>1680</v>
      </c>
      <c r="B1989" s="44">
        <v>2015</v>
      </c>
      <c r="C1989" s="45" t="s">
        <v>403</v>
      </c>
      <c r="D1989" s="22">
        <v>41752</v>
      </c>
      <c r="E1989" s="48">
        <v>82106</v>
      </c>
      <c r="F1989" s="48">
        <v>123858</v>
      </c>
      <c r="G1989" s="44"/>
      <c r="H1989" s="44"/>
      <c r="I1989" s="44"/>
    </row>
    <row r="1990" spans="1:9" x14ac:dyDescent="0.25">
      <c r="A1990" s="44" t="s">
        <v>1680</v>
      </c>
      <c r="B1990" s="44">
        <v>2015</v>
      </c>
      <c r="C1990" s="45" t="s">
        <v>895</v>
      </c>
      <c r="D1990" s="21">
        <v>49</v>
      </c>
      <c r="E1990" s="48">
        <v>3108</v>
      </c>
      <c r="F1990" s="48">
        <v>3157</v>
      </c>
      <c r="G1990" s="44"/>
      <c r="H1990" s="44"/>
      <c r="I1990" s="44"/>
    </row>
    <row r="1991" spans="1:9" x14ac:dyDescent="0.25">
      <c r="A1991" s="44" t="s">
        <v>1680</v>
      </c>
      <c r="B1991" s="44">
        <v>2015</v>
      </c>
      <c r="C1991" s="45" t="s">
        <v>896</v>
      </c>
      <c r="D1991" s="22">
        <v>41692</v>
      </c>
      <c r="E1991" s="48">
        <v>78713</v>
      </c>
      <c r="F1991" s="48">
        <v>120405</v>
      </c>
      <c r="G1991" s="44"/>
      <c r="H1991" s="44"/>
      <c r="I1991" s="44"/>
    </row>
    <row r="1992" spans="1:9" x14ac:dyDescent="0.25">
      <c r="A1992" s="44" t="s">
        <v>1680</v>
      </c>
      <c r="B1992" s="44">
        <v>2015</v>
      </c>
      <c r="C1992" s="45" t="s">
        <v>897</v>
      </c>
      <c r="D1992" s="21">
        <v>11</v>
      </c>
      <c r="E1992" s="44">
        <v>285</v>
      </c>
      <c r="F1992" s="44">
        <v>296</v>
      </c>
      <c r="G1992" s="44"/>
      <c r="H1992" s="44"/>
      <c r="I1992" s="44"/>
    </row>
    <row r="1993" spans="1:9" x14ac:dyDescent="0.25">
      <c r="A1993" s="44" t="s">
        <v>1681</v>
      </c>
      <c r="B1993" s="44">
        <v>2016</v>
      </c>
      <c r="C1993" s="45" t="s">
        <v>1678</v>
      </c>
      <c r="D1993" s="22">
        <v>1421</v>
      </c>
      <c r="E1993" s="48">
        <v>11356</v>
      </c>
      <c r="F1993" s="48">
        <v>12777</v>
      </c>
      <c r="G1993" s="44"/>
      <c r="H1993" s="44"/>
      <c r="I1993" s="44"/>
    </row>
    <row r="1994" spans="1:9" x14ac:dyDescent="0.25">
      <c r="A1994" s="44" t="s">
        <v>1681</v>
      </c>
      <c r="B1994" s="44">
        <v>2016</v>
      </c>
      <c r="C1994" s="45" t="s">
        <v>29</v>
      </c>
      <c r="D1994" s="21">
        <v>40</v>
      </c>
      <c r="E1994" s="44">
        <v>193</v>
      </c>
      <c r="F1994" s="44">
        <v>233</v>
      </c>
      <c r="G1994" s="44"/>
      <c r="H1994" s="44"/>
      <c r="I1994" s="44"/>
    </row>
    <row r="1995" spans="1:9" x14ac:dyDescent="0.25">
      <c r="A1995" s="44" t="s">
        <v>1681</v>
      </c>
      <c r="B1995" s="44">
        <v>2016</v>
      </c>
      <c r="C1995" s="45" t="s">
        <v>472</v>
      </c>
      <c r="D1995" s="21">
        <v>0</v>
      </c>
      <c r="E1995" s="44">
        <v>20</v>
      </c>
      <c r="F1995" s="44">
        <v>20</v>
      </c>
      <c r="G1995" s="44"/>
      <c r="H1995" s="44"/>
      <c r="I1995" s="44"/>
    </row>
    <row r="1996" spans="1:9" x14ac:dyDescent="0.25">
      <c r="A1996" s="44" t="s">
        <v>1681</v>
      </c>
      <c r="B1996" s="44">
        <v>2016</v>
      </c>
      <c r="C1996" s="45" t="s">
        <v>475</v>
      </c>
      <c r="D1996" s="21">
        <v>21</v>
      </c>
      <c r="E1996" s="44">
        <v>25</v>
      </c>
      <c r="F1996" s="44">
        <v>46</v>
      </c>
      <c r="G1996" s="44"/>
      <c r="H1996" s="44"/>
      <c r="I1996" s="44"/>
    </row>
    <row r="1997" spans="1:9" x14ac:dyDescent="0.25">
      <c r="A1997" s="44" t="s">
        <v>1681</v>
      </c>
      <c r="B1997" s="44">
        <v>2016</v>
      </c>
      <c r="C1997" s="45" t="s">
        <v>482</v>
      </c>
      <c r="D1997" s="21">
        <v>19</v>
      </c>
      <c r="E1997" s="44">
        <v>148</v>
      </c>
      <c r="F1997" s="44">
        <v>167</v>
      </c>
      <c r="G1997" s="44"/>
      <c r="H1997" s="44"/>
      <c r="I1997" s="44"/>
    </row>
    <row r="1998" spans="1:9" x14ac:dyDescent="0.25">
      <c r="A1998" s="44" t="s">
        <v>1681</v>
      </c>
      <c r="B1998" s="44">
        <v>2016</v>
      </c>
      <c r="C1998" s="45" t="s">
        <v>948</v>
      </c>
      <c r="D1998" s="21">
        <v>431</v>
      </c>
      <c r="E1998" s="48">
        <v>2893</v>
      </c>
      <c r="F1998" s="48">
        <v>3324</v>
      </c>
      <c r="G1998" s="44"/>
      <c r="H1998" s="44"/>
      <c r="I1998" s="44"/>
    </row>
    <row r="1999" spans="1:9" x14ac:dyDescent="0.25">
      <c r="A1999" s="44" t="s">
        <v>1681</v>
      </c>
      <c r="B1999" s="44">
        <v>2016</v>
      </c>
      <c r="C1999" s="45" t="s">
        <v>1656</v>
      </c>
      <c r="D1999" s="21">
        <v>431</v>
      </c>
      <c r="E1999" s="48">
        <v>2893</v>
      </c>
      <c r="F1999" s="48">
        <v>3324</v>
      </c>
      <c r="G1999" s="44"/>
      <c r="H1999" s="44"/>
      <c r="I1999" s="44"/>
    </row>
    <row r="2000" spans="1:9" x14ac:dyDescent="0.25">
      <c r="A2000" s="44" t="s">
        <v>1681</v>
      </c>
      <c r="B2000" s="44">
        <v>2016</v>
      </c>
      <c r="C2000" s="45" t="s">
        <v>37</v>
      </c>
      <c r="D2000" s="21">
        <v>928</v>
      </c>
      <c r="E2000" s="48">
        <v>7832</v>
      </c>
      <c r="F2000" s="48">
        <v>8760</v>
      </c>
      <c r="G2000" s="44"/>
      <c r="H2000" s="44"/>
      <c r="I2000" s="44"/>
    </row>
    <row r="2001" spans="1:9" x14ac:dyDescent="0.25">
      <c r="A2001" s="44" t="s">
        <v>1681</v>
      </c>
      <c r="B2001" s="44">
        <v>2016</v>
      </c>
      <c r="C2001" s="45" t="s">
        <v>937</v>
      </c>
      <c r="D2001" s="21">
        <v>887</v>
      </c>
      <c r="E2001" s="48">
        <v>6817</v>
      </c>
      <c r="F2001" s="48">
        <v>7704</v>
      </c>
      <c r="G2001" s="44"/>
      <c r="H2001" s="44"/>
      <c r="I2001" s="44"/>
    </row>
    <row r="2002" spans="1:9" x14ac:dyDescent="0.25">
      <c r="A2002" s="44" t="s">
        <v>1681</v>
      </c>
      <c r="B2002" s="44">
        <v>2016</v>
      </c>
      <c r="C2002" s="45" t="s">
        <v>1660</v>
      </c>
      <c r="D2002" s="21">
        <v>40</v>
      </c>
      <c r="E2002" s="48">
        <v>1007</v>
      </c>
      <c r="F2002" s="48">
        <v>1047</v>
      </c>
      <c r="G2002" s="44"/>
      <c r="H2002" s="44"/>
      <c r="I2002" s="44"/>
    </row>
    <row r="2003" spans="1:9" x14ac:dyDescent="0.25">
      <c r="A2003" s="44" t="s">
        <v>1681</v>
      </c>
      <c r="B2003" s="44">
        <v>2016</v>
      </c>
      <c r="C2003" s="45" t="s">
        <v>1662</v>
      </c>
      <c r="D2003" s="21">
        <v>1</v>
      </c>
      <c r="E2003" s="44">
        <v>8</v>
      </c>
      <c r="F2003" s="44">
        <v>9</v>
      </c>
      <c r="G2003" s="44"/>
      <c r="H2003" s="44"/>
      <c r="I2003" s="44"/>
    </row>
    <row r="2004" spans="1:9" x14ac:dyDescent="0.25">
      <c r="A2004" s="44" t="s">
        <v>1681</v>
      </c>
      <c r="B2004" s="44">
        <v>2016</v>
      </c>
      <c r="C2004" s="45" t="s">
        <v>284</v>
      </c>
      <c r="D2004" s="21">
        <v>22</v>
      </c>
      <c r="E2004" s="44">
        <v>407</v>
      </c>
      <c r="F2004" s="44">
        <v>429</v>
      </c>
      <c r="G2004" s="44"/>
      <c r="H2004" s="44"/>
      <c r="I2004" s="44"/>
    </row>
    <row r="2005" spans="1:9" x14ac:dyDescent="0.25">
      <c r="A2005" s="44" t="s">
        <v>1681</v>
      </c>
      <c r="B2005" s="44">
        <v>2016</v>
      </c>
      <c r="C2005" s="45" t="s">
        <v>889</v>
      </c>
      <c r="D2005" s="21">
        <v>22</v>
      </c>
      <c r="E2005" s="44">
        <v>316</v>
      </c>
      <c r="F2005" s="44">
        <v>338</v>
      </c>
      <c r="G2005" s="44"/>
      <c r="H2005" s="44"/>
      <c r="I2005" s="44"/>
    </row>
    <row r="2006" spans="1:9" x14ac:dyDescent="0.25">
      <c r="A2006" s="44" t="s">
        <v>1681</v>
      </c>
      <c r="B2006" s="44">
        <v>2016</v>
      </c>
      <c r="C2006" s="45" t="s">
        <v>890</v>
      </c>
      <c r="D2006" s="21">
        <v>0</v>
      </c>
      <c r="E2006" s="44">
        <v>88</v>
      </c>
      <c r="F2006" s="44">
        <v>88</v>
      </c>
      <c r="G2006" s="44"/>
      <c r="H2006" s="44"/>
      <c r="I2006" s="44"/>
    </row>
    <row r="2007" spans="1:9" x14ac:dyDescent="0.25">
      <c r="A2007" s="44" t="s">
        <v>1681</v>
      </c>
      <c r="B2007" s="44">
        <v>2016</v>
      </c>
      <c r="C2007" s="45" t="s">
        <v>891</v>
      </c>
      <c r="D2007" s="21">
        <v>0</v>
      </c>
      <c r="E2007" s="44">
        <v>3</v>
      </c>
      <c r="F2007" s="44">
        <v>3</v>
      </c>
      <c r="G2007" s="44"/>
      <c r="H2007" s="44"/>
      <c r="I2007" s="44"/>
    </row>
    <row r="2008" spans="1:9" x14ac:dyDescent="0.25">
      <c r="A2008" s="44" t="s">
        <v>1681</v>
      </c>
      <c r="B2008" s="44">
        <v>2016</v>
      </c>
      <c r="C2008" s="45" t="s">
        <v>453</v>
      </c>
      <c r="D2008" s="21">
        <v>0</v>
      </c>
      <c r="E2008" s="44">
        <v>31</v>
      </c>
      <c r="F2008" s="44">
        <v>31</v>
      </c>
      <c r="G2008" s="44"/>
      <c r="H2008" s="44"/>
      <c r="I2008" s="44"/>
    </row>
    <row r="2009" spans="1:9" x14ac:dyDescent="0.25">
      <c r="A2009" s="44" t="s">
        <v>1681</v>
      </c>
      <c r="B2009" s="44">
        <v>2016</v>
      </c>
      <c r="C2009" s="45" t="s">
        <v>461</v>
      </c>
      <c r="D2009" s="21">
        <v>0</v>
      </c>
      <c r="E2009" s="44">
        <v>16</v>
      </c>
      <c r="F2009" s="44">
        <v>16</v>
      </c>
      <c r="G2009" s="44"/>
      <c r="H2009" s="44"/>
      <c r="I2009" s="44"/>
    </row>
    <row r="2010" spans="1:9" x14ac:dyDescent="0.25">
      <c r="A2010" s="44" t="s">
        <v>1681</v>
      </c>
      <c r="B2010" s="44">
        <v>2016</v>
      </c>
      <c r="C2010" s="45" t="s">
        <v>1670</v>
      </c>
      <c r="D2010" s="21">
        <v>0</v>
      </c>
      <c r="E2010" s="44">
        <v>9</v>
      </c>
      <c r="F2010" s="44">
        <v>9</v>
      </c>
      <c r="G2010" s="44"/>
      <c r="H2010" s="44"/>
      <c r="I2010" s="44"/>
    </row>
    <row r="2011" spans="1:9" x14ac:dyDescent="0.25">
      <c r="A2011" s="44" t="s">
        <v>1681</v>
      </c>
      <c r="B2011" s="44">
        <v>2016</v>
      </c>
      <c r="C2011" s="45" t="s">
        <v>929</v>
      </c>
      <c r="D2011" s="21">
        <v>0</v>
      </c>
      <c r="E2011" s="44">
        <v>6</v>
      </c>
      <c r="F2011" s="44">
        <v>6</v>
      </c>
      <c r="G2011" s="44"/>
      <c r="H2011" s="44"/>
      <c r="I2011" s="44"/>
    </row>
    <row r="2012" spans="1:9" x14ac:dyDescent="0.25">
      <c r="A2012" s="44" t="s">
        <v>1683</v>
      </c>
      <c r="B2012" s="44">
        <v>2016</v>
      </c>
      <c r="C2012" s="45" t="s">
        <v>1678</v>
      </c>
      <c r="D2012" s="21">
        <v>4</v>
      </c>
      <c r="E2012" s="44">
        <v>99</v>
      </c>
      <c r="F2012" s="44">
        <v>103</v>
      </c>
      <c r="G2012" s="44"/>
      <c r="H2012" s="44"/>
      <c r="I2012" s="44"/>
    </row>
    <row r="2013" spans="1:9" x14ac:dyDescent="0.25">
      <c r="A2013" s="44" t="s">
        <v>1683</v>
      </c>
      <c r="B2013" s="44">
        <v>2016</v>
      </c>
      <c r="C2013" s="45" t="s">
        <v>1684</v>
      </c>
      <c r="D2013" s="21">
        <v>4</v>
      </c>
      <c r="E2013" s="44">
        <v>90</v>
      </c>
      <c r="F2013" s="44">
        <v>94</v>
      </c>
      <c r="G2013" s="44"/>
      <c r="H2013" s="44"/>
      <c r="I2013" s="44"/>
    </row>
    <row r="2014" spans="1:9" x14ac:dyDescent="0.25">
      <c r="A2014" s="44" t="s">
        <v>1683</v>
      </c>
      <c r="B2014" s="44">
        <v>2016</v>
      </c>
      <c r="C2014" s="45" t="s">
        <v>1051</v>
      </c>
      <c r="D2014" s="21">
        <v>4</v>
      </c>
      <c r="E2014" s="44">
        <v>90</v>
      </c>
      <c r="F2014" s="44">
        <v>94</v>
      </c>
      <c r="G2014" s="44"/>
      <c r="H2014" s="44"/>
      <c r="I2014" s="44"/>
    </row>
    <row r="2015" spans="1:9" x14ac:dyDescent="0.25">
      <c r="A2015" s="44" t="s">
        <v>1683</v>
      </c>
      <c r="B2015" s="44">
        <v>2016</v>
      </c>
      <c r="C2015" s="45" t="s">
        <v>1055</v>
      </c>
      <c r="D2015" s="21">
        <v>0</v>
      </c>
      <c r="E2015" s="44">
        <v>2</v>
      </c>
      <c r="F2015" s="44">
        <v>2</v>
      </c>
      <c r="G2015" s="44"/>
      <c r="H2015" s="44"/>
      <c r="I2015" s="44"/>
    </row>
    <row r="2016" spans="1:9" x14ac:dyDescent="0.25">
      <c r="A2016" s="44" t="s">
        <v>1683</v>
      </c>
      <c r="B2016" s="44">
        <v>2016</v>
      </c>
      <c r="C2016" s="45" t="s">
        <v>277</v>
      </c>
      <c r="D2016" s="21">
        <v>2</v>
      </c>
      <c r="E2016" s="44">
        <v>88</v>
      </c>
      <c r="F2016" s="44">
        <v>90</v>
      </c>
      <c r="G2016" s="44"/>
      <c r="H2016" s="44"/>
      <c r="I2016" s="44"/>
    </row>
    <row r="2017" spans="1:9" x14ac:dyDescent="0.25">
      <c r="A2017" s="44" t="s">
        <v>1683</v>
      </c>
      <c r="B2017" s="44">
        <v>2016</v>
      </c>
      <c r="C2017" s="45" t="s">
        <v>281</v>
      </c>
      <c r="D2017" s="21">
        <v>2</v>
      </c>
      <c r="E2017" s="44" t="s">
        <v>1021</v>
      </c>
      <c r="F2017" s="44">
        <v>2</v>
      </c>
      <c r="G2017" s="44"/>
      <c r="H2017" s="44"/>
      <c r="I2017" s="44"/>
    </row>
    <row r="2018" spans="1:9" x14ac:dyDescent="0.25">
      <c r="A2018" s="44" t="s">
        <v>1683</v>
      </c>
      <c r="B2018" s="44">
        <v>2016</v>
      </c>
      <c r="C2018" s="45" t="s">
        <v>949</v>
      </c>
      <c r="D2018" s="21">
        <v>0</v>
      </c>
      <c r="E2018" s="44">
        <v>9</v>
      </c>
      <c r="F2018" s="44">
        <v>9</v>
      </c>
      <c r="G2018" s="44"/>
      <c r="H2018" s="44"/>
      <c r="I2018" s="44"/>
    </row>
    <row r="2019" spans="1:9" x14ac:dyDescent="0.25">
      <c r="A2019" s="44" t="s">
        <v>1683</v>
      </c>
      <c r="B2019" s="44">
        <v>2016</v>
      </c>
      <c r="C2019" s="45" t="s">
        <v>1113</v>
      </c>
      <c r="D2019" s="21">
        <v>0</v>
      </c>
      <c r="E2019" s="44">
        <v>9</v>
      </c>
      <c r="F2019" s="44">
        <v>9</v>
      </c>
      <c r="G2019" s="44"/>
      <c r="H2019" s="44"/>
      <c r="I2019" s="44"/>
    </row>
    <row r="2020" spans="1:9" x14ac:dyDescent="0.25">
      <c r="A2020" s="44" t="s">
        <v>1683</v>
      </c>
      <c r="B2020" s="44">
        <v>2016</v>
      </c>
      <c r="C2020" s="45" t="s">
        <v>1134</v>
      </c>
      <c r="D2020" s="21">
        <v>0</v>
      </c>
      <c r="E2020" s="44">
        <v>9</v>
      </c>
      <c r="F2020" s="44">
        <v>9</v>
      </c>
      <c r="G2020" s="44"/>
      <c r="H2020" s="44"/>
      <c r="I2020" s="44"/>
    </row>
    <row r="2021" spans="1:9" x14ac:dyDescent="0.25">
      <c r="A2021" s="44" t="s">
        <v>1691</v>
      </c>
      <c r="B2021" s="44">
        <v>2016</v>
      </c>
      <c r="C2021" s="45" t="s">
        <v>1678</v>
      </c>
      <c r="D2021" s="21">
        <v>407</v>
      </c>
      <c r="E2021" s="48">
        <v>1834</v>
      </c>
      <c r="F2021" s="48">
        <v>2241</v>
      </c>
      <c r="G2021" s="44"/>
      <c r="H2021" s="44"/>
      <c r="I2021" s="44"/>
    </row>
    <row r="2022" spans="1:9" x14ac:dyDescent="0.25">
      <c r="A2022" s="44" t="s">
        <v>1691</v>
      </c>
      <c r="B2022" s="44">
        <v>2016</v>
      </c>
      <c r="C2022" s="45" t="s">
        <v>948</v>
      </c>
      <c r="D2022" s="21">
        <v>407</v>
      </c>
      <c r="E2022" s="48">
        <v>1834</v>
      </c>
      <c r="F2022" s="48">
        <v>2241</v>
      </c>
      <c r="G2022" s="44"/>
      <c r="H2022" s="44"/>
      <c r="I2022" s="44"/>
    </row>
    <row r="2023" spans="1:9" x14ac:dyDescent="0.25">
      <c r="A2023" s="44" t="s">
        <v>1691</v>
      </c>
      <c r="B2023" s="44">
        <v>2016</v>
      </c>
      <c r="C2023" s="45" t="s">
        <v>1654</v>
      </c>
      <c r="D2023" s="21">
        <v>407</v>
      </c>
      <c r="E2023" s="48">
        <v>1834</v>
      </c>
      <c r="F2023" s="48">
        <v>2241</v>
      </c>
      <c r="G2023" s="44"/>
      <c r="H2023" s="44"/>
      <c r="I2023" s="44"/>
    </row>
    <row r="2024" spans="1:9" x14ac:dyDescent="0.25">
      <c r="A2024" s="44" t="s">
        <v>1691</v>
      </c>
      <c r="B2024" s="44">
        <v>2016</v>
      </c>
      <c r="C2024" s="45" t="s">
        <v>1693</v>
      </c>
      <c r="D2024" s="21">
        <v>190</v>
      </c>
      <c r="E2024" s="44">
        <v>611</v>
      </c>
      <c r="F2024" s="44">
        <v>801</v>
      </c>
      <c r="G2024" s="44"/>
      <c r="H2024" s="44"/>
      <c r="I2024" s="44"/>
    </row>
    <row r="2025" spans="1:9" x14ac:dyDescent="0.25">
      <c r="A2025" s="44" t="s">
        <v>1691</v>
      </c>
      <c r="B2025" s="44">
        <v>2016</v>
      </c>
      <c r="C2025" s="45" t="s">
        <v>1694</v>
      </c>
      <c r="D2025" s="21">
        <v>172</v>
      </c>
      <c r="E2025" s="44">
        <v>447</v>
      </c>
      <c r="F2025" s="44">
        <v>619</v>
      </c>
      <c r="G2025" s="44"/>
      <c r="H2025" s="44"/>
      <c r="I2025" s="44"/>
    </row>
    <row r="2026" spans="1:9" x14ac:dyDescent="0.25">
      <c r="A2026" s="44" t="s">
        <v>1691</v>
      </c>
      <c r="B2026" s="44">
        <v>2016</v>
      </c>
      <c r="C2026" s="45" t="s">
        <v>1695</v>
      </c>
      <c r="D2026" s="21">
        <v>10</v>
      </c>
      <c r="E2026" s="48">
        <v>111</v>
      </c>
      <c r="F2026" s="44">
        <v>121</v>
      </c>
      <c r="G2026" s="44"/>
      <c r="H2026" s="44"/>
      <c r="I2026" s="44"/>
    </row>
    <row r="2027" spans="1:9" x14ac:dyDescent="0.25">
      <c r="A2027" s="44" t="s">
        <v>1691</v>
      </c>
      <c r="B2027" s="44">
        <v>2016</v>
      </c>
      <c r="C2027" s="45" t="s">
        <v>1696</v>
      </c>
      <c r="D2027" s="21">
        <v>11</v>
      </c>
      <c r="E2027" s="48">
        <v>177</v>
      </c>
      <c r="F2027" s="48">
        <v>188</v>
      </c>
      <c r="G2027" s="44"/>
      <c r="H2027" s="44"/>
      <c r="I2027" s="44"/>
    </row>
    <row r="2028" spans="1:9" x14ac:dyDescent="0.25">
      <c r="A2028" s="44" t="s">
        <v>1691</v>
      </c>
      <c r="B2028" s="44">
        <v>2016</v>
      </c>
      <c r="C2028" s="45" t="s">
        <v>1697</v>
      </c>
      <c r="D2028" s="21">
        <v>19</v>
      </c>
      <c r="E2028" s="48">
        <v>165</v>
      </c>
      <c r="F2028" s="48">
        <v>184</v>
      </c>
      <c r="G2028" s="44"/>
      <c r="H2028" s="44"/>
      <c r="I2028" s="44"/>
    </row>
    <row r="2029" spans="1:9" x14ac:dyDescent="0.25">
      <c r="A2029" s="44" t="s">
        <v>1691</v>
      </c>
      <c r="B2029" s="44">
        <v>2016</v>
      </c>
      <c r="C2029" s="45" t="s">
        <v>1698</v>
      </c>
      <c r="D2029" s="21">
        <v>5</v>
      </c>
      <c r="E2029" s="44">
        <v>323</v>
      </c>
      <c r="F2029" s="48">
        <v>328</v>
      </c>
      <c r="G2029" s="44"/>
      <c r="H2029" s="44"/>
      <c r="I2029" s="44"/>
    </row>
    <row r="2030" spans="1:9" x14ac:dyDescent="0.25">
      <c r="A2030" s="44" t="s">
        <v>1699</v>
      </c>
      <c r="B2030" s="44">
        <v>2016</v>
      </c>
      <c r="C2030" s="45" t="s">
        <v>1678</v>
      </c>
      <c r="D2030" s="22">
        <v>42324</v>
      </c>
      <c r="E2030" s="48">
        <v>228840</v>
      </c>
      <c r="F2030" s="48">
        <v>271164</v>
      </c>
      <c r="G2030" s="44"/>
      <c r="H2030" s="44"/>
      <c r="I2030" s="44"/>
    </row>
    <row r="2031" spans="1:9" x14ac:dyDescent="0.25">
      <c r="A2031" s="44" t="s">
        <v>1699</v>
      </c>
      <c r="B2031" s="44">
        <v>2016</v>
      </c>
      <c r="C2031" s="45" t="s">
        <v>29</v>
      </c>
      <c r="D2031" s="22">
        <v>3534</v>
      </c>
      <c r="E2031" s="48">
        <v>23020</v>
      </c>
      <c r="F2031" s="48">
        <v>26554</v>
      </c>
      <c r="G2031" s="44"/>
      <c r="H2031" s="44"/>
      <c r="I2031" s="44"/>
    </row>
    <row r="2032" spans="1:9" x14ac:dyDescent="0.25">
      <c r="A2032" s="44" t="s">
        <v>1699</v>
      </c>
      <c r="B2032" s="44">
        <v>2016</v>
      </c>
      <c r="C2032" s="45" t="s">
        <v>472</v>
      </c>
      <c r="D2032" s="21">
        <v>581</v>
      </c>
      <c r="E2032" s="48">
        <v>7266</v>
      </c>
      <c r="F2032" s="48">
        <v>7847</v>
      </c>
      <c r="G2032" s="44"/>
      <c r="H2032" s="44"/>
      <c r="I2032" s="44"/>
    </row>
    <row r="2033" spans="1:9" x14ac:dyDescent="0.25">
      <c r="A2033" s="44" t="s">
        <v>1699</v>
      </c>
      <c r="B2033" s="44">
        <v>2016</v>
      </c>
      <c r="C2033" s="45" t="s">
        <v>909</v>
      </c>
      <c r="D2033" s="22">
        <v>2904</v>
      </c>
      <c r="E2033" s="48">
        <v>14888</v>
      </c>
      <c r="F2033" s="48">
        <v>17792</v>
      </c>
      <c r="G2033" s="44"/>
      <c r="H2033" s="44"/>
      <c r="I2033" s="44"/>
    </row>
    <row r="2034" spans="1:9" x14ac:dyDescent="0.25">
      <c r="A2034" s="44" t="s">
        <v>1699</v>
      </c>
      <c r="B2034" s="44">
        <v>2016</v>
      </c>
      <c r="C2034" s="45" t="s">
        <v>475</v>
      </c>
      <c r="D2034" s="21">
        <v>49</v>
      </c>
      <c r="E2034" s="44">
        <v>866</v>
      </c>
      <c r="F2034" s="48">
        <v>915</v>
      </c>
      <c r="G2034" s="44"/>
      <c r="H2034" s="44"/>
      <c r="I2034" s="44"/>
    </row>
    <row r="2035" spans="1:9" x14ac:dyDescent="0.25">
      <c r="A2035" s="44" t="s">
        <v>1699</v>
      </c>
      <c r="B2035" s="44">
        <v>2016</v>
      </c>
      <c r="C2035" s="45" t="s">
        <v>948</v>
      </c>
      <c r="D2035" s="22">
        <v>35669</v>
      </c>
      <c r="E2035" s="48">
        <v>164324</v>
      </c>
      <c r="F2035" s="48">
        <v>199993</v>
      </c>
      <c r="G2035" s="44"/>
      <c r="H2035" s="44"/>
      <c r="I2035" s="44"/>
    </row>
    <row r="2036" spans="1:9" x14ac:dyDescent="0.25">
      <c r="A2036" s="44" t="s">
        <v>1699</v>
      </c>
      <c r="B2036" s="44">
        <v>2016</v>
      </c>
      <c r="C2036" s="45" t="s">
        <v>1655</v>
      </c>
      <c r="D2036" s="22">
        <v>25388</v>
      </c>
      <c r="E2036" s="48">
        <v>110936</v>
      </c>
      <c r="F2036" s="48">
        <v>136324</v>
      </c>
      <c r="G2036" s="44"/>
      <c r="H2036" s="44"/>
      <c r="I2036" s="44"/>
    </row>
    <row r="2037" spans="1:9" x14ac:dyDescent="0.25">
      <c r="A2037" s="44" t="s">
        <v>1699</v>
      </c>
      <c r="B2037" s="44">
        <v>2016</v>
      </c>
      <c r="C2037" s="45" t="s">
        <v>571</v>
      </c>
      <c r="D2037" s="22">
        <v>10264</v>
      </c>
      <c r="E2037" s="48">
        <v>52496</v>
      </c>
      <c r="F2037" s="48">
        <v>62760</v>
      </c>
      <c r="G2037" s="44"/>
      <c r="H2037" s="44"/>
      <c r="I2037" s="44"/>
    </row>
    <row r="2038" spans="1:9" x14ac:dyDescent="0.25">
      <c r="A2038" s="44" t="s">
        <v>1699</v>
      </c>
      <c r="B2038" s="44">
        <v>2016</v>
      </c>
      <c r="C2038" s="45" t="s">
        <v>1656</v>
      </c>
      <c r="D2038" s="21">
        <v>15</v>
      </c>
      <c r="E2038" s="44">
        <v>527</v>
      </c>
      <c r="F2038" s="44">
        <v>542</v>
      </c>
      <c r="G2038" s="44"/>
      <c r="H2038" s="44"/>
      <c r="I2038" s="44"/>
    </row>
    <row r="2039" spans="1:9" x14ac:dyDescent="0.25">
      <c r="A2039" s="44" t="s">
        <v>1699</v>
      </c>
      <c r="B2039" s="44">
        <v>2016</v>
      </c>
      <c r="C2039" s="45" t="s">
        <v>1657</v>
      </c>
      <c r="D2039" s="21">
        <v>2</v>
      </c>
      <c r="E2039" s="44">
        <v>365</v>
      </c>
      <c r="F2039" s="44">
        <v>367</v>
      </c>
      <c r="G2039" s="44"/>
      <c r="H2039" s="44"/>
      <c r="I2039" s="44"/>
    </row>
    <row r="2040" spans="1:9" x14ac:dyDescent="0.25">
      <c r="A2040" s="44" t="s">
        <v>1699</v>
      </c>
      <c r="B2040" s="44">
        <v>2016</v>
      </c>
      <c r="C2040" s="45" t="s">
        <v>37</v>
      </c>
      <c r="D2040" s="21">
        <v>10</v>
      </c>
      <c r="E2040" s="44">
        <v>174</v>
      </c>
      <c r="F2040" s="44">
        <v>184</v>
      </c>
      <c r="G2040" s="44"/>
      <c r="H2040" s="44"/>
      <c r="I2040" s="44"/>
    </row>
    <row r="2041" spans="1:9" x14ac:dyDescent="0.25">
      <c r="A2041" s="44" t="s">
        <v>1699</v>
      </c>
      <c r="B2041" s="44">
        <v>2016</v>
      </c>
      <c r="C2041" s="45" t="s">
        <v>937</v>
      </c>
      <c r="D2041" s="21">
        <v>4</v>
      </c>
      <c r="E2041" s="44">
        <v>148</v>
      </c>
      <c r="F2041" s="44">
        <v>152</v>
      </c>
      <c r="G2041" s="44"/>
      <c r="H2041" s="44"/>
      <c r="I2041" s="44"/>
    </row>
    <row r="2042" spans="1:9" x14ac:dyDescent="0.25">
      <c r="A2042" s="44" t="s">
        <v>1699</v>
      </c>
      <c r="B2042" s="44">
        <v>2016</v>
      </c>
      <c r="C2042" s="45" t="s">
        <v>1658</v>
      </c>
      <c r="D2042" s="21">
        <v>5</v>
      </c>
      <c r="E2042" s="44">
        <v>20</v>
      </c>
      <c r="F2042" s="44">
        <v>25</v>
      </c>
      <c r="G2042" s="44"/>
      <c r="H2042" s="44"/>
      <c r="I2042" s="44"/>
    </row>
    <row r="2043" spans="1:9" x14ac:dyDescent="0.25">
      <c r="A2043" s="44" t="s">
        <v>1699</v>
      </c>
      <c r="B2043" s="44">
        <v>2016</v>
      </c>
      <c r="C2043" s="45" t="s">
        <v>1662</v>
      </c>
      <c r="D2043" s="21">
        <v>1</v>
      </c>
      <c r="E2043" s="44">
        <v>6</v>
      </c>
      <c r="F2043" s="44">
        <v>7</v>
      </c>
      <c r="G2043" s="44"/>
      <c r="H2043" s="44"/>
      <c r="I2043" s="44"/>
    </row>
    <row r="2044" spans="1:9" x14ac:dyDescent="0.25">
      <c r="A2044" s="44" t="s">
        <v>1699</v>
      </c>
      <c r="B2044" s="44">
        <v>2016</v>
      </c>
      <c r="C2044" s="45" t="s">
        <v>453</v>
      </c>
      <c r="D2044" s="22">
        <v>3111</v>
      </c>
      <c r="E2044" s="48">
        <v>41322</v>
      </c>
      <c r="F2044" s="48">
        <v>44433</v>
      </c>
      <c r="G2044" s="44"/>
      <c r="H2044" s="44"/>
      <c r="I2044" s="44"/>
    </row>
    <row r="2045" spans="1:9" x14ac:dyDescent="0.25">
      <c r="A2045" s="44" t="s">
        <v>1699</v>
      </c>
      <c r="B2045" s="44">
        <v>2016</v>
      </c>
      <c r="C2045" s="45" t="s">
        <v>1669</v>
      </c>
      <c r="D2045" s="22">
        <v>1075</v>
      </c>
      <c r="E2045" s="48">
        <v>10725</v>
      </c>
      <c r="F2045" s="48">
        <v>11800</v>
      </c>
      <c r="G2045" s="44"/>
      <c r="H2045" s="44"/>
      <c r="I2045" s="44"/>
    </row>
    <row r="2046" spans="1:9" x14ac:dyDescent="0.25">
      <c r="A2046" s="44" t="s">
        <v>1699</v>
      </c>
      <c r="B2046" s="44">
        <v>2016</v>
      </c>
      <c r="C2046" s="45" t="s">
        <v>454</v>
      </c>
      <c r="D2046" s="21">
        <v>572</v>
      </c>
      <c r="E2046" s="48">
        <v>14508</v>
      </c>
      <c r="F2046" s="48">
        <v>15080</v>
      </c>
      <c r="G2046" s="44"/>
      <c r="H2046" s="44"/>
      <c r="I2046" s="44"/>
    </row>
    <row r="2047" spans="1:9" x14ac:dyDescent="0.25">
      <c r="A2047" s="44" t="s">
        <v>1699</v>
      </c>
      <c r="B2047" s="44">
        <v>2016</v>
      </c>
      <c r="C2047" s="45" t="s">
        <v>461</v>
      </c>
      <c r="D2047" s="21">
        <v>130</v>
      </c>
      <c r="E2047" s="48">
        <v>1903</v>
      </c>
      <c r="F2047" s="48">
        <v>2033</v>
      </c>
      <c r="G2047" s="44"/>
      <c r="H2047" s="44"/>
      <c r="I2047" s="44"/>
    </row>
    <row r="2048" spans="1:9" x14ac:dyDescent="0.25">
      <c r="A2048" s="44" t="s">
        <v>1699</v>
      </c>
      <c r="B2048" s="44">
        <v>2016</v>
      </c>
      <c r="C2048" s="45" t="s">
        <v>1670</v>
      </c>
      <c r="D2048" s="21">
        <v>44</v>
      </c>
      <c r="E2048" s="48">
        <v>1006</v>
      </c>
      <c r="F2048" s="48">
        <v>1050</v>
      </c>
      <c r="G2048" s="44"/>
      <c r="H2048" s="44"/>
      <c r="I2048" s="44"/>
    </row>
    <row r="2049" spans="1:9" x14ac:dyDescent="0.25">
      <c r="A2049" s="44" t="s">
        <v>1699</v>
      </c>
      <c r="B2049" s="44">
        <v>2016</v>
      </c>
      <c r="C2049" s="45" t="s">
        <v>929</v>
      </c>
      <c r="D2049" s="22">
        <v>1222</v>
      </c>
      <c r="E2049" s="48">
        <v>11334</v>
      </c>
      <c r="F2049" s="48">
        <v>12556</v>
      </c>
      <c r="G2049" s="44"/>
      <c r="H2049" s="44"/>
      <c r="I2049" s="44"/>
    </row>
    <row r="2050" spans="1:9" x14ac:dyDescent="0.25">
      <c r="A2050" s="44" t="s">
        <v>1699</v>
      </c>
      <c r="B2050" s="44">
        <v>2016</v>
      </c>
      <c r="C2050" s="45" t="s">
        <v>1671</v>
      </c>
      <c r="D2050" s="21">
        <v>68</v>
      </c>
      <c r="E2050" s="48">
        <v>1846</v>
      </c>
      <c r="F2050" s="48">
        <v>1914</v>
      </c>
      <c r="G2050" s="44"/>
      <c r="H2050" s="44"/>
      <c r="I2050" s="44"/>
    </row>
    <row r="2051" spans="1:9" x14ac:dyDescent="0.25">
      <c r="A2051" s="44" t="s">
        <v>1700</v>
      </c>
      <c r="B2051" s="44">
        <v>2016</v>
      </c>
      <c r="C2051" s="45" t="s">
        <v>1678</v>
      </c>
      <c r="D2051" s="21">
        <v>31001</v>
      </c>
      <c r="E2051" s="48">
        <v>124155</v>
      </c>
      <c r="F2051" s="48">
        <v>124155</v>
      </c>
      <c r="G2051" s="44"/>
      <c r="H2051" s="44"/>
      <c r="I2051" s="44"/>
    </row>
    <row r="2052" spans="1:9" x14ac:dyDescent="0.25">
      <c r="A2052" s="44" t="s">
        <v>1701</v>
      </c>
      <c r="B2052" s="44">
        <v>2018</v>
      </c>
      <c r="C2052" s="45" t="s">
        <v>1678</v>
      </c>
      <c r="D2052" s="21">
        <v>6</v>
      </c>
      <c r="E2052" s="44">
        <v>10</v>
      </c>
      <c r="F2052" s="44">
        <v>16</v>
      </c>
      <c r="G2052" s="44"/>
      <c r="H2052" s="44"/>
      <c r="I2052" s="44"/>
    </row>
    <row r="2053" spans="1:9" x14ac:dyDescent="0.25">
      <c r="A2053" s="44" t="s">
        <v>1701</v>
      </c>
      <c r="B2053" s="44">
        <v>2018</v>
      </c>
      <c r="C2053" s="45" t="s">
        <v>37</v>
      </c>
      <c r="D2053" s="21">
        <v>6</v>
      </c>
      <c r="E2053" s="44">
        <v>10</v>
      </c>
      <c r="F2053" s="44">
        <v>16</v>
      </c>
      <c r="G2053" s="44"/>
      <c r="H2053" s="44"/>
      <c r="I2053" s="44"/>
    </row>
    <row r="2054" spans="1:9" x14ac:dyDescent="0.25">
      <c r="A2054" s="44" t="s">
        <v>1701</v>
      </c>
      <c r="B2054" s="44">
        <v>2018</v>
      </c>
      <c r="C2054" s="45" t="s">
        <v>1661</v>
      </c>
      <c r="D2054" s="21">
        <v>6</v>
      </c>
      <c r="E2054" s="44">
        <v>10</v>
      </c>
      <c r="F2054" s="44">
        <v>16</v>
      </c>
      <c r="G2054" s="44"/>
      <c r="H2054" s="44"/>
      <c r="I2054" s="44"/>
    </row>
    <row r="2055" spans="1:9" x14ac:dyDescent="0.25">
      <c r="A2055" s="44" t="s">
        <v>1701</v>
      </c>
      <c r="B2055" s="44">
        <v>2018</v>
      </c>
      <c r="C2055" s="45" t="s">
        <v>1702</v>
      </c>
      <c r="D2055" s="21">
        <v>6</v>
      </c>
      <c r="E2055" s="44">
        <v>10</v>
      </c>
      <c r="F2055" s="44">
        <v>16</v>
      </c>
      <c r="G2055" s="44"/>
      <c r="H2055" s="44"/>
      <c r="I2055" s="44"/>
    </row>
    <row r="2056" spans="1:9" x14ac:dyDescent="0.25">
      <c r="A2056" s="44" t="s">
        <v>1703</v>
      </c>
      <c r="B2056" s="44">
        <v>2018</v>
      </c>
      <c r="C2056" s="45" t="s">
        <v>1678</v>
      </c>
      <c r="D2056" s="48">
        <v>24827</v>
      </c>
      <c r="E2056" s="48">
        <v>294357</v>
      </c>
      <c r="F2056" s="48">
        <v>319184</v>
      </c>
      <c r="G2056" s="44"/>
      <c r="H2056" s="44"/>
      <c r="I2056" s="44"/>
    </row>
    <row r="2057" spans="1:9" x14ac:dyDescent="0.25">
      <c r="A2057" s="44" t="s">
        <v>1703</v>
      </c>
      <c r="B2057" s="44">
        <v>2018</v>
      </c>
      <c r="C2057" s="45" t="s">
        <v>29</v>
      </c>
      <c r="D2057" s="48">
        <v>3800</v>
      </c>
      <c r="E2057" s="48">
        <v>78510</v>
      </c>
      <c r="F2057" s="48">
        <v>82310</v>
      </c>
      <c r="G2057" s="44"/>
      <c r="H2057" s="44"/>
      <c r="I2057" s="44"/>
    </row>
    <row r="2058" spans="1:9" x14ac:dyDescent="0.25">
      <c r="A2058" s="44" t="s">
        <v>1703</v>
      </c>
      <c r="B2058" s="44">
        <v>2018</v>
      </c>
      <c r="C2058" s="45" t="s">
        <v>472</v>
      </c>
      <c r="D2058" s="48">
        <v>1329</v>
      </c>
      <c r="E2058" s="48">
        <v>27215</v>
      </c>
      <c r="F2058" s="48">
        <v>28544</v>
      </c>
      <c r="G2058" s="44"/>
      <c r="H2058" s="44"/>
      <c r="I2058" s="44"/>
    </row>
    <row r="2059" spans="1:9" x14ac:dyDescent="0.25">
      <c r="A2059" s="44" t="s">
        <v>1703</v>
      </c>
      <c r="B2059" s="44">
        <v>2018</v>
      </c>
      <c r="C2059" s="45" t="s">
        <v>1705</v>
      </c>
      <c r="D2059" s="48">
        <v>1</v>
      </c>
      <c r="E2059" s="44">
        <v>297</v>
      </c>
      <c r="F2059" s="48">
        <v>298</v>
      </c>
      <c r="G2059" s="44"/>
      <c r="H2059" s="44"/>
      <c r="I2059" s="44"/>
    </row>
    <row r="2060" spans="1:9" x14ac:dyDescent="0.25">
      <c r="A2060" s="44" t="s">
        <v>1703</v>
      </c>
      <c r="B2060" s="44">
        <v>2018</v>
      </c>
      <c r="C2060" s="49" t="s">
        <v>1706</v>
      </c>
      <c r="D2060" s="48">
        <v>22</v>
      </c>
      <c r="E2060" s="48">
        <v>1834</v>
      </c>
      <c r="F2060" s="48">
        <v>1856</v>
      </c>
      <c r="G2060" s="44"/>
      <c r="H2060" s="44"/>
      <c r="I2060" s="44"/>
    </row>
    <row r="2061" spans="1:9" x14ac:dyDescent="0.25">
      <c r="A2061" s="44" t="s">
        <v>1703</v>
      </c>
      <c r="B2061" s="44">
        <v>2018</v>
      </c>
      <c r="C2061" s="45" t="s">
        <v>899</v>
      </c>
      <c r="D2061" s="44">
        <v>194</v>
      </c>
      <c r="E2061" s="48">
        <v>2543</v>
      </c>
      <c r="F2061" s="48">
        <v>2737</v>
      </c>
      <c r="G2061" s="44"/>
      <c r="H2061" s="44"/>
      <c r="I2061" s="44"/>
    </row>
    <row r="2062" spans="1:9" x14ac:dyDescent="0.25">
      <c r="A2062" s="44" t="s">
        <v>1703</v>
      </c>
      <c r="B2062" s="44">
        <v>2018</v>
      </c>
      <c r="C2062" s="45" t="s">
        <v>473</v>
      </c>
      <c r="D2062" s="44">
        <v>17</v>
      </c>
      <c r="E2062" s="48">
        <v>1149</v>
      </c>
      <c r="F2062" s="48">
        <v>1166</v>
      </c>
      <c r="G2062" s="44"/>
      <c r="H2062" s="44"/>
      <c r="I2062" s="44"/>
    </row>
    <row r="2063" spans="1:9" x14ac:dyDescent="0.25">
      <c r="A2063" s="44" t="s">
        <v>1703</v>
      </c>
      <c r="B2063" s="44">
        <v>2018</v>
      </c>
      <c r="C2063" s="45" t="s">
        <v>1707</v>
      </c>
      <c r="D2063" s="44">
        <v>46</v>
      </c>
      <c r="E2063" s="44">
        <v>776</v>
      </c>
      <c r="F2063" s="44">
        <v>822</v>
      </c>
      <c r="G2063" s="44"/>
      <c r="H2063" s="44"/>
      <c r="I2063" s="44"/>
    </row>
    <row r="2064" spans="1:9" x14ac:dyDescent="0.25">
      <c r="A2064" s="44" t="s">
        <v>1703</v>
      </c>
      <c r="B2064" s="44">
        <v>2018</v>
      </c>
      <c r="C2064" s="45" t="s">
        <v>1708</v>
      </c>
      <c r="D2064" s="44">
        <v>28</v>
      </c>
      <c r="E2064" s="48">
        <v>2798</v>
      </c>
      <c r="F2064" s="48">
        <v>2826</v>
      </c>
      <c r="G2064" s="44"/>
      <c r="H2064" s="44"/>
      <c r="I2064" s="44"/>
    </row>
    <row r="2065" spans="1:9" x14ac:dyDescent="0.25">
      <c r="A2065" s="44" t="s">
        <v>1703</v>
      </c>
      <c r="B2065" s="44">
        <v>2018</v>
      </c>
      <c r="C2065" s="45" t="s">
        <v>986</v>
      </c>
      <c r="D2065" s="44">
        <v>27</v>
      </c>
      <c r="E2065" s="44">
        <v>588</v>
      </c>
      <c r="F2065" s="44">
        <v>615</v>
      </c>
      <c r="G2065" s="44"/>
      <c r="H2065" s="44"/>
      <c r="I2065" s="44"/>
    </row>
    <row r="2066" spans="1:9" x14ac:dyDescent="0.25">
      <c r="A2066" s="44" t="s">
        <v>1703</v>
      </c>
      <c r="B2066" s="44">
        <v>2018</v>
      </c>
      <c r="C2066" s="45" t="s">
        <v>1709</v>
      </c>
      <c r="D2066" s="44">
        <v>0</v>
      </c>
      <c r="E2066" s="44">
        <v>29</v>
      </c>
      <c r="F2066" s="44">
        <v>29</v>
      </c>
      <c r="G2066" s="44"/>
      <c r="H2066" s="44"/>
      <c r="I2066" s="44"/>
    </row>
    <row r="2067" spans="1:9" x14ac:dyDescent="0.25">
      <c r="A2067" s="44" t="s">
        <v>1703</v>
      </c>
      <c r="B2067" s="44">
        <v>2018</v>
      </c>
      <c r="C2067" s="45" t="s">
        <v>901</v>
      </c>
      <c r="D2067" s="44">
        <v>37</v>
      </c>
      <c r="E2067" s="44">
        <v>783</v>
      </c>
      <c r="F2067" s="44">
        <v>820</v>
      </c>
      <c r="G2067" s="44"/>
      <c r="H2067" s="44"/>
      <c r="I2067" s="44"/>
    </row>
    <row r="2068" spans="1:9" x14ac:dyDescent="0.25">
      <c r="A2068" s="44" t="s">
        <v>1703</v>
      </c>
      <c r="B2068" s="44">
        <v>2018</v>
      </c>
      <c r="C2068" s="45" t="s">
        <v>902</v>
      </c>
      <c r="D2068" s="44">
        <v>31</v>
      </c>
      <c r="E2068" s="44">
        <v>540</v>
      </c>
      <c r="F2068" s="44">
        <v>571</v>
      </c>
      <c r="G2068" s="44"/>
      <c r="H2068" s="44"/>
      <c r="I2068" s="44"/>
    </row>
    <row r="2069" spans="1:9" x14ac:dyDescent="0.25">
      <c r="A2069" s="44" t="s">
        <v>1703</v>
      </c>
      <c r="B2069" s="44">
        <v>2018</v>
      </c>
      <c r="C2069" s="45" t="s">
        <v>1710</v>
      </c>
      <c r="D2069" s="44">
        <v>3</v>
      </c>
      <c r="E2069" s="44">
        <v>108</v>
      </c>
      <c r="F2069" s="44">
        <v>111</v>
      </c>
      <c r="G2069" s="44"/>
      <c r="H2069" s="44"/>
      <c r="I2069" s="44"/>
    </row>
    <row r="2070" spans="1:9" x14ac:dyDescent="0.25">
      <c r="A2070" s="44" t="s">
        <v>1703</v>
      </c>
      <c r="B2070" s="44">
        <v>2018</v>
      </c>
      <c r="C2070" s="45" t="s">
        <v>1711</v>
      </c>
      <c r="D2070" s="44">
        <v>355</v>
      </c>
      <c r="E2070" s="48">
        <v>3799</v>
      </c>
      <c r="F2070" s="48">
        <v>4154</v>
      </c>
      <c r="G2070" s="44"/>
      <c r="H2070" s="44"/>
      <c r="I2070" s="44"/>
    </row>
    <row r="2071" spans="1:9" x14ac:dyDescent="0.25">
      <c r="A2071" s="44" t="s">
        <v>1703</v>
      </c>
      <c r="B2071" s="44">
        <v>2018</v>
      </c>
      <c r="C2071" s="45" t="s">
        <v>1712</v>
      </c>
      <c r="D2071" s="44">
        <v>33</v>
      </c>
      <c r="E2071" s="44">
        <v>747</v>
      </c>
      <c r="F2071" s="44">
        <v>780</v>
      </c>
      <c r="G2071" s="44"/>
      <c r="H2071" s="44"/>
      <c r="I2071" s="44"/>
    </row>
    <row r="2072" spans="1:9" x14ac:dyDescent="0.25">
      <c r="A2072" s="44" t="s">
        <v>1703</v>
      </c>
      <c r="B2072" s="44">
        <v>2018</v>
      </c>
      <c r="C2072" s="45" t="s">
        <v>904</v>
      </c>
      <c r="D2072" s="44">
        <v>52</v>
      </c>
      <c r="E2072" s="44">
        <v>677</v>
      </c>
      <c r="F2072" s="44">
        <v>729</v>
      </c>
      <c r="G2072" s="44"/>
      <c r="H2072" s="44"/>
      <c r="I2072" s="44"/>
    </row>
    <row r="2073" spans="1:9" x14ac:dyDescent="0.25">
      <c r="A2073" s="44" t="s">
        <v>1703</v>
      </c>
      <c r="B2073" s="44">
        <v>2018</v>
      </c>
      <c r="C2073" s="45" t="s">
        <v>474</v>
      </c>
      <c r="D2073" s="44">
        <v>106</v>
      </c>
      <c r="E2073" s="48">
        <v>2588</v>
      </c>
      <c r="F2073" s="48">
        <v>2694</v>
      </c>
      <c r="G2073" s="44"/>
      <c r="H2073" s="44"/>
      <c r="I2073" s="44"/>
    </row>
    <row r="2074" spans="1:9" x14ac:dyDescent="0.25">
      <c r="A2074" s="44" t="s">
        <v>1703</v>
      </c>
      <c r="B2074" s="44">
        <v>2018</v>
      </c>
      <c r="C2074" s="45" t="s">
        <v>905</v>
      </c>
      <c r="D2074" s="44">
        <v>110</v>
      </c>
      <c r="E2074" s="48">
        <v>1974</v>
      </c>
      <c r="F2074" s="48">
        <v>2084</v>
      </c>
      <c r="G2074" s="44"/>
      <c r="H2074" s="44"/>
      <c r="I2074" s="44"/>
    </row>
    <row r="2075" spans="1:9" x14ac:dyDescent="0.25">
      <c r="A2075" s="44" t="s">
        <v>1703</v>
      </c>
      <c r="B2075" s="44">
        <v>2018</v>
      </c>
      <c r="C2075" s="45" t="s">
        <v>906</v>
      </c>
      <c r="D2075" s="44">
        <v>62</v>
      </c>
      <c r="E2075" s="48">
        <v>1521</v>
      </c>
      <c r="F2075" s="48">
        <v>1583</v>
      </c>
      <c r="G2075" s="44"/>
      <c r="H2075" s="44"/>
      <c r="I2075" s="44"/>
    </row>
    <row r="2076" spans="1:9" x14ac:dyDescent="0.25">
      <c r="A2076" s="44" t="s">
        <v>1703</v>
      </c>
      <c r="B2076" s="44">
        <v>2018</v>
      </c>
      <c r="C2076" s="45" t="s">
        <v>1713</v>
      </c>
      <c r="D2076" s="44">
        <v>26</v>
      </c>
      <c r="E2076" s="44">
        <v>399</v>
      </c>
      <c r="F2076" s="44">
        <v>425</v>
      </c>
      <c r="G2076" s="44"/>
      <c r="H2076" s="44"/>
      <c r="I2076" s="44"/>
    </row>
    <row r="2077" spans="1:9" x14ac:dyDescent="0.25">
      <c r="A2077" s="44" t="s">
        <v>1703</v>
      </c>
      <c r="B2077" s="44">
        <v>2018</v>
      </c>
      <c r="C2077" s="45" t="s">
        <v>907</v>
      </c>
      <c r="D2077" s="44">
        <v>37</v>
      </c>
      <c r="E2077" s="48">
        <v>1052</v>
      </c>
      <c r="F2077" s="48">
        <v>1089</v>
      </c>
      <c r="G2077" s="44"/>
      <c r="H2077" s="44"/>
      <c r="I2077" s="44"/>
    </row>
    <row r="2078" spans="1:9" x14ac:dyDescent="0.25">
      <c r="A2078" s="44" t="s">
        <v>1703</v>
      </c>
      <c r="B2078" s="44">
        <v>2018</v>
      </c>
      <c r="C2078" s="45" t="s">
        <v>146</v>
      </c>
      <c r="D2078" s="44">
        <v>70</v>
      </c>
      <c r="E2078" s="44">
        <v>989</v>
      </c>
      <c r="F2078" s="48">
        <v>1059</v>
      </c>
      <c r="G2078" s="44"/>
      <c r="H2078" s="44"/>
      <c r="I2078" s="44"/>
    </row>
    <row r="2079" spans="1:9" x14ac:dyDescent="0.25">
      <c r="A2079" s="44" t="s">
        <v>1703</v>
      </c>
      <c r="B2079" s="44">
        <v>2018</v>
      </c>
      <c r="C2079" s="45" t="s">
        <v>1714</v>
      </c>
      <c r="D2079" s="44">
        <v>30</v>
      </c>
      <c r="E2079" s="44">
        <v>643</v>
      </c>
      <c r="F2079" s="44">
        <v>673</v>
      </c>
      <c r="G2079" s="44"/>
      <c r="H2079" s="44"/>
      <c r="I2079" s="44"/>
    </row>
    <row r="2080" spans="1:9" x14ac:dyDescent="0.25">
      <c r="A2080" s="44" t="s">
        <v>1703</v>
      </c>
      <c r="B2080" s="44">
        <v>2018</v>
      </c>
      <c r="C2080" s="45" t="s">
        <v>1692</v>
      </c>
      <c r="D2080" s="44">
        <v>18</v>
      </c>
      <c r="E2080" s="44">
        <v>218</v>
      </c>
      <c r="F2080" s="44">
        <v>236</v>
      </c>
      <c r="G2080" s="44"/>
      <c r="H2080" s="44"/>
      <c r="I2080" s="44"/>
    </row>
    <row r="2081" spans="1:9" x14ac:dyDescent="0.25">
      <c r="A2081" s="44" t="s">
        <v>1703</v>
      </c>
      <c r="B2081" s="44">
        <v>2018</v>
      </c>
      <c r="C2081" s="45" t="s">
        <v>908</v>
      </c>
      <c r="D2081" s="44">
        <v>24</v>
      </c>
      <c r="E2081" s="48">
        <v>1163</v>
      </c>
      <c r="F2081" s="48">
        <v>1187</v>
      </c>
      <c r="G2081" s="44"/>
      <c r="H2081" s="44"/>
      <c r="I2081" s="44"/>
    </row>
    <row r="2082" spans="1:9" x14ac:dyDescent="0.25">
      <c r="A2082" s="44" t="s">
        <v>1703</v>
      </c>
      <c r="B2082" s="44">
        <v>2018</v>
      </c>
      <c r="C2082" s="45" t="s">
        <v>909</v>
      </c>
      <c r="D2082" s="48">
        <v>1355</v>
      </c>
      <c r="E2082" s="48">
        <v>39369</v>
      </c>
      <c r="F2082" s="48">
        <v>40724</v>
      </c>
      <c r="G2082" s="44"/>
      <c r="H2082" s="44"/>
      <c r="I2082" s="44"/>
    </row>
    <row r="2083" spans="1:9" x14ac:dyDescent="0.25">
      <c r="A2083" s="44" t="s">
        <v>1703</v>
      </c>
      <c r="B2083" s="44">
        <v>2018</v>
      </c>
      <c r="C2083" s="45" t="s">
        <v>1715</v>
      </c>
      <c r="D2083" s="44">
        <v>1</v>
      </c>
      <c r="E2083" s="44">
        <v>84</v>
      </c>
      <c r="F2083" s="44">
        <v>85</v>
      </c>
      <c r="G2083" s="44"/>
      <c r="H2083" s="44"/>
      <c r="I2083" s="44"/>
    </row>
    <row r="2084" spans="1:9" x14ac:dyDescent="0.25">
      <c r="A2084" s="44" t="s">
        <v>1703</v>
      </c>
      <c r="B2084" s="44">
        <v>2018</v>
      </c>
      <c r="C2084" s="45" t="s">
        <v>1716</v>
      </c>
      <c r="D2084" s="44">
        <v>55</v>
      </c>
      <c r="E2084" s="44">
        <v>862</v>
      </c>
      <c r="F2084" s="44">
        <v>917</v>
      </c>
      <c r="G2084" s="44"/>
      <c r="H2084" s="44"/>
      <c r="I2084" s="44"/>
    </row>
    <row r="2085" spans="1:9" x14ac:dyDescent="0.25">
      <c r="A2085" s="44" t="s">
        <v>1703</v>
      </c>
      <c r="B2085" s="44">
        <v>2018</v>
      </c>
      <c r="C2085" s="45" t="s">
        <v>1717</v>
      </c>
      <c r="D2085" s="44">
        <v>50</v>
      </c>
      <c r="E2085" s="44">
        <v>789</v>
      </c>
      <c r="F2085" s="44">
        <v>839</v>
      </c>
      <c r="G2085" s="44"/>
      <c r="H2085" s="44"/>
      <c r="I2085" s="44"/>
    </row>
    <row r="2086" spans="1:9" x14ac:dyDescent="0.25">
      <c r="A2086" s="44" t="s">
        <v>1703</v>
      </c>
      <c r="B2086" s="44">
        <v>2018</v>
      </c>
      <c r="C2086" s="45" t="s">
        <v>1718</v>
      </c>
      <c r="D2086" s="44">
        <v>42</v>
      </c>
      <c r="E2086" s="48">
        <v>1418</v>
      </c>
      <c r="F2086" s="48">
        <v>1460</v>
      </c>
      <c r="G2086" s="44"/>
      <c r="H2086" s="44"/>
      <c r="I2086" s="44"/>
    </row>
    <row r="2087" spans="1:9" x14ac:dyDescent="0.25">
      <c r="A2087" s="44" t="s">
        <v>1703</v>
      </c>
      <c r="B2087" s="44">
        <v>2018</v>
      </c>
      <c r="C2087" s="45" t="s">
        <v>1719</v>
      </c>
      <c r="D2087" s="44">
        <v>121</v>
      </c>
      <c r="E2087" s="48">
        <v>4353</v>
      </c>
      <c r="F2087" s="48">
        <v>4474</v>
      </c>
      <c r="G2087" s="44"/>
      <c r="H2087" s="44"/>
      <c r="I2087" s="44"/>
    </row>
    <row r="2088" spans="1:9" x14ac:dyDescent="0.25">
      <c r="A2088" s="44" t="s">
        <v>1703</v>
      </c>
      <c r="B2088" s="44">
        <v>2018</v>
      </c>
      <c r="C2088" s="45" t="s">
        <v>1720</v>
      </c>
      <c r="D2088" s="44">
        <v>33</v>
      </c>
      <c r="E2088" s="48">
        <v>2520</v>
      </c>
      <c r="F2088" s="48">
        <v>2553</v>
      </c>
      <c r="G2088" s="44"/>
      <c r="H2088" s="44"/>
      <c r="I2088" s="44"/>
    </row>
    <row r="2089" spans="1:9" x14ac:dyDescent="0.25">
      <c r="A2089" s="44" t="s">
        <v>1703</v>
      </c>
      <c r="B2089" s="44">
        <v>2018</v>
      </c>
      <c r="C2089" s="45" t="s">
        <v>910</v>
      </c>
      <c r="D2089" s="44">
        <v>41</v>
      </c>
      <c r="E2089" s="48">
        <v>1383</v>
      </c>
      <c r="F2089" s="48">
        <v>1424</v>
      </c>
      <c r="G2089" s="44"/>
      <c r="H2089" s="44"/>
      <c r="I2089" s="44"/>
    </row>
    <row r="2090" spans="1:9" x14ac:dyDescent="0.25">
      <c r="A2090" s="44" t="s">
        <v>1703</v>
      </c>
      <c r="B2090" s="44">
        <v>2018</v>
      </c>
      <c r="C2090" s="45" t="s">
        <v>674</v>
      </c>
      <c r="D2090" s="44">
        <v>3</v>
      </c>
      <c r="E2090" s="44">
        <v>291</v>
      </c>
      <c r="F2090" s="44">
        <v>294</v>
      </c>
      <c r="G2090" s="44"/>
      <c r="H2090" s="44"/>
      <c r="I2090" s="44"/>
    </row>
    <row r="2091" spans="1:9" x14ac:dyDescent="0.25">
      <c r="A2091" s="44" t="s">
        <v>1703</v>
      </c>
      <c r="B2091" s="44">
        <v>2018</v>
      </c>
      <c r="C2091" s="45" t="s">
        <v>1721</v>
      </c>
      <c r="D2091" s="44">
        <v>17</v>
      </c>
      <c r="E2091" s="44">
        <v>595</v>
      </c>
      <c r="F2091" s="44">
        <v>612</v>
      </c>
      <c r="G2091" s="44"/>
      <c r="H2091" s="44"/>
      <c r="I2091" s="44"/>
    </row>
    <row r="2092" spans="1:9" x14ac:dyDescent="0.25">
      <c r="A2092" s="44" t="s">
        <v>1703</v>
      </c>
      <c r="B2092" s="44">
        <v>2018</v>
      </c>
      <c r="C2092" s="45" t="s">
        <v>911</v>
      </c>
      <c r="D2092" s="44">
        <v>9</v>
      </c>
      <c r="E2092" s="44">
        <v>235</v>
      </c>
      <c r="F2092" s="44">
        <v>244</v>
      </c>
      <c r="G2092" s="44"/>
      <c r="H2092" s="44"/>
      <c r="I2092" s="44"/>
    </row>
    <row r="2093" spans="1:9" x14ac:dyDescent="0.25">
      <c r="A2093" s="44" t="s">
        <v>1703</v>
      </c>
      <c r="B2093" s="44">
        <v>2018</v>
      </c>
      <c r="C2093" s="45" t="s">
        <v>1722</v>
      </c>
      <c r="D2093" s="44">
        <v>7</v>
      </c>
      <c r="E2093" s="44">
        <v>284</v>
      </c>
      <c r="F2093" s="44">
        <v>291</v>
      </c>
      <c r="G2093" s="44"/>
      <c r="H2093" s="44"/>
      <c r="I2093" s="44"/>
    </row>
    <row r="2094" spans="1:9" x14ac:dyDescent="0.25">
      <c r="A2094" s="44" t="s">
        <v>1703</v>
      </c>
      <c r="B2094" s="44">
        <v>2018</v>
      </c>
      <c r="C2094" s="45" t="s">
        <v>912</v>
      </c>
      <c r="D2094" s="44">
        <v>151</v>
      </c>
      <c r="E2094" s="48">
        <v>2267</v>
      </c>
      <c r="F2094" s="48">
        <v>2418</v>
      </c>
      <c r="G2094" s="44"/>
      <c r="H2094" s="44"/>
      <c r="I2094" s="44"/>
    </row>
    <row r="2095" spans="1:9" x14ac:dyDescent="0.25">
      <c r="A2095" s="44" t="s">
        <v>1703</v>
      </c>
      <c r="B2095" s="44">
        <v>2018</v>
      </c>
      <c r="C2095" s="45" t="s">
        <v>1723</v>
      </c>
      <c r="D2095" s="44">
        <v>6</v>
      </c>
      <c r="E2095" s="44">
        <v>65</v>
      </c>
      <c r="F2095" s="44">
        <v>71</v>
      </c>
      <c r="G2095" s="44"/>
      <c r="H2095" s="44"/>
      <c r="I2095" s="44"/>
    </row>
    <row r="2096" spans="1:9" x14ac:dyDescent="0.25">
      <c r="A2096" s="44" t="s">
        <v>1703</v>
      </c>
      <c r="B2096" s="44">
        <v>2018</v>
      </c>
      <c r="C2096" s="45" t="s">
        <v>1724</v>
      </c>
      <c r="D2096" s="44">
        <v>63</v>
      </c>
      <c r="E2096" s="48">
        <v>3791</v>
      </c>
      <c r="F2096" s="48">
        <v>3854</v>
      </c>
      <c r="G2096" s="44"/>
      <c r="H2096" s="44"/>
      <c r="I2096" s="44"/>
    </row>
    <row r="2097" spans="1:9" x14ac:dyDescent="0.25">
      <c r="A2097" s="44" t="s">
        <v>1703</v>
      </c>
      <c r="B2097" s="44">
        <v>2018</v>
      </c>
      <c r="C2097" s="45" t="s">
        <v>1725</v>
      </c>
      <c r="D2097" s="44">
        <v>7</v>
      </c>
      <c r="E2097" s="44">
        <v>162</v>
      </c>
      <c r="F2097" s="44">
        <v>169</v>
      </c>
      <c r="G2097" s="44"/>
      <c r="H2097" s="44"/>
      <c r="I2097" s="44"/>
    </row>
    <row r="2098" spans="1:9" x14ac:dyDescent="0.25">
      <c r="A2098" s="44" t="s">
        <v>1703</v>
      </c>
      <c r="B2098" s="44">
        <v>2018</v>
      </c>
      <c r="C2098" s="45" t="s">
        <v>913</v>
      </c>
      <c r="D2098" s="44">
        <v>3</v>
      </c>
      <c r="E2098" s="44">
        <v>54</v>
      </c>
      <c r="F2098" s="44">
        <v>57</v>
      </c>
      <c r="G2098" s="44"/>
      <c r="H2098" s="44"/>
      <c r="I2098" s="44"/>
    </row>
    <row r="2099" spans="1:9" x14ac:dyDescent="0.25">
      <c r="A2099" s="44" t="s">
        <v>1703</v>
      </c>
      <c r="B2099" s="44">
        <v>2018</v>
      </c>
      <c r="C2099" s="45" t="s">
        <v>1726</v>
      </c>
      <c r="D2099" s="44">
        <v>9</v>
      </c>
      <c r="E2099" s="44" t="s">
        <v>1750</v>
      </c>
      <c r="F2099" s="44">
        <v>9</v>
      </c>
      <c r="G2099" s="44"/>
      <c r="H2099" s="44"/>
      <c r="I2099" s="44"/>
    </row>
    <row r="2100" spans="1:9" x14ac:dyDescent="0.25">
      <c r="A2100" s="44" t="s">
        <v>1703</v>
      </c>
      <c r="B2100" s="44">
        <v>2018</v>
      </c>
      <c r="C2100" s="45" t="s">
        <v>914</v>
      </c>
      <c r="D2100" s="44">
        <v>2</v>
      </c>
      <c r="E2100" s="48">
        <v>1407</v>
      </c>
      <c r="F2100" s="48">
        <v>1409</v>
      </c>
      <c r="G2100" s="44"/>
      <c r="H2100" s="44"/>
      <c r="I2100" s="44"/>
    </row>
    <row r="2101" spans="1:9" x14ac:dyDescent="0.25">
      <c r="A2101" s="44" t="s">
        <v>1703</v>
      </c>
      <c r="B2101" s="44">
        <v>2018</v>
      </c>
      <c r="C2101" s="45" t="s">
        <v>74</v>
      </c>
      <c r="D2101" s="44">
        <v>0</v>
      </c>
      <c r="E2101" s="44">
        <v>258</v>
      </c>
      <c r="F2101" s="44">
        <v>258</v>
      </c>
      <c r="G2101" s="44"/>
      <c r="H2101" s="44"/>
      <c r="I2101" s="44"/>
    </row>
    <row r="2102" spans="1:9" x14ac:dyDescent="0.25">
      <c r="A2102" s="44" t="s">
        <v>1703</v>
      </c>
      <c r="B2102" s="44">
        <v>2018</v>
      </c>
      <c r="C2102" s="45" t="s">
        <v>1727</v>
      </c>
      <c r="D2102" s="44">
        <v>52</v>
      </c>
      <c r="E2102" s="48">
        <v>1208</v>
      </c>
      <c r="F2102" s="48">
        <v>1260</v>
      </c>
      <c r="G2102" s="44"/>
      <c r="H2102" s="44"/>
      <c r="I2102" s="44"/>
    </row>
    <row r="2103" spans="1:9" x14ac:dyDescent="0.25">
      <c r="A2103" s="44" t="s">
        <v>1703</v>
      </c>
      <c r="B2103" s="44">
        <v>2018</v>
      </c>
      <c r="C2103" s="45" t="s">
        <v>331</v>
      </c>
      <c r="D2103" s="44">
        <v>22</v>
      </c>
      <c r="E2103" s="44">
        <v>341</v>
      </c>
      <c r="F2103" s="44">
        <v>363</v>
      </c>
      <c r="G2103" s="44"/>
      <c r="H2103" s="44"/>
      <c r="I2103" s="44"/>
    </row>
    <row r="2104" spans="1:9" x14ac:dyDescent="0.25">
      <c r="A2104" s="44" t="s">
        <v>1703</v>
      </c>
      <c r="B2104" s="44">
        <v>2018</v>
      </c>
      <c r="C2104" s="45" t="s">
        <v>1728</v>
      </c>
      <c r="D2104" s="44">
        <v>33</v>
      </c>
      <c r="E2104" s="44">
        <v>880</v>
      </c>
      <c r="F2104" s="44">
        <v>913</v>
      </c>
      <c r="G2104" s="44"/>
      <c r="H2104" s="44"/>
      <c r="I2104" s="44"/>
    </row>
    <row r="2105" spans="1:9" x14ac:dyDescent="0.25">
      <c r="A2105" s="44" t="s">
        <v>1703</v>
      </c>
      <c r="B2105" s="44">
        <v>2018</v>
      </c>
      <c r="C2105" s="45" t="s">
        <v>1281</v>
      </c>
      <c r="D2105" s="44">
        <v>28</v>
      </c>
      <c r="E2105" s="48">
        <v>1033</v>
      </c>
      <c r="F2105" s="48">
        <v>1061</v>
      </c>
      <c r="G2105" s="44"/>
      <c r="H2105" s="44"/>
      <c r="I2105" s="44"/>
    </row>
    <row r="2106" spans="1:9" x14ac:dyDescent="0.25">
      <c r="A2106" s="44" t="s">
        <v>1703</v>
      </c>
      <c r="B2106" s="44">
        <v>2018</v>
      </c>
      <c r="C2106" s="45" t="s">
        <v>566</v>
      </c>
      <c r="D2106" s="44">
        <v>27</v>
      </c>
      <c r="E2106" s="44">
        <v>815</v>
      </c>
      <c r="F2106" s="44">
        <v>842</v>
      </c>
      <c r="G2106" s="44"/>
      <c r="H2106" s="44"/>
      <c r="I2106" s="44"/>
    </row>
    <row r="2107" spans="1:9" x14ac:dyDescent="0.25">
      <c r="A2107" s="44" t="s">
        <v>1703</v>
      </c>
      <c r="B2107" s="44">
        <v>2018</v>
      </c>
      <c r="C2107" s="45" t="s">
        <v>1729</v>
      </c>
      <c r="D2107" s="44">
        <v>49</v>
      </c>
      <c r="E2107" s="48">
        <v>2409</v>
      </c>
      <c r="F2107" s="48">
        <v>2458</v>
      </c>
      <c r="G2107" s="44"/>
      <c r="H2107" s="44"/>
      <c r="I2107" s="44"/>
    </row>
    <row r="2108" spans="1:9" x14ac:dyDescent="0.25">
      <c r="A2108" s="44" t="s">
        <v>1703</v>
      </c>
      <c r="B2108" s="44">
        <v>2018</v>
      </c>
      <c r="C2108" s="45" t="s">
        <v>531</v>
      </c>
      <c r="D2108" s="44">
        <v>57</v>
      </c>
      <c r="E2108" s="48">
        <v>2826</v>
      </c>
      <c r="F2108" s="48">
        <v>2883</v>
      </c>
      <c r="G2108" s="44"/>
      <c r="H2108" s="44"/>
      <c r="I2108" s="44"/>
    </row>
    <row r="2109" spans="1:9" x14ac:dyDescent="0.25">
      <c r="A2109" s="44" t="s">
        <v>1703</v>
      </c>
      <c r="B2109" s="44">
        <v>2018</v>
      </c>
      <c r="C2109" s="45" t="s">
        <v>915</v>
      </c>
      <c r="D2109" s="44">
        <v>111</v>
      </c>
      <c r="E2109" s="48">
        <v>1851</v>
      </c>
      <c r="F2109" s="48">
        <v>1962</v>
      </c>
      <c r="G2109" s="44"/>
      <c r="H2109" s="44"/>
      <c r="I2109" s="44"/>
    </row>
    <row r="2110" spans="1:9" x14ac:dyDescent="0.25">
      <c r="A2110" s="44" t="s">
        <v>1703</v>
      </c>
      <c r="B2110" s="44">
        <v>2018</v>
      </c>
      <c r="C2110" s="45" t="s">
        <v>1730</v>
      </c>
      <c r="D2110" s="44">
        <v>54</v>
      </c>
      <c r="E2110" s="48">
        <v>1797</v>
      </c>
      <c r="F2110" s="48">
        <v>1851</v>
      </c>
      <c r="G2110" s="44"/>
      <c r="H2110" s="44"/>
      <c r="I2110" s="44"/>
    </row>
    <row r="2111" spans="1:9" x14ac:dyDescent="0.25">
      <c r="A2111" s="44" t="s">
        <v>1703</v>
      </c>
      <c r="B2111" s="44">
        <v>2018</v>
      </c>
      <c r="C2111" s="45" t="s">
        <v>1731</v>
      </c>
      <c r="D2111" s="44">
        <v>0</v>
      </c>
      <c r="E2111" s="44">
        <v>33</v>
      </c>
      <c r="F2111" s="44">
        <v>33</v>
      </c>
      <c r="G2111" s="44"/>
      <c r="H2111" s="44"/>
      <c r="I2111" s="44"/>
    </row>
    <row r="2112" spans="1:9" x14ac:dyDescent="0.25">
      <c r="A2112" s="44" t="s">
        <v>1703</v>
      </c>
      <c r="B2112" s="44">
        <v>2018</v>
      </c>
      <c r="C2112" s="45" t="s">
        <v>1732</v>
      </c>
      <c r="D2112" s="44">
        <v>162</v>
      </c>
      <c r="E2112" s="48">
        <v>1635</v>
      </c>
      <c r="F2112" s="48">
        <v>1797</v>
      </c>
      <c r="G2112" s="44"/>
      <c r="H2112" s="44"/>
      <c r="I2112" s="44"/>
    </row>
    <row r="2113" spans="1:9" x14ac:dyDescent="0.25">
      <c r="A2113" s="44" t="s">
        <v>1703</v>
      </c>
      <c r="B2113" s="44">
        <v>2018</v>
      </c>
      <c r="C2113" s="45" t="s">
        <v>1733</v>
      </c>
      <c r="D2113" s="44">
        <v>0</v>
      </c>
      <c r="E2113" s="44">
        <v>31</v>
      </c>
      <c r="F2113" s="44">
        <v>31</v>
      </c>
      <c r="G2113" s="44"/>
      <c r="H2113" s="44"/>
      <c r="I2113" s="44"/>
    </row>
    <row r="2114" spans="1:9" x14ac:dyDescent="0.25">
      <c r="A2114" s="44" t="s">
        <v>1703</v>
      </c>
      <c r="B2114" s="44">
        <v>2018</v>
      </c>
      <c r="C2114" s="45" t="s">
        <v>1734</v>
      </c>
      <c r="D2114" s="44">
        <v>5</v>
      </c>
      <c r="E2114" s="44">
        <v>340</v>
      </c>
      <c r="F2114" s="44">
        <v>345</v>
      </c>
      <c r="G2114" s="44"/>
      <c r="H2114" s="44"/>
      <c r="I2114" s="44"/>
    </row>
    <row r="2115" spans="1:9" x14ac:dyDescent="0.25">
      <c r="A2115" s="44" t="s">
        <v>1703</v>
      </c>
      <c r="B2115" s="44">
        <v>2018</v>
      </c>
      <c r="C2115" s="45" t="s">
        <v>916</v>
      </c>
      <c r="D2115" s="44">
        <v>34</v>
      </c>
      <c r="E2115" s="48">
        <v>1163</v>
      </c>
      <c r="F2115" s="48">
        <v>1197</v>
      </c>
      <c r="G2115" s="44"/>
      <c r="H2115" s="44"/>
      <c r="I2115" s="44"/>
    </row>
    <row r="2116" spans="1:9" x14ac:dyDescent="0.25">
      <c r="A2116" s="44" t="s">
        <v>1703</v>
      </c>
      <c r="B2116" s="44">
        <v>2018</v>
      </c>
      <c r="C2116" s="45" t="s">
        <v>1735</v>
      </c>
      <c r="D2116" s="44">
        <v>101</v>
      </c>
      <c r="E2116" s="48">
        <v>2189</v>
      </c>
      <c r="F2116" s="48">
        <v>2290</v>
      </c>
      <c r="G2116" s="44"/>
      <c r="H2116" s="44"/>
      <c r="I2116" s="44"/>
    </row>
    <row r="2117" spans="1:9" x14ac:dyDescent="0.25">
      <c r="A2117" s="44" t="s">
        <v>1703</v>
      </c>
      <c r="B2117" s="44">
        <v>2018</v>
      </c>
      <c r="C2117" s="45" t="s">
        <v>475</v>
      </c>
      <c r="D2117" s="44">
        <v>720</v>
      </c>
      <c r="E2117" s="48">
        <v>7082</v>
      </c>
      <c r="F2117" s="48">
        <v>7802</v>
      </c>
      <c r="G2117" s="44"/>
      <c r="H2117" s="44"/>
      <c r="I2117" s="44"/>
    </row>
    <row r="2118" spans="1:9" x14ac:dyDescent="0.25">
      <c r="A2118" s="44" t="s">
        <v>1703</v>
      </c>
      <c r="B2118" s="44">
        <v>2018</v>
      </c>
      <c r="C2118" s="45" t="s">
        <v>479</v>
      </c>
      <c r="D2118" s="44">
        <v>21</v>
      </c>
      <c r="E2118" s="44">
        <v>744</v>
      </c>
      <c r="F2118" s="44">
        <v>765</v>
      </c>
      <c r="G2118" s="44"/>
      <c r="H2118" s="44"/>
      <c r="I2118" s="44"/>
    </row>
    <row r="2119" spans="1:9" x14ac:dyDescent="0.25">
      <c r="A2119" s="44" t="s">
        <v>1703</v>
      </c>
      <c r="B2119" s="44">
        <v>2018</v>
      </c>
      <c r="C2119" s="45" t="s">
        <v>918</v>
      </c>
      <c r="D2119" s="44">
        <v>80</v>
      </c>
      <c r="E2119" s="44">
        <v>321</v>
      </c>
      <c r="F2119" s="44">
        <v>401</v>
      </c>
      <c r="G2119" s="44"/>
      <c r="H2119" s="44"/>
      <c r="I2119" s="44"/>
    </row>
    <row r="2120" spans="1:9" x14ac:dyDescent="0.25">
      <c r="A2120" s="44" t="s">
        <v>1703</v>
      </c>
      <c r="B2120" s="44">
        <v>2018</v>
      </c>
      <c r="C2120" s="45" t="s">
        <v>476</v>
      </c>
      <c r="D2120" s="44">
        <v>6</v>
      </c>
      <c r="E2120" s="48">
        <v>1016</v>
      </c>
      <c r="F2120" s="48">
        <v>1022</v>
      </c>
      <c r="G2120" s="44"/>
      <c r="H2120" s="44"/>
      <c r="I2120" s="44"/>
    </row>
    <row r="2121" spans="1:9" x14ac:dyDescent="0.25">
      <c r="A2121" s="44" t="s">
        <v>1703</v>
      </c>
      <c r="B2121" s="44">
        <v>2018</v>
      </c>
      <c r="C2121" s="45" t="s">
        <v>1736</v>
      </c>
      <c r="D2121" s="44">
        <v>12</v>
      </c>
      <c r="E2121" s="44">
        <v>468</v>
      </c>
      <c r="F2121" s="44">
        <v>480</v>
      </c>
      <c r="G2121" s="44"/>
      <c r="H2121" s="44"/>
      <c r="I2121" s="44"/>
    </row>
    <row r="2122" spans="1:9" x14ac:dyDescent="0.25">
      <c r="A2122" s="44" t="s">
        <v>1703</v>
      </c>
      <c r="B2122" s="44">
        <v>2018</v>
      </c>
      <c r="C2122" s="45" t="s">
        <v>919</v>
      </c>
      <c r="D2122" s="44">
        <v>8</v>
      </c>
      <c r="E2122" s="44">
        <v>143</v>
      </c>
      <c r="F2122" s="44">
        <v>151</v>
      </c>
      <c r="G2122" s="44"/>
      <c r="H2122" s="44"/>
      <c r="I2122" s="44"/>
    </row>
    <row r="2123" spans="1:9" x14ac:dyDescent="0.25">
      <c r="A2123" s="44" t="s">
        <v>1703</v>
      </c>
      <c r="B2123" s="44">
        <v>2018</v>
      </c>
      <c r="C2123" s="45" t="s">
        <v>920</v>
      </c>
      <c r="D2123" s="44">
        <v>255</v>
      </c>
      <c r="E2123" s="44">
        <v>207</v>
      </c>
      <c r="F2123" s="44">
        <v>462</v>
      </c>
      <c r="G2123" s="44"/>
      <c r="H2123" s="44"/>
      <c r="I2123" s="44"/>
    </row>
    <row r="2124" spans="1:9" x14ac:dyDescent="0.25">
      <c r="A2124" s="44" t="s">
        <v>1703</v>
      </c>
      <c r="B2124" s="44">
        <v>2018</v>
      </c>
      <c r="C2124" s="45" t="s">
        <v>921</v>
      </c>
      <c r="D2124" s="44">
        <v>17</v>
      </c>
      <c r="E2124" s="44">
        <v>598</v>
      </c>
      <c r="F2124" s="44">
        <v>615</v>
      </c>
      <c r="G2124" s="44"/>
      <c r="H2124" s="44"/>
      <c r="I2124" s="44"/>
    </row>
    <row r="2125" spans="1:9" x14ac:dyDescent="0.25">
      <c r="A2125" s="44" t="s">
        <v>1703</v>
      </c>
      <c r="B2125" s="44">
        <v>2018</v>
      </c>
      <c r="C2125" s="45" t="s">
        <v>986</v>
      </c>
      <c r="D2125" s="44">
        <v>2</v>
      </c>
      <c r="E2125" s="44">
        <v>70</v>
      </c>
      <c r="F2125" s="44">
        <v>72</v>
      </c>
      <c r="G2125" s="44"/>
      <c r="H2125" s="44"/>
      <c r="I2125" s="44"/>
    </row>
    <row r="2126" spans="1:9" x14ac:dyDescent="0.25">
      <c r="A2126" s="44" t="s">
        <v>1703</v>
      </c>
      <c r="B2126" s="44">
        <v>2018</v>
      </c>
      <c r="C2126" s="45" t="s">
        <v>480</v>
      </c>
      <c r="D2126" s="44">
        <v>126</v>
      </c>
      <c r="E2126" s="44">
        <v>431</v>
      </c>
      <c r="F2126" s="44">
        <v>557</v>
      </c>
      <c r="G2126" s="44"/>
      <c r="H2126" s="44"/>
      <c r="I2126" s="44"/>
    </row>
    <row r="2127" spans="1:9" x14ac:dyDescent="0.25">
      <c r="A2127" s="44" t="s">
        <v>1703</v>
      </c>
      <c r="B2127" s="44">
        <v>2018</v>
      </c>
      <c r="C2127" s="45" t="s">
        <v>458</v>
      </c>
      <c r="D2127" s="44">
        <v>10</v>
      </c>
      <c r="E2127" s="48">
        <v>1020</v>
      </c>
      <c r="F2127" s="48">
        <v>1030</v>
      </c>
      <c r="G2127" s="44"/>
      <c r="H2127" s="44"/>
      <c r="I2127" s="44"/>
    </row>
    <row r="2128" spans="1:9" x14ac:dyDescent="0.25">
      <c r="A2128" s="44" t="s">
        <v>1703</v>
      </c>
      <c r="B2128" s="44">
        <v>2018</v>
      </c>
      <c r="C2128" s="45" t="s">
        <v>922</v>
      </c>
      <c r="D2128" s="44">
        <v>74</v>
      </c>
      <c r="E2128" s="44">
        <v>753</v>
      </c>
      <c r="F2128" s="44">
        <v>827</v>
      </c>
      <c r="G2128" s="44"/>
      <c r="H2128" s="44"/>
      <c r="I2128" s="44"/>
    </row>
    <row r="2129" spans="1:9" x14ac:dyDescent="0.25">
      <c r="A2129" s="44" t="s">
        <v>1703</v>
      </c>
      <c r="B2129" s="44">
        <v>2018</v>
      </c>
      <c r="C2129" s="45" t="s">
        <v>936</v>
      </c>
      <c r="D2129" s="44">
        <v>2</v>
      </c>
      <c r="E2129" s="44">
        <v>8</v>
      </c>
      <c r="F2129" s="44">
        <v>10</v>
      </c>
      <c r="G2129" s="44"/>
      <c r="H2129" s="44"/>
      <c r="I2129" s="44"/>
    </row>
    <row r="2130" spans="1:9" x14ac:dyDescent="0.25">
      <c r="A2130" s="44" t="s">
        <v>1703</v>
      </c>
      <c r="B2130" s="44">
        <v>2018</v>
      </c>
      <c r="C2130" s="45" t="s">
        <v>152</v>
      </c>
      <c r="D2130" s="44">
        <v>23</v>
      </c>
      <c r="E2130" s="44">
        <v>95</v>
      </c>
      <c r="F2130" s="44">
        <v>118</v>
      </c>
      <c r="G2130" s="44"/>
      <c r="H2130" s="44"/>
      <c r="I2130" s="44"/>
    </row>
    <row r="2131" spans="1:9" x14ac:dyDescent="0.25">
      <c r="A2131" s="44" t="s">
        <v>1703</v>
      </c>
      <c r="B2131" s="44">
        <v>2018</v>
      </c>
      <c r="C2131" s="45" t="s">
        <v>1737</v>
      </c>
      <c r="D2131" s="44">
        <v>10</v>
      </c>
      <c r="E2131" s="44">
        <v>238</v>
      </c>
      <c r="F2131" s="44">
        <v>248</v>
      </c>
      <c r="G2131" s="44"/>
      <c r="H2131" s="44"/>
      <c r="I2131" s="44"/>
    </row>
    <row r="2132" spans="1:9" x14ac:dyDescent="0.25">
      <c r="A2132" s="44" t="s">
        <v>1703</v>
      </c>
      <c r="B2132" s="44">
        <v>2018</v>
      </c>
      <c r="C2132" s="45" t="s">
        <v>924</v>
      </c>
      <c r="D2132" s="44">
        <v>0</v>
      </c>
      <c r="E2132" s="44">
        <v>16</v>
      </c>
      <c r="F2132" s="44">
        <v>16</v>
      </c>
      <c r="G2132" s="44"/>
      <c r="H2132" s="44"/>
      <c r="I2132" s="44"/>
    </row>
    <row r="2133" spans="1:9" x14ac:dyDescent="0.25">
      <c r="A2133" s="44" t="s">
        <v>1703</v>
      </c>
      <c r="B2133" s="44">
        <v>2018</v>
      </c>
      <c r="C2133" s="45" t="s">
        <v>154</v>
      </c>
      <c r="D2133" s="44">
        <v>28</v>
      </c>
      <c r="E2133" s="44">
        <v>483</v>
      </c>
      <c r="F2133" s="44">
        <v>511</v>
      </c>
      <c r="G2133" s="44"/>
      <c r="H2133" s="44"/>
      <c r="I2133" s="44"/>
    </row>
    <row r="2134" spans="1:9" x14ac:dyDescent="0.25">
      <c r="A2134" s="44" t="s">
        <v>1703</v>
      </c>
      <c r="B2134" s="44">
        <v>2018</v>
      </c>
      <c r="C2134" s="45" t="s">
        <v>481</v>
      </c>
      <c r="D2134" s="44">
        <v>10</v>
      </c>
      <c r="E2134" s="44">
        <v>152</v>
      </c>
      <c r="F2134" s="44">
        <v>162</v>
      </c>
      <c r="G2134" s="44"/>
      <c r="H2134" s="44"/>
      <c r="I2134" s="44"/>
    </row>
    <row r="2135" spans="1:9" x14ac:dyDescent="0.25">
      <c r="A2135" s="44" t="s">
        <v>1703</v>
      </c>
      <c r="B2135" s="44">
        <v>2018</v>
      </c>
      <c r="C2135" s="45" t="s">
        <v>925</v>
      </c>
      <c r="D2135" s="44">
        <v>34</v>
      </c>
      <c r="E2135" s="44">
        <v>311</v>
      </c>
      <c r="F2135" s="44">
        <v>345</v>
      </c>
      <c r="G2135" s="44"/>
      <c r="H2135" s="44"/>
      <c r="I2135" s="44"/>
    </row>
    <row r="2136" spans="1:9" x14ac:dyDescent="0.25">
      <c r="A2136" s="44" t="s">
        <v>1703</v>
      </c>
      <c r="B2136" s="44">
        <v>2018</v>
      </c>
      <c r="C2136" s="45" t="s">
        <v>478</v>
      </c>
      <c r="D2136" s="44">
        <v>2</v>
      </c>
      <c r="E2136" s="44">
        <v>8</v>
      </c>
      <c r="F2136" s="44">
        <v>10</v>
      </c>
      <c r="G2136" s="44"/>
      <c r="H2136" s="44"/>
      <c r="I2136" s="44"/>
    </row>
    <row r="2137" spans="1:9" x14ac:dyDescent="0.25">
      <c r="A2137" s="44" t="s">
        <v>1703</v>
      </c>
      <c r="B2137" s="44">
        <v>2018</v>
      </c>
      <c r="C2137" s="45" t="s">
        <v>482</v>
      </c>
      <c r="D2137" s="44">
        <v>396</v>
      </c>
      <c r="E2137" s="48">
        <v>4844</v>
      </c>
      <c r="F2137" s="48">
        <v>5240</v>
      </c>
      <c r="G2137" s="44"/>
      <c r="H2137" s="44"/>
      <c r="I2137" s="44"/>
    </row>
    <row r="2138" spans="1:9" x14ac:dyDescent="0.25">
      <c r="A2138" s="44" t="s">
        <v>1703</v>
      </c>
      <c r="B2138" s="44">
        <v>2018</v>
      </c>
      <c r="C2138" s="45" t="s">
        <v>1739</v>
      </c>
      <c r="D2138" s="44">
        <v>0</v>
      </c>
      <c r="E2138" s="44">
        <v>241</v>
      </c>
      <c r="F2138" s="44">
        <v>241</v>
      </c>
      <c r="G2138" s="44"/>
      <c r="H2138" s="44"/>
      <c r="I2138" s="44"/>
    </row>
    <row r="2139" spans="1:9" x14ac:dyDescent="0.25">
      <c r="A2139" s="44" t="s">
        <v>1703</v>
      </c>
      <c r="B2139" s="44">
        <v>2018</v>
      </c>
      <c r="C2139" s="45" t="s">
        <v>484</v>
      </c>
      <c r="D2139" s="44">
        <v>42</v>
      </c>
      <c r="E2139" s="44">
        <v>319</v>
      </c>
      <c r="F2139" s="44">
        <v>361</v>
      </c>
      <c r="G2139" s="44"/>
      <c r="H2139" s="44"/>
      <c r="I2139" s="44"/>
    </row>
    <row r="2140" spans="1:9" x14ac:dyDescent="0.25">
      <c r="A2140" s="44" t="s">
        <v>1703</v>
      </c>
      <c r="B2140" s="44">
        <v>2018</v>
      </c>
      <c r="C2140" s="45" t="s">
        <v>515</v>
      </c>
      <c r="D2140" s="44">
        <v>0</v>
      </c>
      <c r="E2140" s="44">
        <v>3</v>
      </c>
      <c r="F2140" s="44">
        <v>3</v>
      </c>
      <c r="G2140" s="44"/>
      <c r="H2140" s="44"/>
      <c r="I2140" s="44"/>
    </row>
    <row r="2141" spans="1:9" x14ac:dyDescent="0.25">
      <c r="A2141" s="44" t="s">
        <v>1703</v>
      </c>
      <c r="B2141" s="44">
        <v>2018</v>
      </c>
      <c r="C2141" s="45" t="s">
        <v>505</v>
      </c>
      <c r="D2141" s="44">
        <v>5</v>
      </c>
      <c r="E2141" s="44">
        <v>21</v>
      </c>
      <c r="F2141" s="44">
        <v>26</v>
      </c>
      <c r="G2141" s="44"/>
      <c r="H2141" s="44"/>
      <c r="I2141" s="44"/>
    </row>
    <row r="2142" spans="1:9" x14ac:dyDescent="0.25">
      <c r="A2142" s="44" t="s">
        <v>1703</v>
      </c>
      <c r="B2142" s="44">
        <v>2018</v>
      </c>
      <c r="C2142" s="45" t="s">
        <v>506</v>
      </c>
      <c r="D2142" s="44">
        <v>0</v>
      </c>
      <c r="E2142" s="44">
        <v>57</v>
      </c>
      <c r="F2142" s="44">
        <v>57</v>
      </c>
      <c r="G2142" s="44"/>
      <c r="H2142" s="44"/>
      <c r="I2142" s="44"/>
    </row>
    <row r="2143" spans="1:9" x14ac:dyDescent="0.25">
      <c r="A2143" s="44" t="s">
        <v>1703</v>
      </c>
      <c r="B2143" s="44">
        <v>2018</v>
      </c>
      <c r="C2143" s="45" t="s">
        <v>1742</v>
      </c>
      <c r="D2143" s="44">
        <v>0</v>
      </c>
      <c r="E2143" s="44">
        <v>28</v>
      </c>
      <c r="F2143" s="44">
        <v>28</v>
      </c>
      <c r="G2143" s="44"/>
      <c r="H2143" s="44"/>
      <c r="I2143" s="44"/>
    </row>
    <row r="2144" spans="1:9" x14ac:dyDescent="0.25">
      <c r="A2144" s="44" t="s">
        <v>1703</v>
      </c>
      <c r="B2144" s="44">
        <v>2018</v>
      </c>
      <c r="C2144" s="45" t="s">
        <v>503</v>
      </c>
      <c r="D2144" s="44">
        <v>0</v>
      </c>
      <c r="E2144" s="44">
        <v>1</v>
      </c>
      <c r="F2144" s="44">
        <v>1</v>
      </c>
      <c r="G2144" s="44"/>
      <c r="H2144" s="44"/>
      <c r="I2144" s="44"/>
    </row>
    <row r="2145" spans="1:9" x14ac:dyDescent="0.25">
      <c r="A2145" s="44" t="s">
        <v>1703</v>
      </c>
      <c r="B2145" s="44">
        <v>2018</v>
      </c>
      <c r="C2145" s="45" t="s">
        <v>498</v>
      </c>
      <c r="D2145" s="44">
        <v>1</v>
      </c>
      <c r="E2145" s="44">
        <v>2</v>
      </c>
      <c r="F2145" s="44">
        <v>3</v>
      </c>
      <c r="G2145" s="44"/>
      <c r="H2145" s="44"/>
      <c r="I2145" s="44"/>
    </row>
    <row r="2146" spans="1:9" x14ac:dyDescent="0.25">
      <c r="A2146" s="44" t="s">
        <v>1703</v>
      </c>
      <c r="B2146" s="44">
        <v>2018</v>
      </c>
      <c r="C2146" s="45" t="s">
        <v>487</v>
      </c>
      <c r="D2146" s="44">
        <v>3</v>
      </c>
      <c r="E2146" s="44" t="s">
        <v>1750</v>
      </c>
      <c r="F2146" s="44">
        <v>3</v>
      </c>
      <c r="G2146" s="44"/>
      <c r="H2146" s="44"/>
      <c r="I2146" s="44"/>
    </row>
    <row r="2147" spans="1:9" x14ac:dyDescent="0.25">
      <c r="A2147" s="44" t="s">
        <v>1703</v>
      </c>
      <c r="B2147" s="44">
        <v>2018</v>
      </c>
      <c r="C2147" s="45" t="s">
        <v>1744</v>
      </c>
      <c r="D2147" s="44">
        <v>3</v>
      </c>
      <c r="E2147" s="44">
        <v>292</v>
      </c>
      <c r="F2147" s="44">
        <v>295</v>
      </c>
      <c r="G2147" s="44"/>
      <c r="H2147" s="44"/>
      <c r="I2147" s="44"/>
    </row>
    <row r="2148" spans="1:9" x14ac:dyDescent="0.25">
      <c r="A2148" s="44" t="s">
        <v>1703</v>
      </c>
      <c r="B2148" s="44">
        <v>2018</v>
      </c>
      <c r="C2148" s="45" t="s">
        <v>490</v>
      </c>
      <c r="D2148" s="44">
        <v>5</v>
      </c>
      <c r="E2148" s="44">
        <v>33</v>
      </c>
      <c r="F2148" s="44">
        <v>38</v>
      </c>
      <c r="G2148" s="44"/>
      <c r="H2148" s="44"/>
      <c r="I2148" s="44"/>
    </row>
    <row r="2149" spans="1:9" x14ac:dyDescent="0.25">
      <c r="A2149" s="44" t="s">
        <v>1703</v>
      </c>
      <c r="B2149" s="44">
        <v>2018</v>
      </c>
      <c r="C2149" s="45" t="s">
        <v>494</v>
      </c>
      <c r="D2149" s="44">
        <v>48</v>
      </c>
      <c r="E2149" s="44">
        <v>791</v>
      </c>
      <c r="F2149" s="44">
        <v>839</v>
      </c>
      <c r="G2149" s="44"/>
      <c r="H2149" s="44"/>
      <c r="I2149" s="44"/>
    </row>
    <row r="2150" spans="1:9" x14ac:dyDescent="0.25">
      <c r="A2150" s="44" t="s">
        <v>1703</v>
      </c>
      <c r="B2150" s="44">
        <v>2018</v>
      </c>
      <c r="C2150" s="45" t="s">
        <v>33</v>
      </c>
      <c r="D2150" s="44">
        <v>8</v>
      </c>
      <c r="E2150" s="44">
        <v>17</v>
      </c>
      <c r="F2150" s="44">
        <v>25</v>
      </c>
      <c r="G2150" s="44"/>
      <c r="H2150" s="44"/>
      <c r="I2150" s="44"/>
    </row>
    <row r="2151" spans="1:9" x14ac:dyDescent="0.25">
      <c r="A2151" s="44" t="s">
        <v>1703</v>
      </c>
      <c r="B2151" s="44">
        <v>2018</v>
      </c>
      <c r="C2151" s="45" t="s">
        <v>499</v>
      </c>
      <c r="D2151" s="44">
        <v>5</v>
      </c>
      <c r="E2151" s="44">
        <v>116</v>
      </c>
      <c r="F2151" s="44">
        <v>121</v>
      </c>
      <c r="G2151" s="44"/>
      <c r="H2151" s="44"/>
      <c r="I2151" s="44"/>
    </row>
    <row r="2152" spans="1:9" x14ac:dyDescent="0.25">
      <c r="A2152" s="44" t="s">
        <v>1703</v>
      </c>
      <c r="B2152" s="44">
        <v>2018</v>
      </c>
      <c r="C2152" s="45" t="s">
        <v>1745</v>
      </c>
      <c r="D2152" s="44">
        <v>82</v>
      </c>
      <c r="E2152" s="48">
        <v>1192</v>
      </c>
      <c r="F2152" s="48">
        <v>1274</v>
      </c>
      <c r="G2152" s="44"/>
      <c r="H2152" s="44"/>
      <c r="I2152" s="44"/>
    </row>
    <row r="2153" spans="1:9" x14ac:dyDescent="0.25">
      <c r="A2153" s="44" t="s">
        <v>1703</v>
      </c>
      <c r="B2153" s="44">
        <v>2018</v>
      </c>
      <c r="C2153" s="45" t="s">
        <v>134</v>
      </c>
      <c r="D2153" s="44">
        <v>9</v>
      </c>
      <c r="E2153" s="44">
        <v>792</v>
      </c>
      <c r="F2153" s="44">
        <v>801</v>
      </c>
      <c r="G2153" s="44"/>
      <c r="H2153" s="44"/>
      <c r="I2153" s="44"/>
    </row>
    <row r="2154" spans="1:9" x14ac:dyDescent="0.25">
      <c r="A2154" s="44" t="s">
        <v>1703</v>
      </c>
      <c r="B2154" s="44">
        <v>2018</v>
      </c>
      <c r="C2154" s="45" t="s">
        <v>492</v>
      </c>
      <c r="D2154" s="44">
        <v>0</v>
      </c>
      <c r="E2154" s="44">
        <v>2</v>
      </c>
      <c r="F2154" s="44">
        <v>2</v>
      </c>
      <c r="G2154" s="44"/>
      <c r="H2154" s="44"/>
      <c r="I2154" s="44"/>
    </row>
    <row r="2155" spans="1:9" x14ac:dyDescent="0.25">
      <c r="A2155" s="44" t="s">
        <v>1703</v>
      </c>
      <c r="B2155" s="44">
        <v>2018</v>
      </c>
      <c r="C2155" s="45" t="s">
        <v>495</v>
      </c>
      <c r="D2155" s="44">
        <v>0</v>
      </c>
      <c r="E2155" s="44">
        <v>2</v>
      </c>
      <c r="F2155" s="44">
        <v>2</v>
      </c>
      <c r="G2155" s="44"/>
      <c r="H2155" s="44"/>
      <c r="I2155" s="44"/>
    </row>
    <row r="2156" spans="1:9" x14ac:dyDescent="0.25">
      <c r="A2156" s="44" t="s">
        <v>1703</v>
      </c>
      <c r="B2156" s="44">
        <v>2018</v>
      </c>
      <c r="C2156" s="45" t="s">
        <v>496</v>
      </c>
      <c r="D2156" s="44">
        <v>21</v>
      </c>
      <c r="E2156" s="44">
        <v>71</v>
      </c>
      <c r="F2156" s="44">
        <v>92</v>
      </c>
      <c r="G2156" s="44"/>
      <c r="H2156" s="44"/>
      <c r="I2156" s="44"/>
    </row>
    <row r="2157" spans="1:9" x14ac:dyDescent="0.25">
      <c r="A2157" s="44" t="s">
        <v>1703</v>
      </c>
      <c r="B2157" s="44">
        <v>2018</v>
      </c>
      <c r="C2157" s="45" t="s">
        <v>1746</v>
      </c>
      <c r="D2157" s="44">
        <v>5</v>
      </c>
      <c r="E2157" s="44">
        <v>160</v>
      </c>
      <c r="F2157" s="44">
        <v>165</v>
      </c>
      <c r="G2157" s="44"/>
      <c r="H2157" s="44"/>
      <c r="I2157" s="44"/>
    </row>
    <row r="2158" spans="1:9" x14ac:dyDescent="0.25">
      <c r="A2158" s="44" t="s">
        <v>1703</v>
      </c>
      <c r="B2158" s="44">
        <v>2018</v>
      </c>
      <c r="C2158" s="45" t="s">
        <v>491</v>
      </c>
      <c r="D2158" s="44">
        <v>0</v>
      </c>
      <c r="E2158" s="44">
        <v>6</v>
      </c>
      <c r="F2158" s="44">
        <v>6</v>
      </c>
      <c r="G2158" s="44"/>
      <c r="H2158" s="44"/>
      <c r="I2158" s="44"/>
    </row>
    <row r="2159" spans="1:9" x14ac:dyDescent="0.25">
      <c r="A2159" s="44" t="s">
        <v>1703</v>
      </c>
      <c r="B2159" s="44">
        <v>2018</v>
      </c>
      <c r="C2159" s="45" t="s">
        <v>500</v>
      </c>
      <c r="D2159" s="44">
        <v>2</v>
      </c>
      <c r="E2159" s="44">
        <v>1</v>
      </c>
      <c r="F2159" s="44">
        <v>3</v>
      </c>
      <c r="G2159" s="44"/>
      <c r="H2159" s="44"/>
      <c r="I2159" s="44"/>
    </row>
    <row r="2160" spans="1:9" x14ac:dyDescent="0.25">
      <c r="A2160" s="44" t="s">
        <v>1703</v>
      </c>
      <c r="B2160" s="44">
        <v>2018</v>
      </c>
      <c r="C2160" s="45" t="s">
        <v>489</v>
      </c>
      <c r="D2160" s="44">
        <v>1</v>
      </c>
      <c r="E2160" s="44">
        <v>52</v>
      </c>
      <c r="F2160" s="44">
        <v>53</v>
      </c>
      <c r="G2160" s="44"/>
      <c r="H2160" s="44"/>
      <c r="I2160" s="44"/>
    </row>
    <row r="2161" spans="1:9" x14ac:dyDescent="0.25">
      <c r="A2161" s="44" t="s">
        <v>1703</v>
      </c>
      <c r="B2161" s="44">
        <v>2018</v>
      </c>
      <c r="C2161" s="45" t="s">
        <v>497</v>
      </c>
      <c r="D2161" s="44">
        <v>60</v>
      </c>
      <c r="E2161" s="44">
        <v>380</v>
      </c>
      <c r="F2161" s="44">
        <v>440</v>
      </c>
      <c r="G2161" s="44"/>
      <c r="H2161" s="44"/>
      <c r="I2161" s="44"/>
    </row>
    <row r="2162" spans="1:9" x14ac:dyDescent="0.25">
      <c r="A2162" s="44" t="s">
        <v>1703</v>
      </c>
      <c r="B2162" s="44">
        <v>2018</v>
      </c>
      <c r="C2162" s="45" t="s">
        <v>509</v>
      </c>
      <c r="D2162" s="44">
        <v>1</v>
      </c>
      <c r="E2162" s="44">
        <v>33</v>
      </c>
      <c r="F2162" s="44">
        <v>34</v>
      </c>
      <c r="G2162" s="44"/>
      <c r="H2162" s="44"/>
      <c r="I2162" s="44"/>
    </row>
    <row r="2163" spans="1:9" x14ac:dyDescent="0.25">
      <c r="A2163" s="44" t="s">
        <v>1703</v>
      </c>
      <c r="B2163" s="44">
        <v>2018</v>
      </c>
      <c r="C2163" s="45" t="s">
        <v>1747</v>
      </c>
      <c r="D2163" s="44">
        <v>11</v>
      </c>
      <c r="E2163" s="44">
        <v>3</v>
      </c>
      <c r="F2163" s="44">
        <v>14</v>
      </c>
      <c r="G2163" s="44"/>
      <c r="H2163" s="44"/>
      <c r="I2163" s="44"/>
    </row>
    <row r="2164" spans="1:9" x14ac:dyDescent="0.25">
      <c r="A2164" s="44" t="s">
        <v>1703</v>
      </c>
      <c r="B2164" s="44">
        <v>2018</v>
      </c>
      <c r="C2164" s="45" t="s">
        <v>510</v>
      </c>
      <c r="D2164" s="44">
        <v>2</v>
      </c>
      <c r="E2164" s="44">
        <v>1</v>
      </c>
      <c r="F2164" s="44">
        <v>3</v>
      </c>
      <c r="G2164" s="44"/>
      <c r="H2164" s="44"/>
      <c r="I2164" s="44"/>
    </row>
    <row r="2165" spans="1:9" x14ac:dyDescent="0.25">
      <c r="A2165" s="44" t="s">
        <v>1703</v>
      </c>
      <c r="B2165" s="44">
        <v>2018</v>
      </c>
      <c r="C2165" s="45" t="s">
        <v>493</v>
      </c>
      <c r="D2165" s="44">
        <v>73</v>
      </c>
      <c r="E2165" s="44">
        <v>190</v>
      </c>
      <c r="F2165" s="44">
        <v>263</v>
      </c>
      <c r="G2165" s="44"/>
      <c r="H2165" s="44"/>
      <c r="I2165" s="44"/>
    </row>
    <row r="2166" spans="1:9" x14ac:dyDescent="0.25">
      <c r="A2166" s="44" t="s">
        <v>1703</v>
      </c>
      <c r="B2166" s="44">
        <v>2018</v>
      </c>
      <c r="C2166" s="45" t="s">
        <v>1748</v>
      </c>
      <c r="D2166" s="44">
        <v>1</v>
      </c>
      <c r="E2166" s="44" t="s">
        <v>1750</v>
      </c>
      <c r="F2166" s="44">
        <v>1</v>
      </c>
      <c r="G2166" s="44"/>
      <c r="H2166" s="44"/>
      <c r="I2166" s="44"/>
    </row>
    <row r="2167" spans="1:9" x14ac:dyDescent="0.25">
      <c r="A2167" s="44" t="s">
        <v>1703</v>
      </c>
      <c r="B2167" s="44">
        <v>2018</v>
      </c>
      <c r="C2167" s="45" t="s">
        <v>511</v>
      </c>
      <c r="D2167" s="44">
        <v>2</v>
      </c>
      <c r="E2167" s="44">
        <v>5</v>
      </c>
      <c r="F2167" s="44">
        <v>7</v>
      </c>
      <c r="G2167" s="44"/>
      <c r="H2167" s="44"/>
      <c r="I2167" s="44"/>
    </row>
    <row r="2168" spans="1:9" x14ac:dyDescent="0.25">
      <c r="A2168" s="44" t="s">
        <v>1703</v>
      </c>
      <c r="B2168" s="44">
        <v>2018</v>
      </c>
      <c r="C2168" s="45" t="s">
        <v>502</v>
      </c>
      <c r="D2168" s="44">
        <v>6</v>
      </c>
      <c r="E2168" s="44">
        <v>33</v>
      </c>
      <c r="F2168" s="44">
        <v>39</v>
      </c>
      <c r="G2168" s="44"/>
      <c r="H2168" s="44"/>
      <c r="I2168" s="44"/>
    </row>
    <row r="2169" spans="1:9" x14ac:dyDescent="0.25">
      <c r="A2169" s="44" t="s">
        <v>1703</v>
      </c>
      <c r="B2169" s="44">
        <v>2018</v>
      </c>
      <c r="C2169" s="45"/>
      <c r="D2169" s="48">
        <v>19101</v>
      </c>
      <c r="E2169" s="48">
        <v>172364</v>
      </c>
      <c r="F2169" s="48">
        <v>191465</v>
      </c>
      <c r="G2169" s="44"/>
      <c r="H2169" s="44"/>
      <c r="I2169" s="44"/>
    </row>
    <row r="2170" spans="1:9" x14ac:dyDescent="0.25">
      <c r="A2170" s="44" t="s">
        <v>1703</v>
      </c>
      <c r="B2170" s="44">
        <v>2018</v>
      </c>
      <c r="C2170" s="45"/>
      <c r="D2170" s="48">
        <v>18685</v>
      </c>
      <c r="E2170" s="48">
        <v>163567</v>
      </c>
      <c r="F2170" s="48">
        <v>182252</v>
      </c>
      <c r="G2170" s="44"/>
      <c r="H2170" s="44"/>
      <c r="I2170" s="44"/>
    </row>
    <row r="2171" spans="1:9" x14ac:dyDescent="0.25">
      <c r="A2171" s="44" t="s">
        <v>1703</v>
      </c>
      <c r="B2171" s="44">
        <v>2018</v>
      </c>
      <c r="C2171" s="45" t="s">
        <v>1751</v>
      </c>
      <c r="D2171" s="44">
        <v>595</v>
      </c>
      <c r="E2171" s="48">
        <v>6037</v>
      </c>
      <c r="F2171" s="48">
        <v>6632</v>
      </c>
      <c r="G2171" s="44"/>
      <c r="H2171" s="44"/>
      <c r="I2171" s="44"/>
    </row>
    <row r="2172" spans="1:9" x14ac:dyDescent="0.25">
      <c r="A2172" s="44" t="s">
        <v>1703</v>
      </c>
      <c r="B2172" s="44">
        <v>2018</v>
      </c>
      <c r="C2172" s="45" t="s">
        <v>515</v>
      </c>
      <c r="D2172" s="44">
        <v>970</v>
      </c>
      <c r="E2172" s="48">
        <v>8423</v>
      </c>
      <c r="F2172" s="48">
        <v>9393</v>
      </c>
      <c r="G2172" s="44"/>
      <c r="H2172" s="44"/>
      <c r="I2172" s="44"/>
    </row>
    <row r="2173" spans="1:9" x14ac:dyDescent="0.25">
      <c r="A2173" s="44" t="s">
        <v>1703</v>
      </c>
      <c r="B2173" s="44">
        <v>2018</v>
      </c>
      <c r="C2173" s="45" t="s">
        <v>1752</v>
      </c>
      <c r="D2173" s="48">
        <v>1103</v>
      </c>
      <c r="E2173" s="48">
        <v>5338</v>
      </c>
      <c r="F2173" s="48">
        <v>6441</v>
      </c>
      <c r="G2173" s="44"/>
      <c r="H2173" s="44"/>
      <c r="I2173" s="44"/>
    </row>
    <row r="2174" spans="1:9" x14ac:dyDescent="0.25">
      <c r="A2174" s="44" t="s">
        <v>1703</v>
      </c>
      <c r="B2174" s="44">
        <v>2018</v>
      </c>
      <c r="C2174" s="45" t="s">
        <v>522</v>
      </c>
      <c r="D2174" s="48">
        <v>2084</v>
      </c>
      <c r="E2174" s="48">
        <v>9340</v>
      </c>
      <c r="F2174" s="48">
        <v>11424</v>
      </c>
      <c r="G2174" s="44"/>
      <c r="H2174" s="44"/>
      <c r="I2174" s="44"/>
    </row>
    <row r="2175" spans="1:9" x14ac:dyDescent="0.25">
      <c r="A2175" s="44" t="s">
        <v>1703</v>
      </c>
      <c r="B2175" s="44">
        <v>2018</v>
      </c>
      <c r="C2175" s="45" t="s">
        <v>516</v>
      </c>
      <c r="D2175" s="44">
        <v>897</v>
      </c>
      <c r="E2175" s="48">
        <v>9206</v>
      </c>
      <c r="F2175" s="48">
        <v>10103</v>
      </c>
      <c r="G2175" s="44"/>
      <c r="H2175" s="44"/>
      <c r="I2175" s="44"/>
    </row>
    <row r="2176" spans="1:9" x14ac:dyDescent="0.25">
      <c r="A2176" s="44" t="s">
        <v>1703</v>
      </c>
      <c r="B2176" s="44">
        <v>2018</v>
      </c>
      <c r="C2176" s="45" t="s">
        <v>1753</v>
      </c>
      <c r="D2176" s="48">
        <v>2249</v>
      </c>
      <c r="E2176" s="48">
        <v>13143</v>
      </c>
      <c r="F2176" s="48">
        <v>15392</v>
      </c>
      <c r="G2176" s="44"/>
      <c r="H2176" s="44"/>
      <c r="I2176" s="44"/>
    </row>
    <row r="2177" spans="1:9" x14ac:dyDescent="0.25">
      <c r="A2177" s="44" t="s">
        <v>1703</v>
      </c>
      <c r="B2177" s="44">
        <v>2018</v>
      </c>
      <c r="C2177" s="45" t="s">
        <v>1754</v>
      </c>
      <c r="D2177" s="44">
        <v>818</v>
      </c>
      <c r="E2177" s="48">
        <v>5880</v>
      </c>
      <c r="F2177" s="48">
        <v>6698</v>
      </c>
      <c r="G2177" s="44"/>
      <c r="H2177" s="44"/>
      <c r="I2177" s="44"/>
    </row>
    <row r="2178" spans="1:9" x14ac:dyDescent="0.25">
      <c r="A2178" s="44" t="s">
        <v>1703</v>
      </c>
      <c r="B2178" s="44">
        <v>2018</v>
      </c>
      <c r="C2178" s="45" t="s">
        <v>1755</v>
      </c>
      <c r="D2178" s="44">
        <v>434</v>
      </c>
      <c r="E2178" s="48">
        <v>3114</v>
      </c>
      <c r="F2178" s="48">
        <v>3548</v>
      </c>
      <c r="G2178" s="44"/>
      <c r="H2178" s="44"/>
      <c r="I2178" s="44"/>
    </row>
    <row r="2179" spans="1:9" x14ac:dyDescent="0.25">
      <c r="A2179" s="44" t="s">
        <v>1703</v>
      </c>
      <c r="B2179" s="44">
        <v>2018</v>
      </c>
      <c r="C2179" s="45" t="s">
        <v>1756</v>
      </c>
      <c r="D2179" s="44">
        <v>11</v>
      </c>
      <c r="E2179" s="44">
        <v>221</v>
      </c>
      <c r="F2179" s="44">
        <v>232</v>
      </c>
      <c r="G2179" s="44"/>
      <c r="H2179" s="44"/>
      <c r="I2179" s="44"/>
    </row>
    <row r="2180" spans="1:9" x14ac:dyDescent="0.25">
      <c r="A2180" s="44" t="s">
        <v>1703</v>
      </c>
      <c r="B2180" s="44">
        <v>2018</v>
      </c>
      <c r="C2180" s="45" t="s">
        <v>1757</v>
      </c>
      <c r="D2180" s="44">
        <v>349</v>
      </c>
      <c r="E2180" s="48">
        <v>2901</v>
      </c>
      <c r="F2180" s="48">
        <v>3250</v>
      </c>
      <c r="G2180" s="44"/>
      <c r="H2180" s="44"/>
      <c r="I2180" s="44"/>
    </row>
    <row r="2181" spans="1:9" x14ac:dyDescent="0.25">
      <c r="A2181" s="44" t="s">
        <v>1703</v>
      </c>
      <c r="B2181" s="44">
        <v>2018</v>
      </c>
      <c r="C2181" s="45" t="s">
        <v>387</v>
      </c>
      <c r="D2181" s="44">
        <v>115</v>
      </c>
      <c r="E2181" s="48">
        <v>2305</v>
      </c>
      <c r="F2181" s="48">
        <v>2420</v>
      </c>
      <c r="G2181" s="44"/>
      <c r="H2181" s="44"/>
      <c r="I2181" s="44"/>
    </row>
    <row r="2182" spans="1:9" x14ac:dyDescent="0.25">
      <c r="A2182" s="44" t="s">
        <v>1703</v>
      </c>
      <c r="B2182" s="44">
        <v>2018</v>
      </c>
      <c r="C2182" s="45" t="s">
        <v>1758</v>
      </c>
      <c r="D2182" s="44">
        <v>118</v>
      </c>
      <c r="E2182" s="48">
        <v>2563</v>
      </c>
      <c r="F2182" s="48">
        <v>2681</v>
      </c>
      <c r="G2182" s="44"/>
      <c r="H2182" s="44"/>
      <c r="I2182" s="44"/>
    </row>
    <row r="2183" spans="1:9" x14ac:dyDescent="0.25">
      <c r="A2183" s="44" t="s">
        <v>1703</v>
      </c>
      <c r="B2183" s="44">
        <v>2018</v>
      </c>
      <c r="C2183" s="45" t="s">
        <v>1759</v>
      </c>
      <c r="D2183" s="48">
        <v>1250</v>
      </c>
      <c r="E2183" s="48">
        <v>9587</v>
      </c>
      <c r="F2183" s="48">
        <v>10837</v>
      </c>
      <c r="G2183" s="44"/>
      <c r="H2183" s="44"/>
      <c r="I2183" s="44"/>
    </row>
    <row r="2184" spans="1:9" x14ac:dyDescent="0.25">
      <c r="A2184" s="44" t="s">
        <v>1703</v>
      </c>
      <c r="B2184" s="44">
        <v>2018</v>
      </c>
      <c r="C2184" s="45" t="s">
        <v>517</v>
      </c>
      <c r="D2184" s="48">
        <v>1225</v>
      </c>
      <c r="E2184" s="48">
        <v>6992</v>
      </c>
      <c r="F2184" s="48">
        <v>8217</v>
      </c>
      <c r="G2184" s="44"/>
      <c r="H2184" s="44"/>
      <c r="I2184" s="44"/>
    </row>
    <row r="2185" spans="1:9" x14ac:dyDescent="0.25">
      <c r="A2185" s="44" t="s">
        <v>1703</v>
      </c>
      <c r="B2185" s="44">
        <v>2018</v>
      </c>
      <c r="C2185" s="45" t="s">
        <v>523</v>
      </c>
      <c r="D2185" s="44">
        <v>525</v>
      </c>
      <c r="E2185" s="48">
        <v>6835</v>
      </c>
      <c r="F2185" s="48">
        <v>7360</v>
      </c>
      <c r="G2185" s="44"/>
      <c r="H2185" s="44"/>
      <c r="I2185" s="44"/>
    </row>
    <row r="2186" spans="1:9" x14ac:dyDescent="0.25">
      <c r="A2186" s="44" t="s">
        <v>1703</v>
      </c>
      <c r="B2186" s="44">
        <v>2018</v>
      </c>
      <c r="C2186" s="45" t="s">
        <v>1760</v>
      </c>
      <c r="D2186" s="44">
        <v>690</v>
      </c>
      <c r="E2186" s="48">
        <v>6982</v>
      </c>
      <c r="F2186" s="48">
        <v>7672</v>
      </c>
      <c r="G2186" s="44"/>
      <c r="H2186" s="44"/>
      <c r="I2186" s="44"/>
    </row>
    <row r="2187" spans="1:9" x14ac:dyDescent="0.25">
      <c r="A2187" s="44" t="s">
        <v>1703</v>
      </c>
      <c r="B2187" s="44">
        <v>2018</v>
      </c>
      <c r="C2187" s="45" t="s">
        <v>518</v>
      </c>
      <c r="D2187" s="44">
        <v>939</v>
      </c>
      <c r="E2187" s="48">
        <v>5527</v>
      </c>
      <c r="F2187" s="48">
        <v>6466</v>
      </c>
      <c r="G2187" s="44"/>
      <c r="H2187" s="44"/>
      <c r="I2187" s="44"/>
    </row>
    <row r="2188" spans="1:9" x14ac:dyDescent="0.25">
      <c r="A2188" s="44" t="s">
        <v>1703</v>
      </c>
      <c r="B2188" s="44">
        <v>2018</v>
      </c>
      <c r="C2188" s="45" t="s">
        <v>360</v>
      </c>
      <c r="D2188" s="44">
        <v>143</v>
      </c>
      <c r="E2188" s="48">
        <v>1943</v>
      </c>
      <c r="F2188" s="48">
        <v>2086</v>
      </c>
      <c r="G2188" s="44"/>
      <c r="H2188" s="44"/>
      <c r="I2188" s="44"/>
    </row>
    <row r="2189" spans="1:9" x14ac:dyDescent="0.25">
      <c r="A2189" s="44" t="s">
        <v>1703</v>
      </c>
      <c r="B2189" s="44">
        <v>2018</v>
      </c>
      <c r="C2189" s="45" t="s">
        <v>1761</v>
      </c>
      <c r="D2189" s="44">
        <v>479</v>
      </c>
      <c r="E2189" s="48">
        <v>6217</v>
      </c>
      <c r="F2189" s="48">
        <v>6696</v>
      </c>
      <c r="G2189" s="44"/>
      <c r="H2189" s="44"/>
      <c r="I2189" s="44"/>
    </row>
    <row r="2190" spans="1:9" x14ac:dyDescent="0.25">
      <c r="A2190" s="44" t="s">
        <v>1703</v>
      </c>
      <c r="B2190" s="44">
        <v>2018</v>
      </c>
      <c r="C2190" s="45" t="s">
        <v>519</v>
      </c>
      <c r="D2190" s="44">
        <v>453</v>
      </c>
      <c r="E2190" s="48">
        <v>3237</v>
      </c>
      <c r="F2190" s="48">
        <v>3690</v>
      </c>
      <c r="G2190" s="44"/>
      <c r="H2190" s="44"/>
      <c r="I2190" s="44"/>
    </row>
    <row r="2191" spans="1:9" x14ac:dyDescent="0.25">
      <c r="A2191" s="44" t="s">
        <v>1703</v>
      </c>
      <c r="B2191" s="44">
        <v>2018</v>
      </c>
      <c r="C2191" s="45" t="s">
        <v>193</v>
      </c>
      <c r="D2191" s="44">
        <v>325</v>
      </c>
      <c r="E2191" s="48">
        <v>3587</v>
      </c>
      <c r="F2191" s="48">
        <v>3912</v>
      </c>
      <c r="G2191" s="44"/>
      <c r="H2191" s="44"/>
      <c r="I2191" s="44"/>
    </row>
    <row r="2192" spans="1:9" x14ac:dyDescent="0.25">
      <c r="A2192" s="44" t="s">
        <v>1703</v>
      </c>
      <c r="B2192" s="44">
        <v>2018</v>
      </c>
      <c r="C2192" s="45" t="s">
        <v>1762</v>
      </c>
      <c r="D2192" s="44">
        <v>238</v>
      </c>
      <c r="E2192" s="48">
        <v>4138</v>
      </c>
      <c r="F2192" s="48">
        <v>4376</v>
      </c>
      <c r="G2192" s="44"/>
      <c r="H2192" s="44"/>
      <c r="I2192" s="44"/>
    </row>
    <row r="2193" spans="1:9" x14ac:dyDescent="0.25">
      <c r="A2193" s="44" t="s">
        <v>1703</v>
      </c>
      <c r="B2193" s="44">
        <v>2018</v>
      </c>
      <c r="C2193" s="45" t="s">
        <v>1763</v>
      </c>
      <c r="D2193" s="44">
        <v>337</v>
      </c>
      <c r="E2193" s="48">
        <v>4295</v>
      </c>
      <c r="F2193" s="48">
        <v>4632</v>
      </c>
      <c r="G2193" s="44"/>
      <c r="H2193" s="44"/>
      <c r="I2193" s="44"/>
    </row>
    <row r="2194" spans="1:9" x14ac:dyDescent="0.25">
      <c r="A2194" s="44" t="s">
        <v>1703</v>
      </c>
      <c r="B2194" s="44">
        <v>2018</v>
      </c>
      <c r="C2194" s="45" t="s">
        <v>520</v>
      </c>
      <c r="D2194" s="44">
        <v>34</v>
      </c>
      <c r="E2194" s="44">
        <v>470</v>
      </c>
      <c r="F2194" s="44">
        <v>504</v>
      </c>
      <c r="G2194" s="44"/>
      <c r="H2194" s="44"/>
      <c r="I2194" s="44"/>
    </row>
    <row r="2195" spans="1:9" x14ac:dyDescent="0.25">
      <c r="A2195" s="44" t="s">
        <v>1703</v>
      </c>
      <c r="B2195" s="44">
        <v>2018</v>
      </c>
      <c r="C2195" s="45" t="s">
        <v>1764</v>
      </c>
      <c r="D2195" s="44">
        <v>179</v>
      </c>
      <c r="E2195" s="48">
        <v>2479</v>
      </c>
      <c r="F2195" s="48">
        <v>2658</v>
      </c>
      <c r="G2195" s="44"/>
      <c r="H2195" s="44"/>
      <c r="I2195" s="44"/>
    </row>
    <row r="2196" spans="1:9" x14ac:dyDescent="0.25">
      <c r="A2196" s="44" t="s">
        <v>1703</v>
      </c>
      <c r="B2196" s="44">
        <v>2018</v>
      </c>
      <c r="C2196" s="45" t="s">
        <v>521</v>
      </c>
      <c r="D2196" s="44">
        <v>577</v>
      </c>
      <c r="E2196" s="48">
        <v>5677</v>
      </c>
      <c r="F2196" s="48">
        <v>6254</v>
      </c>
      <c r="G2196" s="44"/>
      <c r="H2196" s="44"/>
      <c r="I2196" s="44"/>
    </row>
    <row r="2197" spans="1:9" x14ac:dyDescent="0.25">
      <c r="A2197" s="44" t="s">
        <v>1703</v>
      </c>
      <c r="B2197" s="44">
        <v>2018</v>
      </c>
      <c r="C2197" s="45" t="s">
        <v>1765</v>
      </c>
      <c r="D2197" s="44">
        <v>582</v>
      </c>
      <c r="E2197" s="48">
        <v>9166</v>
      </c>
      <c r="F2197" s="48">
        <v>9748</v>
      </c>
      <c r="G2197" s="44"/>
      <c r="H2197" s="44"/>
      <c r="I2197" s="44"/>
    </row>
    <row r="2198" spans="1:9" x14ac:dyDescent="0.25">
      <c r="A2198" s="44" t="s">
        <v>1703</v>
      </c>
      <c r="B2198" s="44">
        <v>2018</v>
      </c>
      <c r="C2198" s="45" t="s">
        <v>524</v>
      </c>
      <c r="D2198" s="44">
        <v>386</v>
      </c>
      <c r="E2198" s="48">
        <v>10270</v>
      </c>
      <c r="F2198" s="48">
        <v>10656</v>
      </c>
      <c r="G2198" s="44"/>
      <c r="H2198" s="44"/>
      <c r="I2198" s="44"/>
    </row>
    <row r="2199" spans="1:9" x14ac:dyDescent="0.25">
      <c r="A2199" s="44" t="s">
        <v>1703</v>
      </c>
      <c r="B2199" s="44">
        <v>2018</v>
      </c>
      <c r="C2199" s="45" t="s">
        <v>1766</v>
      </c>
      <c r="D2199" s="44">
        <v>580</v>
      </c>
      <c r="E2199" s="48">
        <v>7694</v>
      </c>
      <c r="F2199" s="48">
        <v>8274</v>
      </c>
      <c r="G2199" s="44"/>
      <c r="H2199" s="44"/>
      <c r="I2199" s="44"/>
    </row>
    <row r="2200" spans="1:9" x14ac:dyDescent="0.25">
      <c r="A2200" s="44" t="s">
        <v>1703</v>
      </c>
      <c r="B2200" s="44">
        <v>2018</v>
      </c>
      <c r="C2200" s="45" t="s">
        <v>571</v>
      </c>
      <c r="D2200" s="44">
        <v>373</v>
      </c>
      <c r="E2200" s="48">
        <v>7359</v>
      </c>
      <c r="F2200" s="48">
        <v>7732</v>
      </c>
      <c r="G2200" s="44"/>
      <c r="H2200" s="44"/>
      <c r="I2200" s="44"/>
    </row>
    <row r="2201" spans="1:9" x14ac:dyDescent="0.25">
      <c r="A2201" s="44" t="s">
        <v>1703</v>
      </c>
      <c r="B2201" s="44">
        <v>2018</v>
      </c>
      <c r="C2201" s="45" t="s">
        <v>1182</v>
      </c>
      <c r="D2201" s="44">
        <v>18</v>
      </c>
      <c r="E2201" s="44">
        <v>91</v>
      </c>
      <c r="F2201" s="44">
        <v>109</v>
      </c>
      <c r="G2201" s="44"/>
      <c r="H2201" s="44"/>
      <c r="I2201" s="44"/>
    </row>
    <row r="2202" spans="1:9" x14ac:dyDescent="0.25">
      <c r="A2202" s="44" t="s">
        <v>1703</v>
      </c>
      <c r="B2202" s="44">
        <v>2018</v>
      </c>
      <c r="C2202" s="45" t="s">
        <v>1767</v>
      </c>
      <c r="D2202" s="44">
        <v>8</v>
      </c>
      <c r="E2202" s="44">
        <v>129</v>
      </c>
      <c r="F2202" s="44">
        <v>137</v>
      </c>
      <c r="G2202" s="44"/>
      <c r="H2202" s="44"/>
      <c r="I2202" s="44"/>
    </row>
    <row r="2203" spans="1:9" x14ac:dyDescent="0.25">
      <c r="A2203" s="44" t="s">
        <v>1703</v>
      </c>
      <c r="B2203" s="44">
        <v>2018</v>
      </c>
      <c r="C2203" s="45" t="s">
        <v>937</v>
      </c>
      <c r="D2203" s="44">
        <v>3</v>
      </c>
      <c r="E2203" s="44">
        <v>151</v>
      </c>
      <c r="F2203" s="44">
        <v>154</v>
      </c>
      <c r="G2203" s="44"/>
      <c r="H2203" s="44"/>
      <c r="I2203" s="44"/>
    </row>
    <row r="2204" spans="1:9" x14ac:dyDescent="0.25">
      <c r="A2204" s="44" t="s">
        <v>1703</v>
      </c>
      <c r="B2204" s="44">
        <v>2018</v>
      </c>
      <c r="C2204" s="45" t="s">
        <v>1768</v>
      </c>
      <c r="D2204" s="44">
        <v>0</v>
      </c>
      <c r="E2204" s="44">
        <v>182</v>
      </c>
      <c r="F2204" s="44">
        <v>182</v>
      </c>
      <c r="G2204" s="44"/>
      <c r="H2204" s="44"/>
      <c r="I2204" s="44"/>
    </row>
    <row r="2205" spans="1:9" x14ac:dyDescent="0.25">
      <c r="A2205" s="44" t="s">
        <v>1703</v>
      </c>
      <c r="B2205" s="44">
        <v>2018</v>
      </c>
      <c r="C2205" s="45" t="s">
        <v>986</v>
      </c>
      <c r="D2205" s="44">
        <v>4</v>
      </c>
      <c r="E2205" s="44">
        <v>319</v>
      </c>
      <c r="F2205" s="44">
        <v>323</v>
      </c>
      <c r="G2205" s="44"/>
      <c r="H2205" s="44"/>
      <c r="I2205" s="44"/>
    </row>
    <row r="2206" spans="1:9" x14ac:dyDescent="0.25">
      <c r="A2206" s="44" t="s">
        <v>1703</v>
      </c>
      <c r="B2206" s="44">
        <v>2018</v>
      </c>
      <c r="C2206" s="45" t="s">
        <v>1769</v>
      </c>
      <c r="D2206" s="44">
        <v>45</v>
      </c>
      <c r="E2206" s="44">
        <v>707</v>
      </c>
      <c r="F2206" s="44">
        <v>752</v>
      </c>
      <c r="G2206" s="44"/>
      <c r="H2206" s="44"/>
      <c r="I2206" s="44"/>
    </row>
    <row r="2207" spans="1:9" x14ac:dyDescent="0.25">
      <c r="A2207" s="44" t="s">
        <v>1703</v>
      </c>
      <c r="B2207" s="44">
        <v>2018</v>
      </c>
      <c r="C2207" s="45" t="s">
        <v>1124</v>
      </c>
      <c r="D2207" s="44">
        <v>17</v>
      </c>
      <c r="E2207" s="44">
        <v>350</v>
      </c>
      <c r="F2207" s="44">
        <v>367</v>
      </c>
      <c r="G2207" s="44"/>
      <c r="H2207" s="44"/>
      <c r="I2207" s="44"/>
    </row>
    <row r="2208" spans="1:9" x14ac:dyDescent="0.25">
      <c r="A2208" s="44" t="s">
        <v>1703</v>
      </c>
      <c r="B2208" s="44">
        <v>2018</v>
      </c>
      <c r="C2208" s="45" t="s">
        <v>1770</v>
      </c>
      <c r="D2208" s="44">
        <v>19</v>
      </c>
      <c r="E2208" s="44">
        <v>356</v>
      </c>
      <c r="F2208" s="44">
        <v>375</v>
      </c>
      <c r="G2208" s="44"/>
      <c r="H2208" s="44"/>
      <c r="I2208" s="44"/>
    </row>
    <row r="2209" spans="1:9" x14ac:dyDescent="0.25">
      <c r="A2209" s="44" t="s">
        <v>1703</v>
      </c>
      <c r="B2209" s="44">
        <v>2018</v>
      </c>
      <c r="C2209" s="45" t="s">
        <v>1771</v>
      </c>
      <c r="D2209" s="44">
        <v>0</v>
      </c>
      <c r="E2209" s="44">
        <v>22</v>
      </c>
      <c r="F2209" s="44">
        <v>22</v>
      </c>
      <c r="G2209" s="44"/>
      <c r="H2209" s="44"/>
      <c r="I2209" s="44"/>
    </row>
    <row r="2210" spans="1:9" x14ac:dyDescent="0.25">
      <c r="A2210" s="44" t="s">
        <v>1703</v>
      </c>
      <c r="B2210" s="44">
        <v>2018</v>
      </c>
      <c r="C2210" s="45" t="s">
        <v>1772</v>
      </c>
      <c r="D2210" s="44">
        <v>2</v>
      </c>
      <c r="E2210" s="44">
        <v>558</v>
      </c>
      <c r="F2210" s="44">
        <v>560</v>
      </c>
      <c r="G2210" s="44"/>
      <c r="H2210" s="44"/>
      <c r="I2210" s="44"/>
    </row>
    <row r="2211" spans="1:9" x14ac:dyDescent="0.25">
      <c r="A2211" s="44" t="s">
        <v>1703</v>
      </c>
      <c r="B2211" s="44">
        <v>2018</v>
      </c>
      <c r="C2211" s="45" t="s">
        <v>527</v>
      </c>
      <c r="D2211" s="44">
        <v>18</v>
      </c>
      <c r="E2211" s="44">
        <v>207</v>
      </c>
      <c r="F2211" s="44">
        <v>225</v>
      </c>
      <c r="G2211" s="44"/>
      <c r="H2211" s="44"/>
      <c r="I2211" s="44"/>
    </row>
    <row r="2212" spans="1:9" x14ac:dyDescent="0.25">
      <c r="A2212" s="44" t="s">
        <v>1703</v>
      </c>
      <c r="B2212" s="44">
        <v>2018</v>
      </c>
      <c r="C2212" s="45" t="s">
        <v>1774</v>
      </c>
      <c r="D2212" s="44">
        <v>2</v>
      </c>
      <c r="E2212" s="44">
        <v>1</v>
      </c>
      <c r="F2212" s="44">
        <v>3</v>
      </c>
      <c r="G2212" s="44"/>
      <c r="H2212" s="44"/>
      <c r="I2212" s="44"/>
    </row>
    <row r="2213" spans="1:9" x14ac:dyDescent="0.25">
      <c r="A2213" s="44" t="s">
        <v>1703</v>
      </c>
      <c r="B2213" s="44">
        <v>2018</v>
      </c>
      <c r="C2213" s="45" t="s">
        <v>1775</v>
      </c>
      <c r="D2213" s="44">
        <v>11</v>
      </c>
      <c r="E2213" s="44">
        <v>259</v>
      </c>
      <c r="F2213" s="44">
        <v>270</v>
      </c>
      <c r="G2213" s="44"/>
      <c r="H2213" s="44"/>
      <c r="I2213" s="44"/>
    </row>
    <row r="2214" spans="1:9" x14ac:dyDescent="0.25">
      <c r="A2214" s="44" t="s">
        <v>1703</v>
      </c>
      <c r="B2214" s="44">
        <v>2018</v>
      </c>
      <c r="C2214" s="45" t="s">
        <v>1776</v>
      </c>
      <c r="D2214" s="44">
        <v>20</v>
      </c>
      <c r="E2214" s="44">
        <v>313</v>
      </c>
      <c r="F2214" s="44">
        <v>333</v>
      </c>
      <c r="G2214" s="44"/>
      <c r="H2214" s="44"/>
      <c r="I2214" s="44"/>
    </row>
    <row r="2215" spans="1:9" x14ac:dyDescent="0.25">
      <c r="A2215" s="44" t="s">
        <v>1703</v>
      </c>
      <c r="B2215" s="44">
        <v>2018</v>
      </c>
      <c r="C2215" s="45" t="s">
        <v>458</v>
      </c>
      <c r="D2215" s="44">
        <v>11</v>
      </c>
      <c r="E2215" s="44">
        <v>249</v>
      </c>
      <c r="F2215" s="44">
        <v>260</v>
      </c>
      <c r="G2215" s="44"/>
      <c r="H2215" s="44"/>
      <c r="I2215" s="44"/>
    </row>
    <row r="2216" spans="1:9" x14ac:dyDescent="0.25">
      <c r="A2216" s="44" t="s">
        <v>1703</v>
      </c>
      <c r="B2216" s="44">
        <v>2018</v>
      </c>
      <c r="C2216" s="45" t="s">
        <v>529</v>
      </c>
      <c r="D2216" s="44">
        <v>16</v>
      </c>
      <c r="E2216" s="44">
        <v>159</v>
      </c>
      <c r="F2216" s="44">
        <v>175</v>
      </c>
      <c r="G2216" s="44"/>
      <c r="H2216" s="44"/>
      <c r="I2216" s="44"/>
    </row>
    <row r="2217" spans="1:9" x14ac:dyDescent="0.25">
      <c r="A2217" s="44" t="s">
        <v>1703</v>
      </c>
      <c r="B2217" s="44">
        <v>2018</v>
      </c>
      <c r="C2217" s="45" t="s">
        <v>1778</v>
      </c>
      <c r="D2217" s="44">
        <v>5</v>
      </c>
      <c r="E2217" s="44">
        <v>249</v>
      </c>
      <c r="F2217" s="44">
        <v>254</v>
      </c>
      <c r="G2217" s="44"/>
      <c r="H2217" s="44"/>
      <c r="I2217" s="44"/>
    </row>
    <row r="2218" spans="1:9" x14ac:dyDescent="0.25">
      <c r="A2218" s="44" t="s">
        <v>1703</v>
      </c>
      <c r="B2218" s="44">
        <v>2018</v>
      </c>
      <c r="C2218" s="45" t="s">
        <v>922</v>
      </c>
      <c r="D2218" s="44">
        <v>4</v>
      </c>
      <c r="E2218" s="44">
        <v>92</v>
      </c>
      <c r="F2218" s="44">
        <v>96</v>
      </c>
      <c r="G2218" s="44"/>
      <c r="H2218" s="44"/>
      <c r="I2218" s="44"/>
    </row>
    <row r="2219" spans="1:9" x14ac:dyDescent="0.25">
      <c r="A2219" s="44" t="s">
        <v>1703</v>
      </c>
      <c r="B2219" s="44">
        <v>2018</v>
      </c>
      <c r="C2219" s="45" t="s">
        <v>530</v>
      </c>
      <c r="D2219" s="44">
        <v>10</v>
      </c>
      <c r="E2219" s="44">
        <v>814</v>
      </c>
      <c r="F2219" s="44">
        <v>824</v>
      </c>
      <c r="G2219" s="44"/>
      <c r="H2219" s="44"/>
      <c r="I2219" s="44"/>
    </row>
    <row r="2220" spans="1:9" x14ac:dyDescent="0.25">
      <c r="A2220" s="44" t="s">
        <v>1703</v>
      </c>
      <c r="B2220" s="44">
        <v>2018</v>
      </c>
      <c r="C2220" s="45" t="s">
        <v>887</v>
      </c>
      <c r="D2220" s="44">
        <v>21</v>
      </c>
      <c r="E2220" s="44">
        <v>445</v>
      </c>
      <c r="F2220" s="44">
        <v>466</v>
      </c>
      <c r="G2220" s="44"/>
      <c r="H2220" s="44"/>
      <c r="I2220" s="44"/>
    </row>
    <row r="2221" spans="1:9" x14ac:dyDescent="0.25">
      <c r="A2221" s="44" t="s">
        <v>1703</v>
      </c>
      <c r="B2221" s="44">
        <v>2018</v>
      </c>
      <c r="C2221" s="45" t="s">
        <v>1779</v>
      </c>
      <c r="D2221" s="44">
        <v>0</v>
      </c>
      <c r="E2221" s="44">
        <v>2</v>
      </c>
      <c r="F2221" s="44">
        <v>2</v>
      </c>
      <c r="G2221" s="44"/>
      <c r="H2221" s="44"/>
      <c r="I2221" s="44"/>
    </row>
    <row r="2222" spans="1:9" x14ac:dyDescent="0.25">
      <c r="A2222" s="44" t="s">
        <v>1703</v>
      </c>
      <c r="B2222" s="44">
        <v>2018</v>
      </c>
      <c r="C2222" s="45" t="s">
        <v>1780</v>
      </c>
      <c r="D2222" s="44">
        <v>2</v>
      </c>
      <c r="E2222" s="44">
        <v>75</v>
      </c>
      <c r="F2222" s="44">
        <v>77</v>
      </c>
      <c r="G2222" s="44"/>
      <c r="H2222" s="44"/>
      <c r="I2222" s="44"/>
    </row>
    <row r="2223" spans="1:9" x14ac:dyDescent="0.25">
      <c r="A2223" s="44" t="s">
        <v>1703</v>
      </c>
      <c r="B2223" s="44">
        <v>2018</v>
      </c>
      <c r="C2223" s="45" t="s">
        <v>1033</v>
      </c>
      <c r="D2223" s="44">
        <v>9</v>
      </c>
      <c r="E2223" s="44">
        <v>304</v>
      </c>
      <c r="F2223" s="44">
        <v>313</v>
      </c>
      <c r="G2223" s="44"/>
      <c r="H2223" s="44"/>
      <c r="I2223" s="44"/>
    </row>
    <row r="2224" spans="1:9" x14ac:dyDescent="0.25">
      <c r="A2224" s="44" t="s">
        <v>1703</v>
      </c>
      <c r="B2224" s="44">
        <v>2018</v>
      </c>
      <c r="C2224" s="45" t="s">
        <v>282</v>
      </c>
      <c r="D2224" s="44">
        <v>1</v>
      </c>
      <c r="E2224" s="44">
        <v>21</v>
      </c>
      <c r="F2224" s="44">
        <v>22</v>
      </c>
      <c r="G2224" s="44"/>
      <c r="H2224" s="44"/>
      <c r="I2224" s="44"/>
    </row>
    <row r="2225" spans="1:9" x14ac:dyDescent="0.25">
      <c r="A2225" s="44" t="s">
        <v>1703</v>
      </c>
      <c r="B2225" s="44">
        <v>2018</v>
      </c>
      <c r="C2225" s="45" t="s">
        <v>1781</v>
      </c>
      <c r="D2225" s="44">
        <v>13</v>
      </c>
      <c r="E2225" s="44">
        <v>7</v>
      </c>
      <c r="F2225" s="44">
        <v>20</v>
      </c>
      <c r="G2225" s="44"/>
      <c r="H2225" s="44"/>
      <c r="I2225" s="44"/>
    </row>
    <row r="2226" spans="1:9" x14ac:dyDescent="0.25">
      <c r="A2226" s="44" t="s">
        <v>1703</v>
      </c>
      <c r="B2226" s="44">
        <v>2018</v>
      </c>
      <c r="C2226" s="45" t="s">
        <v>554</v>
      </c>
      <c r="D2226" s="44">
        <v>2</v>
      </c>
      <c r="E2226" s="44">
        <v>2</v>
      </c>
      <c r="F2226" s="44">
        <v>4</v>
      </c>
      <c r="G2226" s="44"/>
      <c r="H2226" s="44"/>
      <c r="I2226" s="44"/>
    </row>
    <row r="2227" spans="1:9" x14ac:dyDescent="0.25">
      <c r="A2227" s="44" t="s">
        <v>1703</v>
      </c>
      <c r="B2227" s="44">
        <v>2018</v>
      </c>
      <c r="C2227" s="45" t="s">
        <v>509</v>
      </c>
      <c r="D2227" s="44">
        <v>16</v>
      </c>
      <c r="E2227" s="44">
        <v>189</v>
      </c>
      <c r="F2227" s="44">
        <v>205</v>
      </c>
      <c r="G2227" s="44"/>
      <c r="H2227" s="44"/>
      <c r="I2227" s="44"/>
    </row>
    <row r="2228" spans="1:9" x14ac:dyDescent="0.25">
      <c r="A2228" s="44" t="s">
        <v>1703</v>
      </c>
      <c r="B2228" s="44">
        <v>2018</v>
      </c>
      <c r="C2228" s="45" t="s">
        <v>1782</v>
      </c>
      <c r="D2228" s="44">
        <v>0</v>
      </c>
      <c r="E2228" s="44">
        <v>97</v>
      </c>
      <c r="F2228" s="44">
        <v>97</v>
      </c>
      <c r="G2228" s="44"/>
      <c r="H2228" s="44"/>
      <c r="I2228" s="44"/>
    </row>
    <row r="2229" spans="1:9" x14ac:dyDescent="0.25">
      <c r="A2229" s="44" t="s">
        <v>1703</v>
      </c>
      <c r="B2229" s="44">
        <v>2018</v>
      </c>
      <c r="C2229" s="45" t="s">
        <v>251</v>
      </c>
      <c r="D2229" s="44">
        <v>0</v>
      </c>
      <c r="E2229" s="44">
        <v>18</v>
      </c>
      <c r="F2229" s="44">
        <v>18</v>
      </c>
      <c r="G2229" s="44"/>
      <c r="H2229" s="44"/>
      <c r="I2229" s="44"/>
    </row>
    <row r="2230" spans="1:9" x14ac:dyDescent="0.25">
      <c r="A2230" s="44" t="s">
        <v>1703</v>
      </c>
      <c r="B2230" s="44">
        <v>2018</v>
      </c>
      <c r="C2230" s="45" t="s">
        <v>188</v>
      </c>
      <c r="D2230" s="44">
        <v>2</v>
      </c>
      <c r="E2230" s="44">
        <v>29</v>
      </c>
      <c r="F2230" s="44">
        <v>31</v>
      </c>
      <c r="G2230" s="44"/>
      <c r="H2230" s="44"/>
      <c r="I2230" s="44"/>
    </row>
    <row r="2231" spans="1:9" x14ac:dyDescent="0.25">
      <c r="A2231" s="44" t="s">
        <v>1703</v>
      </c>
      <c r="B2231" s="44">
        <v>2018</v>
      </c>
      <c r="C2231" s="45" t="s">
        <v>531</v>
      </c>
      <c r="D2231" s="44">
        <v>33</v>
      </c>
      <c r="E2231" s="44">
        <v>281</v>
      </c>
      <c r="F2231" s="44">
        <v>314</v>
      </c>
      <c r="G2231" s="44"/>
      <c r="H2231" s="44"/>
      <c r="I2231" s="44"/>
    </row>
    <row r="2232" spans="1:9" x14ac:dyDescent="0.25">
      <c r="A2232" s="44" t="s">
        <v>1703</v>
      </c>
      <c r="B2232" s="44">
        <v>2018</v>
      </c>
      <c r="C2232" s="45" t="s">
        <v>481</v>
      </c>
      <c r="D2232" s="44">
        <v>57</v>
      </c>
      <c r="E2232" s="44">
        <v>538</v>
      </c>
      <c r="F2232" s="44">
        <v>595</v>
      </c>
      <c r="G2232" s="44"/>
      <c r="H2232" s="44"/>
      <c r="I2232" s="44"/>
    </row>
    <row r="2233" spans="1:9" x14ac:dyDescent="0.25">
      <c r="A2233" s="44" t="s">
        <v>1703</v>
      </c>
      <c r="B2233" s="44">
        <v>2018</v>
      </c>
      <c r="C2233" s="45" t="s">
        <v>1784</v>
      </c>
      <c r="D2233" s="44">
        <v>4</v>
      </c>
      <c r="E2233" s="44">
        <v>143</v>
      </c>
      <c r="F2233" s="44">
        <v>147</v>
      </c>
      <c r="G2233" s="44"/>
      <c r="H2233" s="44"/>
      <c r="I2233" s="44"/>
    </row>
    <row r="2234" spans="1:9" x14ac:dyDescent="0.25">
      <c r="A2234" s="44" t="s">
        <v>1703</v>
      </c>
      <c r="B2234" s="44">
        <v>2018</v>
      </c>
      <c r="C2234" s="45" t="s">
        <v>1656</v>
      </c>
      <c r="D2234" s="44">
        <v>31</v>
      </c>
      <c r="E2234" s="48">
        <v>1176</v>
      </c>
      <c r="F2234" s="48">
        <v>1207</v>
      </c>
      <c r="G2234" s="44"/>
      <c r="H2234" s="44"/>
      <c r="I2234" s="44"/>
    </row>
    <row r="2235" spans="1:9" x14ac:dyDescent="0.25">
      <c r="A2235" s="44" t="s">
        <v>1703</v>
      </c>
      <c r="B2235" s="44">
        <v>2018</v>
      </c>
      <c r="C2235" s="45" t="s">
        <v>1786</v>
      </c>
      <c r="D2235" s="44">
        <v>1</v>
      </c>
      <c r="E2235" s="44">
        <v>65</v>
      </c>
      <c r="F2235" s="44">
        <v>66</v>
      </c>
      <c r="G2235" s="44"/>
      <c r="H2235" s="44"/>
      <c r="I2235" s="44"/>
    </row>
    <row r="2236" spans="1:9" x14ac:dyDescent="0.25">
      <c r="A2236" s="44" t="s">
        <v>1703</v>
      </c>
      <c r="B2236" s="44">
        <v>2018</v>
      </c>
      <c r="C2236" s="45" t="s">
        <v>1787</v>
      </c>
      <c r="D2236" s="44">
        <v>2</v>
      </c>
      <c r="E2236" s="44">
        <v>154</v>
      </c>
      <c r="F2236" s="44">
        <v>156</v>
      </c>
      <c r="G2236" s="44"/>
      <c r="H2236" s="44"/>
      <c r="I2236" s="44"/>
    </row>
    <row r="2237" spans="1:9" x14ac:dyDescent="0.25">
      <c r="A2237" s="44" t="s">
        <v>1703</v>
      </c>
      <c r="B2237" s="44">
        <v>2018</v>
      </c>
      <c r="C2237" s="45" t="s">
        <v>1788</v>
      </c>
      <c r="D2237" s="44">
        <v>0</v>
      </c>
      <c r="E2237" s="44">
        <v>5</v>
      </c>
      <c r="F2237" s="44">
        <v>5</v>
      </c>
      <c r="G2237" s="44"/>
      <c r="H2237" s="44"/>
      <c r="I2237" s="44"/>
    </row>
    <row r="2238" spans="1:9" x14ac:dyDescent="0.25">
      <c r="A2238" s="44" t="s">
        <v>1703</v>
      </c>
      <c r="B2238" s="44">
        <v>2018</v>
      </c>
      <c r="C2238" s="45" t="s">
        <v>1789</v>
      </c>
      <c r="D2238" s="44">
        <v>2</v>
      </c>
      <c r="E2238" s="44">
        <v>20</v>
      </c>
      <c r="F2238" s="44">
        <v>22</v>
      </c>
      <c r="G2238" s="44"/>
      <c r="H2238" s="44"/>
      <c r="I2238" s="44"/>
    </row>
    <row r="2239" spans="1:9" x14ac:dyDescent="0.25">
      <c r="A2239" s="44" t="s">
        <v>1703</v>
      </c>
      <c r="B2239" s="44">
        <v>2018</v>
      </c>
      <c r="C2239" s="45" t="s">
        <v>1790</v>
      </c>
      <c r="D2239" s="44">
        <v>4</v>
      </c>
      <c r="E2239" s="44">
        <v>129</v>
      </c>
      <c r="F2239" s="44">
        <v>133</v>
      </c>
      <c r="G2239" s="44"/>
      <c r="H2239" s="44"/>
      <c r="I2239" s="44"/>
    </row>
    <row r="2240" spans="1:9" x14ac:dyDescent="0.25">
      <c r="A2240" s="44" t="s">
        <v>1703</v>
      </c>
      <c r="B2240" s="44">
        <v>2018</v>
      </c>
      <c r="C2240" s="45" t="s">
        <v>1791</v>
      </c>
      <c r="D2240" s="44">
        <v>3</v>
      </c>
      <c r="E2240" s="44">
        <v>13</v>
      </c>
      <c r="F2240" s="44">
        <v>16</v>
      </c>
      <c r="G2240" s="44"/>
      <c r="H2240" s="44"/>
      <c r="I2240" s="44"/>
    </row>
    <row r="2241" spans="1:9" x14ac:dyDescent="0.25">
      <c r="A2241" s="44" t="s">
        <v>1703</v>
      </c>
      <c r="B2241" s="44">
        <v>2018</v>
      </c>
      <c r="C2241" s="45" t="s">
        <v>1792</v>
      </c>
      <c r="D2241" s="44">
        <v>0</v>
      </c>
      <c r="E2241" s="44">
        <v>16</v>
      </c>
      <c r="F2241" s="44">
        <v>16</v>
      </c>
      <c r="G2241" s="44"/>
      <c r="H2241" s="44"/>
      <c r="I2241" s="44"/>
    </row>
    <row r="2242" spans="1:9" x14ac:dyDescent="0.25">
      <c r="A2242" s="44" t="s">
        <v>1703</v>
      </c>
      <c r="B2242" s="44">
        <v>2018</v>
      </c>
      <c r="C2242" s="45" t="s">
        <v>1793</v>
      </c>
      <c r="D2242" s="44">
        <v>4</v>
      </c>
      <c r="E2242" s="44">
        <v>21</v>
      </c>
      <c r="F2242" s="44">
        <v>25</v>
      </c>
      <c r="G2242" s="44"/>
      <c r="H2242" s="44"/>
      <c r="I2242" s="44"/>
    </row>
    <row r="2243" spans="1:9" x14ac:dyDescent="0.25">
      <c r="A2243" s="44" t="s">
        <v>1703</v>
      </c>
      <c r="B2243" s="44">
        <v>2018</v>
      </c>
      <c r="C2243" s="45" t="s">
        <v>1794</v>
      </c>
      <c r="D2243" s="44">
        <v>0</v>
      </c>
      <c r="E2243" s="44">
        <v>43</v>
      </c>
      <c r="F2243" s="44">
        <v>43</v>
      </c>
      <c r="G2243" s="44"/>
      <c r="H2243" s="44"/>
      <c r="I2243" s="44"/>
    </row>
    <row r="2244" spans="1:9" x14ac:dyDescent="0.25">
      <c r="A2244" s="44" t="s">
        <v>1703</v>
      </c>
      <c r="B2244" s="44">
        <v>2018</v>
      </c>
      <c r="C2244" s="45" t="s">
        <v>535</v>
      </c>
      <c r="D2244" s="44">
        <v>7</v>
      </c>
      <c r="E2244" s="44">
        <v>283</v>
      </c>
      <c r="F2244" s="44">
        <v>290</v>
      </c>
      <c r="G2244" s="44"/>
      <c r="H2244" s="44"/>
      <c r="I2244" s="44"/>
    </row>
    <row r="2245" spans="1:9" x14ac:dyDescent="0.25">
      <c r="A2245" s="44" t="s">
        <v>1703</v>
      </c>
      <c r="B2245" s="44">
        <v>2018</v>
      </c>
      <c r="C2245" s="45" t="s">
        <v>1795</v>
      </c>
      <c r="D2245" s="44">
        <v>0</v>
      </c>
      <c r="E2245" s="44">
        <v>57</v>
      </c>
      <c r="F2245" s="44">
        <v>57</v>
      </c>
      <c r="G2245" s="44"/>
      <c r="H2245" s="44"/>
      <c r="I2245" s="44"/>
    </row>
    <row r="2246" spans="1:9" x14ac:dyDescent="0.25">
      <c r="A2246" s="44" t="s">
        <v>1703</v>
      </c>
      <c r="B2246" s="44">
        <v>2018</v>
      </c>
      <c r="C2246" s="45" t="s">
        <v>536</v>
      </c>
      <c r="D2246" s="44">
        <v>6</v>
      </c>
      <c r="E2246" s="44">
        <v>211</v>
      </c>
      <c r="F2246" s="44">
        <v>217</v>
      </c>
      <c r="G2246" s="44"/>
      <c r="H2246" s="44"/>
      <c r="I2246" s="44"/>
    </row>
    <row r="2247" spans="1:9" x14ac:dyDescent="0.25">
      <c r="A2247" s="44" t="s">
        <v>1703</v>
      </c>
      <c r="B2247" s="44">
        <v>2018</v>
      </c>
      <c r="C2247" s="45" t="s">
        <v>1796</v>
      </c>
      <c r="D2247" s="44">
        <v>2</v>
      </c>
      <c r="E2247" s="44">
        <v>159</v>
      </c>
      <c r="F2247" s="44">
        <v>161</v>
      </c>
      <c r="G2247" s="44"/>
      <c r="H2247" s="44"/>
      <c r="I2247" s="44"/>
    </row>
    <row r="2248" spans="1:9" x14ac:dyDescent="0.25">
      <c r="A2248" s="44" t="s">
        <v>1703</v>
      </c>
      <c r="B2248" s="44">
        <v>2018</v>
      </c>
      <c r="C2248" s="45" t="s">
        <v>1657</v>
      </c>
      <c r="D2248" s="44">
        <v>12</v>
      </c>
      <c r="E2248" s="44">
        <v>262</v>
      </c>
      <c r="F2248" s="44">
        <v>274</v>
      </c>
      <c r="G2248" s="44"/>
      <c r="H2248" s="44"/>
      <c r="I2248" s="44"/>
    </row>
    <row r="2249" spans="1:9" x14ac:dyDescent="0.25">
      <c r="A2249" s="44" t="s">
        <v>1703</v>
      </c>
      <c r="B2249" s="44">
        <v>2018</v>
      </c>
      <c r="C2249" s="45" t="s">
        <v>1798</v>
      </c>
      <c r="D2249" s="44">
        <v>0</v>
      </c>
      <c r="E2249" s="44">
        <v>84</v>
      </c>
      <c r="F2249" s="44">
        <v>84</v>
      </c>
      <c r="G2249" s="44"/>
      <c r="H2249" s="44"/>
      <c r="I2249" s="44"/>
    </row>
    <row r="2250" spans="1:9" x14ac:dyDescent="0.25">
      <c r="A2250" s="44" t="s">
        <v>1703</v>
      </c>
      <c r="B2250" s="44">
        <v>2018</v>
      </c>
      <c r="C2250" s="45" t="s">
        <v>1799</v>
      </c>
      <c r="D2250" s="44">
        <v>4</v>
      </c>
      <c r="E2250" s="44">
        <v>116</v>
      </c>
      <c r="F2250" s="44">
        <v>120</v>
      </c>
      <c r="G2250" s="44"/>
      <c r="H2250" s="44"/>
      <c r="I2250" s="44"/>
    </row>
    <row r="2251" spans="1:9" x14ac:dyDescent="0.25">
      <c r="A2251" s="44" t="s">
        <v>1703</v>
      </c>
      <c r="B2251" s="44">
        <v>2018</v>
      </c>
      <c r="C2251" s="45" t="s">
        <v>1800</v>
      </c>
      <c r="D2251" s="44">
        <v>8</v>
      </c>
      <c r="E2251" s="44">
        <v>55</v>
      </c>
      <c r="F2251" s="44">
        <v>63</v>
      </c>
      <c r="G2251" s="44"/>
      <c r="H2251" s="44"/>
      <c r="I2251" s="44"/>
    </row>
    <row r="2252" spans="1:9" x14ac:dyDescent="0.25">
      <c r="A2252" s="44" t="s">
        <v>1703</v>
      </c>
      <c r="B2252" s="44">
        <v>2018</v>
      </c>
      <c r="C2252" s="45" t="s">
        <v>1801</v>
      </c>
      <c r="D2252" s="44">
        <v>0</v>
      </c>
      <c r="E2252" s="44">
        <v>2</v>
      </c>
      <c r="F2252" s="44">
        <v>2</v>
      </c>
      <c r="G2252" s="44"/>
      <c r="H2252" s="44"/>
      <c r="I2252" s="44"/>
    </row>
    <row r="2253" spans="1:9" x14ac:dyDescent="0.25">
      <c r="A2253" s="44" t="s">
        <v>1703</v>
      </c>
      <c r="B2253" s="44">
        <v>2018</v>
      </c>
      <c r="C2253" s="45" t="s">
        <v>1802</v>
      </c>
      <c r="D2253" s="44">
        <v>0</v>
      </c>
      <c r="E2253" s="44">
        <v>5</v>
      </c>
      <c r="F2253" s="44">
        <v>5</v>
      </c>
      <c r="G2253" s="44"/>
      <c r="H2253" s="44"/>
      <c r="I2253" s="44"/>
    </row>
    <row r="2254" spans="1:9" x14ac:dyDescent="0.25">
      <c r="A2254" s="44" t="s">
        <v>1703</v>
      </c>
      <c r="B2254" s="44">
        <v>2018</v>
      </c>
      <c r="C2254" s="45" t="s">
        <v>37</v>
      </c>
      <c r="D2254" s="44">
        <v>122</v>
      </c>
      <c r="E2254" s="48">
        <v>2178</v>
      </c>
      <c r="F2254" s="48">
        <v>2300</v>
      </c>
      <c r="G2254" s="44"/>
      <c r="H2254" s="44"/>
      <c r="I2254" s="44"/>
    </row>
    <row r="2255" spans="1:9" x14ac:dyDescent="0.25">
      <c r="A2255" s="44" t="s">
        <v>1703</v>
      </c>
      <c r="B2255" s="44">
        <v>2018</v>
      </c>
      <c r="C2255" s="45" t="s">
        <v>937</v>
      </c>
      <c r="D2255" s="44">
        <v>0</v>
      </c>
      <c r="E2255" s="44">
        <v>7</v>
      </c>
      <c r="F2255" s="44">
        <v>7</v>
      </c>
      <c r="G2255" s="44"/>
      <c r="H2255" s="44"/>
      <c r="I2255" s="44"/>
    </row>
    <row r="2256" spans="1:9" x14ac:dyDescent="0.25">
      <c r="A2256" s="44" t="s">
        <v>1703</v>
      </c>
      <c r="B2256" s="44">
        <v>2018</v>
      </c>
      <c r="C2256" s="45" t="s">
        <v>938</v>
      </c>
      <c r="D2256" s="44">
        <v>0</v>
      </c>
      <c r="E2256" s="44">
        <v>1</v>
      </c>
      <c r="F2256" s="44">
        <v>1</v>
      </c>
      <c r="G2256" s="44"/>
      <c r="H2256" s="44"/>
      <c r="I2256" s="44"/>
    </row>
    <row r="2257" spans="1:9" x14ac:dyDescent="0.25">
      <c r="A2257" s="44" t="s">
        <v>1703</v>
      </c>
      <c r="B2257" s="44">
        <v>2018</v>
      </c>
      <c r="C2257" s="45" t="s">
        <v>310</v>
      </c>
      <c r="D2257" s="44">
        <v>0</v>
      </c>
      <c r="E2257" s="44">
        <v>6</v>
      </c>
      <c r="F2257" s="44">
        <v>6</v>
      </c>
      <c r="G2257" s="44"/>
      <c r="H2257" s="44"/>
      <c r="I2257" s="44"/>
    </row>
    <row r="2258" spans="1:9" x14ac:dyDescent="0.25">
      <c r="A2258" s="44" t="s">
        <v>1703</v>
      </c>
      <c r="B2258" s="44">
        <v>2018</v>
      </c>
      <c r="C2258" s="45" t="s">
        <v>1658</v>
      </c>
      <c r="D2258" s="44">
        <v>0</v>
      </c>
      <c r="E2258" s="44">
        <v>24</v>
      </c>
      <c r="F2258" s="44">
        <v>24</v>
      </c>
      <c r="G2258" s="44"/>
      <c r="H2258" s="44"/>
      <c r="I2258" s="44"/>
    </row>
    <row r="2259" spans="1:9" x14ac:dyDescent="0.25">
      <c r="A2259" s="44" t="s">
        <v>1703</v>
      </c>
      <c r="B2259" s="44">
        <v>2018</v>
      </c>
      <c r="C2259" s="45" t="s">
        <v>42</v>
      </c>
      <c r="D2259" s="44">
        <v>0</v>
      </c>
      <c r="E2259" s="44">
        <v>4</v>
      </c>
      <c r="F2259" s="44">
        <v>4</v>
      </c>
      <c r="G2259" s="44"/>
      <c r="H2259" s="44"/>
      <c r="I2259" s="44"/>
    </row>
    <row r="2260" spans="1:9" x14ac:dyDescent="0.25">
      <c r="A2260" s="44" t="s">
        <v>1703</v>
      </c>
      <c r="B2260" s="44">
        <v>2018</v>
      </c>
      <c r="C2260" s="45" t="s">
        <v>45</v>
      </c>
      <c r="D2260" s="44">
        <v>0</v>
      </c>
      <c r="E2260" s="44">
        <v>5</v>
      </c>
      <c r="F2260" s="44">
        <v>5</v>
      </c>
      <c r="G2260" s="44"/>
      <c r="H2260" s="44"/>
      <c r="I2260" s="44"/>
    </row>
    <row r="2261" spans="1:9" x14ac:dyDescent="0.25">
      <c r="A2261" s="44" t="s">
        <v>1703</v>
      </c>
      <c r="B2261" s="44">
        <v>2018</v>
      </c>
      <c r="C2261" s="45" t="s">
        <v>47</v>
      </c>
      <c r="D2261" s="44">
        <v>0</v>
      </c>
      <c r="E2261" s="44">
        <v>5</v>
      </c>
      <c r="F2261" s="44">
        <v>5</v>
      </c>
      <c r="G2261" s="44"/>
      <c r="H2261" s="44"/>
      <c r="I2261" s="44"/>
    </row>
    <row r="2262" spans="1:9" x14ac:dyDescent="0.25">
      <c r="A2262" s="44" t="s">
        <v>1703</v>
      </c>
      <c r="B2262" s="44">
        <v>2018</v>
      </c>
      <c r="C2262" s="45" t="s">
        <v>48</v>
      </c>
      <c r="D2262" s="44">
        <v>0</v>
      </c>
      <c r="E2262" s="44">
        <v>7</v>
      </c>
      <c r="F2262" s="44">
        <v>7</v>
      </c>
      <c r="G2262" s="44"/>
      <c r="H2262" s="44"/>
      <c r="I2262" s="44"/>
    </row>
    <row r="2263" spans="1:9" x14ac:dyDescent="0.25">
      <c r="A2263" s="44" t="s">
        <v>1703</v>
      </c>
      <c r="B2263" s="44">
        <v>2018</v>
      </c>
      <c r="C2263" s="45" t="s">
        <v>50</v>
      </c>
      <c r="D2263" s="44">
        <v>0</v>
      </c>
      <c r="E2263" s="44">
        <v>3</v>
      </c>
      <c r="F2263" s="44">
        <v>3</v>
      </c>
      <c r="G2263" s="44"/>
      <c r="H2263" s="44"/>
      <c r="I2263" s="44"/>
    </row>
    <row r="2264" spans="1:9" x14ac:dyDescent="0.25">
      <c r="A2264" s="44" t="s">
        <v>1703</v>
      </c>
      <c r="B2264" s="44">
        <v>2018</v>
      </c>
      <c r="C2264" s="45" t="s">
        <v>1659</v>
      </c>
      <c r="D2264" s="44">
        <v>6</v>
      </c>
      <c r="E2264" s="44">
        <v>112</v>
      </c>
      <c r="F2264" s="44">
        <v>118</v>
      </c>
      <c r="G2264" s="44"/>
      <c r="H2264" s="44"/>
      <c r="I2264" s="44"/>
    </row>
    <row r="2265" spans="1:9" x14ac:dyDescent="0.25">
      <c r="A2265" s="44" t="s">
        <v>1703</v>
      </c>
      <c r="B2265" s="44">
        <v>2018</v>
      </c>
      <c r="C2265" s="45" t="s">
        <v>939</v>
      </c>
      <c r="D2265" s="44">
        <v>1</v>
      </c>
      <c r="E2265" s="44">
        <v>4</v>
      </c>
      <c r="F2265" s="44">
        <v>5</v>
      </c>
      <c r="G2265" s="44"/>
      <c r="H2265" s="44"/>
      <c r="I2265" s="44"/>
    </row>
    <row r="2266" spans="1:9" x14ac:dyDescent="0.25">
      <c r="A2266" s="44" t="s">
        <v>1703</v>
      </c>
      <c r="B2266" s="44">
        <v>2018</v>
      </c>
      <c r="C2266" s="45" t="s">
        <v>60</v>
      </c>
      <c r="D2266" s="44">
        <v>1</v>
      </c>
      <c r="E2266" s="44">
        <v>100</v>
      </c>
      <c r="F2266" s="44">
        <v>101</v>
      </c>
      <c r="G2266" s="44"/>
      <c r="H2266" s="44"/>
      <c r="I2266" s="44"/>
    </row>
    <row r="2267" spans="1:9" x14ac:dyDescent="0.25">
      <c r="A2267" s="44" t="s">
        <v>1703</v>
      </c>
      <c r="B2267" s="44">
        <v>2018</v>
      </c>
      <c r="C2267" s="45" t="s">
        <v>1808</v>
      </c>
      <c r="D2267" s="44">
        <v>4</v>
      </c>
      <c r="E2267" s="44">
        <v>1</v>
      </c>
      <c r="F2267" s="44">
        <v>5</v>
      </c>
      <c r="G2267" s="44"/>
      <c r="H2267" s="44"/>
      <c r="I2267" s="44"/>
    </row>
    <row r="2268" spans="1:9" x14ac:dyDescent="0.25">
      <c r="A2268" s="44" t="s">
        <v>1703</v>
      </c>
      <c r="B2268" s="44">
        <v>2018</v>
      </c>
      <c r="C2268" s="45" t="s">
        <v>63</v>
      </c>
      <c r="D2268" s="44">
        <v>0</v>
      </c>
      <c r="E2268" s="44">
        <v>7</v>
      </c>
      <c r="F2268" s="44">
        <v>7</v>
      </c>
      <c r="G2268" s="44"/>
      <c r="H2268" s="44"/>
      <c r="I2268" s="44"/>
    </row>
    <row r="2269" spans="1:9" x14ac:dyDescent="0.25">
      <c r="A2269" s="44" t="s">
        <v>1703</v>
      </c>
      <c r="B2269" s="44">
        <v>2018</v>
      </c>
      <c r="C2269" s="45" t="s">
        <v>1660</v>
      </c>
      <c r="D2269" s="44">
        <v>16</v>
      </c>
      <c r="E2269" s="44">
        <v>178</v>
      </c>
      <c r="F2269" s="44">
        <v>194</v>
      </c>
      <c r="G2269" s="44"/>
      <c r="H2269" s="44"/>
      <c r="I2269" s="44"/>
    </row>
    <row r="2270" spans="1:9" x14ac:dyDescent="0.25">
      <c r="A2270" s="44" t="s">
        <v>1703</v>
      </c>
      <c r="B2270" s="44">
        <v>2018</v>
      </c>
      <c r="C2270" s="45" t="s">
        <v>1810</v>
      </c>
      <c r="D2270" s="44">
        <v>13</v>
      </c>
      <c r="E2270" s="44">
        <v>148</v>
      </c>
      <c r="F2270" s="44">
        <v>161</v>
      </c>
      <c r="G2270" s="44"/>
      <c r="H2270" s="44"/>
      <c r="I2270" s="44"/>
    </row>
    <row r="2271" spans="1:9" x14ac:dyDescent="0.25">
      <c r="A2271" s="44" t="s">
        <v>1703</v>
      </c>
      <c r="B2271" s="44">
        <v>2018</v>
      </c>
      <c r="C2271" s="45" t="s">
        <v>543</v>
      </c>
      <c r="D2271" s="44">
        <v>1</v>
      </c>
      <c r="E2271" s="44">
        <v>5</v>
      </c>
      <c r="F2271" s="44">
        <v>6</v>
      </c>
      <c r="G2271" s="44"/>
      <c r="H2271" s="44"/>
      <c r="I2271" s="44"/>
    </row>
    <row r="2272" spans="1:9" x14ac:dyDescent="0.25">
      <c r="A2272" s="44" t="s">
        <v>1703</v>
      </c>
      <c r="B2272" s="44">
        <v>2018</v>
      </c>
      <c r="C2272" s="45" t="s">
        <v>1815</v>
      </c>
      <c r="D2272" s="44">
        <v>2</v>
      </c>
      <c r="E2272" s="44">
        <v>4</v>
      </c>
      <c r="F2272" s="44">
        <v>6</v>
      </c>
      <c r="G2272" s="44"/>
      <c r="H2272" s="44"/>
      <c r="I2272" s="44"/>
    </row>
    <row r="2273" spans="1:9" x14ac:dyDescent="0.25">
      <c r="A2273" s="44" t="s">
        <v>1703</v>
      </c>
      <c r="B2273" s="44">
        <v>2018</v>
      </c>
      <c r="C2273" s="45" t="s">
        <v>1816</v>
      </c>
      <c r="D2273" s="44">
        <v>0</v>
      </c>
      <c r="E2273" s="44">
        <v>2</v>
      </c>
      <c r="F2273" s="44">
        <v>2</v>
      </c>
      <c r="G2273" s="44"/>
      <c r="H2273" s="44"/>
      <c r="I2273" s="44"/>
    </row>
    <row r="2274" spans="1:9" x14ac:dyDescent="0.25">
      <c r="A2274" s="44" t="s">
        <v>1703</v>
      </c>
      <c r="B2274" s="44">
        <v>2018</v>
      </c>
      <c r="C2274" s="45" t="s">
        <v>193</v>
      </c>
      <c r="D2274" s="44">
        <v>0</v>
      </c>
      <c r="E2274" s="44">
        <v>19</v>
      </c>
      <c r="F2274" s="44">
        <v>19</v>
      </c>
      <c r="G2274" s="44"/>
      <c r="H2274" s="44"/>
      <c r="I2274" s="44"/>
    </row>
    <row r="2275" spans="1:9" x14ac:dyDescent="0.25">
      <c r="A2275" s="44" t="s">
        <v>1703</v>
      </c>
      <c r="B2275" s="44">
        <v>2018</v>
      </c>
      <c r="C2275" s="45" t="s">
        <v>1661</v>
      </c>
      <c r="D2275" s="44">
        <v>0</v>
      </c>
      <c r="E2275" s="44">
        <v>13</v>
      </c>
      <c r="F2275" s="44">
        <v>13</v>
      </c>
      <c r="G2275" s="44"/>
      <c r="H2275" s="44"/>
      <c r="I2275" s="44"/>
    </row>
    <row r="2276" spans="1:9" x14ac:dyDescent="0.25">
      <c r="A2276" s="44" t="s">
        <v>1703</v>
      </c>
      <c r="B2276" s="44">
        <v>2018</v>
      </c>
      <c r="C2276" s="45" t="s">
        <v>80</v>
      </c>
      <c r="D2276" s="44">
        <v>0</v>
      </c>
      <c r="E2276" s="44">
        <v>2</v>
      </c>
      <c r="F2276" s="44">
        <v>2</v>
      </c>
      <c r="G2276" s="44"/>
      <c r="H2276" s="44"/>
      <c r="I2276" s="44"/>
    </row>
    <row r="2277" spans="1:9" x14ac:dyDescent="0.25">
      <c r="A2277" s="44" t="s">
        <v>1703</v>
      </c>
      <c r="B2277" s="44">
        <v>2018</v>
      </c>
      <c r="C2277" s="45" t="s">
        <v>83</v>
      </c>
      <c r="D2277" s="44">
        <v>0</v>
      </c>
      <c r="E2277" s="44">
        <v>1</v>
      </c>
      <c r="F2277" s="44">
        <v>1</v>
      </c>
      <c r="G2277" s="44"/>
      <c r="H2277" s="44"/>
      <c r="I2277" s="44"/>
    </row>
    <row r="2278" spans="1:9" x14ac:dyDescent="0.25">
      <c r="A2278" s="44" t="s">
        <v>1703</v>
      </c>
      <c r="B2278" s="44">
        <v>2018</v>
      </c>
      <c r="C2278" s="45" t="s">
        <v>92</v>
      </c>
      <c r="D2278" s="44">
        <v>0</v>
      </c>
      <c r="E2278" s="44">
        <v>5</v>
      </c>
      <c r="F2278" s="44">
        <v>5</v>
      </c>
      <c r="G2278" s="44"/>
      <c r="H2278" s="44"/>
      <c r="I2278" s="44"/>
    </row>
    <row r="2279" spans="1:9" x14ac:dyDescent="0.25">
      <c r="A2279" s="44" t="s">
        <v>1703</v>
      </c>
      <c r="B2279" s="44">
        <v>2018</v>
      </c>
      <c r="C2279" s="45" t="s">
        <v>135</v>
      </c>
      <c r="D2279" s="44">
        <v>0</v>
      </c>
      <c r="E2279" s="44">
        <v>3</v>
      </c>
      <c r="F2279" s="44">
        <v>3</v>
      </c>
      <c r="G2279" s="44"/>
      <c r="H2279" s="44"/>
      <c r="I2279" s="44"/>
    </row>
    <row r="2280" spans="1:9" x14ac:dyDescent="0.25">
      <c r="A2280" s="44" t="s">
        <v>1703</v>
      </c>
      <c r="B2280" s="44">
        <v>2018</v>
      </c>
      <c r="C2280" s="45" t="s">
        <v>1819</v>
      </c>
      <c r="D2280" s="44">
        <v>0</v>
      </c>
      <c r="E2280" s="44">
        <v>2</v>
      </c>
      <c r="F2280" s="44">
        <v>2</v>
      </c>
      <c r="G2280" s="44"/>
      <c r="H2280" s="44"/>
      <c r="I2280" s="44"/>
    </row>
    <row r="2281" spans="1:9" x14ac:dyDescent="0.25">
      <c r="A2281" s="44" t="s">
        <v>1703</v>
      </c>
      <c r="B2281" s="44">
        <v>2018</v>
      </c>
      <c r="C2281" s="45" t="s">
        <v>1662</v>
      </c>
      <c r="D2281" s="44">
        <v>5</v>
      </c>
      <c r="E2281" s="44">
        <v>11</v>
      </c>
      <c r="F2281" s="44">
        <v>16</v>
      </c>
      <c r="G2281" s="44"/>
      <c r="H2281" s="44"/>
      <c r="I2281" s="44"/>
    </row>
    <row r="2282" spans="1:9" x14ac:dyDescent="0.25">
      <c r="A2282" s="44" t="s">
        <v>1703</v>
      </c>
      <c r="B2282" s="44">
        <v>2018</v>
      </c>
      <c r="C2282" s="45" t="s">
        <v>1821</v>
      </c>
      <c r="D2282" s="44">
        <v>1</v>
      </c>
      <c r="E2282" s="44">
        <v>2</v>
      </c>
      <c r="F2282" s="44">
        <v>3</v>
      </c>
      <c r="G2282" s="44"/>
      <c r="H2282" s="44"/>
      <c r="I2282" s="44"/>
    </row>
    <row r="2283" spans="1:9" x14ac:dyDescent="0.25">
      <c r="A2283" s="44" t="s">
        <v>1703</v>
      </c>
      <c r="B2283" s="44">
        <v>2018</v>
      </c>
      <c r="C2283" s="45" t="s">
        <v>105</v>
      </c>
      <c r="D2283" s="44">
        <v>0</v>
      </c>
      <c r="E2283" s="44">
        <v>3</v>
      </c>
      <c r="F2283" s="44">
        <v>3</v>
      </c>
      <c r="G2283" s="44"/>
      <c r="H2283" s="44"/>
      <c r="I2283" s="44"/>
    </row>
    <row r="2284" spans="1:9" x14ac:dyDescent="0.25">
      <c r="A2284" s="44" t="s">
        <v>1703</v>
      </c>
      <c r="B2284" s="44">
        <v>2018</v>
      </c>
      <c r="C2284" s="45" t="s">
        <v>558</v>
      </c>
      <c r="D2284" s="44">
        <v>3</v>
      </c>
      <c r="E2284" s="44">
        <v>3</v>
      </c>
      <c r="F2284" s="44">
        <v>6</v>
      </c>
      <c r="G2284" s="44"/>
      <c r="H2284" s="44"/>
      <c r="I2284" s="44"/>
    </row>
    <row r="2285" spans="1:9" x14ac:dyDescent="0.25">
      <c r="A2285" s="44" t="s">
        <v>1703</v>
      </c>
      <c r="B2285" s="44">
        <v>2018</v>
      </c>
      <c r="C2285" s="45" t="s">
        <v>509</v>
      </c>
      <c r="D2285" s="44">
        <v>0</v>
      </c>
      <c r="E2285" s="44">
        <v>3</v>
      </c>
      <c r="F2285" s="44">
        <v>3</v>
      </c>
      <c r="G2285" s="44"/>
      <c r="H2285" s="44"/>
      <c r="I2285" s="44"/>
    </row>
    <row r="2286" spans="1:9" x14ac:dyDescent="0.25">
      <c r="A2286" s="44" t="s">
        <v>1703</v>
      </c>
      <c r="B2286" s="44">
        <v>2018</v>
      </c>
      <c r="C2286" s="45" t="s">
        <v>194</v>
      </c>
      <c r="D2286" s="44">
        <v>1</v>
      </c>
      <c r="E2286" s="44" t="s">
        <v>1750</v>
      </c>
      <c r="F2286" s="44">
        <v>1</v>
      </c>
      <c r="G2286" s="44"/>
      <c r="H2286" s="44"/>
      <c r="I2286" s="44"/>
    </row>
    <row r="2287" spans="1:9" x14ac:dyDescent="0.25">
      <c r="A2287" s="44" t="s">
        <v>1703</v>
      </c>
      <c r="B2287" s="44">
        <v>2018</v>
      </c>
      <c r="C2287" s="45" t="s">
        <v>1663</v>
      </c>
      <c r="D2287" s="44">
        <v>95</v>
      </c>
      <c r="E2287" s="48">
        <v>1833</v>
      </c>
      <c r="F2287" s="48">
        <v>1928</v>
      </c>
      <c r="G2287" s="44"/>
      <c r="H2287" s="44"/>
      <c r="I2287" s="44"/>
    </row>
    <row r="2288" spans="1:9" x14ac:dyDescent="0.25">
      <c r="A2288" s="44" t="s">
        <v>1703</v>
      </c>
      <c r="B2288" s="44">
        <v>2018</v>
      </c>
      <c r="C2288" s="45" t="s">
        <v>107</v>
      </c>
      <c r="D2288" s="44">
        <v>8</v>
      </c>
      <c r="E2288" s="44">
        <v>57</v>
      </c>
      <c r="F2288" s="44">
        <v>65</v>
      </c>
      <c r="G2288" s="44"/>
      <c r="H2288" s="44"/>
      <c r="I2288" s="44"/>
    </row>
    <row r="2289" spans="1:9" x14ac:dyDescent="0.25">
      <c r="A2289" s="44" t="s">
        <v>1703</v>
      </c>
      <c r="B2289" s="44">
        <v>2018</v>
      </c>
      <c r="C2289" s="45" t="s">
        <v>108</v>
      </c>
      <c r="D2289" s="44">
        <v>0</v>
      </c>
      <c r="E2289" s="44">
        <v>1</v>
      </c>
      <c r="F2289" s="44">
        <v>1</v>
      </c>
      <c r="G2289" s="44"/>
      <c r="H2289" s="44"/>
      <c r="I2289" s="44"/>
    </row>
    <row r="2290" spans="1:9" x14ac:dyDescent="0.25">
      <c r="A2290" s="44" t="s">
        <v>1703</v>
      </c>
      <c r="B2290" s="44">
        <v>2018</v>
      </c>
      <c r="C2290" s="45" t="s">
        <v>109</v>
      </c>
      <c r="D2290" s="44">
        <v>45</v>
      </c>
      <c r="E2290" s="44">
        <v>344</v>
      </c>
      <c r="F2290" s="44">
        <v>389</v>
      </c>
      <c r="G2290" s="44"/>
      <c r="H2290" s="44"/>
      <c r="I2290" s="44"/>
    </row>
    <row r="2291" spans="1:9" x14ac:dyDescent="0.25">
      <c r="A2291" s="44" t="s">
        <v>1703</v>
      </c>
      <c r="B2291" s="44">
        <v>2018</v>
      </c>
      <c r="C2291" s="45" t="s">
        <v>1823</v>
      </c>
      <c r="D2291" s="44">
        <v>6</v>
      </c>
      <c r="E2291" s="44">
        <v>96</v>
      </c>
      <c r="F2291" s="44">
        <v>102</v>
      </c>
      <c r="G2291" s="44"/>
      <c r="H2291" s="44"/>
      <c r="I2291" s="44"/>
    </row>
    <row r="2292" spans="1:9" x14ac:dyDescent="0.25">
      <c r="A2292" s="44" t="s">
        <v>1703</v>
      </c>
      <c r="B2292" s="44">
        <v>2018</v>
      </c>
      <c r="C2292" s="45" t="s">
        <v>112</v>
      </c>
      <c r="D2292" s="44">
        <v>25</v>
      </c>
      <c r="E2292" s="44">
        <v>498</v>
      </c>
      <c r="F2292" s="44">
        <v>523</v>
      </c>
      <c r="G2292" s="44"/>
      <c r="H2292" s="44"/>
      <c r="I2292" s="44"/>
    </row>
    <row r="2293" spans="1:9" x14ac:dyDescent="0.25">
      <c r="A2293" s="44" t="s">
        <v>1703</v>
      </c>
      <c r="B2293" s="44">
        <v>2018</v>
      </c>
      <c r="C2293" s="45" t="s">
        <v>114</v>
      </c>
      <c r="D2293" s="44">
        <v>1</v>
      </c>
      <c r="E2293" s="44">
        <v>41</v>
      </c>
      <c r="F2293" s="44">
        <v>42</v>
      </c>
      <c r="G2293" s="44"/>
      <c r="H2293" s="44"/>
      <c r="I2293" s="44"/>
    </row>
    <row r="2294" spans="1:9" x14ac:dyDescent="0.25">
      <c r="A2294" s="44" t="s">
        <v>1703</v>
      </c>
      <c r="B2294" s="44">
        <v>2018</v>
      </c>
      <c r="C2294" s="45" t="s">
        <v>1824</v>
      </c>
      <c r="D2294" s="44">
        <v>0</v>
      </c>
      <c r="E2294" s="44">
        <v>12</v>
      </c>
      <c r="F2294" s="44">
        <v>12</v>
      </c>
      <c r="G2294" s="44"/>
      <c r="H2294" s="44"/>
      <c r="I2294" s="44"/>
    </row>
    <row r="2295" spans="1:9" x14ac:dyDescent="0.25">
      <c r="A2295" s="44" t="s">
        <v>1703</v>
      </c>
      <c r="B2295" s="44">
        <v>2018</v>
      </c>
      <c r="C2295" s="45" t="s">
        <v>118</v>
      </c>
      <c r="D2295" s="44">
        <v>3</v>
      </c>
      <c r="E2295" s="44">
        <v>30</v>
      </c>
      <c r="F2295" s="44">
        <v>33</v>
      </c>
      <c r="G2295" s="44"/>
      <c r="H2295" s="44"/>
      <c r="I2295" s="44"/>
    </row>
    <row r="2296" spans="1:9" x14ac:dyDescent="0.25">
      <c r="A2296" s="44" t="s">
        <v>1703</v>
      </c>
      <c r="B2296" s="44">
        <v>2018</v>
      </c>
      <c r="C2296" s="45" t="s">
        <v>566</v>
      </c>
      <c r="D2296" s="44">
        <v>7</v>
      </c>
      <c r="E2296" s="44">
        <v>754</v>
      </c>
      <c r="F2296" s="44">
        <v>761</v>
      </c>
      <c r="G2296" s="44"/>
      <c r="H2296" s="44"/>
      <c r="I2296" s="44"/>
    </row>
    <row r="2297" spans="1:9" x14ac:dyDescent="0.25">
      <c r="A2297" s="44" t="s">
        <v>1703</v>
      </c>
      <c r="B2297" s="44">
        <v>2018</v>
      </c>
      <c r="C2297" s="45" t="s">
        <v>453</v>
      </c>
      <c r="D2297" s="48">
        <v>1804</v>
      </c>
      <c r="E2297" s="48">
        <v>41305</v>
      </c>
      <c r="F2297" s="48">
        <v>43109</v>
      </c>
      <c r="G2297" s="44"/>
      <c r="H2297" s="44"/>
      <c r="I2297" s="44"/>
    </row>
    <row r="2298" spans="1:9" x14ac:dyDescent="0.25">
      <c r="A2298" s="44" t="s">
        <v>1703</v>
      </c>
      <c r="B2298" s="44">
        <v>2018</v>
      </c>
      <c r="C2298" s="45" t="s">
        <v>1669</v>
      </c>
      <c r="D2298" s="44">
        <v>462</v>
      </c>
      <c r="E2298" s="48">
        <v>17959</v>
      </c>
      <c r="F2298" s="48">
        <v>18421</v>
      </c>
      <c r="G2298" s="44"/>
      <c r="H2298" s="44"/>
      <c r="I2298" s="44"/>
    </row>
    <row r="2299" spans="1:9" x14ac:dyDescent="0.25">
      <c r="A2299" s="44" t="s">
        <v>1703</v>
      </c>
      <c r="B2299" s="44">
        <v>2018</v>
      </c>
      <c r="C2299" s="45" t="s">
        <v>1840</v>
      </c>
      <c r="D2299" s="44">
        <v>158</v>
      </c>
      <c r="E2299" s="48">
        <v>3589</v>
      </c>
      <c r="F2299" s="48">
        <v>3747</v>
      </c>
      <c r="G2299" s="44"/>
      <c r="H2299" s="44"/>
      <c r="I2299" s="44"/>
    </row>
    <row r="2300" spans="1:9" x14ac:dyDescent="0.25">
      <c r="A2300" s="44" t="s">
        <v>1703</v>
      </c>
      <c r="B2300" s="44">
        <v>2018</v>
      </c>
      <c r="C2300" s="45" t="s">
        <v>1842</v>
      </c>
      <c r="D2300" s="44">
        <v>22</v>
      </c>
      <c r="E2300" s="48">
        <v>1092</v>
      </c>
      <c r="F2300" s="48">
        <v>1114</v>
      </c>
      <c r="G2300" s="44"/>
      <c r="H2300" s="44"/>
      <c r="I2300" s="44"/>
    </row>
    <row r="2301" spans="1:9" x14ac:dyDescent="0.25">
      <c r="A2301" s="44" t="s">
        <v>1703</v>
      </c>
      <c r="B2301" s="44">
        <v>2018</v>
      </c>
      <c r="C2301" s="45" t="s">
        <v>1843</v>
      </c>
      <c r="D2301" s="44">
        <v>0</v>
      </c>
      <c r="E2301" s="44">
        <v>44</v>
      </c>
      <c r="F2301" s="44">
        <v>44</v>
      </c>
      <c r="G2301" s="44"/>
      <c r="H2301" s="44"/>
      <c r="I2301" s="44"/>
    </row>
    <row r="2302" spans="1:9" x14ac:dyDescent="0.25">
      <c r="A2302" s="44" t="s">
        <v>1703</v>
      </c>
      <c r="B2302" s="44">
        <v>2018</v>
      </c>
      <c r="C2302" s="45" t="s">
        <v>1845</v>
      </c>
      <c r="D2302" s="44">
        <v>33</v>
      </c>
      <c r="E2302" s="44">
        <v>825</v>
      </c>
      <c r="F2302" s="44">
        <v>858</v>
      </c>
      <c r="G2302" s="44"/>
      <c r="H2302" s="44"/>
      <c r="I2302" s="44"/>
    </row>
    <row r="2303" spans="1:9" x14ac:dyDescent="0.25">
      <c r="A2303" s="44" t="s">
        <v>1703</v>
      </c>
      <c r="B2303" s="44">
        <v>2018</v>
      </c>
      <c r="C2303" s="45" t="s">
        <v>215</v>
      </c>
      <c r="D2303" s="44">
        <v>2</v>
      </c>
      <c r="E2303" s="44">
        <v>481</v>
      </c>
      <c r="F2303" s="44">
        <v>483</v>
      </c>
      <c r="G2303" s="44"/>
      <c r="H2303" s="44"/>
      <c r="I2303" s="44"/>
    </row>
    <row r="2304" spans="1:9" x14ac:dyDescent="0.25">
      <c r="A2304" s="44" t="s">
        <v>1703</v>
      </c>
      <c r="B2304" s="44">
        <v>2018</v>
      </c>
      <c r="C2304" s="45" t="s">
        <v>564</v>
      </c>
      <c r="D2304" s="44">
        <v>59</v>
      </c>
      <c r="E2304" s="48">
        <v>1914</v>
      </c>
      <c r="F2304" s="48">
        <v>1973</v>
      </c>
      <c r="G2304" s="44"/>
      <c r="H2304" s="44"/>
      <c r="I2304" s="44"/>
    </row>
    <row r="2305" spans="1:9" x14ac:dyDescent="0.25">
      <c r="A2305" s="44" t="s">
        <v>1703</v>
      </c>
      <c r="B2305" s="44">
        <v>2018</v>
      </c>
      <c r="C2305" s="45" t="s">
        <v>1846</v>
      </c>
      <c r="D2305" s="44">
        <v>0</v>
      </c>
      <c r="E2305" s="44">
        <v>23</v>
      </c>
      <c r="F2305" s="44">
        <v>23</v>
      </c>
      <c r="G2305" s="44"/>
      <c r="H2305" s="44"/>
      <c r="I2305" s="44"/>
    </row>
    <row r="2306" spans="1:9" x14ac:dyDescent="0.25">
      <c r="A2306" s="44" t="s">
        <v>1703</v>
      </c>
      <c r="B2306" s="44">
        <v>2018</v>
      </c>
      <c r="C2306" s="45" t="s">
        <v>1847</v>
      </c>
      <c r="D2306" s="44">
        <v>7</v>
      </c>
      <c r="E2306" s="48">
        <v>1101</v>
      </c>
      <c r="F2306" s="48">
        <v>1108</v>
      </c>
      <c r="G2306" s="44"/>
      <c r="H2306" s="44"/>
      <c r="I2306" s="44"/>
    </row>
    <row r="2307" spans="1:9" x14ac:dyDescent="0.25">
      <c r="A2307" s="44" t="s">
        <v>1703</v>
      </c>
      <c r="B2307" s="44">
        <v>2018</v>
      </c>
      <c r="C2307" s="45" t="s">
        <v>1848</v>
      </c>
      <c r="D2307" s="44">
        <v>5</v>
      </c>
      <c r="E2307" s="44">
        <v>761</v>
      </c>
      <c r="F2307" s="44">
        <v>766</v>
      </c>
      <c r="G2307" s="44"/>
      <c r="H2307" s="44"/>
      <c r="I2307" s="44"/>
    </row>
    <row r="2308" spans="1:9" x14ac:dyDescent="0.25">
      <c r="A2308" s="44" t="s">
        <v>1703</v>
      </c>
      <c r="B2308" s="44">
        <v>2018</v>
      </c>
      <c r="C2308" s="45" t="s">
        <v>1849</v>
      </c>
      <c r="D2308" s="44">
        <v>2</v>
      </c>
      <c r="E2308" s="44">
        <v>145</v>
      </c>
      <c r="F2308" s="44">
        <v>147</v>
      </c>
      <c r="G2308" s="44"/>
      <c r="H2308" s="44"/>
      <c r="I2308" s="44"/>
    </row>
    <row r="2309" spans="1:9" x14ac:dyDescent="0.25">
      <c r="A2309" s="44" t="s">
        <v>1703</v>
      </c>
      <c r="B2309" s="44">
        <v>2018</v>
      </c>
      <c r="C2309" s="45" t="s">
        <v>1850</v>
      </c>
      <c r="D2309" s="44">
        <v>4</v>
      </c>
      <c r="E2309" s="44">
        <v>147</v>
      </c>
      <c r="F2309" s="44">
        <v>151</v>
      </c>
      <c r="G2309" s="44"/>
      <c r="H2309" s="44"/>
      <c r="I2309" s="44"/>
    </row>
    <row r="2310" spans="1:9" x14ac:dyDescent="0.25">
      <c r="A2310" s="44" t="s">
        <v>1703</v>
      </c>
      <c r="B2310" s="44">
        <v>2018</v>
      </c>
      <c r="C2310" s="45" t="s">
        <v>1851</v>
      </c>
      <c r="D2310" s="44">
        <v>8</v>
      </c>
      <c r="E2310" s="44">
        <v>345</v>
      </c>
      <c r="F2310" s="44">
        <v>353</v>
      </c>
      <c r="G2310" s="44"/>
      <c r="H2310" s="44"/>
      <c r="I2310" s="44"/>
    </row>
    <row r="2311" spans="1:9" x14ac:dyDescent="0.25">
      <c r="A2311" s="44" t="s">
        <v>1703</v>
      </c>
      <c r="B2311" s="44">
        <v>2018</v>
      </c>
      <c r="C2311" s="45" t="s">
        <v>1852</v>
      </c>
      <c r="D2311" s="44">
        <v>0</v>
      </c>
      <c r="E2311" s="44">
        <v>10</v>
      </c>
      <c r="F2311" s="44">
        <v>10</v>
      </c>
      <c r="G2311" s="44"/>
      <c r="H2311" s="44"/>
      <c r="I2311" s="44"/>
    </row>
    <row r="2312" spans="1:9" x14ac:dyDescent="0.25">
      <c r="A2312" s="44" t="s">
        <v>1703</v>
      </c>
      <c r="B2312" s="44">
        <v>2018</v>
      </c>
      <c r="C2312" s="45" t="s">
        <v>1853</v>
      </c>
      <c r="D2312" s="44">
        <v>9</v>
      </c>
      <c r="E2312" s="48">
        <v>1563</v>
      </c>
      <c r="F2312" s="48">
        <v>1572</v>
      </c>
      <c r="G2312" s="44"/>
      <c r="H2312" s="44"/>
      <c r="I2312" s="44"/>
    </row>
    <row r="2313" spans="1:9" x14ac:dyDescent="0.25">
      <c r="A2313" s="44" t="s">
        <v>1703</v>
      </c>
      <c r="B2313" s="44">
        <v>2018</v>
      </c>
      <c r="C2313" s="45" t="s">
        <v>1854</v>
      </c>
      <c r="D2313" s="44">
        <v>4</v>
      </c>
      <c r="E2313" s="48">
        <v>1079</v>
      </c>
      <c r="F2313" s="48">
        <v>1083</v>
      </c>
      <c r="G2313" s="44"/>
      <c r="H2313" s="44"/>
      <c r="I2313" s="44"/>
    </row>
    <row r="2314" spans="1:9" x14ac:dyDescent="0.25">
      <c r="A2314" s="44" t="s">
        <v>1703</v>
      </c>
      <c r="B2314" s="44">
        <v>2018</v>
      </c>
      <c r="C2314" s="45" t="s">
        <v>1855</v>
      </c>
      <c r="D2314" s="44">
        <v>5</v>
      </c>
      <c r="E2314" s="48">
        <v>1016</v>
      </c>
      <c r="F2314" s="48">
        <v>1021</v>
      </c>
      <c r="G2314" s="44"/>
      <c r="H2314" s="44"/>
      <c r="I2314" s="44"/>
    </row>
    <row r="2315" spans="1:9" x14ac:dyDescent="0.25">
      <c r="A2315" s="44" t="s">
        <v>1703</v>
      </c>
      <c r="B2315" s="44">
        <v>2018</v>
      </c>
      <c r="C2315" s="45" t="s">
        <v>51</v>
      </c>
      <c r="D2315" s="44">
        <v>35</v>
      </c>
      <c r="E2315" s="48">
        <v>1106</v>
      </c>
      <c r="F2315" s="48">
        <v>1141</v>
      </c>
      <c r="G2315" s="44"/>
      <c r="H2315" s="44"/>
      <c r="I2315" s="44"/>
    </row>
    <row r="2316" spans="1:9" x14ac:dyDescent="0.25">
      <c r="A2316" s="44" t="s">
        <v>1703</v>
      </c>
      <c r="B2316" s="44">
        <v>2018</v>
      </c>
      <c r="C2316" s="45" t="s">
        <v>1856</v>
      </c>
      <c r="D2316" s="44">
        <v>6</v>
      </c>
      <c r="E2316" s="44">
        <v>295</v>
      </c>
      <c r="F2316" s="44">
        <v>301</v>
      </c>
      <c r="G2316" s="44"/>
      <c r="H2316" s="44"/>
      <c r="I2316" s="44"/>
    </row>
    <row r="2317" spans="1:9" x14ac:dyDescent="0.25">
      <c r="A2317" s="44" t="s">
        <v>1703</v>
      </c>
      <c r="B2317" s="44">
        <v>2018</v>
      </c>
      <c r="C2317" s="45" t="s">
        <v>554</v>
      </c>
      <c r="D2317" s="44">
        <v>5</v>
      </c>
      <c r="E2317" s="44">
        <v>319</v>
      </c>
      <c r="F2317" s="44">
        <v>324</v>
      </c>
      <c r="G2317" s="44"/>
      <c r="H2317" s="44"/>
      <c r="I2317" s="44"/>
    </row>
    <row r="2318" spans="1:9" x14ac:dyDescent="0.25">
      <c r="A2318" s="44" t="s">
        <v>1703</v>
      </c>
      <c r="B2318" s="44">
        <v>2018</v>
      </c>
      <c r="C2318" s="45" t="s">
        <v>154</v>
      </c>
      <c r="D2318" s="44">
        <v>38</v>
      </c>
      <c r="E2318" s="44">
        <v>636</v>
      </c>
      <c r="F2318" s="44">
        <v>674</v>
      </c>
      <c r="G2318" s="44"/>
      <c r="H2318" s="44"/>
      <c r="I2318" s="44"/>
    </row>
    <row r="2319" spans="1:9" x14ac:dyDescent="0.25">
      <c r="A2319" s="44" t="s">
        <v>1703</v>
      </c>
      <c r="B2319" s="44">
        <v>2018</v>
      </c>
      <c r="C2319" s="45" t="s">
        <v>510</v>
      </c>
      <c r="D2319" s="44">
        <v>10</v>
      </c>
      <c r="E2319" s="44">
        <v>394</v>
      </c>
      <c r="F2319" s="44">
        <v>404</v>
      </c>
      <c r="G2319" s="44"/>
      <c r="H2319" s="44"/>
      <c r="I2319" s="44"/>
    </row>
    <row r="2320" spans="1:9" x14ac:dyDescent="0.25">
      <c r="A2320" s="44" t="s">
        <v>1703</v>
      </c>
      <c r="B2320" s="44">
        <v>2018</v>
      </c>
      <c r="C2320" s="45" t="s">
        <v>1857</v>
      </c>
      <c r="D2320" s="44">
        <v>26</v>
      </c>
      <c r="E2320" s="44">
        <v>672</v>
      </c>
      <c r="F2320" s="44">
        <v>698</v>
      </c>
      <c r="G2320" s="44"/>
      <c r="H2320" s="44"/>
      <c r="I2320" s="44"/>
    </row>
    <row r="2321" spans="1:9" x14ac:dyDescent="0.25">
      <c r="A2321" s="44" t="s">
        <v>1703</v>
      </c>
      <c r="B2321" s="44">
        <v>2018</v>
      </c>
      <c r="C2321" s="45" t="s">
        <v>1858</v>
      </c>
      <c r="D2321" s="44">
        <v>19</v>
      </c>
      <c r="E2321" s="44">
        <v>114</v>
      </c>
      <c r="F2321" s="44">
        <v>133</v>
      </c>
      <c r="G2321" s="44"/>
      <c r="H2321" s="44"/>
      <c r="I2321" s="44"/>
    </row>
    <row r="2322" spans="1:9" x14ac:dyDescent="0.25">
      <c r="A2322" s="44" t="s">
        <v>1703</v>
      </c>
      <c r="B2322" s="44">
        <v>2018</v>
      </c>
      <c r="C2322" s="45" t="s">
        <v>1859</v>
      </c>
      <c r="D2322" s="44">
        <v>0</v>
      </c>
      <c r="E2322" s="44">
        <v>115</v>
      </c>
      <c r="F2322" s="44">
        <v>115</v>
      </c>
      <c r="G2322" s="44"/>
      <c r="H2322" s="44"/>
      <c r="I2322" s="44"/>
    </row>
    <row r="2323" spans="1:9" x14ac:dyDescent="0.25">
      <c r="A2323" s="44" t="s">
        <v>1703</v>
      </c>
      <c r="B2323" s="44">
        <v>2018</v>
      </c>
      <c r="C2323" s="45" t="s">
        <v>1860</v>
      </c>
      <c r="D2323" s="44">
        <v>5</v>
      </c>
      <c r="E2323" s="44">
        <v>173</v>
      </c>
      <c r="F2323" s="44">
        <v>178</v>
      </c>
      <c r="G2323" s="44"/>
      <c r="H2323" s="44"/>
      <c r="I2323" s="44"/>
    </row>
    <row r="2324" spans="1:9" x14ac:dyDescent="0.25">
      <c r="A2324" s="44" t="s">
        <v>1703</v>
      </c>
      <c r="B2324" s="44">
        <v>2018</v>
      </c>
      <c r="C2324" s="45" t="s">
        <v>454</v>
      </c>
      <c r="D2324" s="44">
        <v>717</v>
      </c>
      <c r="E2324" s="48">
        <v>16222</v>
      </c>
      <c r="F2324" s="48">
        <v>16939</v>
      </c>
      <c r="G2324" s="44"/>
      <c r="H2324" s="44"/>
      <c r="I2324" s="44"/>
    </row>
    <row r="2325" spans="1:9" x14ac:dyDescent="0.25">
      <c r="A2325" s="44" t="s">
        <v>1703</v>
      </c>
      <c r="B2325" s="44">
        <v>2018</v>
      </c>
      <c r="C2325" s="45" t="s">
        <v>1861</v>
      </c>
      <c r="D2325" s="44">
        <v>44</v>
      </c>
      <c r="E2325" s="44">
        <v>964</v>
      </c>
      <c r="F2325" s="48">
        <v>1008</v>
      </c>
      <c r="G2325" s="44"/>
      <c r="H2325" s="44"/>
      <c r="I2325" s="44"/>
    </row>
    <row r="2326" spans="1:9" x14ac:dyDescent="0.25">
      <c r="A2326" s="44" t="s">
        <v>1703</v>
      </c>
      <c r="B2326" s="44">
        <v>2018</v>
      </c>
      <c r="C2326" s="45" t="s">
        <v>455</v>
      </c>
      <c r="D2326" s="44">
        <v>58</v>
      </c>
      <c r="E2326" s="48">
        <v>2550</v>
      </c>
      <c r="F2326" s="48">
        <v>2608</v>
      </c>
      <c r="G2326" s="44"/>
      <c r="H2326" s="44"/>
      <c r="I2326" s="44"/>
    </row>
    <row r="2327" spans="1:9" x14ac:dyDescent="0.25">
      <c r="A2327" s="44" t="s">
        <v>1703</v>
      </c>
      <c r="B2327" s="44">
        <v>2018</v>
      </c>
      <c r="C2327" s="45" t="s">
        <v>457</v>
      </c>
      <c r="D2327" s="44">
        <v>135</v>
      </c>
      <c r="E2327" s="48">
        <v>2782</v>
      </c>
      <c r="F2327" s="48">
        <v>2917</v>
      </c>
      <c r="G2327" s="44"/>
      <c r="H2327" s="44"/>
      <c r="I2327" s="44"/>
    </row>
    <row r="2328" spans="1:9" x14ac:dyDescent="0.25">
      <c r="A2328" s="44" t="s">
        <v>1703</v>
      </c>
      <c r="B2328" s="44">
        <v>2018</v>
      </c>
      <c r="C2328" s="45" t="s">
        <v>1862</v>
      </c>
      <c r="D2328" s="44">
        <v>50</v>
      </c>
      <c r="E2328" s="48">
        <v>1363</v>
      </c>
      <c r="F2328" s="48">
        <v>1413</v>
      </c>
      <c r="G2328" s="44"/>
      <c r="H2328" s="44"/>
      <c r="I2328" s="44"/>
    </row>
    <row r="2329" spans="1:9" x14ac:dyDescent="0.25">
      <c r="A2329" s="44" t="s">
        <v>1703</v>
      </c>
      <c r="B2329" s="44">
        <v>2018</v>
      </c>
      <c r="C2329" s="45" t="s">
        <v>458</v>
      </c>
      <c r="D2329" s="44">
        <v>151</v>
      </c>
      <c r="E2329" s="48">
        <v>3090</v>
      </c>
      <c r="F2329" s="48">
        <v>3241</v>
      </c>
      <c r="G2329" s="44"/>
      <c r="H2329" s="44"/>
      <c r="I2329" s="44"/>
    </row>
    <row r="2330" spans="1:9" x14ac:dyDescent="0.25">
      <c r="A2330" s="44" t="s">
        <v>1703</v>
      </c>
      <c r="B2330" s="44">
        <v>2018</v>
      </c>
      <c r="C2330" s="45" t="s">
        <v>459</v>
      </c>
      <c r="D2330" s="44">
        <v>208</v>
      </c>
      <c r="E2330" s="48">
        <v>3093</v>
      </c>
      <c r="F2330" s="48">
        <v>3301</v>
      </c>
      <c r="G2330" s="44"/>
      <c r="H2330" s="44"/>
      <c r="I2330" s="44"/>
    </row>
    <row r="2331" spans="1:9" x14ac:dyDescent="0.25">
      <c r="A2331" s="44" t="s">
        <v>1703</v>
      </c>
      <c r="B2331" s="44">
        <v>2018</v>
      </c>
      <c r="C2331" s="45" t="s">
        <v>460</v>
      </c>
      <c r="D2331" s="44">
        <v>71</v>
      </c>
      <c r="E2331" s="48">
        <v>2380</v>
      </c>
      <c r="F2331" s="48">
        <v>2451</v>
      </c>
      <c r="G2331" s="44"/>
      <c r="H2331" s="44"/>
      <c r="I2331" s="44"/>
    </row>
    <row r="2332" spans="1:9" x14ac:dyDescent="0.25">
      <c r="A2332" s="44" t="s">
        <v>1703</v>
      </c>
      <c r="B2332" s="44">
        <v>2018</v>
      </c>
      <c r="C2332" s="45" t="s">
        <v>461</v>
      </c>
      <c r="D2332" s="44">
        <v>478</v>
      </c>
      <c r="E2332" s="48">
        <v>3181</v>
      </c>
      <c r="F2332" s="48">
        <v>3659</v>
      </c>
      <c r="G2332" s="44"/>
      <c r="H2332" s="44"/>
      <c r="I2332" s="44"/>
    </row>
    <row r="2333" spans="1:9" x14ac:dyDescent="0.25">
      <c r="A2333" s="44" t="s">
        <v>1703</v>
      </c>
      <c r="B2333" s="44">
        <v>2018</v>
      </c>
      <c r="C2333" s="45" t="s">
        <v>1863</v>
      </c>
      <c r="D2333" s="44">
        <v>6</v>
      </c>
      <c r="E2333" s="44">
        <v>13</v>
      </c>
      <c r="F2333" s="44">
        <v>19</v>
      </c>
      <c r="G2333" s="44"/>
      <c r="H2333" s="44"/>
      <c r="I2333" s="44"/>
    </row>
    <row r="2334" spans="1:9" x14ac:dyDescent="0.25">
      <c r="A2334" s="44" t="s">
        <v>1703</v>
      </c>
      <c r="B2334" s="44">
        <v>2018</v>
      </c>
      <c r="C2334" s="45" t="s">
        <v>1864</v>
      </c>
      <c r="D2334" s="44">
        <v>112</v>
      </c>
      <c r="E2334" s="44">
        <v>322</v>
      </c>
      <c r="F2334" s="44">
        <v>434</v>
      </c>
      <c r="G2334" s="44"/>
      <c r="H2334" s="44"/>
      <c r="I2334" s="44"/>
    </row>
    <row r="2335" spans="1:9" x14ac:dyDescent="0.25">
      <c r="A2335" s="44" t="s">
        <v>1703</v>
      </c>
      <c r="B2335" s="44">
        <v>2018</v>
      </c>
      <c r="C2335" s="45" t="s">
        <v>1865</v>
      </c>
      <c r="D2335" s="44">
        <v>8</v>
      </c>
      <c r="E2335" s="44">
        <v>65</v>
      </c>
      <c r="F2335" s="44">
        <v>73</v>
      </c>
      <c r="G2335" s="44"/>
      <c r="H2335" s="44"/>
      <c r="I2335" s="44"/>
    </row>
    <row r="2336" spans="1:9" x14ac:dyDescent="0.25">
      <c r="A2336" s="44" t="s">
        <v>1703</v>
      </c>
      <c r="B2336" s="44">
        <v>2018</v>
      </c>
      <c r="C2336" s="45" t="s">
        <v>1866</v>
      </c>
      <c r="D2336" s="44">
        <v>49</v>
      </c>
      <c r="E2336" s="44">
        <v>276</v>
      </c>
      <c r="F2336" s="44">
        <v>325</v>
      </c>
      <c r="G2336" s="44"/>
      <c r="H2336" s="44"/>
      <c r="I2336" s="44"/>
    </row>
    <row r="2337" spans="1:9" x14ac:dyDescent="0.25">
      <c r="A2337" s="44" t="s">
        <v>1703</v>
      </c>
      <c r="B2337" s="44">
        <v>2018</v>
      </c>
      <c r="C2337" s="45" t="s">
        <v>1867</v>
      </c>
      <c r="D2337" s="44">
        <v>23</v>
      </c>
      <c r="E2337" s="44">
        <v>371</v>
      </c>
      <c r="F2337" s="44">
        <v>394</v>
      </c>
      <c r="G2337" s="44"/>
      <c r="H2337" s="44"/>
      <c r="I2337" s="44"/>
    </row>
    <row r="2338" spans="1:9" x14ac:dyDescent="0.25">
      <c r="A2338" s="44" t="s">
        <v>1703</v>
      </c>
      <c r="B2338" s="44">
        <v>2018</v>
      </c>
      <c r="C2338" s="45" t="s">
        <v>462</v>
      </c>
      <c r="D2338" s="44">
        <v>149</v>
      </c>
      <c r="E2338" s="44">
        <v>928</v>
      </c>
      <c r="F2338" s="48">
        <v>1077</v>
      </c>
      <c r="G2338" s="44"/>
      <c r="H2338" s="44"/>
      <c r="I2338" s="44"/>
    </row>
    <row r="2339" spans="1:9" x14ac:dyDescent="0.25">
      <c r="A2339" s="44" t="s">
        <v>1703</v>
      </c>
      <c r="B2339" s="44">
        <v>2018</v>
      </c>
      <c r="C2339" s="45" t="s">
        <v>1868</v>
      </c>
      <c r="D2339" s="44">
        <v>20</v>
      </c>
      <c r="E2339" s="44">
        <v>267</v>
      </c>
      <c r="F2339" s="44">
        <v>287</v>
      </c>
      <c r="G2339" s="44"/>
      <c r="H2339" s="44"/>
      <c r="I2339" s="44"/>
    </row>
    <row r="2340" spans="1:9" x14ac:dyDescent="0.25">
      <c r="A2340" s="44" t="s">
        <v>1703</v>
      </c>
      <c r="B2340" s="44">
        <v>2018</v>
      </c>
      <c r="C2340" s="45" t="s">
        <v>1869</v>
      </c>
      <c r="D2340" s="44">
        <v>14</v>
      </c>
      <c r="E2340" s="44">
        <v>234</v>
      </c>
      <c r="F2340" s="44">
        <v>248</v>
      </c>
      <c r="G2340" s="44"/>
      <c r="H2340" s="44"/>
      <c r="I2340" s="44"/>
    </row>
    <row r="2341" spans="1:9" x14ac:dyDescent="0.25">
      <c r="A2341" s="44" t="s">
        <v>1703</v>
      </c>
      <c r="B2341" s="44">
        <v>2018</v>
      </c>
      <c r="C2341" s="45" t="s">
        <v>1870</v>
      </c>
      <c r="D2341" s="44">
        <v>9</v>
      </c>
      <c r="E2341" s="44">
        <v>50</v>
      </c>
      <c r="F2341" s="44">
        <v>59</v>
      </c>
      <c r="G2341" s="44"/>
      <c r="H2341" s="44"/>
      <c r="I2341" s="44"/>
    </row>
    <row r="2342" spans="1:9" x14ac:dyDescent="0.25">
      <c r="A2342" s="44" t="s">
        <v>1703</v>
      </c>
      <c r="B2342" s="44">
        <v>2018</v>
      </c>
      <c r="C2342" s="45" t="s">
        <v>1871</v>
      </c>
      <c r="D2342" s="44">
        <v>2</v>
      </c>
      <c r="E2342" s="44" t="s">
        <v>1750</v>
      </c>
      <c r="F2342" s="44">
        <v>2</v>
      </c>
      <c r="G2342" s="44"/>
      <c r="H2342" s="44"/>
      <c r="I2342" s="44"/>
    </row>
    <row r="2343" spans="1:9" x14ac:dyDescent="0.25">
      <c r="A2343" s="44" t="s">
        <v>1703</v>
      </c>
      <c r="B2343" s="44">
        <v>2018</v>
      </c>
      <c r="C2343" s="45" t="s">
        <v>1872</v>
      </c>
      <c r="D2343" s="44">
        <v>2</v>
      </c>
      <c r="E2343" s="44">
        <v>35</v>
      </c>
      <c r="F2343" s="44">
        <v>37</v>
      </c>
      <c r="G2343" s="44"/>
      <c r="H2343" s="44"/>
      <c r="I2343" s="44"/>
    </row>
    <row r="2344" spans="1:9" x14ac:dyDescent="0.25">
      <c r="A2344" s="44" t="s">
        <v>1703</v>
      </c>
      <c r="B2344" s="44">
        <v>2018</v>
      </c>
      <c r="C2344" s="45" t="s">
        <v>1873</v>
      </c>
      <c r="D2344" s="44">
        <v>7</v>
      </c>
      <c r="E2344" s="44">
        <v>69</v>
      </c>
      <c r="F2344" s="44">
        <v>76</v>
      </c>
      <c r="G2344" s="44"/>
      <c r="H2344" s="44"/>
      <c r="I2344" s="44"/>
    </row>
    <row r="2345" spans="1:9" x14ac:dyDescent="0.25">
      <c r="A2345" s="44" t="s">
        <v>1703</v>
      </c>
      <c r="B2345" s="44">
        <v>2018</v>
      </c>
      <c r="C2345" s="45" t="s">
        <v>463</v>
      </c>
      <c r="D2345" s="44">
        <v>68</v>
      </c>
      <c r="E2345" s="44">
        <v>326</v>
      </c>
      <c r="F2345" s="44">
        <v>394</v>
      </c>
      <c r="G2345" s="44"/>
      <c r="H2345" s="44"/>
      <c r="I2345" s="44"/>
    </row>
    <row r="2346" spans="1:9" x14ac:dyDescent="0.25">
      <c r="A2346" s="44" t="s">
        <v>1703</v>
      </c>
      <c r="B2346" s="44">
        <v>2018</v>
      </c>
      <c r="C2346" s="45" t="s">
        <v>464</v>
      </c>
      <c r="D2346" s="44">
        <v>9</v>
      </c>
      <c r="E2346" s="44">
        <v>225</v>
      </c>
      <c r="F2346" s="44">
        <v>234</v>
      </c>
      <c r="G2346" s="44"/>
      <c r="H2346" s="44"/>
      <c r="I2346" s="44"/>
    </row>
    <row r="2347" spans="1:9" x14ac:dyDescent="0.25">
      <c r="A2347" s="44" t="s">
        <v>1703</v>
      </c>
      <c r="B2347" s="44">
        <v>2018</v>
      </c>
      <c r="C2347" s="45" t="s">
        <v>1670</v>
      </c>
      <c r="D2347" s="44">
        <v>26</v>
      </c>
      <c r="E2347" s="44">
        <v>686</v>
      </c>
      <c r="F2347" s="44">
        <v>712</v>
      </c>
      <c r="G2347" s="44"/>
      <c r="H2347" s="44"/>
      <c r="I2347" s="44"/>
    </row>
    <row r="2348" spans="1:9" x14ac:dyDescent="0.25">
      <c r="A2348" s="44" t="s">
        <v>1703</v>
      </c>
      <c r="B2348" s="44">
        <v>2018</v>
      </c>
      <c r="C2348" s="45" t="s">
        <v>1874</v>
      </c>
      <c r="D2348" s="44">
        <v>4</v>
      </c>
      <c r="E2348" s="44">
        <v>23</v>
      </c>
      <c r="F2348" s="44">
        <v>27</v>
      </c>
      <c r="G2348" s="44"/>
      <c r="H2348" s="44"/>
      <c r="I2348" s="44"/>
    </row>
    <row r="2349" spans="1:9" x14ac:dyDescent="0.25">
      <c r="A2349" s="44" t="s">
        <v>1703</v>
      </c>
      <c r="B2349" s="44">
        <v>2018</v>
      </c>
      <c r="C2349" s="45" t="s">
        <v>1875</v>
      </c>
      <c r="D2349" s="44">
        <v>0</v>
      </c>
      <c r="E2349" s="44">
        <v>52</v>
      </c>
      <c r="F2349" s="44">
        <v>52</v>
      </c>
      <c r="G2349" s="44"/>
      <c r="H2349" s="44"/>
      <c r="I2349" s="44"/>
    </row>
    <row r="2350" spans="1:9" x14ac:dyDescent="0.25">
      <c r="A2350" s="44" t="s">
        <v>1703</v>
      </c>
      <c r="B2350" s="44">
        <v>2018</v>
      </c>
      <c r="C2350" s="45" t="s">
        <v>1876</v>
      </c>
      <c r="D2350" s="44">
        <v>3</v>
      </c>
      <c r="E2350" s="44">
        <v>25</v>
      </c>
      <c r="F2350" s="44">
        <v>28</v>
      </c>
      <c r="G2350" s="44"/>
      <c r="H2350" s="44"/>
      <c r="I2350" s="44"/>
    </row>
    <row r="2351" spans="1:9" x14ac:dyDescent="0.25">
      <c r="A2351" s="44" t="s">
        <v>1703</v>
      </c>
      <c r="B2351" s="44">
        <v>2018</v>
      </c>
      <c r="C2351" s="45" t="s">
        <v>1877</v>
      </c>
      <c r="D2351" s="44">
        <v>4</v>
      </c>
      <c r="E2351" s="44">
        <v>283</v>
      </c>
      <c r="F2351" s="44">
        <v>287</v>
      </c>
      <c r="G2351" s="44"/>
      <c r="H2351" s="44"/>
      <c r="I2351" s="44"/>
    </row>
    <row r="2352" spans="1:9" x14ac:dyDescent="0.25">
      <c r="A2352" s="44" t="s">
        <v>1703</v>
      </c>
      <c r="B2352" s="44">
        <v>2018</v>
      </c>
      <c r="C2352" s="45" t="s">
        <v>1878</v>
      </c>
      <c r="D2352" s="44">
        <v>0</v>
      </c>
      <c r="E2352" s="44">
        <v>23</v>
      </c>
      <c r="F2352" s="44">
        <v>23</v>
      </c>
      <c r="G2352" s="44"/>
      <c r="H2352" s="44"/>
      <c r="I2352" s="44"/>
    </row>
    <row r="2353" spans="1:9" x14ac:dyDescent="0.25">
      <c r="A2353" s="44" t="s">
        <v>1703</v>
      </c>
      <c r="B2353" s="44">
        <v>2018</v>
      </c>
      <c r="C2353" s="45" t="s">
        <v>1879</v>
      </c>
      <c r="D2353" s="44">
        <v>4</v>
      </c>
      <c r="E2353" s="44">
        <v>86</v>
      </c>
      <c r="F2353" s="44">
        <v>90</v>
      </c>
      <c r="G2353" s="44"/>
      <c r="H2353" s="44"/>
      <c r="I2353" s="44"/>
    </row>
    <row r="2354" spans="1:9" x14ac:dyDescent="0.25">
      <c r="A2354" s="44" t="s">
        <v>1703</v>
      </c>
      <c r="B2354" s="44">
        <v>2018</v>
      </c>
      <c r="C2354" s="45" t="s">
        <v>1880</v>
      </c>
      <c r="D2354" s="44">
        <v>0</v>
      </c>
      <c r="E2354" s="44">
        <v>29</v>
      </c>
      <c r="F2354" s="44">
        <v>29</v>
      </c>
      <c r="G2354" s="44"/>
      <c r="H2354" s="44"/>
      <c r="I2354" s="44"/>
    </row>
    <row r="2355" spans="1:9" x14ac:dyDescent="0.25">
      <c r="A2355" s="44" t="s">
        <v>1703</v>
      </c>
      <c r="B2355" s="44">
        <v>2018</v>
      </c>
      <c r="C2355" s="45" t="s">
        <v>1881</v>
      </c>
      <c r="D2355" s="44">
        <v>0</v>
      </c>
      <c r="E2355" s="44">
        <v>41</v>
      </c>
      <c r="F2355" s="44">
        <v>41</v>
      </c>
      <c r="G2355" s="44"/>
      <c r="H2355" s="44"/>
      <c r="I2355" s="44"/>
    </row>
    <row r="2356" spans="1:9" x14ac:dyDescent="0.25">
      <c r="A2356" s="44" t="s">
        <v>1703</v>
      </c>
      <c r="B2356" s="44">
        <v>2018</v>
      </c>
      <c r="C2356" s="45" t="s">
        <v>1882</v>
      </c>
      <c r="D2356" s="44">
        <v>0</v>
      </c>
      <c r="E2356" s="44">
        <v>35</v>
      </c>
      <c r="F2356" s="44">
        <v>35</v>
      </c>
      <c r="G2356" s="44"/>
      <c r="H2356" s="44"/>
      <c r="I2356" s="44"/>
    </row>
    <row r="2357" spans="1:9" x14ac:dyDescent="0.25">
      <c r="A2357" s="44" t="s">
        <v>1703</v>
      </c>
      <c r="B2357" s="44">
        <v>2018</v>
      </c>
      <c r="C2357" s="45" t="s">
        <v>1883</v>
      </c>
      <c r="D2357" s="44">
        <v>0</v>
      </c>
      <c r="E2357" s="44">
        <v>38</v>
      </c>
      <c r="F2357" s="44">
        <v>38</v>
      </c>
      <c r="G2357" s="44"/>
      <c r="H2357" s="44"/>
      <c r="I2357" s="44"/>
    </row>
    <row r="2358" spans="1:9" x14ac:dyDescent="0.25">
      <c r="A2358" s="44" t="s">
        <v>1703</v>
      </c>
      <c r="B2358" s="44">
        <v>2018</v>
      </c>
      <c r="C2358" s="45" t="s">
        <v>1884</v>
      </c>
      <c r="D2358" s="44">
        <v>11</v>
      </c>
      <c r="E2358" s="44">
        <v>51</v>
      </c>
      <c r="F2358" s="44">
        <v>62</v>
      </c>
      <c r="G2358" s="44"/>
      <c r="H2358" s="44"/>
      <c r="I2358" s="44"/>
    </row>
    <row r="2359" spans="1:9" x14ac:dyDescent="0.25">
      <c r="A2359" s="44" t="s">
        <v>1703</v>
      </c>
      <c r="B2359" s="44">
        <v>2018</v>
      </c>
      <c r="C2359" s="45" t="s">
        <v>929</v>
      </c>
      <c r="D2359" s="44">
        <v>104</v>
      </c>
      <c r="E2359" s="48">
        <v>2659</v>
      </c>
      <c r="F2359" s="48">
        <v>2763</v>
      </c>
      <c r="G2359" s="44"/>
      <c r="H2359" s="44"/>
      <c r="I2359" s="44"/>
    </row>
    <row r="2360" spans="1:9" x14ac:dyDescent="0.25">
      <c r="A2360" s="44" t="s">
        <v>1703</v>
      </c>
      <c r="B2360" s="44">
        <v>2018</v>
      </c>
      <c r="C2360" s="45" t="s">
        <v>1885</v>
      </c>
      <c r="D2360" s="44">
        <v>20</v>
      </c>
      <c r="E2360" s="44">
        <v>460</v>
      </c>
      <c r="F2360" s="44">
        <v>480</v>
      </c>
      <c r="G2360" s="44"/>
      <c r="H2360" s="44"/>
      <c r="I2360" s="44"/>
    </row>
    <row r="2361" spans="1:9" x14ac:dyDescent="0.25">
      <c r="A2361" s="44" t="s">
        <v>1703</v>
      </c>
      <c r="B2361" s="44">
        <v>2018</v>
      </c>
      <c r="C2361" s="45" t="s">
        <v>466</v>
      </c>
      <c r="D2361" s="44">
        <v>5</v>
      </c>
      <c r="E2361" s="44">
        <v>144</v>
      </c>
      <c r="F2361" s="44">
        <v>149</v>
      </c>
      <c r="G2361" s="44"/>
      <c r="H2361" s="44"/>
      <c r="I2361" s="44"/>
    </row>
    <row r="2362" spans="1:9" x14ac:dyDescent="0.25">
      <c r="A2362" s="44" t="s">
        <v>1703</v>
      </c>
      <c r="B2362" s="44">
        <v>2018</v>
      </c>
      <c r="C2362" s="45" t="s">
        <v>1886</v>
      </c>
      <c r="D2362" s="44">
        <v>8</v>
      </c>
      <c r="E2362" s="44">
        <v>184</v>
      </c>
      <c r="F2362" s="44">
        <v>192</v>
      </c>
      <c r="G2362" s="44"/>
      <c r="H2362" s="44"/>
      <c r="I2362" s="44"/>
    </row>
    <row r="2363" spans="1:9" x14ac:dyDescent="0.25">
      <c r="A2363" s="44" t="s">
        <v>1703</v>
      </c>
      <c r="B2363" s="44">
        <v>2018</v>
      </c>
      <c r="C2363" s="45" t="s">
        <v>467</v>
      </c>
      <c r="D2363" s="44">
        <v>24</v>
      </c>
      <c r="E2363" s="44">
        <v>889</v>
      </c>
      <c r="F2363" s="44">
        <v>913</v>
      </c>
      <c r="G2363" s="44"/>
      <c r="H2363" s="44"/>
      <c r="I2363" s="44"/>
    </row>
    <row r="2364" spans="1:9" x14ac:dyDescent="0.25">
      <c r="A2364" s="44" t="s">
        <v>1703</v>
      </c>
      <c r="B2364" s="44">
        <v>2018</v>
      </c>
      <c r="C2364" s="45" t="s">
        <v>1887</v>
      </c>
      <c r="D2364" s="44">
        <v>0</v>
      </c>
      <c r="E2364" s="44">
        <v>26</v>
      </c>
      <c r="F2364" s="44">
        <v>26</v>
      </c>
      <c r="G2364" s="44"/>
      <c r="H2364" s="44"/>
      <c r="I2364" s="44"/>
    </row>
    <row r="2365" spans="1:9" x14ac:dyDescent="0.25">
      <c r="A2365" s="44" t="s">
        <v>1703</v>
      </c>
      <c r="B2365" s="44">
        <v>2018</v>
      </c>
      <c r="C2365" s="45" t="s">
        <v>1888</v>
      </c>
      <c r="D2365" s="44">
        <v>1</v>
      </c>
      <c r="E2365" s="44">
        <v>37</v>
      </c>
      <c r="F2365" s="44">
        <v>38</v>
      </c>
      <c r="G2365" s="44"/>
      <c r="H2365" s="44"/>
      <c r="I2365" s="44"/>
    </row>
    <row r="2366" spans="1:9" x14ac:dyDescent="0.25">
      <c r="A2366" s="44" t="s">
        <v>1703</v>
      </c>
      <c r="B2366" s="44">
        <v>2018</v>
      </c>
      <c r="C2366" s="45" t="s">
        <v>930</v>
      </c>
      <c r="D2366" s="44">
        <v>36</v>
      </c>
      <c r="E2366" s="44">
        <v>772</v>
      </c>
      <c r="F2366" s="44">
        <v>808</v>
      </c>
      <c r="G2366" s="44"/>
      <c r="H2366" s="44"/>
      <c r="I2366" s="44"/>
    </row>
    <row r="2367" spans="1:9" x14ac:dyDescent="0.25">
      <c r="A2367" s="44" t="s">
        <v>1703</v>
      </c>
      <c r="B2367" s="44">
        <v>2018</v>
      </c>
      <c r="C2367" s="45" t="s">
        <v>1889</v>
      </c>
      <c r="D2367" s="44">
        <v>10</v>
      </c>
      <c r="E2367" s="44">
        <v>147</v>
      </c>
      <c r="F2367" s="44">
        <v>157</v>
      </c>
      <c r="G2367" s="44"/>
      <c r="H2367" s="44"/>
      <c r="I2367" s="44"/>
    </row>
    <row r="2368" spans="1:9" x14ac:dyDescent="0.25">
      <c r="A2368" s="44" t="s">
        <v>1703</v>
      </c>
      <c r="B2368" s="44">
        <v>2018</v>
      </c>
      <c r="C2368" s="45" t="s">
        <v>1671</v>
      </c>
      <c r="D2368" s="44">
        <v>17</v>
      </c>
      <c r="E2368" s="44">
        <v>598</v>
      </c>
      <c r="F2368" s="44">
        <v>615</v>
      </c>
      <c r="G2368" s="44"/>
      <c r="H2368" s="44"/>
      <c r="I2368" s="44"/>
    </row>
    <row r="2369" spans="1:9" x14ac:dyDescent="0.25">
      <c r="A2369" s="44" t="s">
        <v>1703</v>
      </c>
      <c r="B2369" s="44">
        <v>2018</v>
      </c>
      <c r="C2369" s="45" t="s">
        <v>1891</v>
      </c>
      <c r="D2369" s="44">
        <v>1</v>
      </c>
      <c r="E2369" s="44">
        <v>7</v>
      </c>
      <c r="F2369" s="44">
        <v>8</v>
      </c>
      <c r="G2369" s="44"/>
      <c r="H2369" s="44"/>
      <c r="I2369" s="44"/>
    </row>
    <row r="2370" spans="1:9" x14ac:dyDescent="0.25">
      <c r="A2370" s="44" t="s">
        <v>1703</v>
      </c>
      <c r="B2370" s="44">
        <v>2018</v>
      </c>
      <c r="C2370" s="45" t="s">
        <v>1892</v>
      </c>
      <c r="D2370" s="44">
        <v>1</v>
      </c>
      <c r="E2370" s="44">
        <v>234</v>
      </c>
      <c r="F2370" s="44">
        <v>235</v>
      </c>
      <c r="G2370" s="44"/>
      <c r="H2370" s="44"/>
      <c r="I2370" s="44"/>
    </row>
    <row r="2371" spans="1:9" x14ac:dyDescent="0.25">
      <c r="A2371" s="44" t="s">
        <v>1703</v>
      </c>
      <c r="B2371" s="44">
        <v>2018</v>
      </c>
      <c r="C2371" s="45" t="s">
        <v>1893</v>
      </c>
      <c r="D2371" s="44">
        <v>0</v>
      </c>
      <c r="E2371" s="44">
        <v>65</v>
      </c>
      <c r="F2371" s="44">
        <v>65</v>
      </c>
      <c r="G2371" s="44"/>
      <c r="H2371" s="44"/>
      <c r="I2371" s="44"/>
    </row>
    <row r="2372" spans="1:9" x14ac:dyDescent="0.25">
      <c r="A2372" s="44" t="s">
        <v>1703</v>
      </c>
      <c r="B2372" s="44">
        <v>2018</v>
      </c>
      <c r="C2372" s="45" t="s">
        <v>1894</v>
      </c>
      <c r="D2372" s="44">
        <v>0</v>
      </c>
      <c r="E2372" s="44">
        <v>16</v>
      </c>
      <c r="F2372" s="44">
        <v>16</v>
      </c>
      <c r="G2372" s="44"/>
      <c r="H2372" s="44"/>
      <c r="I2372" s="44"/>
    </row>
    <row r="2373" spans="1:9" x14ac:dyDescent="0.25">
      <c r="A2373" s="44" t="s">
        <v>1703</v>
      </c>
      <c r="B2373" s="44">
        <v>2018</v>
      </c>
      <c r="C2373" s="45" t="s">
        <v>471</v>
      </c>
      <c r="D2373" s="44">
        <v>8</v>
      </c>
      <c r="E2373" s="44">
        <v>142</v>
      </c>
      <c r="F2373" s="44">
        <v>150</v>
      </c>
      <c r="G2373" s="44"/>
      <c r="H2373" s="44"/>
      <c r="I2373" s="44"/>
    </row>
    <row r="2374" spans="1:9" x14ac:dyDescent="0.25">
      <c r="A2374" s="44" t="s">
        <v>1703</v>
      </c>
      <c r="B2374" s="44">
        <v>2018</v>
      </c>
      <c r="C2374" s="45" t="s">
        <v>1895</v>
      </c>
      <c r="D2374" s="44">
        <v>3</v>
      </c>
      <c r="E2374" s="44">
        <v>50</v>
      </c>
      <c r="F2374" s="44">
        <v>53</v>
      </c>
      <c r="G2374" s="44"/>
      <c r="H2374" s="44"/>
      <c r="I2374" s="44"/>
    </row>
    <row r="2375" spans="1:9" x14ac:dyDescent="0.25">
      <c r="A2375" s="44" t="s">
        <v>1703</v>
      </c>
      <c r="B2375" s="44">
        <v>2018</v>
      </c>
      <c r="C2375" s="45" t="s">
        <v>1896</v>
      </c>
      <c r="D2375" s="44">
        <v>0</v>
      </c>
      <c r="E2375" s="44">
        <v>10</v>
      </c>
      <c r="F2375" s="44">
        <v>10</v>
      </c>
      <c r="G2375" s="44"/>
      <c r="H2375" s="44"/>
      <c r="I2375" s="44"/>
    </row>
    <row r="2376" spans="1:9" x14ac:dyDescent="0.25">
      <c r="A2376" s="44" t="s">
        <v>1703</v>
      </c>
      <c r="B2376" s="44">
        <v>2018</v>
      </c>
      <c r="C2376" s="45" t="s">
        <v>1897</v>
      </c>
      <c r="D2376" s="44">
        <v>0</v>
      </c>
      <c r="E2376" s="44">
        <v>5</v>
      </c>
      <c r="F2376" s="44">
        <v>5</v>
      </c>
      <c r="G2376" s="44"/>
      <c r="H2376" s="44"/>
      <c r="I2376" s="44"/>
    </row>
    <row r="2377" spans="1:9" x14ac:dyDescent="0.25">
      <c r="A2377" s="44" t="s">
        <v>1703</v>
      </c>
      <c r="B2377" s="44">
        <v>2018</v>
      </c>
      <c r="C2377" s="45" t="s">
        <v>1898</v>
      </c>
      <c r="D2377" s="44">
        <v>4</v>
      </c>
      <c r="E2377" s="44">
        <v>69</v>
      </c>
      <c r="F2377" s="44">
        <v>73</v>
      </c>
      <c r="G2377" s="44"/>
      <c r="H2377" s="44"/>
      <c r="I2377" s="44"/>
    </row>
    <row r="2378" spans="1:9" x14ac:dyDescent="0.25">
      <c r="A2378" s="44" t="s">
        <v>1899</v>
      </c>
      <c r="B2378" s="44">
        <v>2018</v>
      </c>
      <c r="C2378" s="45" t="s">
        <v>1678</v>
      </c>
      <c r="D2378" s="22">
        <v>6603</v>
      </c>
      <c r="E2378" s="48">
        <v>59562</v>
      </c>
      <c r="F2378" s="48">
        <v>66165</v>
      </c>
      <c r="G2378" s="44"/>
      <c r="H2378" s="44"/>
      <c r="I2378" s="44"/>
    </row>
    <row r="2379" spans="1:9" x14ac:dyDescent="0.25">
      <c r="A2379" s="44" t="s">
        <v>1899</v>
      </c>
      <c r="B2379" s="44">
        <v>2018</v>
      </c>
      <c r="C2379" s="45" t="s">
        <v>29</v>
      </c>
      <c r="D2379" s="21">
        <v>23</v>
      </c>
      <c r="E2379" s="44">
        <v>244</v>
      </c>
      <c r="F2379" s="44">
        <v>267</v>
      </c>
      <c r="G2379" s="44"/>
      <c r="H2379" s="44"/>
      <c r="I2379" s="44"/>
    </row>
    <row r="2380" spans="1:9" x14ac:dyDescent="0.25">
      <c r="A2380" s="44" t="s">
        <v>1899</v>
      </c>
      <c r="B2380" s="44">
        <v>2018</v>
      </c>
      <c r="C2380" s="45" t="s">
        <v>472</v>
      </c>
      <c r="D2380" s="21">
        <v>13</v>
      </c>
      <c r="E2380" s="44">
        <v>2</v>
      </c>
      <c r="F2380" s="44">
        <v>15</v>
      </c>
      <c r="G2380" s="44"/>
      <c r="H2380" s="44"/>
      <c r="I2380" s="44"/>
    </row>
    <row r="2381" spans="1:9" x14ac:dyDescent="0.25">
      <c r="A2381" s="44" t="s">
        <v>1899</v>
      </c>
      <c r="B2381" s="44">
        <v>2018</v>
      </c>
      <c r="C2381" s="45" t="s">
        <v>1705</v>
      </c>
      <c r="D2381" s="21">
        <v>0</v>
      </c>
      <c r="E2381" s="44">
        <v>1</v>
      </c>
      <c r="F2381" s="44">
        <v>1</v>
      </c>
      <c r="G2381" s="44"/>
      <c r="H2381" s="44"/>
      <c r="I2381" s="44"/>
    </row>
    <row r="2382" spans="1:9" x14ac:dyDescent="0.25">
      <c r="A2382" s="44" t="s">
        <v>1899</v>
      </c>
      <c r="B2382" s="44">
        <v>2018</v>
      </c>
      <c r="C2382" s="45" t="s">
        <v>902</v>
      </c>
      <c r="D2382" s="21">
        <v>13</v>
      </c>
      <c r="E2382" s="44">
        <v>1</v>
      </c>
      <c r="F2382" s="44">
        <v>14</v>
      </c>
      <c r="G2382" s="44"/>
      <c r="H2382" s="44"/>
      <c r="I2382" s="44"/>
    </row>
    <row r="2383" spans="1:9" x14ac:dyDescent="0.25">
      <c r="A2383" s="44" t="s">
        <v>1899</v>
      </c>
      <c r="B2383" s="44">
        <v>2018</v>
      </c>
      <c r="C2383" s="45" t="s">
        <v>909</v>
      </c>
      <c r="D2383" s="21">
        <v>4</v>
      </c>
      <c r="E2383" s="44">
        <v>11</v>
      </c>
      <c r="F2383" s="44">
        <v>15</v>
      </c>
      <c r="G2383" s="44"/>
      <c r="H2383" s="44"/>
      <c r="I2383" s="44"/>
    </row>
    <row r="2384" spans="1:9" x14ac:dyDescent="0.25">
      <c r="A2384" s="44" t="s">
        <v>1899</v>
      </c>
      <c r="B2384" s="44">
        <v>2018</v>
      </c>
      <c r="C2384" s="45" t="s">
        <v>1728</v>
      </c>
      <c r="D2384" s="21">
        <v>4</v>
      </c>
      <c r="E2384" s="44">
        <v>11</v>
      </c>
      <c r="F2384" s="44">
        <v>15</v>
      </c>
      <c r="G2384" s="44"/>
      <c r="H2384" s="44"/>
      <c r="I2384" s="44"/>
    </row>
    <row r="2385" spans="1:9" x14ac:dyDescent="0.25">
      <c r="A2385" s="44" t="s">
        <v>1899</v>
      </c>
      <c r="B2385" s="44">
        <v>2018</v>
      </c>
      <c r="C2385" s="45" t="s">
        <v>475</v>
      </c>
      <c r="D2385" s="21">
        <v>5</v>
      </c>
      <c r="E2385" s="44">
        <v>203</v>
      </c>
      <c r="F2385" s="44">
        <v>208</v>
      </c>
      <c r="G2385" s="44"/>
      <c r="H2385" s="44"/>
      <c r="I2385" s="44"/>
    </row>
    <row r="2386" spans="1:9" x14ac:dyDescent="0.25">
      <c r="A2386" s="44" t="s">
        <v>1899</v>
      </c>
      <c r="B2386" s="44">
        <v>2018</v>
      </c>
      <c r="C2386" s="45" t="s">
        <v>921</v>
      </c>
      <c r="D2386" s="21">
        <v>2</v>
      </c>
      <c r="E2386" s="44">
        <v>59</v>
      </c>
      <c r="F2386" s="44">
        <v>61</v>
      </c>
      <c r="G2386" s="44"/>
      <c r="H2386" s="44"/>
      <c r="I2386" s="44"/>
    </row>
    <row r="2387" spans="1:9" x14ac:dyDescent="0.25">
      <c r="A2387" s="44" t="s">
        <v>1899</v>
      </c>
      <c r="B2387" s="44">
        <v>2018</v>
      </c>
      <c r="C2387" s="45" t="s">
        <v>936</v>
      </c>
      <c r="D2387" s="21">
        <v>0</v>
      </c>
      <c r="E2387" s="44">
        <v>2</v>
      </c>
      <c r="F2387" s="44">
        <v>2</v>
      </c>
      <c r="G2387" s="44"/>
      <c r="H2387" s="44"/>
      <c r="I2387" s="44"/>
    </row>
    <row r="2388" spans="1:9" x14ac:dyDescent="0.25">
      <c r="A2388" s="44" t="s">
        <v>1899</v>
      </c>
      <c r="B2388" s="44">
        <v>2018</v>
      </c>
      <c r="C2388" s="45" t="s">
        <v>152</v>
      </c>
      <c r="D2388" s="21">
        <v>0</v>
      </c>
      <c r="E2388" s="44">
        <v>84</v>
      </c>
      <c r="F2388" s="44">
        <v>84</v>
      </c>
      <c r="G2388" s="44"/>
      <c r="H2388" s="44"/>
      <c r="I2388" s="44"/>
    </row>
    <row r="2389" spans="1:9" x14ac:dyDescent="0.25">
      <c r="A2389" s="44" t="s">
        <v>1899</v>
      </c>
      <c r="B2389" s="44">
        <v>2018</v>
      </c>
      <c r="C2389" s="45" t="s">
        <v>1737</v>
      </c>
      <c r="D2389" s="21">
        <v>0</v>
      </c>
      <c r="E2389" s="44">
        <v>6</v>
      </c>
      <c r="F2389" s="44">
        <v>6</v>
      </c>
      <c r="G2389" s="44"/>
      <c r="H2389" s="44"/>
      <c r="I2389" s="44"/>
    </row>
    <row r="2390" spans="1:9" x14ac:dyDescent="0.25">
      <c r="A2390" s="44" t="s">
        <v>1899</v>
      </c>
      <c r="B2390" s="44">
        <v>2018</v>
      </c>
      <c r="C2390" s="45" t="s">
        <v>154</v>
      </c>
      <c r="D2390" s="21">
        <v>0</v>
      </c>
      <c r="E2390" s="44">
        <v>8</v>
      </c>
      <c r="F2390" s="44">
        <v>8</v>
      </c>
      <c r="G2390" s="44"/>
      <c r="H2390" s="44"/>
      <c r="I2390" s="44"/>
    </row>
    <row r="2391" spans="1:9" x14ac:dyDescent="0.25">
      <c r="A2391" s="44" t="s">
        <v>1899</v>
      </c>
      <c r="B2391" s="44">
        <v>2018</v>
      </c>
      <c r="C2391" s="45" t="s">
        <v>481</v>
      </c>
      <c r="D2391" s="21">
        <v>3</v>
      </c>
      <c r="E2391" s="44">
        <v>44</v>
      </c>
      <c r="F2391" s="44">
        <v>47</v>
      </c>
      <c r="G2391" s="44"/>
      <c r="H2391" s="44"/>
      <c r="I2391" s="44"/>
    </row>
    <row r="2392" spans="1:9" x14ac:dyDescent="0.25">
      <c r="A2392" s="44" t="s">
        <v>1899</v>
      </c>
      <c r="B2392" s="44">
        <v>2018</v>
      </c>
      <c r="C2392" s="45" t="s">
        <v>482</v>
      </c>
      <c r="D2392" s="21">
        <v>1</v>
      </c>
      <c r="E2392" s="44">
        <v>28</v>
      </c>
      <c r="F2392" s="44">
        <v>29</v>
      </c>
      <c r="G2392" s="44"/>
      <c r="H2392" s="44"/>
      <c r="I2392" s="44"/>
    </row>
    <row r="2393" spans="1:9" x14ac:dyDescent="0.25">
      <c r="A2393" s="44" t="s">
        <v>1899</v>
      </c>
      <c r="B2393" s="44">
        <v>2018</v>
      </c>
      <c r="C2393" s="45" t="s">
        <v>515</v>
      </c>
      <c r="D2393" s="21">
        <v>1</v>
      </c>
      <c r="E2393" s="44" t="s">
        <v>2065</v>
      </c>
      <c r="F2393" s="44">
        <v>1</v>
      </c>
      <c r="G2393" s="44"/>
      <c r="H2393" s="44"/>
      <c r="I2393" s="44"/>
    </row>
    <row r="2394" spans="1:9" x14ac:dyDescent="0.25">
      <c r="A2394" s="44" t="s">
        <v>1899</v>
      </c>
      <c r="B2394" s="44">
        <v>2018</v>
      </c>
      <c r="C2394" s="45" t="s">
        <v>488</v>
      </c>
      <c r="D2394" s="21">
        <v>0</v>
      </c>
      <c r="E2394" s="44">
        <v>5</v>
      </c>
      <c r="F2394" s="44">
        <v>5</v>
      </c>
      <c r="G2394" s="44"/>
      <c r="H2394" s="44"/>
      <c r="I2394" s="44"/>
    </row>
    <row r="2395" spans="1:9" x14ac:dyDescent="0.25">
      <c r="A2395" s="44" t="s">
        <v>1899</v>
      </c>
      <c r="B2395" s="44">
        <v>2018</v>
      </c>
      <c r="C2395" s="45" t="s">
        <v>134</v>
      </c>
      <c r="D2395" s="21">
        <v>0</v>
      </c>
      <c r="E2395" s="44">
        <v>23</v>
      </c>
      <c r="F2395" s="44">
        <v>23</v>
      </c>
      <c r="G2395" s="44"/>
      <c r="H2395" s="44"/>
      <c r="I2395" s="44"/>
    </row>
    <row r="2396" spans="1:9" x14ac:dyDescent="0.25">
      <c r="A2396" s="44" t="s">
        <v>1899</v>
      </c>
      <c r="B2396" s="44">
        <v>2018</v>
      </c>
      <c r="C2396" s="45" t="s">
        <v>948</v>
      </c>
      <c r="D2396" s="22">
        <v>6269</v>
      </c>
      <c r="E2396" s="48">
        <v>55278</v>
      </c>
      <c r="F2396" s="48">
        <v>61547</v>
      </c>
      <c r="G2396" s="44"/>
      <c r="H2396" s="44"/>
      <c r="I2396" s="44"/>
    </row>
    <row r="2397" spans="1:9" x14ac:dyDescent="0.25">
      <c r="A2397" s="44" t="s">
        <v>1899</v>
      </c>
      <c r="B2397" s="44">
        <v>2018</v>
      </c>
      <c r="C2397" s="45" t="s">
        <v>571</v>
      </c>
      <c r="D2397" s="22">
        <v>5687</v>
      </c>
      <c r="E2397" s="48">
        <v>51028</v>
      </c>
      <c r="F2397" s="48">
        <v>56715</v>
      </c>
      <c r="G2397" s="44"/>
      <c r="H2397" s="44"/>
      <c r="I2397" s="44"/>
    </row>
    <row r="2398" spans="1:9" x14ac:dyDescent="0.25">
      <c r="A2398" s="44" t="s">
        <v>1899</v>
      </c>
      <c r="B2398" s="44">
        <v>2018</v>
      </c>
      <c r="C2398" s="45" t="s">
        <v>1182</v>
      </c>
      <c r="D2398" s="21">
        <v>743</v>
      </c>
      <c r="E2398" s="48">
        <v>2841</v>
      </c>
      <c r="F2398" s="48">
        <v>3584</v>
      </c>
      <c r="G2398" s="44"/>
      <c r="H2398" s="44"/>
      <c r="I2398" s="44"/>
    </row>
    <row r="2399" spans="1:9" x14ac:dyDescent="0.25">
      <c r="A2399" s="44" t="s">
        <v>1899</v>
      </c>
      <c r="B2399" s="44">
        <v>2018</v>
      </c>
      <c r="C2399" s="45" t="s">
        <v>1767</v>
      </c>
      <c r="D2399" s="21">
        <v>344</v>
      </c>
      <c r="E2399" s="48">
        <v>3160</v>
      </c>
      <c r="F2399" s="48">
        <v>3504</v>
      </c>
      <c r="G2399" s="44"/>
      <c r="H2399" s="44"/>
      <c r="I2399" s="44"/>
    </row>
    <row r="2400" spans="1:9" x14ac:dyDescent="0.25">
      <c r="A2400" s="44" t="s">
        <v>1899</v>
      </c>
      <c r="B2400" s="44">
        <v>2018</v>
      </c>
      <c r="C2400" s="45" t="s">
        <v>937</v>
      </c>
      <c r="D2400" s="21">
        <v>72</v>
      </c>
      <c r="E2400" s="44">
        <v>976</v>
      </c>
      <c r="F2400" s="48">
        <v>1048</v>
      </c>
      <c r="G2400" s="44"/>
      <c r="H2400" s="44"/>
      <c r="I2400" s="44"/>
    </row>
    <row r="2401" spans="1:9" x14ac:dyDescent="0.25">
      <c r="A2401" s="44" t="s">
        <v>1899</v>
      </c>
      <c r="B2401" s="44">
        <v>2018</v>
      </c>
      <c r="C2401" s="45" t="s">
        <v>1768</v>
      </c>
      <c r="D2401" s="21">
        <v>147</v>
      </c>
      <c r="E2401" s="48">
        <v>1361</v>
      </c>
      <c r="F2401" s="48">
        <v>1508</v>
      </c>
      <c r="G2401" s="44"/>
      <c r="H2401" s="44"/>
      <c r="I2401" s="44"/>
    </row>
    <row r="2402" spans="1:9" x14ac:dyDescent="0.25">
      <c r="A2402" s="44" t="s">
        <v>1899</v>
      </c>
      <c r="B2402" s="44">
        <v>2018</v>
      </c>
      <c r="C2402" s="45" t="s">
        <v>986</v>
      </c>
      <c r="D2402" s="21">
        <v>37</v>
      </c>
      <c r="E2402" s="44">
        <v>746</v>
      </c>
      <c r="F2402" s="44">
        <v>783</v>
      </c>
      <c r="G2402" s="44"/>
      <c r="H2402" s="44"/>
      <c r="I2402" s="44"/>
    </row>
    <row r="2403" spans="1:9" x14ac:dyDescent="0.25">
      <c r="A2403" s="44" t="s">
        <v>1899</v>
      </c>
      <c r="B2403" s="44">
        <v>2018</v>
      </c>
      <c r="C2403" s="45" t="s">
        <v>1769</v>
      </c>
      <c r="D2403" s="21">
        <v>0</v>
      </c>
      <c r="E2403" s="44">
        <v>3</v>
      </c>
      <c r="F2403" s="44">
        <v>3</v>
      </c>
      <c r="G2403" s="44"/>
      <c r="H2403" s="44"/>
      <c r="I2403" s="44"/>
    </row>
    <row r="2404" spans="1:9" x14ac:dyDescent="0.25">
      <c r="A2404" s="44" t="s">
        <v>1899</v>
      </c>
      <c r="B2404" s="44">
        <v>2018</v>
      </c>
      <c r="C2404" s="45" t="s">
        <v>1124</v>
      </c>
      <c r="D2404" s="21">
        <v>167</v>
      </c>
      <c r="E2404" s="48">
        <v>2446</v>
      </c>
      <c r="F2404" s="48">
        <v>2613</v>
      </c>
      <c r="G2404" s="44"/>
      <c r="H2404" s="44"/>
      <c r="I2404" s="44"/>
    </row>
    <row r="2405" spans="1:9" x14ac:dyDescent="0.25">
      <c r="A2405" s="44" t="s">
        <v>1899</v>
      </c>
      <c r="B2405" s="44">
        <v>2018</v>
      </c>
      <c r="C2405" s="45" t="s">
        <v>1770</v>
      </c>
      <c r="D2405" s="21">
        <v>469</v>
      </c>
      <c r="E2405" s="48">
        <v>8882</v>
      </c>
      <c r="F2405" s="48">
        <v>9351</v>
      </c>
      <c r="G2405" s="44"/>
      <c r="H2405" s="44"/>
      <c r="I2405" s="44"/>
    </row>
    <row r="2406" spans="1:9" x14ac:dyDescent="0.25">
      <c r="A2406" s="44" t="s">
        <v>1899</v>
      </c>
      <c r="B2406" s="44">
        <v>2018</v>
      </c>
      <c r="C2406" s="45" t="s">
        <v>1771</v>
      </c>
      <c r="D2406" s="21">
        <v>358</v>
      </c>
      <c r="E2406" s="48">
        <v>3082</v>
      </c>
      <c r="F2406" s="48">
        <v>3440</v>
      </c>
      <c r="G2406" s="44"/>
      <c r="H2406" s="44"/>
      <c r="I2406" s="44"/>
    </row>
    <row r="2407" spans="1:9" x14ac:dyDescent="0.25">
      <c r="A2407" s="44" t="s">
        <v>1899</v>
      </c>
      <c r="B2407" s="44">
        <v>2018</v>
      </c>
      <c r="C2407" s="45" t="s">
        <v>1773</v>
      </c>
      <c r="D2407" s="21">
        <v>44</v>
      </c>
      <c r="E2407" s="44">
        <v>538</v>
      </c>
      <c r="F2407" s="44">
        <v>582</v>
      </c>
      <c r="G2407" s="44"/>
      <c r="H2407" s="44"/>
      <c r="I2407" s="44"/>
    </row>
    <row r="2408" spans="1:9" x14ac:dyDescent="0.25">
      <c r="A2408" s="44" t="s">
        <v>1899</v>
      </c>
      <c r="B2408" s="44">
        <v>2018</v>
      </c>
      <c r="C2408" s="45" t="s">
        <v>527</v>
      </c>
      <c r="D2408" s="21">
        <v>4</v>
      </c>
      <c r="E2408" s="44">
        <v>513</v>
      </c>
      <c r="F2408" s="44">
        <v>517</v>
      </c>
      <c r="G2408" s="44"/>
      <c r="H2408" s="44"/>
      <c r="I2408" s="44"/>
    </row>
    <row r="2409" spans="1:9" x14ac:dyDescent="0.25">
      <c r="A2409" s="44" t="s">
        <v>1899</v>
      </c>
      <c r="B2409" s="44">
        <v>2018</v>
      </c>
      <c r="C2409" s="45" t="s">
        <v>1774</v>
      </c>
      <c r="D2409" s="21">
        <v>660</v>
      </c>
      <c r="E2409" s="48">
        <v>5930</v>
      </c>
      <c r="F2409" s="48">
        <v>6590</v>
      </c>
      <c r="G2409" s="44"/>
      <c r="H2409" s="44"/>
      <c r="I2409" s="44"/>
    </row>
    <row r="2410" spans="1:9" x14ac:dyDescent="0.25">
      <c r="A2410" s="44" t="s">
        <v>1899</v>
      </c>
      <c r="B2410" s="44">
        <v>2018</v>
      </c>
      <c r="C2410" s="45" t="s">
        <v>1775</v>
      </c>
      <c r="D2410" s="21">
        <v>59</v>
      </c>
      <c r="E2410" s="44">
        <v>705</v>
      </c>
      <c r="F2410" s="44">
        <v>764</v>
      </c>
      <c r="G2410" s="44"/>
      <c r="H2410" s="44"/>
      <c r="I2410" s="44"/>
    </row>
    <row r="2411" spans="1:9" x14ac:dyDescent="0.25">
      <c r="A2411" s="44" t="s">
        <v>1899</v>
      </c>
      <c r="B2411" s="44">
        <v>2018</v>
      </c>
      <c r="C2411" s="45" t="s">
        <v>1776</v>
      </c>
      <c r="D2411" s="21">
        <v>39</v>
      </c>
      <c r="E2411" s="44">
        <v>427</v>
      </c>
      <c r="F2411" s="44">
        <v>466</v>
      </c>
      <c r="G2411" s="44"/>
      <c r="H2411" s="44"/>
      <c r="I2411" s="44"/>
    </row>
    <row r="2412" spans="1:9" x14ac:dyDescent="0.25">
      <c r="A2412" s="44" t="s">
        <v>1899</v>
      </c>
      <c r="B2412" s="44">
        <v>2018</v>
      </c>
      <c r="C2412" s="45" t="s">
        <v>1777</v>
      </c>
      <c r="D2412" s="21">
        <v>155</v>
      </c>
      <c r="E2412" s="48">
        <v>1234</v>
      </c>
      <c r="F2412" s="48">
        <v>1389</v>
      </c>
      <c r="G2412" s="44"/>
      <c r="H2412" s="44"/>
      <c r="I2412" s="44"/>
    </row>
    <row r="2413" spans="1:9" x14ac:dyDescent="0.25">
      <c r="A2413" s="44" t="s">
        <v>1899</v>
      </c>
      <c r="B2413" s="44">
        <v>2018</v>
      </c>
      <c r="C2413" s="45" t="s">
        <v>458</v>
      </c>
      <c r="D2413" s="21">
        <v>66</v>
      </c>
      <c r="E2413" s="44">
        <v>507</v>
      </c>
      <c r="F2413" s="44">
        <v>573</v>
      </c>
      <c r="G2413" s="44"/>
      <c r="H2413" s="44"/>
      <c r="I2413" s="44"/>
    </row>
    <row r="2414" spans="1:9" x14ac:dyDescent="0.25">
      <c r="A2414" s="44" t="s">
        <v>1899</v>
      </c>
      <c r="B2414" s="44">
        <v>2018</v>
      </c>
      <c r="C2414" s="45" t="s">
        <v>1778</v>
      </c>
      <c r="D2414" s="21">
        <v>4</v>
      </c>
      <c r="E2414" s="44">
        <v>34</v>
      </c>
      <c r="F2414" s="44">
        <v>38</v>
      </c>
      <c r="G2414" s="44"/>
      <c r="H2414" s="44"/>
      <c r="I2414" s="44"/>
    </row>
    <row r="2415" spans="1:9" x14ac:dyDescent="0.25">
      <c r="A2415" s="44" t="s">
        <v>1899</v>
      </c>
      <c r="B2415" s="44">
        <v>2018</v>
      </c>
      <c r="C2415" s="45" t="s">
        <v>922</v>
      </c>
      <c r="D2415" s="21">
        <v>57</v>
      </c>
      <c r="E2415" s="44">
        <v>921</v>
      </c>
      <c r="F2415" s="44">
        <v>978</v>
      </c>
      <c r="G2415" s="44"/>
      <c r="H2415" s="44"/>
      <c r="I2415" s="44"/>
    </row>
    <row r="2416" spans="1:9" x14ac:dyDescent="0.25">
      <c r="A2416" s="44" t="s">
        <v>1899</v>
      </c>
      <c r="B2416" s="44">
        <v>2018</v>
      </c>
      <c r="C2416" s="45" t="s">
        <v>530</v>
      </c>
      <c r="D2416" s="21">
        <v>157</v>
      </c>
      <c r="E2416" s="48">
        <v>2307</v>
      </c>
      <c r="F2416" s="48">
        <v>2464</v>
      </c>
      <c r="G2416" s="44"/>
      <c r="H2416" s="44"/>
      <c r="I2416" s="44"/>
    </row>
    <row r="2417" spans="1:9" x14ac:dyDescent="0.25">
      <c r="A2417" s="44" t="s">
        <v>1899</v>
      </c>
      <c r="B2417" s="44">
        <v>2018</v>
      </c>
      <c r="C2417" s="45" t="s">
        <v>1657</v>
      </c>
      <c r="D2417" s="21">
        <v>3</v>
      </c>
      <c r="E2417" s="44">
        <v>191</v>
      </c>
      <c r="F2417" s="44">
        <v>194</v>
      </c>
      <c r="G2417" s="44"/>
      <c r="H2417" s="44"/>
      <c r="I2417" s="44"/>
    </row>
    <row r="2418" spans="1:9" x14ac:dyDescent="0.25">
      <c r="A2418" s="44" t="s">
        <v>1899</v>
      </c>
      <c r="B2418" s="44">
        <v>2018</v>
      </c>
      <c r="C2418" s="45" t="s">
        <v>1779</v>
      </c>
      <c r="D2418" s="21">
        <v>575</v>
      </c>
      <c r="E2418" s="48">
        <v>2886</v>
      </c>
      <c r="F2418" s="48">
        <v>3461</v>
      </c>
      <c r="G2418" s="44"/>
      <c r="H2418" s="44"/>
      <c r="I2418" s="44"/>
    </row>
    <row r="2419" spans="1:9" x14ac:dyDescent="0.25">
      <c r="A2419" s="44" t="s">
        <v>1899</v>
      </c>
      <c r="B2419" s="44">
        <v>2018</v>
      </c>
      <c r="C2419" s="45" t="s">
        <v>1780</v>
      </c>
      <c r="D2419" s="21">
        <v>29</v>
      </c>
      <c r="E2419" s="48">
        <v>1051</v>
      </c>
      <c r="F2419" s="48">
        <v>1080</v>
      </c>
      <c r="G2419" s="44"/>
      <c r="H2419" s="44"/>
      <c r="I2419" s="44"/>
    </row>
    <row r="2420" spans="1:9" x14ac:dyDescent="0.25">
      <c r="A2420" s="44" t="s">
        <v>1899</v>
      </c>
      <c r="B2420" s="44">
        <v>2018</v>
      </c>
      <c r="C2420" s="45" t="s">
        <v>1033</v>
      </c>
      <c r="D2420" s="21">
        <v>65</v>
      </c>
      <c r="E2420" s="44">
        <v>666</v>
      </c>
      <c r="F2420" s="44">
        <v>731</v>
      </c>
      <c r="G2420" s="44"/>
      <c r="H2420" s="44"/>
      <c r="I2420" s="44"/>
    </row>
    <row r="2421" spans="1:9" x14ac:dyDescent="0.25">
      <c r="A2421" s="44" t="s">
        <v>1899</v>
      </c>
      <c r="B2421" s="44">
        <v>2018</v>
      </c>
      <c r="C2421" s="45" t="s">
        <v>282</v>
      </c>
      <c r="D2421" s="21">
        <v>18</v>
      </c>
      <c r="E2421" s="44">
        <v>807</v>
      </c>
      <c r="F2421" s="44">
        <v>825</v>
      </c>
      <c r="G2421" s="44"/>
      <c r="H2421" s="44"/>
      <c r="I2421" s="44"/>
    </row>
    <row r="2422" spans="1:9" x14ac:dyDescent="0.25">
      <c r="A2422" s="44" t="s">
        <v>1899</v>
      </c>
      <c r="B2422" s="44">
        <v>2018</v>
      </c>
      <c r="C2422" s="45" t="s">
        <v>1781</v>
      </c>
      <c r="D2422" s="21">
        <v>135</v>
      </c>
      <c r="E2422" s="44">
        <v>520</v>
      </c>
      <c r="F2422" s="44">
        <v>655</v>
      </c>
      <c r="G2422" s="44"/>
      <c r="H2422" s="44"/>
      <c r="I2422" s="44"/>
    </row>
    <row r="2423" spans="1:9" x14ac:dyDescent="0.25">
      <c r="A2423" s="44" t="s">
        <v>1899</v>
      </c>
      <c r="B2423" s="44">
        <v>2018</v>
      </c>
      <c r="C2423" s="45" t="s">
        <v>554</v>
      </c>
      <c r="D2423" s="21">
        <v>193</v>
      </c>
      <c r="E2423" s="48">
        <v>1568</v>
      </c>
      <c r="F2423" s="48">
        <v>1761</v>
      </c>
      <c r="G2423" s="44"/>
      <c r="H2423" s="44"/>
      <c r="I2423" s="44"/>
    </row>
    <row r="2424" spans="1:9" x14ac:dyDescent="0.25">
      <c r="A2424" s="44" t="s">
        <v>1899</v>
      </c>
      <c r="B2424" s="44">
        <v>2018</v>
      </c>
      <c r="C2424" s="45" t="s">
        <v>509</v>
      </c>
      <c r="D2424" s="21">
        <v>123</v>
      </c>
      <c r="E2424" s="48">
        <v>1217</v>
      </c>
      <c r="F2424" s="48">
        <v>1340</v>
      </c>
      <c r="G2424" s="44"/>
      <c r="H2424" s="44"/>
      <c r="I2424" s="44"/>
    </row>
    <row r="2425" spans="1:9" x14ac:dyDescent="0.25">
      <c r="A2425" s="44" t="s">
        <v>1899</v>
      </c>
      <c r="B2425" s="44">
        <v>2018</v>
      </c>
      <c r="C2425" s="45" t="s">
        <v>1782</v>
      </c>
      <c r="D2425" s="21">
        <v>119</v>
      </c>
      <c r="E2425" s="44">
        <v>698</v>
      </c>
      <c r="F2425" s="44">
        <v>817</v>
      </c>
      <c r="G2425" s="44"/>
      <c r="H2425" s="44"/>
      <c r="I2425" s="44"/>
    </row>
    <row r="2426" spans="1:9" x14ac:dyDescent="0.25">
      <c r="A2426" s="44" t="s">
        <v>1899</v>
      </c>
      <c r="B2426" s="44">
        <v>2018</v>
      </c>
      <c r="C2426" s="45" t="s">
        <v>251</v>
      </c>
      <c r="D2426" s="21">
        <v>232</v>
      </c>
      <c r="E2426" s="48">
        <v>1096</v>
      </c>
      <c r="F2426" s="48">
        <v>1328</v>
      </c>
      <c r="G2426" s="44"/>
      <c r="H2426" s="44"/>
      <c r="I2426" s="44"/>
    </row>
    <row r="2427" spans="1:9" x14ac:dyDescent="0.25">
      <c r="A2427" s="44" t="s">
        <v>1899</v>
      </c>
      <c r="B2427" s="44">
        <v>2018</v>
      </c>
      <c r="C2427" s="45" t="s">
        <v>1783</v>
      </c>
      <c r="D2427" s="21">
        <v>613</v>
      </c>
      <c r="E2427" s="48">
        <v>3715</v>
      </c>
      <c r="F2427" s="48">
        <v>4328</v>
      </c>
      <c r="G2427" s="44"/>
      <c r="H2427" s="44"/>
      <c r="I2427" s="44"/>
    </row>
    <row r="2428" spans="1:9" x14ac:dyDescent="0.25">
      <c r="A2428" s="44" t="s">
        <v>1899</v>
      </c>
      <c r="B2428" s="44">
        <v>2018</v>
      </c>
      <c r="C2428" s="45" t="s">
        <v>1656</v>
      </c>
      <c r="D2428" s="21">
        <v>139</v>
      </c>
      <c r="E2428" s="48">
        <v>1432</v>
      </c>
      <c r="F2428" s="48">
        <v>1571</v>
      </c>
      <c r="G2428" s="44"/>
      <c r="H2428" s="44"/>
      <c r="I2428" s="44"/>
    </row>
    <row r="2429" spans="1:9" x14ac:dyDescent="0.25">
      <c r="A2429" s="44" t="s">
        <v>1899</v>
      </c>
      <c r="B2429" s="44">
        <v>2018</v>
      </c>
      <c r="C2429" s="45" t="s">
        <v>1786</v>
      </c>
      <c r="D2429" s="21">
        <v>1</v>
      </c>
      <c r="E2429" s="44">
        <v>130</v>
      </c>
      <c r="F2429" s="44">
        <v>131</v>
      </c>
      <c r="G2429" s="44"/>
      <c r="H2429" s="44"/>
      <c r="I2429" s="44"/>
    </row>
    <row r="2430" spans="1:9" x14ac:dyDescent="0.25">
      <c r="A2430" s="44" t="s">
        <v>1899</v>
      </c>
      <c r="B2430" s="44">
        <v>2018</v>
      </c>
      <c r="C2430" s="45" t="s">
        <v>1787</v>
      </c>
      <c r="D2430" s="21">
        <v>2</v>
      </c>
      <c r="E2430" s="44" t="s">
        <v>2065</v>
      </c>
      <c r="F2430" s="44">
        <v>2</v>
      </c>
      <c r="G2430" s="44"/>
      <c r="H2430" s="44"/>
      <c r="I2430" s="44"/>
    </row>
    <row r="2431" spans="1:9" x14ac:dyDescent="0.25">
      <c r="A2431" s="44" t="s">
        <v>1899</v>
      </c>
      <c r="B2431" s="44">
        <v>2018</v>
      </c>
      <c r="C2431" s="45" t="s">
        <v>1788</v>
      </c>
      <c r="D2431" s="21">
        <v>34</v>
      </c>
      <c r="E2431" s="44">
        <v>200</v>
      </c>
      <c r="F2431" s="44">
        <v>234</v>
      </c>
      <c r="G2431" s="44"/>
      <c r="H2431" s="44"/>
      <c r="I2431" s="44"/>
    </row>
    <row r="2432" spans="1:9" x14ac:dyDescent="0.25">
      <c r="A2432" s="44" t="s">
        <v>1899</v>
      </c>
      <c r="B2432" s="44">
        <v>2018</v>
      </c>
      <c r="C2432" s="45" t="s">
        <v>1789</v>
      </c>
      <c r="D2432" s="21">
        <v>5</v>
      </c>
      <c r="E2432" s="44">
        <v>8</v>
      </c>
      <c r="F2432" s="44">
        <v>13</v>
      </c>
      <c r="G2432" s="44"/>
      <c r="H2432" s="44"/>
      <c r="I2432" s="44"/>
    </row>
    <row r="2433" spans="1:9" x14ac:dyDescent="0.25">
      <c r="A2433" s="44" t="s">
        <v>1899</v>
      </c>
      <c r="B2433" s="44">
        <v>2018</v>
      </c>
      <c r="C2433" s="45" t="s">
        <v>1790</v>
      </c>
      <c r="D2433" s="21">
        <v>15</v>
      </c>
      <c r="E2433" s="44">
        <v>84</v>
      </c>
      <c r="F2433" s="44">
        <v>99</v>
      </c>
      <c r="G2433" s="44"/>
      <c r="H2433" s="44"/>
      <c r="I2433" s="44"/>
    </row>
    <row r="2434" spans="1:9" x14ac:dyDescent="0.25">
      <c r="A2434" s="44" t="s">
        <v>1899</v>
      </c>
      <c r="B2434" s="44">
        <v>2018</v>
      </c>
      <c r="C2434" s="45" t="s">
        <v>1791</v>
      </c>
      <c r="D2434" s="21">
        <v>28</v>
      </c>
      <c r="E2434" s="44">
        <v>424</v>
      </c>
      <c r="F2434" s="44">
        <v>452</v>
      </c>
      <c r="G2434" s="44"/>
      <c r="H2434" s="44"/>
      <c r="I2434" s="44"/>
    </row>
    <row r="2435" spans="1:9" x14ac:dyDescent="0.25">
      <c r="A2435" s="44" t="s">
        <v>1899</v>
      </c>
      <c r="B2435" s="44">
        <v>2018</v>
      </c>
      <c r="C2435" s="45" t="s">
        <v>1792</v>
      </c>
      <c r="D2435" s="21">
        <v>1</v>
      </c>
      <c r="E2435" s="44" t="s">
        <v>2065</v>
      </c>
      <c r="F2435" s="44">
        <v>1</v>
      </c>
      <c r="G2435" s="44"/>
      <c r="H2435" s="44"/>
      <c r="I2435" s="44"/>
    </row>
    <row r="2436" spans="1:9" x14ac:dyDescent="0.25">
      <c r="A2436" s="44" t="s">
        <v>1899</v>
      </c>
      <c r="B2436" s="44">
        <v>2018</v>
      </c>
      <c r="C2436" s="45" t="s">
        <v>1794</v>
      </c>
      <c r="D2436" s="21">
        <v>4</v>
      </c>
      <c r="E2436" s="44">
        <v>20</v>
      </c>
      <c r="F2436" s="44">
        <v>24</v>
      </c>
      <c r="G2436" s="44"/>
      <c r="H2436" s="44"/>
      <c r="I2436" s="44"/>
    </row>
    <row r="2437" spans="1:9" x14ac:dyDescent="0.25">
      <c r="A2437" s="44" t="s">
        <v>1899</v>
      </c>
      <c r="B2437" s="44">
        <v>2018</v>
      </c>
      <c r="C2437" s="45" t="s">
        <v>535</v>
      </c>
      <c r="D2437" s="21">
        <v>4</v>
      </c>
      <c r="E2437" s="44">
        <v>36</v>
      </c>
      <c r="F2437" s="44">
        <v>40</v>
      </c>
      <c r="G2437" s="44"/>
      <c r="H2437" s="44"/>
      <c r="I2437" s="44"/>
    </row>
    <row r="2438" spans="1:9" x14ac:dyDescent="0.25">
      <c r="A2438" s="44" t="s">
        <v>1899</v>
      </c>
      <c r="B2438" s="44">
        <v>2018</v>
      </c>
      <c r="C2438" s="45" t="s">
        <v>1795</v>
      </c>
      <c r="D2438" s="21">
        <v>0</v>
      </c>
      <c r="E2438" s="44">
        <v>86</v>
      </c>
      <c r="F2438" s="44">
        <v>86</v>
      </c>
      <c r="G2438" s="44"/>
      <c r="H2438" s="44"/>
      <c r="I2438" s="44"/>
    </row>
    <row r="2439" spans="1:9" x14ac:dyDescent="0.25">
      <c r="A2439" s="44" t="s">
        <v>1899</v>
      </c>
      <c r="B2439" s="44">
        <v>2018</v>
      </c>
      <c r="C2439" s="45" t="s">
        <v>536</v>
      </c>
      <c r="D2439" s="21">
        <v>0</v>
      </c>
      <c r="E2439" s="44">
        <v>8</v>
      </c>
      <c r="F2439" s="44">
        <v>8</v>
      </c>
      <c r="G2439" s="44"/>
      <c r="H2439" s="44"/>
      <c r="I2439" s="44"/>
    </row>
    <row r="2440" spans="1:9" x14ac:dyDescent="0.25">
      <c r="A2440" s="44" t="s">
        <v>1899</v>
      </c>
      <c r="B2440" s="44">
        <v>2018</v>
      </c>
      <c r="C2440" s="45" t="s">
        <v>1796</v>
      </c>
      <c r="D2440" s="21">
        <v>34</v>
      </c>
      <c r="E2440" s="44">
        <v>375</v>
      </c>
      <c r="F2440" s="44">
        <v>409</v>
      </c>
      <c r="G2440" s="44"/>
      <c r="H2440" s="44"/>
      <c r="I2440" s="44"/>
    </row>
    <row r="2441" spans="1:9" x14ac:dyDescent="0.25">
      <c r="A2441" s="44" t="s">
        <v>1899</v>
      </c>
      <c r="B2441" s="44">
        <v>2018</v>
      </c>
      <c r="C2441" s="45" t="s">
        <v>1797</v>
      </c>
      <c r="D2441" s="21">
        <v>11</v>
      </c>
      <c r="E2441" s="44">
        <v>61</v>
      </c>
      <c r="F2441" s="44">
        <v>72</v>
      </c>
      <c r="G2441" s="44"/>
      <c r="H2441" s="44"/>
      <c r="I2441" s="44"/>
    </row>
    <row r="2442" spans="1:9" x14ac:dyDescent="0.25">
      <c r="A2442" s="44" t="s">
        <v>1899</v>
      </c>
      <c r="B2442" s="44">
        <v>2018</v>
      </c>
      <c r="C2442" s="45" t="s">
        <v>1657</v>
      </c>
      <c r="D2442" s="21">
        <v>443</v>
      </c>
      <c r="E2442" s="48">
        <v>2818</v>
      </c>
      <c r="F2442" s="48">
        <v>3261</v>
      </c>
      <c r="G2442" s="44"/>
      <c r="H2442" s="44"/>
      <c r="I2442" s="44"/>
    </row>
    <row r="2443" spans="1:9" x14ac:dyDescent="0.25">
      <c r="A2443" s="44" t="s">
        <v>1899</v>
      </c>
      <c r="B2443" s="44">
        <v>2018</v>
      </c>
      <c r="C2443" s="45" t="s">
        <v>1798</v>
      </c>
      <c r="D2443" s="21">
        <v>166</v>
      </c>
      <c r="E2443" s="44">
        <v>520</v>
      </c>
      <c r="F2443" s="44">
        <v>686</v>
      </c>
      <c r="G2443" s="44"/>
      <c r="H2443" s="44"/>
      <c r="I2443" s="44"/>
    </row>
    <row r="2444" spans="1:9" x14ac:dyDescent="0.25">
      <c r="A2444" s="44" t="s">
        <v>1899</v>
      </c>
      <c r="B2444" s="44">
        <v>2018</v>
      </c>
      <c r="C2444" s="45" t="s">
        <v>1799</v>
      </c>
      <c r="D2444" s="21">
        <v>31</v>
      </c>
      <c r="E2444" s="44">
        <v>424</v>
      </c>
      <c r="F2444" s="44">
        <v>455</v>
      </c>
      <c r="G2444" s="44"/>
      <c r="H2444" s="44"/>
      <c r="I2444" s="44"/>
    </row>
    <row r="2445" spans="1:9" x14ac:dyDescent="0.25">
      <c r="A2445" s="44" t="s">
        <v>1899</v>
      </c>
      <c r="B2445" s="44">
        <v>2018</v>
      </c>
      <c r="C2445" s="45" t="s">
        <v>1800</v>
      </c>
      <c r="D2445" s="21">
        <v>105</v>
      </c>
      <c r="E2445" s="44">
        <v>261</v>
      </c>
      <c r="F2445" s="44">
        <v>366</v>
      </c>
      <c r="G2445" s="44"/>
      <c r="H2445" s="44"/>
      <c r="I2445" s="44"/>
    </row>
    <row r="2446" spans="1:9" x14ac:dyDescent="0.25">
      <c r="A2446" s="44" t="s">
        <v>1899</v>
      </c>
      <c r="B2446" s="44">
        <v>2018</v>
      </c>
      <c r="C2446" s="45" t="s">
        <v>1801</v>
      </c>
      <c r="D2446" s="21">
        <v>12</v>
      </c>
      <c r="E2446" s="44">
        <v>36</v>
      </c>
      <c r="F2446" s="44">
        <v>48</v>
      </c>
      <c r="G2446" s="44"/>
      <c r="H2446" s="44"/>
      <c r="I2446" s="44"/>
    </row>
    <row r="2447" spans="1:9" x14ac:dyDescent="0.25">
      <c r="A2447" s="44" t="s">
        <v>1899</v>
      </c>
      <c r="B2447" s="44">
        <v>2018</v>
      </c>
      <c r="C2447" s="45" t="s">
        <v>1802</v>
      </c>
      <c r="D2447" s="21">
        <v>1</v>
      </c>
      <c r="E2447" s="44">
        <v>11</v>
      </c>
      <c r="F2447" s="44">
        <v>12</v>
      </c>
      <c r="G2447" s="44"/>
      <c r="H2447" s="44"/>
      <c r="I2447" s="44"/>
    </row>
    <row r="2448" spans="1:9" x14ac:dyDescent="0.25">
      <c r="A2448" s="44" t="s">
        <v>1899</v>
      </c>
      <c r="B2448" s="44">
        <v>2018</v>
      </c>
      <c r="C2448" s="45" t="s">
        <v>1803</v>
      </c>
      <c r="D2448" s="21">
        <v>128</v>
      </c>
      <c r="E2448" s="48">
        <v>1566</v>
      </c>
      <c r="F2448" s="48">
        <v>1694</v>
      </c>
      <c r="G2448" s="44"/>
      <c r="H2448" s="44"/>
      <c r="I2448" s="44"/>
    </row>
    <row r="2449" spans="1:9" x14ac:dyDescent="0.25">
      <c r="A2449" s="44" t="s">
        <v>1899</v>
      </c>
      <c r="B2449" s="44">
        <v>2018</v>
      </c>
      <c r="C2449" s="45" t="s">
        <v>37</v>
      </c>
      <c r="D2449" s="21">
        <v>31</v>
      </c>
      <c r="E2449" s="44">
        <v>644</v>
      </c>
      <c r="F2449" s="44">
        <v>675</v>
      </c>
      <c r="G2449" s="44"/>
      <c r="H2449" s="44"/>
      <c r="I2449" s="44"/>
    </row>
    <row r="2450" spans="1:9" x14ac:dyDescent="0.25">
      <c r="A2450" s="44" t="s">
        <v>1899</v>
      </c>
      <c r="B2450" s="44">
        <v>2018</v>
      </c>
      <c r="C2450" s="45" t="s">
        <v>937</v>
      </c>
      <c r="D2450" s="21">
        <v>31</v>
      </c>
      <c r="E2450" s="44">
        <v>644</v>
      </c>
      <c r="F2450" s="44">
        <v>675</v>
      </c>
      <c r="G2450" s="44"/>
      <c r="H2450" s="44"/>
      <c r="I2450" s="44"/>
    </row>
    <row r="2451" spans="1:9" x14ac:dyDescent="0.25">
      <c r="A2451" s="44" t="s">
        <v>1899</v>
      </c>
      <c r="B2451" s="44">
        <v>2018</v>
      </c>
      <c r="C2451" s="45" t="s">
        <v>310</v>
      </c>
      <c r="D2451" s="21">
        <v>0</v>
      </c>
      <c r="E2451" s="44">
        <v>21</v>
      </c>
      <c r="F2451" s="44">
        <v>21</v>
      </c>
      <c r="G2451" s="44"/>
      <c r="H2451" s="44"/>
      <c r="I2451" s="44"/>
    </row>
    <row r="2452" spans="1:9" x14ac:dyDescent="0.25">
      <c r="A2452" s="44" t="s">
        <v>1899</v>
      </c>
      <c r="B2452" s="44">
        <v>2018</v>
      </c>
      <c r="C2452" s="45" t="s">
        <v>1804</v>
      </c>
      <c r="D2452" s="21">
        <v>30</v>
      </c>
      <c r="E2452" s="44">
        <v>620</v>
      </c>
      <c r="F2452" s="44">
        <v>650</v>
      </c>
      <c r="G2452" s="44"/>
      <c r="H2452" s="44"/>
      <c r="I2452" s="44"/>
    </row>
    <row r="2453" spans="1:9" x14ac:dyDescent="0.25">
      <c r="A2453" s="44" t="s">
        <v>1899</v>
      </c>
      <c r="B2453" s="44">
        <v>2018</v>
      </c>
      <c r="C2453" s="45" t="s">
        <v>539</v>
      </c>
      <c r="D2453" s="21">
        <v>1</v>
      </c>
      <c r="E2453" s="44">
        <v>3</v>
      </c>
      <c r="F2453" s="44">
        <v>4</v>
      </c>
      <c r="G2453" s="44"/>
      <c r="H2453" s="44"/>
      <c r="I2453" s="44"/>
    </row>
    <row r="2454" spans="1:9" x14ac:dyDescent="0.25">
      <c r="A2454" s="44" t="s">
        <v>1899</v>
      </c>
      <c r="B2454" s="44">
        <v>2018</v>
      </c>
      <c r="C2454" s="45" t="s">
        <v>403</v>
      </c>
      <c r="D2454" s="21">
        <v>5</v>
      </c>
      <c r="E2454" s="44">
        <v>104</v>
      </c>
      <c r="F2454" s="44">
        <v>109</v>
      </c>
      <c r="G2454" s="44"/>
      <c r="H2454" s="44"/>
      <c r="I2454" s="44"/>
    </row>
    <row r="2455" spans="1:9" x14ac:dyDescent="0.25">
      <c r="A2455" s="44" t="s">
        <v>1899</v>
      </c>
      <c r="B2455" s="44">
        <v>2018</v>
      </c>
      <c r="C2455" s="45" t="s">
        <v>896</v>
      </c>
      <c r="D2455" s="21">
        <v>5</v>
      </c>
      <c r="E2455" s="44">
        <v>104</v>
      </c>
      <c r="F2455" s="44">
        <v>109</v>
      </c>
      <c r="G2455" s="44"/>
      <c r="H2455" s="44"/>
      <c r="I2455" s="44"/>
    </row>
    <row r="2456" spans="1:9" x14ac:dyDescent="0.25">
      <c r="A2456" s="44" t="s">
        <v>1899</v>
      </c>
      <c r="B2456" s="44">
        <v>2018</v>
      </c>
      <c r="C2456" s="45" t="s">
        <v>1901</v>
      </c>
      <c r="D2456" s="21">
        <v>0</v>
      </c>
      <c r="E2456" s="44">
        <v>81</v>
      </c>
      <c r="F2456" s="44">
        <v>81</v>
      </c>
      <c r="G2456" s="44"/>
      <c r="H2456" s="44"/>
      <c r="I2456" s="44"/>
    </row>
    <row r="2457" spans="1:9" x14ac:dyDescent="0.25">
      <c r="A2457" s="44" t="s">
        <v>1899</v>
      </c>
      <c r="B2457" s="44">
        <v>2018</v>
      </c>
      <c r="C2457" s="45" t="s">
        <v>418</v>
      </c>
      <c r="D2457" s="21">
        <v>2</v>
      </c>
      <c r="E2457" s="44">
        <v>10</v>
      </c>
      <c r="F2457" s="44">
        <v>12</v>
      </c>
      <c r="G2457" s="44"/>
      <c r="H2457" s="44"/>
      <c r="I2457" s="44"/>
    </row>
    <row r="2458" spans="1:9" x14ac:dyDescent="0.25">
      <c r="A2458" s="44" t="s">
        <v>1899</v>
      </c>
      <c r="B2458" s="44">
        <v>2018</v>
      </c>
      <c r="C2458" s="45" t="s">
        <v>421</v>
      </c>
      <c r="D2458" s="21">
        <v>3</v>
      </c>
      <c r="E2458" s="44">
        <v>13</v>
      </c>
      <c r="F2458" s="44">
        <v>16</v>
      </c>
      <c r="G2458" s="44"/>
      <c r="H2458" s="44"/>
      <c r="I2458" s="44"/>
    </row>
    <row r="2459" spans="1:9" x14ac:dyDescent="0.25">
      <c r="A2459" s="44" t="s">
        <v>1899</v>
      </c>
      <c r="B2459" s="44">
        <v>2018</v>
      </c>
      <c r="C2459" s="45" t="s">
        <v>453</v>
      </c>
      <c r="D2459" s="21">
        <v>275</v>
      </c>
      <c r="E2459" s="48">
        <v>3292</v>
      </c>
      <c r="F2459" s="48">
        <v>3567</v>
      </c>
      <c r="G2459" s="44"/>
      <c r="H2459" s="44"/>
      <c r="I2459" s="44"/>
    </row>
    <row r="2460" spans="1:9" x14ac:dyDescent="0.25">
      <c r="A2460" s="44" t="s">
        <v>1899</v>
      </c>
      <c r="B2460" s="44">
        <v>2018</v>
      </c>
      <c r="C2460" s="45" t="s">
        <v>454</v>
      </c>
      <c r="D2460" s="21">
        <v>0</v>
      </c>
      <c r="E2460" s="44">
        <v>6</v>
      </c>
      <c r="F2460" s="44">
        <v>6</v>
      </c>
      <c r="G2460" s="44"/>
      <c r="H2460" s="44"/>
      <c r="I2460" s="44"/>
    </row>
    <row r="2461" spans="1:9" x14ac:dyDescent="0.25">
      <c r="A2461" s="44" t="s">
        <v>1899</v>
      </c>
      <c r="B2461" s="44">
        <v>2018</v>
      </c>
      <c r="C2461" s="45" t="s">
        <v>458</v>
      </c>
      <c r="D2461" s="21">
        <v>0</v>
      </c>
      <c r="E2461" s="44">
        <v>6</v>
      </c>
      <c r="F2461" s="44">
        <v>6</v>
      </c>
      <c r="G2461" s="44"/>
      <c r="H2461" s="44"/>
      <c r="I2461" s="44"/>
    </row>
    <row r="2462" spans="1:9" x14ac:dyDescent="0.25">
      <c r="A2462" s="44" t="s">
        <v>1899</v>
      </c>
      <c r="B2462" s="44">
        <v>2018</v>
      </c>
      <c r="C2462" s="45" t="s">
        <v>461</v>
      </c>
      <c r="D2462" s="21">
        <v>1</v>
      </c>
      <c r="E2462" s="44">
        <v>9</v>
      </c>
      <c r="F2462" s="44">
        <v>10</v>
      </c>
      <c r="G2462" s="44"/>
      <c r="H2462" s="44"/>
      <c r="I2462" s="44"/>
    </row>
    <row r="2463" spans="1:9" x14ac:dyDescent="0.25">
      <c r="A2463" s="44" t="s">
        <v>1899</v>
      </c>
      <c r="B2463" s="44">
        <v>2018</v>
      </c>
      <c r="C2463" s="45" t="s">
        <v>1864</v>
      </c>
      <c r="D2463" s="21">
        <v>0</v>
      </c>
      <c r="E2463" s="44">
        <v>1</v>
      </c>
      <c r="F2463" s="44">
        <v>1</v>
      </c>
      <c r="G2463" s="44"/>
      <c r="H2463" s="44"/>
      <c r="I2463" s="44"/>
    </row>
    <row r="2464" spans="1:9" x14ac:dyDescent="0.25">
      <c r="A2464" s="44" t="s">
        <v>1899</v>
      </c>
      <c r="B2464" s="44">
        <v>2018</v>
      </c>
      <c r="C2464" s="45" t="s">
        <v>1865</v>
      </c>
      <c r="D2464" s="21">
        <v>0</v>
      </c>
      <c r="E2464" s="44">
        <v>1</v>
      </c>
      <c r="F2464" s="44">
        <v>1</v>
      </c>
      <c r="G2464" s="44"/>
      <c r="H2464" s="44"/>
      <c r="I2464" s="44"/>
    </row>
    <row r="2465" spans="1:9" x14ac:dyDescent="0.25">
      <c r="A2465" s="44" t="s">
        <v>1899</v>
      </c>
      <c r="B2465" s="44">
        <v>2018</v>
      </c>
      <c r="C2465" s="45" t="s">
        <v>1870</v>
      </c>
      <c r="D2465" s="21">
        <v>1</v>
      </c>
      <c r="E2465" s="44">
        <v>2</v>
      </c>
      <c r="F2465" s="44">
        <v>3</v>
      </c>
      <c r="G2465" s="44"/>
      <c r="H2465" s="44"/>
      <c r="I2465" s="44"/>
    </row>
    <row r="2466" spans="1:9" x14ac:dyDescent="0.25">
      <c r="A2466" s="44" t="s">
        <v>1899</v>
      </c>
      <c r="B2466" s="44">
        <v>2018</v>
      </c>
      <c r="C2466" s="45" t="s">
        <v>1871</v>
      </c>
      <c r="D2466" s="21">
        <v>0</v>
      </c>
      <c r="E2466" s="44">
        <v>5</v>
      </c>
      <c r="F2466" s="44">
        <v>5</v>
      </c>
      <c r="G2466" s="44"/>
      <c r="H2466" s="44"/>
      <c r="I2466" s="44"/>
    </row>
    <row r="2467" spans="1:9" x14ac:dyDescent="0.25">
      <c r="A2467" s="44" t="s">
        <v>1899</v>
      </c>
      <c r="B2467" s="44">
        <v>2018</v>
      </c>
      <c r="C2467" s="45" t="s">
        <v>1670</v>
      </c>
      <c r="D2467" s="21">
        <v>166</v>
      </c>
      <c r="E2467" s="48">
        <v>2199</v>
      </c>
      <c r="F2467" s="48">
        <v>2365</v>
      </c>
      <c r="G2467" s="44"/>
      <c r="H2467" s="44"/>
      <c r="I2467" s="44"/>
    </row>
    <row r="2468" spans="1:9" x14ac:dyDescent="0.25">
      <c r="A2468" s="44" t="s">
        <v>1899</v>
      </c>
      <c r="B2468" s="44">
        <v>2018</v>
      </c>
      <c r="C2468" s="45" t="s">
        <v>1874</v>
      </c>
      <c r="D2468" s="21">
        <v>1</v>
      </c>
      <c r="E2468" s="44">
        <v>1</v>
      </c>
      <c r="F2468" s="44">
        <v>2</v>
      </c>
      <c r="G2468" s="44"/>
      <c r="H2468" s="44"/>
      <c r="I2468" s="44"/>
    </row>
    <row r="2469" spans="1:9" x14ac:dyDescent="0.25">
      <c r="A2469" s="44" t="s">
        <v>1899</v>
      </c>
      <c r="B2469" s="44">
        <v>2018</v>
      </c>
      <c r="C2469" s="45" t="s">
        <v>1875</v>
      </c>
      <c r="D2469" s="21">
        <v>141</v>
      </c>
      <c r="E2469" s="48">
        <v>1348</v>
      </c>
      <c r="F2469" s="48">
        <v>1489</v>
      </c>
      <c r="G2469" s="44"/>
      <c r="H2469" s="44"/>
      <c r="I2469" s="44"/>
    </row>
    <row r="2470" spans="1:9" x14ac:dyDescent="0.25">
      <c r="A2470" s="44" t="s">
        <v>1899</v>
      </c>
      <c r="B2470" s="44">
        <v>2018</v>
      </c>
      <c r="C2470" s="45" t="s">
        <v>1876</v>
      </c>
      <c r="D2470" s="21">
        <v>2</v>
      </c>
      <c r="E2470" s="44">
        <v>85</v>
      </c>
      <c r="F2470" s="44">
        <v>87</v>
      </c>
      <c r="G2470" s="44"/>
      <c r="H2470" s="44"/>
      <c r="I2470" s="44"/>
    </row>
    <row r="2471" spans="1:9" x14ac:dyDescent="0.25">
      <c r="A2471" s="44" t="s">
        <v>1899</v>
      </c>
      <c r="B2471" s="44">
        <v>2018</v>
      </c>
      <c r="C2471" s="45" t="s">
        <v>1877</v>
      </c>
      <c r="D2471" s="21">
        <v>10</v>
      </c>
      <c r="E2471" s="44">
        <v>140</v>
      </c>
      <c r="F2471" s="44">
        <v>150</v>
      </c>
      <c r="G2471" s="44"/>
      <c r="H2471" s="44"/>
      <c r="I2471" s="44"/>
    </row>
    <row r="2472" spans="1:9" x14ac:dyDescent="0.25">
      <c r="A2472" s="44" t="s">
        <v>1899</v>
      </c>
      <c r="B2472" s="44">
        <v>2018</v>
      </c>
      <c r="C2472" s="45" t="s">
        <v>1878</v>
      </c>
      <c r="D2472" s="21">
        <v>2</v>
      </c>
      <c r="E2472" s="44">
        <v>90</v>
      </c>
      <c r="F2472" s="44">
        <v>92</v>
      </c>
      <c r="G2472" s="44"/>
      <c r="H2472" s="44"/>
      <c r="I2472" s="44"/>
    </row>
    <row r="2473" spans="1:9" x14ac:dyDescent="0.25">
      <c r="A2473" s="44" t="s">
        <v>1899</v>
      </c>
      <c r="B2473" s="44">
        <v>2018</v>
      </c>
      <c r="C2473" s="45" t="s">
        <v>1879</v>
      </c>
      <c r="D2473" s="21">
        <v>0</v>
      </c>
      <c r="E2473" s="44">
        <v>6</v>
      </c>
      <c r="F2473" s="44">
        <v>6</v>
      </c>
      <c r="G2473" s="44"/>
      <c r="H2473" s="44"/>
      <c r="I2473" s="44"/>
    </row>
    <row r="2474" spans="1:9" x14ac:dyDescent="0.25">
      <c r="A2474" s="44" t="s">
        <v>1899</v>
      </c>
      <c r="B2474" s="44">
        <v>2018</v>
      </c>
      <c r="C2474" s="45" t="s">
        <v>1880</v>
      </c>
      <c r="D2474" s="21">
        <v>3</v>
      </c>
      <c r="E2474" s="44">
        <v>53</v>
      </c>
      <c r="F2474" s="44">
        <v>56</v>
      </c>
      <c r="G2474" s="44"/>
      <c r="H2474" s="44"/>
      <c r="I2474" s="44"/>
    </row>
    <row r="2475" spans="1:9" x14ac:dyDescent="0.25">
      <c r="A2475" s="44" t="s">
        <v>1899</v>
      </c>
      <c r="B2475" s="44">
        <v>2018</v>
      </c>
      <c r="C2475" s="45" t="s">
        <v>1881</v>
      </c>
      <c r="D2475" s="21">
        <v>2</v>
      </c>
      <c r="E2475" s="44">
        <v>49</v>
      </c>
      <c r="F2475" s="44">
        <v>51</v>
      </c>
      <c r="G2475" s="44"/>
      <c r="H2475" s="44"/>
      <c r="I2475" s="44"/>
    </row>
    <row r="2476" spans="1:9" x14ac:dyDescent="0.25">
      <c r="A2476" s="44" t="s">
        <v>1899</v>
      </c>
      <c r="B2476" s="44">
        <v>2018</v>
      </c>
      <c r="C2476" s="45" t="s">
        <v>1882</v>
      </c>
      <c r="D2476" s="21">
        <v>1</v>
      </c>
      <c r="E2476" s="44">
        <v>120</v>
      </c>
      <c r="F2476" s="44">
        <v>121</v>
      </c>
      <c r="G2476" s="44"/>
      <c r="H2476" s="44"/>
      <c r="I2476" s="44"/>
    </row>
    <row r="2477" spans="1:9" x14ac:dyDescent="0.25">
      <c r="A2477" s="44" t="s">
        <v>1899</v>
      </c>
      <c r="B2477" s="44">
        <v>2018</v>
      </c>
      <c r="C2477" s="45" t="s">
        <v>1883</v>
      </c>
      <c r="D2477" s="21">
        <v>4</v>
      </c>
      <c r="E2477" s="44">
        <v>303</v>
      </c>
      <c r="F2477" s="44">
        <v>307</v>
      </c>
      <c r="G2477" s="44"/>
      <c r="H2477" s="44"/>
      <c r="I2477" s="44"/>
    </row>
    <row r="2478" spans="1:9" x14ac:dyDescent="0.25">
      <c r="A2478" s="44" t="s">
        <v>1899</v>
      </c>
      <c r="B2478" s="44">
        <v>2018</v>
      </c>
      <c r="C2478" s="45" t="s">
        <v>1884</v>
      </c>
      <c r="D2478" s="21">
        <v>0</v>
      </c>
      <c r="E2478" s="44">
        <v>4</v>
      </c>
      <c r="F2478" s="44">
        <v>4</v>
      </c>
      <c r="G2478" s="44"/>
      <c r="H2478" s="44"/>
      <c r="I2478" s="44"/>
    </row>
    <row r="2479" spans="1:9" x14ac:dyDescent="0.25">
      <c r="A2479" s="44" t="s">
        <v>1899</v>
      </c>
      <c r="B2479" s="44">
        <v>2018</v>
      </c>
      <c r="C2479" s="45" t="s">
        <v>929</v>
      </c>
      <c r="D2479" s="21">
        <v>26</v>
      </c>
      <c r="E2479" s="44">
        <v>196</v>
      </c>
      <c r="F2479" s="44">
        <v>222</v>
      </c>
      <c r="G2479" s="44"/>
      <c r="H2479" s="44"/>
      <c r="I2479" s="44"/>
    </row>
    <row r="2480" spans="1:9" x14ac:dyDescent="0.25">
      <c r="A2480" s="44" t="s">
        <v>1899</v>
      </c>
      <c r="B2480" s="44">
        <v>2018</v>
      </c>
      <c r="C2480" s="45" t="s">
        <v>1885</v>
      </c>
      <c r="D2480" s="21">
        <v>2</v>
      </c>
      <c r="E2480" s="44">
        <v>18</v>
      </c>
      <c r="F2480" s="44">
        <v>20</v>
      </c>
      <c r="G2480" s="44"/>
      <c r="H2480" s="44"/>
      <c r="I2480" s="44"/>
    </row>
    <row r="2481" spans="1:9" x14ac:dyDescent="0.25">
      <c r="A2481" s="44" t="s">
        <v>1899</v>
      </c>
      <c r="B2481" s="44">
        <v>2018</v>
      </c>
      <c r="C2481" s="45" t="s">
        <v>466</v>
      </c>
      <c r="D2481" s="21">
        <v>11</v>
      </c>
      <c r="E2481" s="44">
        <v>106</v>
      </c>
      <c r="F2481" s="44">
        <v>117</v>
      </c>
      <c r="G2481" s="44"/>
      <c r="H2481" s="44"/>
      <c r="I2481" s="44"/>
    </row>
    <row r="2482" spans="1:9" x14ac:dyDescent="0.25">
      <c r="A2482" s="44" t="s">
        <v>1899</v>
      </c>
      <c r="B2482" s="44">
        <v>2018</v>
      </c>
      <c r="C2482" s="45" t="s">
        <v>1887</v>
      </c>
      <c r="D2482" s="21">
        <v>11</v>
      </c>
      <c r="E2482" s="44">
        <v>14</v>
      </c>
      <c r="F2482" s="44">
        <v>25</v>
      </c>
      <c r="G2482" s="44"/>
      <c r="H2482" s="44"/>
      <c r="I2482" s="44"/>
    </row>
    <row r="2483" spans="1:9" x14ac:dyDescent="0.25">
      <c r="A2483" s="44" t="s">
        <v>1899</v>
      </c>
      <c r="B2483" s="44">
        <v>2018</v>
      </c>
      <c r="C2483" s="45" t="s">
        <v>1888</v>
      </c>
      <c r="D2483" s="21">
        <v>2</v>
      </c>
      <c r="E2483" s="44">
        <v>58</v>
      </c>
      <c r="F2483" s="44">
        <v>60</v>
      </c>
      <c r="G2483" s="44"/>
      <c r="H2483" s="44"/>
      <c r="I2483" s="44"/>
    </row>
    <row r="2484" spans="1:9" x14ac:dyDescent="0.25">
      <c r="A2484" s="44" t="s">
        <v>1899</v>
      </c>
      <c r="B2484" s="44">
        <v>2018</v>
      </c>
      <c r="C2484" s="45" t="s">
        <v>1671</v>
      </c>
      <c r="D2484" s="21">
        <v>82</v>
      </c>
      <c r="E2484" s="44">
        <v>882</v>
      </c>
      <c r="F2484" s="44">
        <v>964</v>
      </c>
      <c r="G2484" s="44"/>
      <c r="H2484" s="44"/>
      <c r="I2484" s="44"/>
    </row>
    <row r="2485" spans="1:9" x14ac:dyDescent="0.25">
      <c r="A2485" s="44" t="s">
        <v>1899</v>
      </c>
      <c r="B2485" s="44">
        <v>2018</v>
      </c>
      <c r="C2485" s="45" t="s">
        <v>1892</v>
      </c>
      <c r="D2485" s="21">
        <v>58</v>
      </c>
      <c r="E2485" s="44">
        <v>601</v>
      </c>
      <c r="F2485" s="44">
        <v>659</v>
      </c>
      <c r="G2485" s="44"/>
      <c r="H2485" s="44"/>
      <c r="I2485" s="44"/>
    </row>
    <row r="2486" spans="1:9" x14ac:dyDescent="0.25">
      <c r="A2486" s="44" t="s">
        <v>1899</v>
      </c>
      <c r="B2486" s="44">
        <v>2018</v>
      </c>
      <c r="C2486" s="45" t="s">
        <v>1893</v>
      </c>
      <c r="D2486" s="21">
        <v>20</v>
      </c>
      <c r="E2486" s="44">
        <v>234</v>
      </c>
      <c r="F2486" s="44">
        <v>254</v>
      </c>
      <c r="G2486" s="44"/>
      <c r="H2486" s="44"/>
      <c r="I2486" s="44"/>
    </row>
    <row r="2487" spans="1:9" x14ac:dyDescent="0.25">
      <c r="A2487" s="44" t="s">
        <v>1899</v>
      </c>
      <c r="B2487" s="44">
        <v>2018</v>
      </c>
      <c r="C2487" s="45" t="s">
        <v>1894</v>
      </c>
      <c r="D2487" s="21">
        <v>4</v>
      </c>
      <c r="E2487" s="44">
        <v>25</v>
      </c>
      <c r="F2487" s="44">
        <v>29</v>
      </c>
      <c r="G2487" s="44"/>
      <c r="H2487" s="44"/>
      <c r="I2487" s="44"/>
    </row>
    <row r="2488" spans="1:9" x14ac:dyDescent="0.25">
      <c r="A2488" s="44" t="s">
        <v>1899</v>
      </c>
      <c r="B2488" s="44">
        <v>2018</v>
      </c>
      <c r="C2488" s="45" t="s">
        <v>471</v>
      </c>
      <c r="D2488" s="21">
        <v>0</v>
      </c>
      <c r="E2488" s="44">
        <v>21</v>
      </c>
      <c r="F2488" s="44">
        <v>21</v>
      </c>
      <c r="G2488" s="44"/>
      <c r="H2488" s="44"/>
      <c r="I2488" s="44"/>
    </row>
    <row r="2489" spans="1:9" x14ac:dyDescent="0.25">
      <c r="A2489" s="44" t="s">
        <v>1899</v>
      </c>
      <c r="B2489" s="44">
        <v>2018</v>
      </c>
      <c r="C2489" s="45" t="s">
        <v>1896</v>
      </c>
      <c r="D2489" s="21">
        <v>0</v>
      </c>
      <c r="E2489" s="44">
        <v>1</v>
      </c>
      <c r="F2489" s="44">
        <v>1</v>
      </c>
      <c r="G2489" s="44"/>
      <c r="H2489" s="44"/>
      <c r="I2489" s="44"/>
    </row>
    <row r="2490" spans="1:9" x14ac:dyDescent="0.25">
      <c r="A2490" s="44" t="s">
        <v>1903</v>
      </c>
      <c r="B2490" s="44">
        <v>2019</v>
      </c>
      <c r="C2490" s="45" t="s">
        <v>1678</v>
      </c>
      <c r="D2490" s="21">
        <v>18</v>
      </c>
      <c r="E2490" s="44">
        <v>75</v>
      </c>
      <c r="F2490" s="44">
        <v>93</v>
      </c>
      <c r="G2490" s="44"/>
      <c r="H2490" s="44"/>
      <c r="I2490" s="44"/>
    </row>
    <row r="2491" spans="1:9" x14ac:dyDescent="0.25">
      <c r="A2491" s="44" t="s">
        <v>1903</v>
      </c>
      <c r="B2491" s="44">
        <v>2019</v>
      </c>
      <c r="C2491" s="45" t="s">
        <v>1684</v>
      </c>
      <c r="D2491" s="21">
        <v>18</v>
      </c>
      <c r="E2491" s="44">
        <v>75</v>
      </c>
      <c r="F2491" s="44">
        <v>93</v>
      </c>
      <c r="G2491" s="44"/>
      <c r="H2491" s="44"/>
      <c r="I2491" s="44"/>
    </row>
    <row r="2492" spans="1:9" x14ac:dyDescent="0.25">
      <c r="A2492" s="44" t="s">
        <v>1903</v>
      </c>
      <c r="B2492" s="44">
        <v>2019</v>
      </c>
      <c r="C2492" s="45" t="s">
        <v>1023</v>
      </c>
      <c r="D2492" s="21">
        <v>18</v>
      </c>
      <c r="E2492" s="44">
        <v>75</v>
      </c>
      <c r="F2492" s="44">
        <v>93</v>
      </c>
      <c r="G2492" s="44"/>
      <c r="H2492" s="44"/>
      <c r="I2492" s="44"/>
    </row>
    <row r="2493" spans="1:9" x14ac:dyDescent="0.25">
      <c r="A2493" s="44" t="s">
        <v>1903</v>
      </c>
      <c r="B2493" s="44">
        <v>2019</v>
      </c>
      <c r="C2493" s="45" t="s">
        <v>263</v>
      </c>
      <c r="D2493" s="21">
        <v>0</v>
      </c>
      <c r="E2493" s="44">
        <v>0</v>
      </c>
      <c r="F2493" s="44">
        <v>0</v>
      </c>
      <c r="G2493" s="44"/>
      <c r="H2493" s="44"/>
      <c r="I2493" s="44"/>
    </row>
    <row r="2494" spans="1:9" x14ac:dyDescent="0.25">
      <c r="A2494" s="44" t="s">
        <v>1903</v>
      </c>
      <c r="B2494" s="44">
        <v>2019</v>
      </c>
      <c r="C2494" s="45" t="s">
        <v>266</v>
      </c>
      <c r="D2494" s="21">
        <v>7</v>
      </c>
      <c r="E2494" s="44">
        <v>16</v>
      </c>
      <c r="F2494" s="44">
        <v>23</v>
      </c>
      <c r="G2494" s="44"/>
      <c r="H2494" s="44"/>
      <c r="I2494" s="44"/>
    </row>
    <row r="2495" spans="1:9" x14ac:dyDescent="0.25">
      <c r="A2495" s="44" t="s">
        <v>1903</v>
      </c>
      <c r="B2495" s="44">
        <v>2019</v>
      </c>
      <c r="C2495" s="45" t="s">
        <v>193</v>
      </c>
      <c r="D2495" s="21">
        <v>10</v>
      </c>
      <c r="E2495" s="44">
        <v>38</v>
      </c>
      <c r="F2495" s="44">
        <v>48</v>
      </c>
      <c r="G2495" s="44"/>
      <c r="H2495" s="44"/>
      <c r="I2495" s="44"/>
    </row>
    <row r="2496" spans="1:9" x14ac:dyDescent="0.25">
      <c r="A2496" s="44" t="s">
        <v>1903</v>
      </c>
      <c r="B2496" s="44">
        <v>2019</v>
      </c>
      <c r="C2496" s="45" t="s">
        <v>262</v>
      </c>
      <c r="D2496" s="21">
        <v>0</v>
      </c>
      <c r="E2496" s="44">
        <v>4</v>
      </c>
      <c r="F2496" s="44">
        <v>4</v>
      </c>
      <c r="G2496" s="44"/>
      <c r="H2496" s="44"/>
      <c r="I2496" s="44"/>
    </row>
    <row r="2497" spans="1:9" x14ac:dyDescent="0.25">
      <c r="A2497" s="44" t="s">
        <v>1903</v>
      </c>
      <c r="B2497" s="44">
        <v>2019</v>
      </c>
      <c r="C2497" s="45" t="s">
        <v>1904</v>
      </c>
      <c r="D2497" s="21">
        <v>1</v>
      </c>
      <c r="E2497" s="44">
        <v>17</v>
      </c>
      <c r="F2497" s="44">
        <v>18</v>
      </c>
      <c r="G2497" s="44"/>
      <c r="H2497" s="44"/>
      <c r="I2497" s="44"/>
    </row>
    <row r="2498" spans="1:9" x14ac:dyDescent="0.25">
      <c r="A2498" s="44" t="s">
        <v>1905</v>
      </c>
      <c r="B2498" s="44">
        <v>2019</v>
      </c>
      <c r="C2498" s="45" t="s">
        <v>1678</v>
      </c>
      <c r="D2498" s="21">
        <v>83239</v>
      </c>
      <c r="E2498" s="44">
        <v>583615</v>
      </c>
      <c r="F2498" s="44">
        <v>666854</v>
      </c>
      <c r="G2498" s="44"/>
      <c r="H2498" s="44"/>
      <c r="I2498" s="44"/>
    </row>
    <row r="2499" spans="1:9" x14ac:dyDescent="0.25">
      <c r="A2499" s="44" t="s">
        <v>1905</v>
      </c>
      <c r="B2499" s="44">
        <v>2019</v>
      </c>
      <c r="C2499" s="45" t="s">
        <v>948</v>
      </c>
      <c r="D2499" s="21">
        <v>80</v>
      </c>
      <c r="E2499" s="44">
        <v>6</v>
      </c>
      <c r="F2499" s="44">
        <v>86</v>
      </c>
      <c r="G2499" s="44"/>
      <c r="H2499" s="44"/>
      <c r="I2499" s="44"/>
    </row>
    <row r="2500" spans="1:9" x14ac:dyDescent="0.25">
      <c r="A2500" s="44" t="s">
        <v>1905</v>
      </c>
      <c r="B2500" s="44">
        <v>2019</v>
      </c>
      <c r="C2500" s="45" t="s">
        <v>1655</v>
      </c>
      <c r="D2500" s="21">
        <v>12</v>
      </c>
      <c r="E2500" s="44">
        <v>3</v>
      </c>
      <c r="F2500" s="44">
        <v>15</v>
      </c>
      <c r="G2500" s="44"/>
      <c r="H2500" s="44"/>
      <c r="I2500" s="44"/>
    </row>
    <row r="2501" spans="1:9" x14ac:dyDescent="0.25">
      <c r="A2501" s="44" t="s">
        <v>1905</v>
      </c>
      <c r="B2501" s="44">
        <v>2019</v>
      </c>
      <c r="C2501" s="45" t="s">
        <v>1751</v>
      </c>
      <c r="D2501" s="21">
        <v>1</v>
      </c>
      <c r="E2501" s="44" t="s">
        <v>1750</v>
      </c>
      <c r="F2501" s="44">
        <v>1</v>
      </c>
      <c r="G2501" s="44"/>
      <c r="H2501" s="44"/>
      <c r="I2501" s="44"/>
    </row>
    <row r="2502" spans="1:9" x14ac:dyDescent="0.25">
      <c r="A2502" s="44" t="s">
        <v>1905</v>
      </c>
      <c r="B2502" s="44">
        <v>2019</v>
      </c>
      <c r="C2502" s="45" t="s">
        <v>387</v>
      </c>
      <c r="D2502" s="21">
        <v>3</v>
      </c>
      <c r="E2502" s="44" t="s">
        <v>1750</v>
      </c>
      <c r="F2502" s="44">
        <v>3</v>
      </c>
      <c r="G2502" s="44"/>
      <c r="H2502" s="44"/>
      <c r="I2502" s="44"/>
    </row>
    <row r="2503" spans="1:9" x14ac:dyDescent="0.25">
      <c r="A2503" s="44" t="s">
        <v>1905</v>
      </c>
      <c r="B2503" s="44">
        <v>2019</v>
      </c>
      <c r="C2503" s="45" t="s">
        <v>1906</v>
      </c>
      <c r="D2503" s="21">
        <v>2</v>
      </c>
      <c r="E2503" s="44">
        <v>2</v>
      </c>
      <c r="F2503" s="44">
        <v>4</v>
      </c>
      <c r="G2503" s="44"/>
      <c r="H2503" s="44"/>
      <c r="I2503" s="44"/>
    </row>
    <row r="2504" spans="1:9" x14ac:dyDescent="0.25">
      <c r="A2504" s="44" t="s">
        <v>1905</v>
      </c>
      <c r="B2504" s="44">
        <v>2019</v>
      </c>
      <c r="C2504" s="45" t="s">
        <v>1763</v>
      </c>
      <c r="D2504" s="21">
        <v>5</v>
      </c>
      <c r="E2504" s="44" t="s">
        <v>1750</v>
      </c>
      <c r="F2504" s="44">
        <v>5</v>
      </c>
      <c r="G2504" s="44"/>
      <c r="H2504" s="44"/>
      <c r="I2504" s="44"/>
    </row>
    <row r="2505" spans="1:9" x14ac:dyDescent="0.25">
      <c r="A2505" s="44" t="s">
        <v>1905</v>
      </c>
      <c r="B2505" s="44">
        <v>2019</v>
      </c>
      <c r="C2505" s="45" t="s">
        <v>520</v>
      </c>
      <c r="D2505" s="21">
        <v>1</v>
      </c>
      <c r="E2505" s="44">
        <v>1</v>
      </c>
      <c r="F2505" s="44">
        <v>2</v>
      </c>
      <c r="G2505" s="44"/>
      <c r="H2505" s="44"/>
      <c r="I2505" s="44"/>
    </row>
    <row r="2506" spans="1:9" x14ac:dyDescent="0.25">
      <c r="A2506" s="44" t="s">
        <v>1905</v>
      </c>
      <c r="B2506" s="44">
        <v>2019</v>
      </c>
      <c r="C2506" s="45" t="s">
        <v>571</v>
      </c>
      <c r="D2506" s="21">
        <v>68</v>
      </c>
      <c r="E2506" s="44">
        <v>1</v>
      </c>
      <c r="F2506" s="44">
        <v>69</v>
      </c>
      <c r="G2506" s="44"/>
      <c r="H2506" s="44"/>
      <c r="I2506" s="44"/>
    </row>
    <row r="2507" spans="1:9" x14ac:dyDescent="0.25">
      <c r="A2507" s="44" t="s">
        <v>1905</v>
      </c>
      <c r="B2507" s="44">
        <v>2019</v>
      </c>
      <c r="C2507" s="45" t="s">
        <v>527</v>
      </c>
      <c r="D2507" s="21">
        <v>63</v>
      </c>
      <c r="E2507" s="44" t="s">
        <v>1750</v>
      </c>
      <c r="F2507" s="44">
        <v>63</v>
      </c>
      <c r="G2507" s="44"/>
      <c r="H2507" s="44"/>
      <c r="I2507" s="44"/>
    </row>
    <row r="2508" spans="1:9" x14ac:dyDescent="0.25">
      <c r="A2508" s="44" t="s">
        <v>1905</v>
      </c>
      <c r="B2508" s="44">
        <v>2019</v>
      </c>
      <c r="C2508" s="45" t="s">
        <v>1776</v>
      </c>
      <c r="D2508" s="21">
        <v>5</v>
      </c>
      <c r="E2508" s="44">
        <v>1</v>
      </c>
      <c r="F2508" s="44">
        <v>6</v>
      </c>
      <c r="G2508" s="44"/>
      <c r="H2508" s="44"/>
      <c r="I2508" s="44"/>
    </row>
    <row r="2509" spans="1:9" x14ac:dyDescent="0.25">
      <c r="A2509" s="44" t="s">
        <v>1905</v>
      </c>
      <c r="B2509" s="44">
        <v>2019</v>
      </c>
      <c r="C2509" s="45" t="s">
        <v>1656</v>
      </c>
      <c r="D2509" s="21">
        <v>0</v>
      </c>
      <c r="E2509" s="44">
        <v>2</v>
      </c>
      <c r="F2509" s="44">
        <v>2</v>
      </c>
      <c r="G2509" s="44"/>
      <c r="H2509" s="44"/>
      <c r="I2509" s="44"/>
    </row>
    <row r="2510" spans="1:9" x14ac:dyDescent="0.25">
      <c r="A2510" s="44" t="s">
        <v>1905</v>
      </c>
      <c r="B2510" s="44">
        <v>2019</v>
      </c>
      <c r="C2510" s="45" t="s">
        <v>536</v>
      </c>
      <c r="D2510" s="21">
        <v>0</v>
      </c>
      <c r="E2510" s="44">
        <v>2</v>
      </c>
      <c r="F2510" s="44">
        <v>2</v>
      </c>
      <c r="G2510" s="44"/>
      <c r="H2510" s="44"/>
      <c r="I2510" s="44"/>
    </row>
    <row r="2511" spans="1:9" x14ac:dyDescent="0.25">
      <c r="A2511" s="44" t="s">
        <v>1905</v>
      </c>
      <c r="B2511" s="44">
        <v>2019</v>
      </c>
      <c r="C2511" s="45" t="s">
        <v>37</v>
      </c>
      <c r="D2511" s="21">
        <v>1</v>
      </c>
      <c r="E2511" s="44">
        <v>120</v>
      </c>
      <c r="F2511" s="44">
        <v>121</v>
      </c>
      <c r="G2511" s="44"/>
      <c r="H2511" s="44"/>
      <c r="I2511" s="44"/>
    </row>
    <row r="2512" spans="1:9" x14ac:dyDescent="0.25">
      <c r="A2512" s="44" t="s">
        <v>1905</v>
      </c>
      <c r="B2512" s="44">
        <v>2019</v>
      </c>
      <c r="C2512" s="45" t="s">
        <v>937</v>
      </c>
      <c r="D2512" s="21">
        <v>1</v>
      </c>
      <c r="E2512" s="44">
        <v>120</v>
      </c>
      <c r="F2512" s="44">
        <v>121</v>
      </c>
      <c r="G2512" s="44"/>
      <c r="H2512" s="44"/>
      <c r="I2512" s="44"/>
    </row>
    <row r="2513" spans="1:9" x14ac:dyDescent="0.25">
      <c r="A2513" s="44" t="s">
        <v>1905</v>
      </c>
      <c r="B2513" s="44">
        <v>2019</v>
      </c>
      <c r="C2513" s="45" t="s">
        <v>39</v>
      </c>
      <c r="D2513" s="21">
        <v>1</v>
      </c>
      <c r="E2513" s="44">
        <v>120</v>
      </c>
      <c r="F2513" s="44">
        <v>121</v>
      </c>
      <c r="G2513" s="44"/>
      <c r="H2513" s="44"/>
      <c r="I2513" s="44"/>
    </row>
    <row r="2514" spans="1:9" x14ac:dyDescent="0.25">
      <c r="A2514" s="44" t="s">
        <v>1905</v>
      </c>
      <c r="B2514" s="44">
        <v>2019</v>
      </c>
      <c r="C2514" s="45" t="s">
        <v>1682</v>
      </c>
      <c r="D2514" s="21">
        <v>2306</v>
      </c>
      <c r="E2514" s="44">
        <v>12909</v>
      </c>
      <c r="F2514" s="44">
        <v>15215</v>
      </c>
      <c r="G2514" s="44"/>
      <c r="H2514" s="44"/>
      <c r="I2514" s="44"/>
    </row>
    <row r="2515" spans="1:9" x14ac:dyDescent="0.25">
      <c r="A2515" s="44" t="s">
        <v>1905</v>
      </c>
      <c r="B2515" s="44">
        <v>2019</v>
      </c>
      <c r="C2515" s="45" t="s">
        <v>1664</v>
      </c>
      <c r="D2515" s="21">
        <v>46</v>
      </c>
      <c r="E2515" s="44">
        <v>909</v>
      </c>
      <c r="F2515" s="44">
        <v>955</v>
      </c>
      <c r="G2515" s="44"/>
      <c r="H2515" s="44"/>
      <c r="I2515" s="44"/>
    </row>
    <row r="2516" spans="1:9" x14ac:dyDescent="0.25">
      <c r="A2516" s="44" t="s">
        <v>1905</v>
      </c>
      <c r="B2516" s="44">
        <v>2019</v>
      </c>
      <c r="C2516" s="45" t="s">
        <v>1825</v>
      </c>
      <c r="D2516" s="21">
        <v>21</v>
      </c>
      <c r="E2516" s="44">
        <v>357</v>
      </c>
      <c r="F2516" s="44">
        <v>378</v>
      </c>
      <c r="G2516" s="44"/>
      <c r="H2516" s="44"/>
      <c r="I2516" s="44"/>
    </row>
    <row r="2517" spans="1:9" x14ac:dyDescent="0.25">
      <c r="A2517" s="44" t="s">
        <v>1905</v>
      </c>
      <c r="B2517" s="44">
        <v>2019</v>
      </c>
      <c r="C2517" s="45" t="s">
        <v>125</v>
      </c>
      <c r="D2517" s="21">
        <v>0</v>
      </c>
      <c r="E2517" s="44">
        <v>6</v>
      </c>
      <c r="F2517" s="44">
        <v>6</v>
      </c>
      <c r="G2517" s="44"/>
      <c r="H2517" s="44"/>
      <c r="I2517" s="44"/>
    </row>
    <row r="2518" spans="1:9" x14ac:dyDescent="0.25">
      <c r="A2518" s="44" t="s">
        <v>1905</v>
      </c>
      <c r="B2518" s="44">
        <v>2019</v>
      </c>
      <c r="C2518" s="45" t="s">
        <v>150</v>
      </c>
      <c r="D2518" s="21">
        <v>0</v>
      </c>
      <c r="E2518" s="44">
        <v>5</v>
      </c>
      <c r="F2518" s="44">
        <v>5</v>
      </c>
      <c r="G2518" s="44"/>
      <c r="H2518" s="44"/>
      <c r="I2518" s="44"/>
    </row>
    <row r="2519" spans="1:9" x14ac:dyDescent="0.25">
      <c r="A2519" s="44" t="s">
        <v>1905</v>
      </c>
      <c r="B2519" s="44">
        <v>2019</v>
      </c>
      <c r="C2519" s="45" t="s">
        <v>126</v>
      </c>
      <c r="D2519" s="21">
        <v>7</v>
      </c>
      <c r="E2519" s="44">
        <v>93</v>
      </c>
      <c r="F2519" s="44">
        <v>100</v>
      </c>
      <c r="G2519" s="44"/>
      <c r="H2519" s="44"/>
      <c r="I2519" s="44"/>
    </row>
    <row r="2520" spans="1:9" x14ac:dyDescent="0.25">
      <c r="A2520" s="44" t="s">
        <v>1905</v>
      </c>
      <c r="B2520" s="44">
        <v>2019</v>
      </c>
      <c r="C2520" s="45" t="s">
        <v>1909</v>
      </c>
      <c r="D2520" s="21">
        <v>0</v>
      </c>
      <c r="E2520" s="44">
        <v>1</v>
      </c>
      <c r="F2520" s="44">
        <v>1</v>
      </c>
      <c r="G2520" s="44"/>
      <c r="H2520" s="44"/>
      <c r="I2520" s="44"/>
    </row>
    <row r="2521" spans="1:9" x14ac:dyDescent="0.25">
      <c r="A2521" s="44" t="s">
        <v>1905</v>
      </c>
      <c r="B2521" s="44">
        <v>2019</v>
      </c>
      <c r="C2521" s="45" t="s">
        <v>152</v>
      </c>
      <c r="D2521" s="21">
        <v>6</v>
      </c>
      <c r="E2521" s="44">
        <v>104</v>
      </c>
      <c r="F2521" s="44">
        <v>110</v>
      </c>
      <c r="G2521" s="44"/>
      <c r="H2521" s="44"/>
      <c r="I2521" s="44"/>
    </row>
    <row r="2522" spans="1:9" x14ac:dyDescent="0.25">
      <c r="A2522" s="44" t="s">
        <v>1905</v>
      </c>
      <c r="B2522" s="44">
        <v>2019</v>
      </c>
      <c r="C2522" s="45" t="s">
        <v>154</v>
      </c>
      <c r="D2522" s="21">
        <v>2</v>
      </c>
      <c r="E2522" s="44">
        <v>56</v>
      </c>
      <c r="F2522" s="44">
        <v>58</v>
      </c>
      <c r="G2522" s="44"/>
      <c r="H2522" s="44"/>
      <c r="I2522" s="44"/>
    </row>
    <row r="2523" spans="1:9" x14ac:dyDescent="0.25">
      <c r="A2523" s="44" t="s">
        <v>1905</v>
      </c>
      <c r="B2523" s="44">
        <v>2019</v>
      </c>
      <c r="C2523" s="45" t="s">
        <v>135</v>
      </c>
      <c r="D2523" s="21">
        <v>1</v>
      </c>
      <c r="E2523" s="44" t="s">
        <v>1750</v>
      </c>
      <c r="F2523" s="44">
        <v>1</v>
      </c>
      <c r="G2523" s="44"/>
      <c r="H2523" s="44"/>
      <c r="I2523" s="44"/>
    </row>
    <row r="2524" spans="1:9" x14ac:dyDescent="0.25">
      <c r="A2524" s="44" t="s">
        <v>1905</v>
      </c>
      <c r="B2524" s="44">
        <v>2019</v>
      </c>
      <c r="C2524" s="45" t="s">
        <v>146</v>
      </c>
      <c r="D2524" s="21">
        <v>0</v>
      </c>
      <c r="E2524" s="44">
        <v>6</v>
      </c>
      <c r="F2524" s="44">
        <v>6</v>
      </c>
      <c r="G2524" s="44"/>
      <c r="H2524" s="44"/>
      <c r="I2524" s="44"/>
    </row>
    <row r="2525" spans="1:9" x14ac:dyDescent="0.25">
      <c r="A2525" s="44" t="s">
        <v>1905</v>
      </c>
      <c r="B2525" s="44">
        <v>2019</v>
      </c>
      <c r="C2525" s="45" t="s">
        <v>136</v>
      </c>
      <c r="D2525" s="21">
        <v>0</v>
      </c>
      <c r="E2525" s="44">
        <v>10</v>
      </c>
      <c r="F2525" s="44">
        <v>10</v>
      </c>
      <c r="G2525" s="44"/>
      <c r="H2525" s="44"/>
      <c r="I2525" s="44"/>
    </row>
    <row r="2526" spans="1:9" x14ac:dyDescent="0.25">
      <c r="A2526" s="44" t="s">
        <v>1905</v>
      </c>
      <c r="B2526" s="44">
        <v>2019</v>
      </c>
      <c r="C2526" s="45" t="s">
        <v>1764</v>
      </c>
      <c r="D2526" s="21">
        <v>0</v>
      </c>
      <c r="E2526" s="44">
        <v>3</v>
      </c>
      <c r="F2526" s="44">
        <v>3</v>
      </c>
      <c r="G2526" s="44"/>
      <c r="H2526" s="44"/>
      <c r="I2526" s="44"/>
    </row>
    <row r="2527" spans="1:9" x14ac:dyDescent="0.25">
      <c r="A2527" s="44" t="s">
        <v>1905</v>
      </c>
      <c r="B2527" s="44">
        <v>2019</v>
      </c>
      <c r="C2527" s="45" t="s">
        <v>155</v>
      </c>
      <c r="D2527" s="21">
        <v>4</v>
      </c>
      <c r="E2527" s="44">
        <v>58</v>
      </c>
      <c r="F2527" s="44">
        <v>62</v>
      </c>
      <c r="G2527" s="44"/>
      <c r="H2527" s="44"/>
      <c r="I2527" s="44"/>
    </row>
    <row r="2528" spans="1:9" x14ac:dyDescent="0.25">
      <c r="A2528" s="44" t="s">
        <v>1905</v>
      </c>
      <c r="B2528" s="44">
        <v>2019</v>
      </c>
      <c r="C2528" s="45" t="s">
        <v>137</v>
      </c>
      <c r="D2528" s="21">
        <v>4</v>
      </c>
      <c r="E2528" s="44">
        <v>210</v>
      </c>
      <c r="F2528" s="44">
        <v>214</v>
      </c>
      <c r="G2528" s="44"/>
      <c r="H2528" s="44"/>
      <c r="I2528" s="44"/>
    </row>
    <row r="2529" spans="1:9" x14ac:dyDescent="0.25">
      <c r="A2529" s="44" t="s">
        <v>1905</v>
      </c>
      <c r="B2529" s="44">
        <v>2019</v>
      </c>
      <c r="C2529" s="45" t="s">
        <v>130</v>
      </c>
      <c r="D2529" s="21">
        <v>1</v>
      </c>
      <c r="E2529" s="44" t="s">
        <v>1750</v>
      </c>
      <c r="F2529" s="44">
        <v>1</v>
      </c>
      <c r="G2529" s="44"/>
      <c r="H2529" s="44"/>
      <c r="I2529" s="44"/>
    </row>
    <row r="2530" spans="1:9" x14ac:dyDescent="0.25">
      <c r="A2530" s="44" t="s">
        <v>1905</v>
      </c>
      <c r="B2530" s="44">
        <v>2019</v>
      </c>
      <c r="C2530" s="45" t="s">
        <v>1665</v>
      </c>
      <c r="D2530" s="21">
        <v>8</v>
      </c>
      <c r="E2530" s="44" t="s">
        <v>1908</v>
      </c>
      <c r="F2530" s="44">
        <v>8</v>
      </c>
      <c r="G2530" s="44"/>
      <c r="H2530" s="44"/>
      <c r="I2530" s="44"/>
    </row>
    <row r="2531" spans="1:9" x14ac:dyDescent="0.25">
      <c r="A2531" s="44" t="s">
        <v>1905</v>
      </c>
      <c r="B2531" s="44">
        <v>2019</v>
      </c>
      <c r="C2531" s="45" t="s">
        <v>179</v>
      </c>
      <c r="D2531" s="21">
        <v>8</v>
      </c>
      <c r="E2531" s="44" t="s">
        <v>1750</v>
      </c>
      <c r="F2531" s="44">
        <v>8</v>
      </c>
      <c r="G2531" s="44"/>
      <c r="H2531" s="44"/>
      <c r="I2531" s="44"/>
    </row>
    <row r="2532" spans="1:9" x14ac:dyDescent="0.25">
      <c r="A2532" s="44" t="s">
        <v>1905</v>
      </c>
      <c r="B2532" s="44">
        <v>2019</v>
      </c>
      <c r="C2532" s="45" t="s">
        <v>1666</v>
      </c>
      <c r="D2532" s="21">
        <v>48</v>
      </c>
      <c r="E2532" s="44">
        <v>430</v>
      </c>
      <c r="F2532" s="44">
        <v>478</v>
      </c>
      <c r="G2532" s="44"/>
      <c r="H2532" s="44"/>
      <c r="I2532" s="44"/>
    </row>
    <row r="2533" spans="1:9" x14ac:dyDescent="0.25">
      <c r="A2533" s="44" t="s">
        <v>1905</v>
      </c>
      <c r="B2533" s="44">
        <v>2019</v>
      </c>
      <c r="C2533" s="45" t="s">
        <v>189</v>
      </c>
      <c r="D2533" s="21">
        <v>0</v>
      </c>
      <c r="E2533" s="44">
        <v>5</v>
      </c>
      <c r="F2533" s="44">
        <v>5</v>
      </c>
      <c r="G2533" s="44"/>
      <c r="H2533" s="44"/>
      <c r="I2533" s="44"/>
    </row>
    <row r="2534" spans="1:9" x14ac:dyDescent="0.25">
      <c r="A2534" s="44" t="s">
        <v>1905</v>
      </c>
      <c r="B2534" s="44">
        <v>2019</v>
      </c>
      <c r="C2534" s="45" t="s">
        <v>186</v>
      </c>
      <c r="D2534" s="21">
        <v>2</v>
      </c>
      <c r="E2534" s="44" t="s">
        <v>1750</v>
      </c>
      <c r="F2534" s="44">
        <v>2</v>
      </c>
      <c r="G2534" s="44"/>
      <c r="H2534" s="44"/>
      <c r="I2534" s="44"/>
    </row>
    <row r="2535" spans="1:9" x14ac:dyDescent="0.25">
      <c r="A2535" s="44" t="s">
        <v>1905</v>
      </c>
      <c r="B2535" s="44">
        <v>2019</v>
      </c>
      <c r="C2535" s="45" t="s">
        <v>1827</v>
      </c>
      <c r="D2535" s="21">
        <v>12</v>
      </c>
      <c r="E2535" s="44">
        <v>3</v>
      </c>
      <c r="F2535" s="44">
        <v>15</v>
      </c>
      <c r="G2535" s="44"/>
      <c r="H2535" s="44"/>
      <c r="I2535" s="44"/>
    </row>
    <row r="2536" spans="1:9" x14ac:dyDescent="0.25">
      <c r="A2536" s="44" t="s">
        <v>1905</v>
      </c>
      <c r="B2536" s="44">
        <v>2019</v>
      </c>
      <c r="C2536" s="45" t="s">
        <v>1911</v>
      </c>
      <c r="D2536" s="21">
        <v>15</v>
      </c>
      <c r="E2536" s="44">
        <v>170</v>
      </c>
      <c r="F2536" s="44">
        <v>185</v>
      </c>
      <c r="G2536" s="44"/>
      <c r="H2536" s="44"/>
      <c r="I2536" s="44"/>
    </row>
    <row r="2537" spans="1:9" x14ac:dyDescent="0.25">
      <c r="A2537" s="44" t="s">
        <v>1905</v>
      </c>
      <c r="B2537" s="44">
        <v>2019</v>
      </c>
      <c r="C2537" s="45" t="s">
        <v>195</v>
      </c>
      <c r="D2537" s="21">
        <v>3</v>
      </c>
      <c r="E2537" s="44">
        <v>54</v>
      </c>
      <c r="F2537" s="44">
        <v>57</v>
      </c>
      <c r="G2537" s="44"/>
      <c r="H2537" s="44"/>
      <c r="I2537" s="44"/>
    </row>
    <row r="2538" spans="1:9" x14ac:dyDescent="0.25">
      <c r="A2538" s="44" t="s">
        <v>1905</v>
      </c>
      <c r="B2538" s="44">
        <v>2019</v>
      </c>
      <c r="C2538" s="45" t="s">
        <v>1043</v>
      </c>
      <c r="D2538" s="21">
        <v>5</v>
      </c>
      <c r="E2538" s="44">
        <v>5</v>
      </c>
      <c r="F2538" s="44">
        <v>10</v>
      </c>
      <c r="G2538" s="44"/>
      <c r="H2538" s="44"/>
      <c r="I2538" s="44"/>
    </row>
    <row r="2539" spans="1:9" x14ac:dyDescent="0.25">
      <c r="A2539" s="44" t="s">
        <v>1905</v>
      </c>
      <c r="B2539" s="44">
        <v>2019</v>
      </c>
      <c r="C2539" s="45" t="s">
        <v>191</v>
      </c>
      <c r="D2539" s="21">
        <v>0</v>
      </c>
      <c r="E2539" s="44">
        <v>6</v>
      </c>
      <c r="F2539" s="44">
        <v>6</v>
      </c>
      <c r="G2539" s="44"/>
      <c r="H2539" s="44"/>
      <c r="I2539" s="44"/>
    </row>
    <row r="2540" spans="1:9" x14ac:dyDescent="0.25">
      <c r="A2540" s="44" t="s">
        <v>1905</v>
      </c>
      <c r="B2540" s="44">
        <v>2019</v>
      </c>
      <c r="C2540" s="45" t="s">
        <v>196</v>
      </c>
      <c r="D2540" s="21">
        <v>2</v>
      </c>
      <c r="E2540" s="44">
        <v>74</v>
      </c>
      <c r="F2540" s="44">
        <v>76</v>
      </c>
      <c r="G2540" s="44"/>
      <c r="H2540" s="44"/>
      <c r="I2540" s="44"/>
    </row>
    <row r="2541" spans="1:9" x14ac:dyDescent="0.25">
      <c r="A2541" s="44" t="s">
        <v>1905</v>
      </c>
      <c r="B2541" s="44">
        <v>2019</v>
      </c>
      <c r="C2541" s="45" t="s">
        <v>198</v>
      </c>
      <c r="D2541" s="21">
        <v>0</v>
      </c>
      <c r="E2541" s="44">
        <v>68</v>
      </c>
      <c r="F2541" s="44">
        <v>68</v>
      </c>
      <c r="G2541" s="44"/>
      <c r="H2541" s="44"/>
      <c r="I2541" s="44"/>
    </row>
    <row r="2542" spans="1:9" x14ac:dyDescent="0.25">
      <c r="A2542" s="44" t="s">
        <v>1905</v>
      </c>
      <c r="B2542" s="44">
        <v>2019</v>
      </c>
      <c r="C2542" s="45" t="s">
        <v>203</v>
      </c>
      <c r="D2542" s="21">
        <v>9</v>
      </c>
      <c r="E2542" s="44">
        <v>23</v>
      </c>
      <c r="F2542" s="44">
        <v>32</v>
      </c>
      <c r="G2542" s="44"/>
      <c r="H2542" s="44"/>
      <c r="I2542" s="44"/>
    </row>
    <row r="2543" spans="1:9" x14ac:dyDescent="0.25">
      <c r="A2543" s="44" t="s">
        <v>1905</v>
      </c>
      <c r="B2543" s="44">
        <v>2019</v>
      </c>
      <c r="C2543" s="45" t="s">
        <v>1828</v>
      </c>
      <c r="D2543" s="21">
        <v>0</v>
      </c>
      <c r="E2543" s="44">
        <v>7</v>
      </c>
      <c r="F2543" s="44">
        <v>7</v>
      </c>
      <c r="G2543" s="44"/>
      <c r="H2543" s="44"/>
      <c r="I2543" s="44"/>
    </row>
    <row r="2544" spans="1:9" x14ac:dyDescent="0.25">
      <c r="A2544" s="44" t="s">
        <v>1905</v>
      </c>
      <c r="B2544" s="44">
        <v>2019</v>
      </c>
      <c r="C2544" s="45" t="s">
        <v>531</v>
      </c>
      <c r="D2544" s="21">
        <v>0</v>
      </c>
      <c r="E2544" s="44">
        <v>15</v>
      </c>
      <c r="F2544" s="44">
        <v>15</v>
      </c>
      <c r="G2544" s="44"/>
      <c r="H2544" s="44"/>
      <c r="I2544" s="44"/>
    </row>
    <row r="2545" spans="1:9" x14ac:dyDescent="0.25">
      <c r="A2545" s="44" t="s">
        <v>1905</v>
      </c>
      <c r="B2545" s="44">
        <v>2019</v>
      </c>
      <c r="C2545" s="45" t="s">
        <v>887</v>
      </c>
      <c r="D2545" s="21">
        <v>2204</v>
      </c>
      <c r="E2545" s="44">
        <v>11570</v>
      </c>
      <c r="F2545" s="44">
        <v>13774</v>
      </c>
      <c r="G2545" s="44"/>
      <c r="H2545" s="44"/>
      <c r="I2545" s="44"/>
    </row>
    <row r="2546" spans="1:9" x14ac:dyDescent="0.25">
      <c r="A2546" s="44" t="s">
        <v>1905</v>
      </c>
      <c r="B2546" s="44">
        <v>2019</v>
      </c>
      <c r="C2546" s="45" t="s">
        <v>219</v>
      </c>
      <c r="D2546" s="21">
        <v>44</v>
      </c>
      <c r="E2546" s="44">
        <v>671</v>
      </c>
      <c r="F2546" s="44">
        <v>715</v>
      </c>
      <c r="G2546" s="44"/>
      <c r="H2546" s="44"/>
      <c r="I2546" s="44"/>
    </row>
    <row r="2547" spans="1:9" x14ac:dyDescent="0.25">
      <c r="A2547" s="44" t="s">
        <v>1905</v>
      </c>
      <c r="B2547" s="44">
        <v>2019</v>
      </c>
      <c r="C2547" s="45" t="s">
        <v>230</v>
      </c>
      <c r="D2547" s="21">
        <v>7</v>
      </c>
      <c r="E2547" s="44">
        <v>67</v>
      </c>
      <c r="F2547" s="44">
        <v>74</v>
      </c>
      <c r="G2547" s="44"/>
      <c r="H2547" s="44"/>
      <c r="I2547" s="44"/>
    </row>
    <row r="2548" spans="1:9" x14ac:dyDescent="0.25">
      <c r="A2548" s="44" t="s">
        <v>1905</v>
      </c>
      <c r="B2548" s="44">
        <v>2019</v>
      </c>
      <c r="C2548" s="45" t="s">
        <v>231</v>
      </c>
      <c r="D2548" s="21">
        <v>163</v>
      </c>
      <c r="E2548" s="44">
        <v>83</v>
      </c>
      <c r="F2548" s="44">
        <v>246</v>
      </c>
      <c r="G2548" s="44"/>
      <c r="H2548" s="44"/>
      <c r="I2548" s="44"/>
    </row>
    <row r="2549" spans="1:9" x14ac:dyDescent="0.25">
      <c r="A2549" s="44" t="s">
        <v>1905</v>
      </c>
      <c r="B2549" s="44">
        <v>2019</v>
      </c>
      <c r="C2549" s="45" t="s">
        <v>232</v>
      </c>
      <c r="D2549" s="21">
        <v>87</v>
      </c>
      <c r="E2549" s="44">
        <v>1</v>
      </c>
      <c r="F2549" s="44">
        <v>88</v>
      </c>
      <c r="G2549" s="44"/>
      <c r="H2549" s="44"/>
      <c r="I2549" s="44"/>
    </row>
    <row r="2550" spans="1:9" x14ac:dyDescent="0.25">
      <c r="A2550" s="44" t="s">
        <v>1905</v>
      </c>
      <c r="B2550" s="44">
        <v>2019</v>
      </c>
      <c r="C2550" s="45" t="s">
        <v>109</v>
      </c>
      <c r="D2550" s="21">
        <v>3</v>
      </c>
      <c r="E2550" s="44">
        <v>15</v>
      </c>
      <c r="F2550" s="44">
        <v>18</v>
      </c>
      <c r="G2550" s="44"/>
      <c r="H2550" s="44"/>
      <c r="I2550" s="44"/>
    </row>
    <row r="2551" spans="1:9" x14ac:dyDescent="0.25">
      <c r="A2551" s="44" t="s">
        <v>1905</v>
      </c>
      <c r="B2551" s="44">
        <v>2019</v>
      </c>
      <c r="C2551" s="45" t="s">
        <v>1829</v>
      </c>
      <c r="D2551" s="21">
        <v>117</v>
      </c>
      <c r="E2551" s="44" t="s">
        <v>1750</v>
      </c>
      <c r="F2551" s="44">
        <v>117</v>
      </c>
      <c r="G2551" s="44"/>
      <c r="H2551" s="44"/>
      <c r="I2551" s="44"/>
    </row>
    <row r="2552" spans="1:9" x14ac:dyDescent="0.25">
      <c r="A2552" s="44" t="s">
        <v>1905</v>
      </c>
      <c r="B2552" s="44">
        <v>2019</v>
      </c>
      <c r="C2552" s="45" t="s">
        <v>215</v>
      </c>
      <c r="D2552" s="21">
        <v>29</v>
      </c>
      <c r="E2552" s="44">
        <v>524</v>
      </c>
      <c r="F2552" s="44">
        <v>553</v>
      </c>
      <c r="G2552" s="44"/>
      <c r="H2552" s="44"/>
      <c r="I2552" s="44"/>
    </row>
    <row r="2553" spans="1:9" x14ac:dyDescent="0.25">
      <c r="A2553" s="44" t="s">
        <v>1905</v>
      </c>
      <c r="B2553" s="44">
        <v>2019</v>
      </c>
      <c r="C2553" s="45" t="s">
        <v>222</v>
      </c>
      <c r="D2553" s="21">
        <v>43</v>
      </c>
      <c r="E2553" s="44">
        <v>438</v>
      </c>
      <c r="F2553" s="44">
        <v>481</v>
      </c>
      <c r="G2553" s="44"/>
      <c r="H2553" s="44"/>
      <c r="I2553" s="44"/>
    </row>
    <row r="2554" spans="1:9" x14ac:dyDescent="0.25">
      <c r="A2554" s="44" t="s">
        <v>1905</v>
      </c>
      <c r="B2554" s="44">
        <v>2019</v>
      </c>
      <c r="C2554" s="45" t="s">
        <v>208</v>
      </c>
      <c r="D2554" s="21">
        <v>65</v>
      </c>
      <c r="E2554" s="44">
        <v>668</v>
      </c>
      <c r="F2554" s="44">
        <v>733</v>
      </c>
      <c r="G2554" s="44"/>
      <c r="H2554" s="44"/>
      <c r="I2554" s="44"/>
    </row>
    <row r="2555" spans="1:9" x14ac:dyDescent="0.25">
      <c r="A2555" s="44" t="s">
        <v>1905</v>
      </c>
      <c r="B2555" s="44">
        <v>2019</v>
      </c>
      <c r="C2555" s="45" t="s">
        <v>233</v>
      </c>
      <c r="D2555" s="21">
        <v>17</v>
      </c>
      <c r="E2555" s="44">
        <v>240</v>
      </c>
      <c r="F2555" s="44">
        <v>257</v>
      </c>
      <c r="G2555" s="44"/>
      <c r="H2555" s="44"/>
      <c r="I2555" s="44"/>
    </row>
    <row r="2556" spans="1:9" x14ac:dyDescent="0.25">
      <c r="A2556" s="44" t="s">
        <v>1905</v>
      </c>
      <c r="B2556" s="44">
        <v>2019</v>
      </c>
      <c r="C2556" s="45" t="s">
        <v>234</v>
      </c>
      <c r="D2556" s="21">
        <v>56</v>
      </c>
      <c r="E2556" s="44">
        <v>227</v>
      </c>
      <c r="F2556" s="44">
        <v>283</v>
      </c>
      <c r="G2556" s="44"/>
      <c r="H2556" s="44"/>
      <c r="I2556" s="44"/>
    </row>
    <row r="2557" spans="1:9" x14ac:dyDescent="0.25">
      <c r="A2557" s="44" t="s">
        <v>1905</v>
      </c>
      <c r="B2557" s="44">
        <v>2019</v>
      </c>
      <c r="C2557" s="45" t="s">
        <v>33</v>
      </c>
      <c r="D2557" s="21">
        <v>65</v>
      </c>
      <c r="E2557" s="44">
        <v>626</v>
      </c>
      <c r="F2557" s="44">
        <v>691</v>
      </c>
      <c r="G2557" s="44"/>
      <c r="H2557" s="44"/>
      <c r="I2557" s="44"/>
    </row>
    <row r="2558" spans="1:9" x14ac:dyDescent="0.25">
      <c r="A2558" s="44" t="s">
        <v>1905</v>
      </c>
      <c r="B2558" s="44">
        <v>2019</v>
      </c>
      <c r="C2558" s="45" t="s">
        <v>235</v>
      </c>
      <c r="D2558" s="21">
        <v>121</v>
      </c>
      <c r="E2558" s="44">
        <v>519</v>
      </c>
      <c r="F2558" s="44">
        <v>640</v>
      </c>
      <c r="G2558" s="44"/>
      <c r="H2558" s="44"/>
      <c r="I2558" s="44"/>
    </row>
    <row r="2559" spans="1:9" x14ac:dyDescent="0.25">
      <c r="A2559" s="44" t="s">
        <v>1905</v>
      </c>
      <c r="B2559" s="44">
        <v>2019</v>
      </c>
      <c r="C2559" s="45" t="s">
        <v>223</v>
      </c>
      <c r="D2559" s="21">
        <v>57</v>
      </c>
      <c r="E2559" s="44">
        <v>939</v>
      </c>
      <c r="F2559" s="44">
        <v>996</v>
      </c>
      <c r="G2559" s="44"/>
      <c r="H2559" s="44"/>
      <c r="I2559" s="44"/>
    </row>
    <row r="2560" spans="1:9" x14ac:dyDescent="0.25">
      <c r="A2560" s="44" t="s">
        <v>1905</v>
      </c>
      <c r="B2560" s="44">
        <v>2019</v>
      </c>
      <c r="C2560" s="45" t="s">
        <v>210</v>
      </c>
      <c r="D2560" s="21">
        <v>100</v>
      </c>
      <c r="E2560" s="44">
        <v>1578</v>
      </c>
      <c r="F2560" s="44">
        <v>1678</v>
      </c>
      <c r="G2560" s="44"/>
      <c r="H2560" s="44"/>
      <c r="I2560" s="44"/>
    </row>
    <row r="2561" spans="1:9" x14ac:dyDescent="0.25">
      <c r="A2561" s="44" t="s">
        <v>1905</v>
      </c>
      <c r="B2561" s="44">
        <v>2019</v>
      </c>
      <c r="C2561" s="45" t="s">
        <v>224</v>
      </c>
      <c r="D2561" s="21">
        <v>359</v>
      </c>
      <c r="E2561" s="44">
        <v>26</v>
      </c>
      <c r="F2561" s="44">
        <v>385</v>
      </c>
      <c r="G2561" s="44"/>
      <c r="H2561" s="44"/>
      <c r="I2561" s="44"/>
    </row>
    <row r="2562" spans="1:9" x14ac:dyDescent="0.25">
      <c r="A2562" s="44" t="s">
        <v>1905</v>
      </c>
      <c r="B2562" s="44">
        <v>2019</v>
      </c>
      <c r="C2562" s="45" t="s">
        <v>225</v>
      </c>
      <c r="D2562" s="21">
        <v>105</v>
      </c>
      <c r="E2562" s="44">
        <v>720</v>
      </c>
      <c r="F2562" s="44">
        <v>825</v>
      </c>
      <c r="G2562" s="44"/>
      <c r="H2562" s="44"/>
      <c r="I2562" s="44"/>
    </row>
    <row r="2563" spans="1:9" x14ac:dyDescent="0.25">
      <c r="A2563" s="44" t="s">
        <v>1905</v>
      </c>
      <c r="B2563" s="44">
        <v>2019</v>
      </c>
      <c r="C2563" s="45" t="s">
        <v>236</v>
      </c>
      <c r="D2563" s="21">
        <v>48</v>
      </c>
      <c r="E2563" s="44">
        <v>215</v>
      </c>
      <c r="F2563" s="44">
        <v>263</v>
      </c>
      <c r="G2563" s="44"/>
      <c r="H2563" s="44"/>
      <c r="I2563" s="44"/>
    </row>
    <row r="2564" spans="1:9" x14ac:dyDescent="0.25">
      <c r="A2564" s="44" t="s">
        <v>1905</v>
      </c>
      <c r="B2564" s="44">
        <v>2019</v>
      </c>
      <c r="C2564" s="45" t="s">
        <v>226</v>
      </c>
      <c r="D2564" s="21">
        <v>35</v>
      </c>
      <c r="E2564" s="44">
        <v>598</v>
      </c>
      <c r="F2564" s="44">
        <v>633</v>
      </c>
      <c r="G2564" s="44"/>
      <c r="H2564" s="44"/>
      <c r="I2564" s="44"/>
    </row>
    <row r="2565" spans="1:9" x14ac:dyDescent="0.25">
      <c r="A2565" s="44" t="s">
        <v>1905</v>
      </c>
      <c r="B2565" s="44">
        <v>2019</v>
      </c>
      <c r="C2565" s="45" t="s">
        <v>72</v>
      </c>
      <c r="D2565" s="21">
        <v>5</v>
      </c>
      <c r="E2565" s="44">
        <v>791</v>
      </c>
      <c r="F2565" s="44">
        <v>796</v>
      </c>
      <c r="G2565" s="44"/>
      <c r="H2565" s="44"/>
      <c r="I2565" s="44"/>
    </row>
    <row r="2566" spans="1:9" x14ac:dyDescent="0.25">
      <c r="A2566" s="44" t="s">
        <v>1905</v>
      </c>
      <c r="B2566" s="44">
        <v>2019</v>
      </c>
      <c r="C2566" s="45" t="s">
        <v>1833</v>
      </c>
      <c r="D2566" s="21">
        <v>3</v>
      </c>
      <c r="E2566" s="44">
        <v>165</v>
      </c>
      <c r="F2566" s="44">
        <v>168</v>
      </c>
      <c r="G2566" s="44"/>
      <c r="H2566" s="44"/>
      <c r="I2566" s="44"/>
    </row>
    <row r="2567" spans="1:9" x14ac:dyDescent="0.25">
      <c r="A2567" s="44" t="s">
        <v>1905</v>
      </c>
      <c r="B2567" s="44">
        <v>2019</v>
      </c>
      <c r="C2567" s="45" t="s">
        <v>887</v>
      </c>
      <c r="D2567" s="21">
        <v>31</v>
      </c>
      <c r="E2567" s="44">
        <v>111</v>
      </c>
      <c r="F2567" s="44">
        <v>142</v>
      </c>
      <c r="G2567" s="44"/>
      <c r="H2567" s="44"/>
      <c r="I2567" s="44"/>
    </row>
    <row r="2568" spans="1:9" x14ac:dyDescent="0.25">
      <c r="A2568" s="44" t="s">
        <v>1905</v>
      </c>
      <c r="B2568" s="44">
        <v>2019</v>
      </c>
      <c r="C2568" s="45" t="s">
        <v>212</v>
      </c>
      <c r="D2568" s="21">
        <v>19</v>
      </c>
      <c r="E2568" s="44">
        <v>265</v>
      </c>
      <c r="F2568" s="44">
        <v>284</v>
      </c>
      <c r="G2568" s="44"/>
      <c r="H2568" s="44"/>
      <c r="I2568" s="44"/>
    </row>
    <row r="2569" spans="1:9" x14ac:dyDescent="0.25">
      <c r="A2569" s="44" t="s">
        <v>1905</v>
      </c>
      <c r="B2569" s="44">
        <v>2019</v>
      </c>
      <c r="C2569" s="45" t="s">
        <v>213</v>
      </c>
      <c r="D2569" s="21">
        <v>9</v>
      </c>
      <c r="E2569" s="44">
        <v>330</v>
      </c>
      <c r="F2569" s="44">
        <v>339</v>
      </c>
      <c r="G2569" s="44"/>
      <c r="H2569" s="44"/>
      <c r="I2569" s="44"/>
    </row>
    <row r="2570" spans="1:9" x14ac:dyDescent="0.25">
      <c r="A2570" s="44" t="s">
        <v>1905</v>
      </c>
      <c r="B2570" s="44">
        <v>2019</v>
      </c>
      <c r="C2570" s="45" t="s">
        <v>115</v>
      </c>
      <c r="D2570" s="21">
        <v>0</v>
      </c>
      <c r="E2570" s="44">
        <v>13</v>
      </c>
      <c r="F2570" s="44">
        <v>13</v>
      </c>
      <c r="G2570" s="44"/>
      <c r="H2570" s="44"/>
      <c r="I2570" s="44"/>
    </row>
    <row r="2571" spans="1:9" x14ac:dyDescent="0.25">
      <c r="A2571" s="44" t="s">
        <v>1905</v>
      </c>
      <c r="B2571" s="44">
        <v>2019</v>
      </c>
      <c r="C2571" s="45" t="s">
        <v>239</v>
      </c>
      <c r="D2571" s="21">
        <v>78</v>
      </c>
      <c r="E2571" s="44">
        <v>1326</v>
      </c>
      <c r="F2571" s="44">
        <v>1404</v>
      </c>
      <c r="G2571" s="44"/>
      <c r="H2571" s="44"/>
      <c r="I2571" s="44"/>
    </row>
    <row r="2572" spans="1:9" x14ac:dyDescent="0.25">
      <c r="A2572" s="44" t="s">
        <v>1905</v>
      </c>
      <c r="B2572" s="44">
        <v>2019</v>
      </c>
      <c r="C2572" s="45" t="s">
        <v>1963</v>
      </c>
      <c r="D2572" s="21">
        <v>140</v>
      </c>
      <c r="E2572" s="44" t="s">
        <v>1750</v>
      </c>
      <c r="F2572" s="44">
        <v>140</v>
      </c>
      <c r="G2572" s="44"/>
      <c r="H2572" s="44"/>
      <c r="I2572" s="44"/>
    </row>
    <row r="2573" spans="1:9" x14ac:dyDescent="0.25">
      <c r="A2573" s="44" t="s">
        <v>1905</v>
      </c>
      <c r="B2573" s="44">
        <v>2019</v>
      </c>
      <c r="C2573" s="45" t="s">
        <v>218</v>
      </c>
      <c r="D2573" s="21">
        <v>5</v>
      </c>
      <c r="E2573" s="44">
        <v>52</v>
      </c>
      <c r="F2573" s="44">
        <v>57</v>
      </c>
      <c r="G2573" s="44"/>
      <c r="H2573" s="44"/>
      <c r="I2573" s="44"/>
    </row>
    <row r="2574" spans="1:9" x14ac:dyDescent="0.25">
      <c r="A2574" s="44" t="s">
        <v>1905</v>
      </c>
      <c r="B2574" s="44">
        <v>2019</v>
      </c>
      <c r="C2574" s="45" t="s">
        <v>229</v>
      </c>
      <c r="D2574" s="21">
        <v>393</v>
      </c>
      <c r="E2574" s="44">
        <v>362</v>
      </c>
      <c r="F2574" s="44">
        <v>755</v>
      </c>
      <c r="G2574" s="44"/>
      <c r="H2574" s="44"/>
      <c r="I2574" s="44"/>
    </row>
    <row r="2575" spans="1:9" x14ac:dyDescent="0.25">
      <c r="A2575" s="44" t="s">
        <v>1905</v>
      </c>
      <c r="B2575" s="44">
        <v>2019</v>
      </c>
      <c r="C2575" s="45" t="s">
        <v>1837</v>
      </c>
      <c r="D2575" s="21">
        <v>15329</v>
      </c>
      <c r="E2575" s="44">
        <v>70110</v>
      </c>
      <c r="F2575" s="44">
        <v>85439</v>
      </c>
      <c r="G2575" s="44"/>
      <c r="H2575" s="44"/>
      <c r="I2575" s="44"/>
    </row>
    <row r="2576" spans="1:9" x14ac:dyDescent="0.25">
      <c r="A2576" s="44" t="s">
        <v>1905</v>
      </c>
      <c r="B2576" s="44">
        <v>2019</v>
      </c>
      <c r="C2576" s="45" t="s">
        <v>1020</v>
      </c>
      <c r="D2576" s="21">
        <v>1081</v>
      </c>
      <c r="E2576" s="44">
        <v>18073</v>
      </c>
      <c r="F2576" s="44">
        <v>19154</v>
      </c>
      <c r="G2576" s="44"/>
      <c r="H2576" s="44"/>
      <c r="I2576" s="44"/>
    </row>
    <row r="2577" spans="1:9" x14ac:dyDescent="0.25">
      <c r="A2577" s="44" t="s">
        <v>1905</v>
      </c>
      <c r="B2577" s="44">
        <v>2019</v>
      </c>
      <c r="C2577" s="45" t="s">
        <v>1838</v>
      </c>
      <c r="D2577" s="21">
        <v>152</v>
      </c>
      <c r="E2577" s="44">
        <v>7041</v>
      </c>
      <c r="F2577" s="44">
        <v>7193</v>
      </c>
      <c r="G2577" s="44"/>
      <c r="H2577" s="44"/>
      <c r="I2577" s="44"/>
    </row>
    <row r="2578" spans="1:9" x14ac:dyDescent="0.25">
      <c r="A2578" s="44" t="s">
        <v>1905</v>
      </c>
      <c r="B2578" s="44">
        <v>2019</v>
      </c>
      <c r="C2578" s="45" t="s">
        <v>220</v>
      </c>
      <c r="D2578" s="21">
        <v>216</v>
      </c>
      <c r="E2578" s="44">
        <v>776</v>
      </c>
      <c r="F2578" s="44">
        <v>992</v>
      </c>
      <c r="G2578" s="44"/>
      <c r="H2578" s="44"/>
      <c r="I2578" s="44"/>
    </row>
    <row r="2579" spans="1:9" x14ac:dyDescent="0.25">
      <c r="A2579" s="44" t="s">
        <v>1905</v>
      </c>
      <c r="B2579" s="44">
        <v>2019</v>
      </c>
      <c r="C2579" s="45" t="s">
        <v>256</v>
      </c>
      <c r="D2579" s="21">
        <v>229</v>
      </c>
      <c r="E2579" s="44">
        <v>2549</v>
      </c>
      <c r="F2579" s="44">
        <v>2778</v>
      </c>
      <c r="G2579" s="44"/>
      <c r="H2579" s="44"/>
      <c r="I2579" s="44"/>
    </row>
    <row r="2580" spans="1:9" x14ac:dyDescent="0.25">
      <c r="A2580" s="44" t="s">
        <v>1905</v>
      </c>
      <c r="B2580" s="44">
        <v>2019</v>
      </c>
      <c r="C2580" s="45" t="s">
        <v>257</v>
      </c>
      <c r="D2580" s="21">
        <v>119</v>
      </c>
      <c r="E2580" s="44">
        <v>438</v>
      </c>
      <c r="F2580" s="44">
        <v>557</v>
      </c>
      <c r="G2580" s="44"/>
      <c r="H2580" s="44"/>
      <c r="I2580" s="44"/>
    </row>
    <row r="2581" spans="1:9" x14ac:dyDescent="0.25">
      <c r="A2581" s="44" t="s">
        <v>1905</v>
      </c>
      <c r="B2581" s="44">
        <v>2019</v>
      </c>
      <c r="C2581" s="45" t="s">
        <v>566</v>
      </c>
      <c r="D2581" s="21">
        <v>214</v>
      </c>
      <c r="E2581" s="44">
        <v>1386</v>
      </c>
      <c r="F2581" s="44">
        <v>1600</v>
      </c>
      <c r="G2581" s="44"/>
      <c r="H2581" s="44"/>
      <c r="I2581" s="44"/>
    </row>
    <row r="2582" spans="1:9" x14ac:dyDescent="0.25">
      <c r="A2582" s="44" t="s">
        <v>1905</v>
      </c>
      <c r="B2582" s="44">
        <v>2019</v>
      </c>
      <c r="C2582" s="45" t="s">
        <v>1022</v>
      </c>
      <c r="D2582" s="21">
        <v>151</v>
      </c>
      <c r="E2582" s="44">
        <v>5883</v>
      </c>
      <c r="F2582" s="44">
        <v>6034</v>
      </c>
      <c r="G2582" s="44"/>
      <c r="H2582" s="44"/>
      <c r="I2582" s="44"/>
    </row>
    <row r="2583" spans="1:9" x14ac:dyDescent="0.25">
      <c r="A2583" s="44" t="s">
        <v>1905</v>
      </c>
      <c r="B2583" s="44">
        <v>2019</v>
      </c>
      <c r="C2583" s="45" t="s">
        <v>1023</v>
      </c>
      <c r="D2583" s="21">
        <v>4008</v>
      </c>
      <c r="E2583" s="44">
        <v>3862</v>
      </c>
      <c r="F2583" s="44">
        <v>7870</v>
      </c>
      <c r="G2583" s="44"/>
      <c r="H2583" s="44"/>
      <c r="I2583" s="44"/>
    </row>
    <row r="2584" spans="1:9" x14ac:dyDescent="0.25">
      <c r="A2584" s="44" t="s">
        <v>1905</v>
      </c>
      <c r="B2584" s="44">
        <v>2019</v>
      </c>
      <c r="C2584" s="45" t="s">
        <v>1024</v>
      </c>
      <c r="D2584" s="21">
        <v>452</v>
      </c>
      <c r="E2584" s="44">
        <v>685</v>
      </c>
      <c r="F2584" s="44">
        <v>1137</v>
      </c>
      <c r="G2584" s="44"/>
      <c r="H2584" s="44"/>
      <c r="I2584" s="44"/>
    </row>
    <row r="2585" spans="1:9" x14ac:dyDescent="0.25">
      <c r="A2585" s="44" t="s">
        <v>1905</v>
      </c>
      <c r="B2585" s="44">
        <v>2019</v>
      </c>
      <c r="C2585" s="45" t="s">
        <v>267</v>
      </c>
      <c r="D2585" s="21">
        <v>115</v>
      </c>
      <c r="E2585" s="44">
        <v>705</v>
      </c>
      <c r="F2585" s="44">
        <v>820</v>
      </c>
      <c r="G2585" s="44"/>
      <c r="H2585" s="44"/>
      <c r="I2585" s="44"/>
    </row>
    <row r="2586" spans="1:9" x14ac:dyDescent="0.25">
      <c r="A2586" s="44" t="s">
        <v>1905</v>
      </c>
      <c r="B2586" s="44">
        <v>2019</v>
      </c>
      <c r="C2586" s="45" t="s">
        <v>264</v>
      </c>
      <c r="D2586" s="21">
        <v>86</v>
      </c>
      <c r="E2586" s="44">
        <v>12</v>
      </c>
      <c r="F2586" s="44">
        <v>98</v>
      </c>
      <c r="G2586" s="44"/>
      <c r="H2586" s="44"/>
      <c r="I2586" s="44"/>
    </row>
    <row r="2587" spans="1:9" x14ac:dyDescent="0.25">
      <c r="A2587" s="44" t="s">
        <v>1905</v>
      </c>
      <c r="B2587" s="44">
        <v>2019</v>
      </c>
      <c r="C2587" s="45" t="s">
        <v>263</v>
      </c>
      <c r="D2587" s="21">
        <v>814</v>
      </c>
      <c r="E2587" s="44" t="s">
        <v>1750</v>
      </c>
      <c r="F2587" s="44">
        <v>814</v>
      </c>
      <c r="G2587" s="44"/>
      <c r="H2587" s="44"/>
      <c r="I2587" s="44"/>
    </row>
    <row r="2588" spans="1:9" x14ac:dyDescent="0.25">
      <c r="A2588" s="44" t="s">
        <v>1905</v>
      </c>
      <c r="B2588" s="44">
        <v>2019</v>
      </c>
      <c r="C2588" s="45" t="s">
        <v>265</v>
      </c>
      <c r="D2588" s="21">
        <v>6</v>
      </c>
      <c r="E2588" s="44">
        <v>966</v>
      </c>
      <c r="F2588" s="44">
        <v>972</v>
      </c>
      <c r="G2588" s="44"/>
      <c r="H2588" s="44"/>
      <c r="I2588" s="44"/>
    </row>
    <row r="2589" spans="1:9" x14ac:dyDescent="0.25">
      <c r="A2589" s="44" t="s">
        <v>1905</v>
      </c>
      <c r="B2589" s="44">
        <v>2019</v>
      </c>
      <c r="C2589" s="45" t="s">
        <v>1839</v>
      </c>
      <c r="D2589" s="21">
        <v>77</v>
      </c>
      <c r="E2589" s="44" t="s">
        <v>1750</v>
      </c>
      <c r="F2589" s="44">
        <v>77</v>
      </c>
      <c r="G2589" s="44"/>
      <c r="H2589" s="44"/>
      <c r="I2589" s="44"/>
    </row>
    <row r="2590" spans="1:9" x14ac:dyDescent="0.25">
      <c r="A2590" s="44" t="s">
        <v>1905</v>
      </c>
      <c r="B2590" s="44">
        <v>2019</v>
      </c>
      <c r="C2590" s="45" t="s">
        <v>266</v>
      </c>
      <c r="D2590" s="21">
        <v>34</v>
      </c>
      <c r="E2590" s="44" t="s">
        <v>1750</v>
      </c>
      <c r="F2590" s="44">
        <v>34</v>
      </c>
      <c r="G2590" s="44"/>
      <c r="H2590" s="44"/>
      <c r="I2590" s="44"/>
    </row>
    <row r="2591" spans="1:9" x14ac:dyDescent="0.25">
      <c r="A2591" s="44" t="s">
        <v>1905</v>
      </c>
      <c r="B2591" s="44">
        <v>2019</v>
      </c>
      <c r="C2591" s="45" t="s">
        <v>193</v>
      </c>
      <c r="D2591" s="21">
        <v>111</v>
      </c>
      <c r="E2591" s="44">
        <v>611</v>
      </c>
      <c r="F2591" s="44">
        <v>722</v>
      </c>
      <c r="G2591" s="44"/>
      <c r="H2591" s="44"/>
      <c r="I2591" s="44"/>
    </row>
    <row r="2592" spans="1:9" x14ac:dyDescent="0.25">
      <c r="A2592" s="44" t="s">
        <v>1905</v>
      </c>
      <c r="B2592" s="44">
        <v>2019</v>
      </c>
      <c r="C2592" s="45" t="s">
        <v>262</v>
      </c>
      <c r="D2592" s="21">
        <v>2050</v>
      </c>
      <c r="E2592" s="44" t="s">
        <v>1750</v>
      </c>
      <c r="F2592" s="44">
        <v>2050</v>
      </c>
      <c r="G2592" s="44"/>
      <c r="H2592" s="44"/>
      <c r="I2592" s="44"/>
    </row>
    <row r="2593" spans="1:9" x14ac:dyDescent="0.25">
      <c r="A2593" s="44" t="s">
        <v>1905</v>
      </c>
      <c r="B2593" s="44">
        <v>2019</v>
      </c>
      <c r="C2593" s="45" t="s">
        <v>153</v>
      </c>
      <c r="D2593" s="21">
        <v>40</v>
      </c>
      <c r="E2593" s="44" t="s">
        <v>1750</v>
      </c>
      <c r="F2593" s="44">
        <v>40</v>
      </c>
      <c r="G2593" s="44"/>
      <c r="H2593" s="44"/>
      <c r="I2593" s="44"/>
    </row>
    <row r="2594" spans="1:9" x14ac:dyDescent="0.25">
      <c r="A2594" s="44" t="s">
        <v>1905</v>
      </c>
      <c r="B2594" s="44">
        <v>2019</v>
      </c>
      <c r="C2594" s="45" t="s">
        <v>1904</v>
      </c>
      <c r="D2594" s="21">
        <v>223</v>
      </c>
      <c r="E2594" s="44">
        <v>883</v>
      </c>
      <c r="F2594" s="44">
        <v>1106</v>
      </c>
      <c r="G2594" s="44"/>
      <c r="H2594" s="44"/>
      <c r="I2594" s="44"/>
    </row>
    <row r="2595" spans="1:9" x14ac:dyDescent="0.25">
      <c r="A2595" s="44" t="s">
        <v>1905</v>
      </c>
      <c r="B2595" s="44">
        <v>2019</v>
      </c>
      <c r="C2595" s="45" t="s">
        <v>1025</v>
      </c>
      <c r="D2595" s="21">
        <v>5871</v>
      </c>
      <c r="E2595" s="44">
        <v>32864</v>
      </c>
      <c r="F2595" s="44">
        <v>38735</v>
      </c>
      <c r="G2595" s="44"/>
      <c r="H2595" s="44"/>
      <c r="I2595" s="44"/>
    </row>
    <row r="2596" spans="1:9" x14ac:dyDescent="0.25">
      <c r="A2596" s="44" t="s">
        <v>1905</v>
      </c>
      <c r="B2596" s="44">
        <v>2019</v>
      </c>
      <c r="C2596" s="45" t="s">
        <v>273</v>
      </c>
      <c r="D2596" s="21">
        <v>195</v>
      </c>
      <c r="E2596" s="44">
        <v>2206</v>
      </c>
      <c r="F2596" s="44">
        <v>2401</v>
      </c>
      <c r="G2596" s="44"/>
      <c r="H2596" s="44"/>
      <c r="I2596" s="44"/>
    </row>
    <row r="2597" spans="1:9" x14ac:dyDescent="0.25">
      <c r="A2597" s="44" t="s">
        <v>1905</v>
      </c>
      <c r="B2597" s="44">
        <v>2019</v>
      </c>
      <c r="C2597" s="45" t="s">
        <v>1028</v>
      </c>
      <c r="D2597" s="21">
        <v>578</v>
      </c>
      <c r="E2597" s="44">
        <v>3831</v>
      </c>
      <c r="F2597" s="44">
        <v>4409</v>
      </c>
      <c r="G2597" s="44"/>
      <c r="H2597" s="44"/>
      <c r="I2597" s="44"/>
    </row>
    <row r="2598" spans="1:9" x14ac:dyDescent="0.25">
      <c r="A2598" s="44" t="s">
        <v>1905</v>
      </c>
      <c r="B2598" s="44">
        <v>2019</v>
      </c>
      <c r="C2598" s="45" t="s">
        <v>1029</v>
      </c>
      <c r="D2598" s="21">
        <v>200</v>
      </c>
      <c r="E2598" s="44">
        <v>1375</v>
      </c>
      <c r="F2598" s="44">
        <v>1575</v>
      </c>
      <c r="G2598" s="44"/>
      <c r="H2598" s="44"/>
      <c r="I2598" s="44"/>
    </row>
    <row r="2599" spans="1:9" x14ac:dyDescent="0.25">
      <c r="A2599" s="44" t="s">
        <v>1905</v>
      </c>
      <c r="B2599" s="44">
        <v>2019</v>
      </c>
      <c r="C2599" s="45" t="s">
        <v>1030</v>
      </c>
      <c r="D2599" s="21">
        <v>25</v>
      </c>
      <c r="E2599" s="44">
        <v>15</v>
      </c>
      <c r="F2599" s="44">
        <v>40</v>
      </c>
      <c r="G2599" s="44"/>
      <c r="H2599" s="44"/>
      <c r="I2599" s="44"/>
    </row>
    <row r="2600" spans="1:9" x14ac:dyDescent="0.25">
      <c r="A2600" s="44" t="s">
        <v>1905</v>
      </c>
      <c r="B2600" s="44">
        <v>2019</v>
      </c>
      <c r="C2600" s="45" t="s">
        <v>1685</v>
      </c>
      <c r="D2600" s="21">
        <v>575</v>
      </c>
      <c r="E2600" s="44" t="s">
        <v>1750</v>
      </c>
      <c r="F2600" s="44">
        <v>575</v>
      </c>
      <c r="G2600" s="44"/>
      <c r="H2600" s="44"/>
      <c r="I2600" s="44"/>
    </row>
    <row r="2601" spans="1:9" x14ac:dyDescent="0.25">
      <c r="A2601" s="44" t="s">
        <v>1905</v>
      </c>
      <c r="B2601" s="44">
        <v>2019</v>
      </c>
      <c r="C2601" s="45" t="s">
        <v>1031</v>
      </c>
      <c r="D2601" s="21">
        <v>1085</v>
      </c>
      <c r="E2601" s="44">
        <v>7912</v>
      </c>
      <c r="F2601" s="44">
        <v>8997</v>
      </c>
      <c r="G2601" s="44"/>
      <c r="H2601" s="44"/>
      <c r="I2601" s="44"/>
    </row>
    <row r="2602" spans="1:9" x14ac:dyDescent="0.25">
      <c r="A2602" s="44" t="s">
        <v>1905</v>
      </c>
      <c r="B2602" s="44">
        <v>2019</v>
      </c>
      <c r="C2602" s="45" t="s">
        <v>272</v>
      </c>
      <c r="D2602" s="21">
        <v>84</v>
      </c>
      <c r="E2602" s="44" t="s">
        <v>1750</v>
      </c>
      <c r="F2602" s="44">
        <v>84</v>
      </c>
      <c r="G2602" s="44"/>
      <c r="H2602" s="44"/>
      <c r="I2602" s="44"/>
    </row>
    <row r="2603" spans="1:9" x14ac:dyDescent="0.25">
      <c r="A2603" s="44" t="s">
        <v>1905</v>
      </c>
      <c r="B2603" s="44">
        <v>2019</v>
      </c>
      <c r="C2603" s="45" t="s">
        <v>1026</v>
      </c>
      <c r="D2603" s="21">
        <v>771</v>
      </c>
      <c r="E2603" s="44">
        <v>4176</v>
      </c>
      <c r="F2603" s="44">
        <v>4947</v>
      </c>
      <c r="G2603" s="44"/>
      <c r="H2603" s="44"/>
      <c r="I2603" s="44"/>
    </row>
    <row r="2604" spans="1:9" x14ac:dyDescent="0.25">
      <c r="A2604" s="44" t="s">
        <v>1905</v>
      </c>
      <c r="B2604" s="44">
        <v>2019</v>
      </c>
      <c r="C2604" s="45" t="s">
        <v>1032</v>
      </c>
      <c r="D2604" s="21">
        <v>1025</v>
      </c>
      <c r="E2604" s="44">
        <v>6964</v>
      </c>
      <c r="F2604" s="44">
        <v>7989</v>
      </c>
      <c r="G2604" s="44"/>
      <c r="H2604" s="44"/>
      <c r="I2604" s="44"/>
    </row>
    <row r="2605" spans="1:9" x14ac:dyDescent="0.25">
      <c r="A2605" s="44" t="s">
        <v>1905</v>
      </c>
      <c r="B2605" s="44">
        <v>2019</v>
      </c>
      <c r="C2605" s="45" t="s">
        <v>1027</v>
      </c>
      <c r="D2605" s="21">
        <v>498</v>
      </c>
      <c r="E2605" s="44">
        <v>344</v>
      </c>
      <c r="F2605" s="44">
        <v>842</v>
      </c>
      <c r="G2605" s="44"/>
      <c r="H2605" s="44"/>
      <c r="I2605" s="44"/>
    </row>
    <row r="2606" spans="1:9" x14ac:dyDescent="0.25">
      <c r="A2606" s="44" t="s">
        <v>1905</v>
      </c>
      <c r="B2606" s="44">
        <v>2019</v>
      </c>
      <c r="C2606" s="45" t="s">
        <v>274</v>
      </c>
      <c r="D2606" s="21">
        <v>78</v>
      </c>
      <c r="E2606" s="44" t="s">
        <v>1750</v>
      </c>
      <c r="F2606" s="44">
        <v>78</v>
      </c>
      <c r="G2606" s="44"/>
      <c r="H2606" s="44"/>
      <c r="I2606" s="44"/>
    </row>
    <row r="2607" spans="1:9" x14ac:dyDescent="0.25">
      <c r="A2607" s="44" t="s">
        <v>1905</v>
      </c>
      <c r="B2607" s="44">
        <v>2019</v>
      </c>
      <c r="C2607" s="45" t="s">
        <v>1033</v>
      </c>
      <c r="D2607" s="21">
        <v>5</v>
      </c>
      <c r="E2607" s="44">
        <v>113</v>
      </c>
      <c r="F2607" s="44">
        <v>118</v>
      </c>
      <c r="G2607" s="44"/>
      <c r="H2607" s="44"/>
      <c r="I2607" s="44"/>
    </row>
    <row r="2608" spans="1:9" x14ac:dyDescent="0.25">
      <c r="A2608" s="44" t="s">
        <v>1905</v>
      </c>
      <c r="B2608" s="44">
        <v>2019</v>
      </c>
      <c r="C2608" s="45" t="s">
        <v>271</v>
      </c>
      <c r="D2608" s="21">
        <v>115</v>
      </c>
      <c r="E2608" s="44">
        <v>717</v>
      </c>
      <c r="F2608" s="44">
        <v>832</v>
      </c>
      <c r="G2608" s="44"/>
      <c r="H2608" s="44"/>
      <c r="I2608" s="44"/>
    </row>
    <row r="2609" spans="1:9" x14ac:dyDescent="0.25">
      <c r="A2609" s="44" t="s">
        <v>1905</v>
      </c>
      <c r="B2609" s="44">
        <v>2019</v>
      </c>
      <c r="C2609" s="45" t="s">
        <v>996</v>
      </c>
      <c r="D2609" s="21">
        <v>340</v>
      </c>
      <c r="E2609" s="44">
        <v>3949</v>
      </c>
      <c r="F2609" s="44">
        <v>4289</v>
      </c>
      <c r="G2609" s="44"/>
      <c r="H2609" s="44"/>
      <c r="I2609" s="44"/>
    </row>
    <row r="2610" spans="1:9" x14ac:dyDescent="0.25">
      <c r="A2610" s="44" t="s">
        <v>1905</v>
      </c>
      <c r="B2610" s="44">
        <v>2019</v>
      </c>
      <c r="C2610" s="45" t="s">
        <v>194</v>
      </c>
      <c r="D2610" s="21">
        <v>297</v>
      </c>
      <c r="E2610" s="44">
        <v>1262</v>
      </c>
      <c r="F2610" s="44">
        <v>1559</v>
      </c>
      <c r="G2610" s="44"/>
      <c r="H2610" s="44"/>
      <c r="I2610" s="44"/>
    </row>
    <row r="2611" spans="1:9" x14ac:dyDescent="0.25">
      <c r="A2611" s="44" t="s">
        <v>1905</v>
      </c>
      <c r="B2611" s="44">
        <v>2019</v>
      </c>
      <c r="C2611" s="45" t="s">
        <v>1051</v>
      </c>
      <c r="D2611" s="21">
        <v>4369</v>
      </c>
      <c r="E2611" s="44">
        <v>15311</v>
      </c>
      <c r="F2611" s="44">
        <v>19680</v>
      </c>
      <c r="G2611" s="44"/>
      <c r="H2611" s="44"/>
      <c r="I2611" s="44"/>
    </row>
    <row r="2612" spans="1:9" x14ac:dyDescent="0.25">
      <c r="A2612" s="44" t="s">
        <v>1905</v>
      </c>
      <c r="B2612" s="44">
        <v>2019</v>
      </c>
      <c r="C2612" s="45" t="s">
        <v>1055</v>
      </c>
      <c r="D2612" s="21">
        <v>37</v>
      </c>
      <c r="E2612" s="44">
        <v>162</v>
      </c>
      <c r="F2612" s="44">
        <v>199</v>
      </c>
      <c r="G2612" s="44"/>
      <c r="H2612" s="44"/>
      <c r="I2612" s="44"/>
    </row>
    <row r="2613" spans="1:9" x14ac:dyDescent="0.25">
      <c r="A2613" s="44" t="s">
        <v>1905</v>
      </c>
      <c r="B2613" s="44">
        <v>2019</v>
      </c>
      <c r="C2613" s="45" t="s">
        <v>1052</v>
      </c>
      <c r="D2613" s="21">
        <v>151</v>
      </c>
      <c r="E2613" s="44">
        <v>772</v>
      </c>
      <c r="F2613" s="44">
        <v>923</v>
      </c>
      <c r="G2613" s="44"/>
      <c r="H2613" s="44"/>
      <c r="I2613" s="44"/>
    </row>
    <row r="2614" spans="1:9" x14ac:dyDescent="0.25">
      <c r="A2614" s="44" t="s">
        <v>1905</v>
      </c>
      <c r="B2614" s="44">
        <v>2019</v>
      </c>
      <c r="C2614" s="45" t="s">
        <v>276</v>
      </c>
      <c r="D2614" s="21">
        <v>308</v>
      </c>
      <c r="E2614" s="44">
        <v>718</v>
      </c>
      <c r="F2614" s="44">
        <v>1026</v>
      </c>
      <c r="G2614" s="44"/>
      <c r="H2614" s="44"/>
      <c r="I2614" s="44"/>
    </row>
    <row r="2615" spans="1:9" x14ac:dyDescent="0.25">
      <c r="A2615" s="44" t="s">
        <v>1905</v>
      </c>
      <c r="B2615" s="44">
        <v>2019</v>
      </c>
      <c r="C2615" s="45" t="s">
        <v>277</v>
      </c>
      <c r="D2615" s="21">
        <v>183</v>
      </c>
      <c r="E2615" s="44">
        <v>1454</v>
      </c>
      <c r="F2615" s="44">
        <v>1637</v>
      </c>
      <c r="G2615" s="44"/>
      <c r="H2615" s="44"/>
      <c r="I2615" s="44"/>
    </row>
    <row r="2616" spans="1:9" x14ac:dyDescent="0.25">
      <c r="A2616" s="44" t="s">
        <v>1905</v>
      </c>
      <c r="B2616" s="44">
        <v>2019</v>
      </c>
      <c r="C2616" s="45" t="s">
        <v>1053</v>
      </c>
      <c r="D2616" s="21">
        <v>84</v>
      </c>
      <c r="E2616" s="44">
        <v>494</v>
      </c>
      <c r="F2616" s="44">
        <v>578</v>
      </c>
      <c r="G2616" s="44"/>
      <c r="H2616" s="44"/>
      <c r="I2616" s="44"/>
    </row>
    <row r="2617" spans="1:9" x14ac:dyDescent="0.25">
      <c r="A2617" s="44" t="s">
        <v>1905</v>
      </c>
      <c r="B2617" s="44">
        <v>2019</v>
      </c>
      <c r="C2617" s="45" t="s">
        <v>1054</v>
      </c>
      <c r="D2617" s="21">
        <v>130</v>
      </c>
      <c r="E2617" s="44">
        <v>2233</v>
      </c>
      <c r="F2617" s="44">
        <v>2363</v>
      </c>
      <c r="G2617" s="44"/>
      <c r="H2617" s="44"/>
      <c r="I2617" s="44"/>
    </row>
    <row r="2618" spans="1:9" x14ac:dyDescent="0.25">
      <c r="A2618" s="44" t="s">
        <v>1905</v>
      </c>
      <c r="B2618" s="44">
        <v>2019</v>
      </c>
      <c r="C2618" s="45" t="s">
        <v>278</v>
      </c>
      <c r="D2618" s="21">
        <v>20</v>
      </c>
      <c r="E2618" s="44">
        <v>106</v>
      </c>
      <c r="F2618" s="44">
        <v>126</v>
      </c>
      <c r="G2618" s="44"/>
      <c r="H2618" s="44"/>
      <c r="I2618" s="44"/>
    </row>
    <row r="2619" spans="1:9" x14ac:dyDescent="0.25">
      <c r="A2619" s="44" t="s">
        <v>1905</v>
      </c>
      <c r="B2619" s="44">
        <v>2019</v>
      </c>
      <c r="C2619" s="45" t="s">
        <v>264</v>
      </c>
      <c r="D2619" s="21">
        <v>17</v>
      </c>
      <c r="E2619" s="44">
        <v>265</v>
      </c>
      <c r="F2619" s="44">
        <v>282</v>
      </c>
      <c r="G2619" s="44"/>
      <c r="H2619" s="44"/>
      <c r="I2619" s="44"/>
    </row>
    <row r="2620" spans="1:9" x14ac:dyDescent="0.25">
      <c r="A2620" s="44" t="s">
        <v>1905</v>
      </c>
      <c r="B2620" s="44">
        <v>2019</v>
      </c>
      <c r="C2620" s="45" t="s">
        <v>280</v>
      </c>
      <c r="D2620" s="21">
        <v>73</v>
      </c>
      <c r="E2620" s="44">
        <v>681</v>
      </c>
      <c r="F2620" s="44">
        <v>754</v>
      </c>
      <c r="G2620" s="44"/>
      <c r="H2620" s="44"/>
      <c r="I2620" s="44"/>
    </row>
    <row r="2621" spans="1:9" x14ac:dyDescent="0.25">
      <c r="A2621" s="44" t="s">
        <v>1905</v>
      </c>
      <c r="B2621" s="44">
        <v>2019</v>
      </c>
      <c r="C2621" s="45" t="s">
        <v>281</v>
      </c>
      <c r="D2621" s="21">
        <v>31</v>
      </c>
      <c r="E2621" s="44">
        <v>495</v>
      </c>
      <c r="F2621" s="44">
        <v>526</v>
      </c>
      <c r="G2621" s="44"/>
      <c r="H2621" s="44"/>
      <c r="I2621" s="44"/>
    </row>
    <row r="2622" spans="1:9" x14ac:dyDescent="0.25">
      <c r="A2622" s="44" t="s">
        <v>1905</v>
      </c>
      <c r="B2622" s="44">
        <v>2019</v>
      </c>
      <c r="C2622" s="45" t="s">
        <v>1912</v>
      </c>
      <c r="D2622" s="21">
        <v>558</v>
      </c>
      <c r="E2622" s="44">
        <v>3722</v>
      </c>
      <c r="F2622" s="44">
        <v>4280</v>
      </c>
      <c r="G2622" s="44"/>
      <c r="H2622" s="44"/>
      <c r="I2622" s="44"/>
    </row>
    <row r="2623" spans="1:9" x14ac:dyDescent="0.25">
      <c r="A2623" s="44" t="s">
        <v>1905</v>
      </c>
      <c r="B2623" s="44">
        <v>2019</v>
      </c>
      <c r="C2623" s="45" t="s">
        <v>282</v>
      </c>
      <c r="D2623" s="21">
        <v>321</v>
      </c>
      <c r="E2623" s="44">
        <v>1812</v>
      </c>
      <c r="F2623" s="44">
        <v>2133</v>
      </c>
      <c r="G2623" s="44"/>
      <c r="H2623" s="44"/>
      <c r="I2623" s="44"/>
    </row>
    <row r="2624" spans="1:9" x14ac:dyDescent="0.25">
      <c r="A2624" s="44" t="s">
        <v>1905</v>
      </c>
      <c r="B2624" s="44">
        <v>2019</v>
      </c>
      <c r="C2624" s="45" t="s">
        <v>227</v>
      </c>
      <c r="D2624" s="21">
        <v>1290</v>
      </c>
      <c r="E2624" s="44">
        <v>1302</v>
      </c>
      <c r="F2624" s="44">
        <v>2592</v>
      </c>
      <c r="G2624" s="44"/>
      <c r="H2624" s="44"/>
      <c r="I2624" s="44"/>
    </row>
    <row r="2625" spans="1:9" x14ac:dyDescent="0.25">
      <c r="A2625" s="44" t="s">
        <v>1905</v>
      </c>
      <c r="B2625" s="44">
        <v>2019</v>
      </c>
      <c r="C2625" s="45" t="s">
        <v>366</v>
      </c>
      <c r="D2625" s="21">
        <v>727</v>
      </c>
      <c r="E2625" s="44">
        <v>727</v>
      </c>
      <c r="F2625" s="44">
        <v>1454</v>
      </c>
      <c r="G2625" s="44"/>
      <c r="H2625" s="44"/>
      <c r="I2625" s="44"/>
    </row>
    <row r="2626" spans="1:9" x14ac:dyDescent="0.25">
      <c r="A2626" s="44" t="s">
        <v>1905</v>
      </c>
      <c r="B2626" s="44">
        <v>2019</v>
      </c>
      <c r="C2626" s="45" t="s">
        <v>153</v>
      </c>
      <c r="D2626" s="21">
        <v>274</v>
      </c>
      <c r="E2626" s="44">
        <v>7</v>
      </c>
      <c r="F2626" s="44">
        <v>281</v>
      </c>
      <c r="G2626" s="44"/>
      <c r="H2626" s="44"/>
      <c r="I2626" s="44"/>
    </row>
    <row r="2627" spans="1:9" x14ac:dyDescent="0.25">
      <c r="A2627" s="44" t="s">
        <v>1905</v>
      </c>
      <c r="B2627" s="44">
        <v>2019</v>
      </c>
      <c r="C2627" s="45" t="s">
        <v>536</v>
      </c>
      <c r="D2627" s="21">
        <v>134</v>
      </c>
      <c r="E2627" s="44">
        <v>151</v>
      </c>
      <c r="F2627" s="44">
        <v>285</v>
      </c>
      <c r="G2627" s="44"/>
      <c r="H2627" s="44"/>
      <c r="I2627" s="44"/>
    </row>
    <row r="2628" spans="1:9" x14ac:dyDescent="0.25">
      <c r="A2628" s="44" t="s">
        <v>1905</v>
      </c>
      <c r="B2628" s="44">
        <v>2019</v>
      </c>
      <c r="C2628" s="45" t="s">
        <v>1056</v>
      </c>
      <c r="D2628" s="21">
        <v>31</v>
      </c>
      <c r="E2628" s="44">
        <v>210</v>
      </c>
      <c r="F2628" s="44">
        <v>241</v>
      </c>
      <c r="G2628" s="44"/>
      <c r="H2628" s="44"/>
      <c r="I2628" s="44"/>
    </row>
    <row r="2629" spans="1:9" x14ac:dyDescent="0.25">
      <c r="A2629" s="44" t="s">
        <v>1905</v>
      </c>
      <c r="B2629" s="44">
        <v>2019</v>
      </c>
      <c r="C2629" s="45" t="s">
        <v>284</v>
      </c>
      <c r="D2629" s="21">
        <v>53603</v>
      </c>
      <c r="E2629" s="44">
        <v>366217</v>
      </c>
      <c r="F2629" s="44">
        <v>419820</v>
      </c>
      <c r="G2629" s="44"/>
      <c r="H2629" s="44"/>
      <c r="I2629" s="44"/>
    </row>
    <row r="2630" spans="1:9" x14ac:dyDescent="0.25">
      <c r="A2630" s="44" t="s">
        <v>1905</v>
      </c>
      <c r="B2630" s="44">
        <v>2019</v>
      </c>
      <c r="C2630" s="45" t="s">
        <v>888</v>
      </c>
      <c r="D2630" s="21">
        <v>8299</v>
      </c>
      <c r="E2630" s="44">
        <v>104500</v>
      </c>
      <c r="F2630" s="44">
        <v>112799</v>
      </c>
      <c r="G2630" s="44"/>
      <c r="H2630" s="44"/>
      <c r="I2630" s="44"/>
    </row>
    <row r="2631" spans="1:9" x14ac:dyDescent="0.25">
      <c r="A2631" s="44" t="s">
        <v>1905</v>
      </c>
      <c r="B2631" s="44">
        <v>2019</v>
      </c>
      <c r="C2631" s="45" t="s">
        <v>286</v>
      </c>
      <c r="D2631" s="21">
        <v>500</v>
      </c>
      <c r="E2631" s="44">
        <v>7959</v>
      </c>
      <c r="F2631" s="44">
        <v>8459</v>
      </c>
      <c r="G2631" s="44"/>
      <c r="H2631" s="44"/>
      <c r="I2631" s="44"/>
    </row>
    <row r="2632" spans="1:9" x14ac:dyDescent="0.25">
      <c r="A2632" s="44" t="s">
        <v>1905</v>
      </c>
      <c r="B2632" s="44">
        <v>2019</v>
      </c>
      <c r="C2632" s="45" t="s">
        <v>287</v>
      </c>
      <c r="D2632" s="21">
        <v>385</v>
      </c>
      <c r="E2632" s="44">
        <v>3326</v>
      </c>
      <c r="F2632" s="44">
        <v>3711</v>
      </c>
      <c r="G2632" s="44"/>
      <c r="H2632" s="44"/>
      <c r="I2632" s="44"/>
    </row>
    <row r="2633" spans="1:9" x14ac:dyDescent="0.25">
      <c r="A2633" s="44" t="s">
        <v>1905</v>
      </c>
      <c r="B2633" s="44">
        <v>2019</v>
      </c>
      <c r="C2633" s="45" t="s">
        <v>1913</v>
      </c>
      <c r="D2633" s="21">
        <v>595</v>
      </c>
      <c r="E2633" s="44">
        <v>6778</v>
      </c>
      <c r="F2633" s="44">
        <v>7373</v>
      </c>
      <c r="G2633" s="44"/>
      <c r="H2633" s="44"/>
      <c r="I2633" s="44"/>
    </row>
    <row r="2634" spans="1:9" x14ac:dyDescent="0.25">
      <c r="A2634" s="44" t="s">
        <v>1905</v>
      </c>
      <c r="B2634" s="44">
        <v>2019</v>
      </c>
      <c r="C2634" s="45" t="s">
        <v>289</v>
      </c>
      <c r="D2634" s="21">
        <v>647</v>
      </c>
      <c r="E2634" s="44">
        <v>5799</v>
      </c>
      <c r="F2634" s="44">
        <v>6446</v>
      </c>
      <c r="G2634" s="44"/>
      <c r="H2634" s="44"/>
      <c r="I2634" s="44"/>
    </row>
    <row r="2635" spans="1:9" x14ac:dyDescent="0.25">
      <c r="A2635" s="44" t="s">
        <v>1905</v>
      </c>
      <c r="B2635" s="44">
        <v>2019</v>
      </c>
      <c r="C2635" s="45" t="s">
        <v>290</v>
      </c>
      <c r="D2635" s="21">
        <v>68</v>
      </c>
      <c r="E2635" s="44">
        <v>2286</v>
      </c>
      <c r="F2635" s="44">
        <v>2354</v>
      </c>
      <c r="G2635" s="44"/>
      <c r="H2635" s="44"/>
      <c r="I2635" s="44"/>
    </row>
    <row r="2636" spans="1:9" x14ac:dyDescent="0.25">
      <c r="A2636" s="44" t="s">
        <v>1905</v>
      </c>
      <c r="B2636" s="44">
        <v>2019</v>
      </c>
      <c r="C2636" s="45" t="s">
        <v>1914</v>
      </c>
      <c r="D2636" s="21">
        <v>1195</v>
      </c>
      <c r="E2636" s="44">
        <v>7504</v>
      </c>
      <c r="F2636" s="44">
        <v>8699</v>
      </c>
      <c r="G2636" s="44"/>
      <c r="H2636" s="44"/>
      <c r="I2636" s="44"/>
    </row>
    <row r="2637" spans="1:9" x14ac:dyDescent="0.25">
      <c r="A2637" s="44" t="s">
        <v>1905</v>
      </c>
      <c r="B2637" s="44">
        <v>2019</v>
      </c>
      <c r="C2637" s="45" t="s">
        <v>292</v>
      </c>
      <c r="D2637" s="21">
        <v>530</v>
      </c>
      <c r="E2637" s="44">
        <v>8452</v>
      </c>
      <c r="F2637" s="44">
        <v>8982</v>
      </c>
      <c r="G2637" s="44"/>
      <c r="H2637" s="44"/>
      <c r="I2637" s="44"/>
    </row>
    <row r="2638" spans="1:9" x14ac:dyDescent="0.25">
      <c r="A2638" s="44" t="s">
        <v>1905</v>
      </c>
      <c r="B2638" s="44">
        <v>2019</v>
      </c>
      <c r="C2638" s="45" t="s">
        <v>1915</v>
      </c>
      <c r="D2638" s="21">
        <v>436</v>
      </c>
      <c r="E2638" s="44">
        <v>6471</v>
      </c>
      <c r="F2638" s="44">
        <v>6907</v>
      </c>
      <c r="G2638" s="44"/>
      <c r="H2638" s="44"/>
      <c r="I2638" s="44"/>
    </row>
    <row r="2639" spans="1:9" x14ac:dyDescent="0.25">
      <c r="A2639" s="44" t="s">
        <v>1905</v>
      </c>
      <c r="B2639" s="44">
        <v>2019</v>
      </c>
      <c r="C2639" s="45" t="s">
        <v>294</v>
      </c>
      <c r="D2639" s="21">
        <v>132</v>
      </c>
      <c r="E2639" s="44">
        <v>3323</v>
      </c>
      <c r="F2639" s="44">
        <v>3455</v>
      </c>
      <c r="G2639" s="44"/>
      <c r="H2639" s="44"/>
      <c r="I2639" s="44"/>
    </row>
    <row r="2640" spans="1:9" x14ac:dyDescent="0.25">
      <c r="A2640" s="44" t="s">
        <v>1905</v>
      </c>
      <c r="B2640" s="44">
        <v>2019</v>
      </c>
      <c r="C2640" s="45" t="s">
        <v>1070</v>
      </c>
      <c r="D2640" s="21">
        <v>112</v>
      </c>
      <c r="E2640" s="44">
        <v>5575</v>
      </c>
      <c r="F2640" s="44">
        <v>5687</v>
      </c>
      <c r="G2640" s="44"/>
      <c r="H2640" s="44"/>
      <c r="I2640" s="44"/>
    </row>
    <row r="2641" spans="1:9" x14ac:dyDescent="0.25">
      <c r="A2641" s="44" t="s">
        <v>1905</v>
      </c>
      <c r="B2641" s="44">
        <v>2019</v>
      </c>
      <c r="C2641" s="45" t="s">
        <v>296</v>
      </c>
      <c r="D2641" s="21">
        <v>76</v>
      </c>
      <c r="E2641" s="44">
        <v>2465</v>
      </c>
      <c r="F2641" s="44">
        <v>2541</v>
      </c>
      <c r="G2641" s="44"/>
      <c r="H2641" s="44"/>
      <c r="I2641" s="44"/>
    </row>
    <row r="2642" spans="1:9" x14ac:dyDescent="0.25">
      <c r="A2642" s="44" t="s">
        <v>1905</v>
      </c>
      <c r="B2642" s="44">
        <v>2019</v>
      </c>
      <c r="C2642" s="45" t="s">
        <v>297</v>
      </c>
      <c r="D2642" s="21">
        <v>807</v>
      </c>
      <c r="E2642" s="44">
        <v>8932</v>
      </c>
      <c r="F2642" s="44">
        <v>9739</v>
      </c>
      <c r="G2642" s="44"/>
      <c r="H2642" s="44"/>
      <c r="I2642" s="44"/>
    </row>
    <row r="2643" spans="1:9" x14ac:dyDescent="0.25">
      <c r="A2643" s="44" t="s">
        <v>1905</v>
      </c>
      <c r="B2643" s="44">
        <v>2019</v>
      </c>
      <c r="C2643" s="45" t="s">
        <v>1916</v>
      </c>
      <c r="D2643" s="21">
        <v>509</v>
      </c>
      <c r="E2643" s="44">
        <v>3826</v>
      </c>
      <c r="F2643" s="44">
        <v>4335</v>
      </c>
      <c r="G2643" s="44"/>
      <c r="H2643" s="44"/>
      <c r="I2643" s="44"/>
    </row>
    <row r="2644" spans="1:9" x14ac:dyDescent="0.25">
      <c r="A2644" s="44" t="s">
        <v>1905</v>
      </c>
      <c r="B2644" s="44">
        <v>2019</v>
      </c>
      <c r="C2644" s="45" t="s">
        <v>300</v>
      </c>
      <c r="D2644" s="21">
        <v>509</v>
      </c>
      <c r="E2644" s="44">
        <v>7217</v>
      </c>
      <c r="F2644" s="44">
        <v>7726</v>
      </c>
      <c r="G2644" s="44"/>
      <c r="H2644" s="44"/>
      <c r="I2644" s="44"/>
    </row>
    <row r="2645" spans="1:9" x14ac:dyDescent="0.25">
      <c r="A2645" s="44" t="s">
        <v>1905</v>
      </c>
      <c r="B2645" s="44">
        <v>2019</v>
      </c>
      <c r="C2645" s="45" t="s">
        <v>301</v>
      </c>
      <c r="D2645" s="21">
        <v>224</v>
      </c>
      <c r="E2645" s="44">
        <v>3711</v>
      </c>
      <c r="F2645" s="44">
        <v>3935</v>
      </c>
      <c r="G2645" s="44"/>
      <c r="H2645" s="44"/>
      <c r="I2645" s="44"/>
    </row>
    <row r="2646" spans="1:9" x14ac:dyDescent="0.25">
      <c r="A2646" s="44" t="s">
        <v>1905</v>
      </c>
      <c r="B2646" s="44">
        <v>2019</v>
      </c>
      <c r="C2646" s="45" t="s">
        <v>1917</v>
      </c>
      <c r="D2646" s="21">
        <v>144</v>
      </c>
      <c r="E2646" s="44">
        <v>3977</v>
      </c>
      <c r="F2646" s="44">
        <v>4121</v>
      </c>
      <c r="G2646" s="44"/>
      <c r="H2646" s="44"/>
      <c r="I2646" s="44"/>
    </row>
    <row r="2647" spans="1:9" x14ac:dyDescent="0.25">
      <c r="A2647" s="44" t="s">
        <v>1905</v>
      </c>
      <c r="B2647" s="44">
        <v>2019</v>
      </c>
      <c r="C2647" s="45" t="s">
        <v>1918</v>
      </c>
      <c r="D2647" s="21">
        <v>1188</v>
      </c>
      <c r="E2647" s="44">
        <v>10251</v>
      </c>
      <c r="F2647" s="44">
        <v>11439</v>
      </c>
      <c r="G2647" s="44"/>
      <c r="H2647" s="44"/>
      <c r="I2647" s="44"/>
    </row>
    <row r="2648" spans="1:9" x14ac:dyDescent="0.25">
      <c r="A2648" s="44" t="s">
        <v>1905</v>
      </c>
      <c r="B2648" s="44">
        <v>2019</v>
      </c>
      <c r="C2648" s="45" t="s">
        <v>305</v>
      </c>
      <c r="D2648" s="21">
        <v>242</v>
      </c>
      <c r="E2648" s="44">
        <v>6648</v>
      </c>
      <c r="F2648" s="44">
        <v>6890</v>
      </c>
      <c r="G2648" s="44"/>
      <c r="H2648" s="44"/>
      <c r="I2648" s="44"/>
    </row>
    <row r="2649" spans="1:9" x14ac:dyDescent="0.25">
      <c r="A2649" s="44" t="s">
        <v>1905</v>
      </c>
      <c r="B2649" s="44">
        <v>2019</v>
      </c>
      <c r="C2649" s="45" t="s">
        <v>889</v>
      </c>
      <c r="D2649" s="21">
        <v>1113</v>
      </c>
      <c r="E2649" s="44">
        <v>9548</v>
      </c>
      <c r="F2649" s="44">
        <v>10661</v>
      </c>
      <c r="G2649" s="44"/>
      <c r="H2649" s="44"/>
      <c r="I2649" s="44"/>
    </row>
    <row r="2650" spans="1:9" x14ac:dyDescent="0.25">
      <c r="A2650" s="44" t="s">
        <v>1905</v>
      </c>
      <c r="B2650" s="44">
        <v>2019</v>
      </c>
      <c r="C2650" s="45" t="s">
        <v>323</v>
      </c>
      <c r="D2650" s="21">
        <v>44</v>
      </c>
      <c r="E2650" s="44">
        <v>518</v>
      </c>
      <c r="F2650" s="44">
        <v>562</v>
      </c>
      <c r="G2650" s="44"/>
      <c r="H2650" s="44"/>
      <c r="I2650" s="44"/>
    </row>
    <row r="2651" spans="1:9" x14ac:dyDescent="0.25">
      <c r="A2651" s="44" t="s">
        <v>1905</v>
      </c>
      <c r="B2651" s="44">
        <v>2019</v>
      </c>
      <c r="C2651" s="45" t="s">
        <v>324</v>
      </c>
      <c r="D2651" s="21">
        <v>80</v>
      </c>
      <c r="E2651" s="44">
        <v>1944</v>
      </c>
      <c r="F2651" s="44">
        <v>2024</v>
      </c>
      <c r="G2651" s="44"/>
      <c r="H2651" s="44"/>
      <c r="I2651" s="44"/>
    </row>
    <row r="2652" spans="1:9" x14ac:dyDescent="0.25">
      <c r="A2652" s="44" t="s">
        <v>1905</v>
      </c>
      <c r="B2652" s="44">
        <v>2019</v>
      </c>
      <c r="C2652" s="45" t="s">
        <v>1919</v>
      </c>
      <c r="D2652" s="21">
        <v>111</v>
      </c>
      <c r="E2652" s="44">
        <v>643</v>
      </c>
      <c r="F2652" s="44">
        <v>754</v>
      </c>
      <c r="G2652" s="44"/>
      <c r="H2652" s="44"/>
      <c r="I2652" s="44"/>
    </row>
    <row r="2653" spans="1:9" x14ac:dyDescent="0.25">
      <c r="A2653" s="44" t="s">
        <v>1905</v>
      </c>
      <c r="B2653" s="44">
        <v>2019</v>
      </c>
      <c r="C2653" s="45" t="s">
        <v>326</v>
      </c>
      <c r="D2653" s="21">
        <v>11</v>
      </c>
      <c r="E2653" s="44">
        <v>262</v>
      </c>
      <c r="F2653" s="44">
        <v>273</v>
      </c>
      <c r="G2653" s="44"/>
      <c r="H2653" s="44"/>
      <c r="I2653" s="44"/>
    </row>
    <row r="2654" spans="1:9" x14ac:dyDescent="0.25">
      <c r="A2654" s="44" t="s">
        <v>1905</v>
      </c>
      <c r="B2654" s="44">
        <v>2019</v>
      </c>
      <c r="C2654" s="45" t="s">
        <v>327</v>
      </c>
      <c r="D2654" s="21">
        <v>147</v>
      </c>
      <c r="E2654" s="44">
        <v>1689</v>
      </c>
      <c r="F2654" s="44">
        <v>1836</v>
      </c>
      <c r="G2654" s="44"/>
      <c r="H2654" s="44"/>
      <c r="I2654" s="44"/>
    </row>
    <row r="2655" spans="1:9" x14ac:dyDescent="0.25">
      <c r="A2655" s="44" t="s">
        <v>1905</v>
      </c>
      <c r="B2655" s="44">
        <v>2019</v>
      </c>
      <c r="C2655" s="45" t="s">
        <v>328</v>
      </c>
      <c r="D2655" s="21">
        <v>56</v>
      </c>
      <c r="E2655" s="44">
        <v>402</v>
      </c>
      <c r="F2655" s="44">
        <v>458</v>
      </c>
      <c r="G2655" s="44"/>
      <c r="H2655" s="44"/>
      <c r="I2655" s="44"/>
    </row>
    <row r="2656" spans="1:9" x14ac:dyDescent="0.25">
      <c r="A2656" s="44" t="s">
        <v>1905</v>
      </c>
      <c r="B2656" s="44">
        <v>2019</v>
      </c>
      <c r="C2656" s="45" t="s">
        <v>329</v>
      </c>
      <c r="D2656" s="21">
        <v>386</v>
      </c>
      <c r="E2656" s="44">
        <v>1346</v>
      </c>
      <c r="F2656" s="44">
        <v>1732</v>
      </c>
      <c r="G2656" s="44"/>
      <c r="H2656" s="44"/>
      <c r="I2656" s="44"/>
    </row>
    <row r="2657" spans="1:9" x14ac:dyDescent="0.25">
      <c r="A2657" s="44" t="s">
        <v>1905</v>
      </c>
      <c r="B2657" s="44">
        <v>2019</v>
      </c>
      <c r="C2657" s="45" t="s">
        <v>1920</v>
      </c>
      <c r="D2657" s="21">
        <v>5</v>
      </c>
      <c r="E2657" s="44">
        <v>28</v>
      </c>
      <c r="F2657" s="44">
        <v>33</v>
      </c>
      <c r="G2657" s="44"/>
      <c r="H2657" s="44"/>
      <c r="I2657" s="44"/>
    </row>
    <row r="2658" spans="1:9" x14ac:dyDescent="0.25">
      <c r="A2658" s="44" t="s">
        <v>1905</v>
      </c>
      <c r="B2658" s="44">
        <v>2019</v>
      </c>
      <c r="C2658" s="45" t="s">
        <v>331</v>
      </c>
      <c r="D2658" s="21">
        <v>0</v>
      </c>
      <c r="E2658" s="44">
        <v>128</v>
      </c>
      <c r="F2658" s="44">
        <v>128</v>
      </c>
      <c r="G2658" s="44"/>
      <c r="H2658" s="44"/>
      <c r="I2658" s="44"/>
    </row>
    <row r="2659" spans="1:9" x14ac:dyDescent="0.25">
      <c r="A2659" s="44" t="s">
        <v>1905</v>
      </c>
      <c r="B2659" s="44">
        <v>2019</v>
      </c>
      <c r="C2659" s="45" t="s">
        <v>1921</v>
      </c>
      <c r="D2659" s="21">
        <v>84</v>
      </c>
      <c r="E2659" s="44">
        <v>1048</v>
      </c>
      <c r="F2659" s="44">
        <v>1132</v>
      </c>
      <c r="G2659" s="44"/>
      <c r="H2659" s="44"/>
      <c r="I2659" s="44"/>
    </row>
    <row r="2660" spans="1:9" x14ac:dyDescent="0.25">
      <c r="A2660" s="44" t="s">
        <v>1905</v>
      </c>
      <c r="B2660" s="44">
        <v>2019</v>
      </c>
      <c r="C2660" s="45" t="s">
        <v>148</v>
      </c>
      <c r="D2660" s="21">
        <v>89</v>
      </c>
      <c r="E2660" s="44">
        <v>545</v>
      </c>
      <c r="F2660" s="44">
        <v>634</v>
      </c>
      <c r="G2660" s="44"/>
      <c r="H2660" s="44"/>
      <c r="I2660" s="44"/>
    </row>
    <row r="2661" spans="1:9" x14ac:dyDescent="0.25">
      <c r="A2661" s="44" t="s">
        <v>1905</v>
      </c>
      <c r="B2661" s="44">
        <v>2019</v>
      </c>
      <c r="C2661" s="45" t="s">
        <v>1922</v>
      </c>
      <c r="D2661" s="21">
        <v>100</v>
      </c>
      <c r="E2661" s="44">
        <v>995</v>
      </c>
      <c r="F2661" s="44">
        <v>1095</v>
      </c>
      <c r="G2661" s="44"/>
      <c r="H2661" s="44"/>
      <c r="I2661" s="44"/>
    </row>
    <row r="2662" spans="1:9" x14ac:dyDescent="0.25">
      <c r="A2662" s="44" t="s">
        <v>1905</v>
      </c>
      <c r="B2662" s="44">
        <v>2019</v>
      </c>
      <c r="C2662" s="45" t="s">
        <v>890</v>
      </c>
      <c r="D2662" s="21">
        <v>10311</v>
      </c>
      <c r="E2662" s="44">
        <v>138012</v>
      </c>
      <c r="F2662" s="44">
        <v>148323</v>
      </c>
      <c r="G2662" s="44"/>
      <c r="H2662" s="44"/>
      <c r="I2662" s="44"/>
    </row>
    <row r="2663" spans="1:9" x14ac:dyDescent="0.25">
      <c r="A2663" s="44" t="s">
        <v>1905</v>
      </c>
      <c r="B2663" s="44">
        <v>2019</v>
      </c>
      <c r="C2663" s="45" t="s">
        <v>335</v>
      </c>
      <c r="D2663" s="21">
        <v>223</v>
      </c>
      <c r="E2663" s="44">
        <v>3199</v>
      </c>
      <c r="F2663" s="44">
        <v>3422</v>
      </c>
      <c r="G2663" s="44"/>
      <c r="H2663" s="44"/>
      <c r="I2663" s="44"/>
    </row>
    <row r="2664" spans="1:9" x14ac:dyDescent="0.25">
      <c r="A2664" s="44" t="s">
        <v>1905</v>
      </c>
      <c r="B2664" s="44">
        <v>2019</v>
      </c>
      <c r="C2664" s="45" t="s">
        <v>336</v>
      </c>
      <c r="D2664" s="21">
        <v>436</v>
      </c>
      <c r="E2664" s="44">
        <v>3760</v>
      </c>
      <c r="F2664" s="44">
        <v>4196</v>
      </c>
      <c r="G2664" s="44"/>
      <c r="H2664" s="44"/>
      <c r="I2664" s="44"/>
    </row>
    <row r="2665" spans="1:9" x14ac:dyDescent="0.25">
      <c r="A2665" s="44" t="s">
        <v>1905</v>
      </c>
      <c r="B2665" s="44">
        <v>2019</v>
      </c>
      <c r="C2665" s="45" t="s">
        <v>337</v>
      </c>
      <c r="D2665" s="21">
        <v>428</v>
      </c>
      <c r="E2665" s="44">
        <v>4272</v>
      </c>
      <c r="F2665" s="44">
        <v>4700</v>
      </c>
      <c r="G2665" s="44"/>
      <c r="H2665" s="44"/>
      <c r="I2665" s="44"/>
    </row>
    <row r="2666" spans="1:9" x14ac:dyDescent="0.25">
      <c r="A2666" s="44" t="s">
        <v>1905</v>
      </c>
      <c r="B2666" s="44">
        <v>2019</v>
      </c>
      <c r="C2666" s="45" t="s">
        <v>338</v>
      </c>
      <c r="D2666" s="21">
        <v>113</v>
      </c>
      <c r="E2666" s="44">
        <v>1672</v>
      </c>
      <c r="F2666" s="44">
        <v>1785</v>
      </c>
      <c r="G2666" s="44"/>
      <c r="H2666" s="44"/>
      <c r="I2666" s="44"/>
    </row>
    <row r="2667" spans="1:9" x14ac:dyDescent="0.25">
      <c r="A2667" s="44" t="s">
        <v>1905</v>
      </c>
      <c r="B2667" s="44">
        <v>2019</v>
      </c>
      <c r="C2667" s="45" t="s">
        <v>339</v>
      </c>
      <c r="D2667" s="21">
        <v>949</v>
      </c>
      <c r="E2667" s="44">
        <v>7057</v>
      </c>
      <c r="F2667" s="44">
        <v>8006</v>
      </c>
      <c r="G2667" s="44"/>
      <c r="H2667" s="44"/>
      <c r="I2667" s="44"/>
    </row>
    <row r="2668" spans="1:9" x14ac:dyDescent="0.25">
      <c r="A2668" s="44" t="s">
        <v>1905</v>
      </c>
      <c r="B2668" s="44">
        <v>2019</v>
      </c>
      <c r="C2668" s="45" t="s">
        <v>340</v>
      </c>
      <c r="D2668" s="21">
        <v>332</v>
      </c>
      <c r="E2668" s="44">
        <v>2040</v>
      </c>
      <c r="F2668" s="44">
        <v>2372</v>
      </c>
      <c r="G2668" s="44"/>
      <c r="H2668" s="44"/>
      <c r="I2668" s="44"/>
    </row>
    <row r="2669" spans="1:9" x14ac:dyDescent="0.25">
      <c r="A2669" s="44" t="s">
        <v>1905</v>
      </c>
      <c r="B2669" s="44">
        <v>2019</v>
      </c>
      <c r="C2669" s="45" t="s">
        <v>341</v>
      </c>
      <c r="D2669" s="21">
        <v>174</v>
      </c>
      <c r="E2669" s="44">
        <v>1708</v>
      </c>
      <c r="F2669" s="44">
        <v>1882</v>
      </c>
      <c r="G2669" s="44"/>
      <c r="H2669" s="44"/>
      <c r="I2669" s="44"/>
    </row>
    <row r="2670" spans="1:9" x14ac:dyDescent="0.25">
      <c r="A2670" s="44" t="s">
        <v>1905</v>
      </c>
      <c r="B2670" s="44">
        <v>2019</v>
      </c>
      <c r="C2670" s="45" t="s">
        <v>342</v>
      </c>
      <c r="D2670" s="21">
        <v>456</v>
      </c>
      <c r="E2670" s="44">
        <v>5664</v>
      </c>
      <c r="F2670" s="44">
        <v>6120</v>
      </c>
      <c r="G2670" s="44"/>
      <c r="H2670" s="44"/>
      <c r="I2670" s="44"/>
    </row>
    <row r="2671" spans="1:9" x14ac:dyDescent="0.25">
      <c r="A2671" s="44" t="s">
        <v>1905</v>
      </c>
      <c r="B2671" s="44">
        <v>2019</v>
      </c>
      <c r="C2671" s="45" t="s">
        <v>343</v>
      </c>
      <c r="D2671" s="21">
        <v>61</v>
      </c>
      <c r="E2671" s="44">
        <v>1581</v>
      </c>
      <c r="F2671" s="44">
        <v>1642</v>
      </c>
      <c r="G2671" s="44"/>
      <c r="H2671" s="44"/>
      <c r="I2671" s="44"/>
    </row>
    <row r="2672" spans="1:9" x14ac:dyDescent="0.25">
      <c r="A2672" s="44" t="s">
        <v>1905</v>
      </c>
      <c r="B2672" s="44">
        <v>2019</v>
      </c>
      <c r="C2672" s="45" t="s">
        <v>344</v>
      </c>
      <c r="D2672" s="21">
        <v>180</v>
      </c>
      <c r="E2672" s="44">
        <v>3010</v>
      </c>
      <c r="F2672" s="44">
        <v>3190</v>
      </c>
      <c r="G2672" s="44"/>
      <c r="H2672" s="44"/>
      <c r="I2672" s="44"/>
    </row>
    <row r="2673" spans="1:9" x14ac:dyDescent="0.25">
      <c r="A2673" s="44" t="s">
        <v>1905</v>
      </c>
      <c r="B2673" s="44">
        <v>2019</v>
      </c>
      <c r="C2673" s="45" t="s">
        <v>345</v>
      </c>
      <c r="D2673" s="21">
        <v>86</v>
      </c>
      <c r="E2673" s="44">
        <v>3383</v>
      </c>
      <c r="F2673" s="44">
        <v>3469</v>
      </c>
      <c r="G2673" s="44"/>
      <c r="H2673" s="44"/>
      <c r="I2673" s="44"/>
    </row>
    <row r="2674" spans="1:9" x14ac:dyDescent="0.25">
      <c r="A2674" s="44" t="s">
        <v>1905</v>
      </c>
      <c r="B2674" s="44">
        <v>2019</v>
      </c>
      <c r="C2674" s="45" t="s">
        <v>346</v>
      </c>
      <c r="D2674" s="21">
        <v>15</v>
      </c>
      <c r="E2674" s="44">
        <v>588</v>
      </c>
      <c r="F2674" s="44">
        <v>603</v>
      </c>
      <c r="G2674" s="44"/>
      <c r="H2674" s="44"/>
      <c r="I2674" s="44"/>
    </row>
    <row r="2675" spans="1:9" x14ac:dyDescent="0.25">
      <c r="A2675" s="44" t="s">
        <v>1905</v>
      </c>
      <c r="B2675" s="44">
        <v>2019</v>
      </c>
      <c r="C2675" s="45" t="s">
        <v>347</v>
      </c>
      <c r="D2675" s="21">
        <v>47</v>
      </c>
      <c r="E2675" s="44">
        <v>907</v>
      </c>
      <c r="F2675" s="44">
        <v>954</v>
      </c>
      <c r="G2675" s="44"/>
      <c r="H2675" s="44"/>
      <c r="I2675" s="44"/>
    </row>
    <row r="2676" spans="1:9" x14ac:dyDescent="0.25">
      <c r="A2676" s="44" t="s">
        <v>1905</v>
      </c>
      <c r="B2676" s="44">
        <v>2019</v>
      </c>
      <c r="C2676" s="45" t="s">
        <v>348</v>
      </c>
      <c r="D2676" s="21">
        <v>131</v>
      </c>
      <c r="E2676" s="44">
        <v>2550</v>
      </c>
      <c r="F2676" s="44">
        <v>2681</v>
      </c>
      <c r="G2676" s="44"/>
      <c r="H2676" s="44"/>
      <c r="I2676" s="44"/>
    </row>
    <row r="2677" spans="1:9" x14ac:dyDescent="0.25">
      <c r="A2677" s="44" t="s">
        <v>1905</v>
      </c>
      <c r="B2677" s="44">
        <v>2019</v>
      </c>
      <c r="C2677" s="45" t="s">
        <v>349</v>
      </c>
      <c r="D2677" s="21">
        <v>147</v>
      </c>
      <c r="E2677" s="44">
        <v>3781</v>
      </c>
      <c r="F2677" s="44">
        <v>3928</v>
      </c>
      <c r="G2677" s="44"/>
      <c r="H2677" s="44"/>
      <c r="I2677" s="44"/>
    </row>
    <row r="2678" spans="1:9" x14ac:dyDescent="0.25">
      <c r="A2678" s="44" t="s">
        <v>1905</v>
      </c>
      <c r="B2678" s="44">
        <v>2019</v>
      </c>
      <c r="C2678" s="45" t="s">
        <v>350</v>
      </c>
      <c r="D2678" s="21">
        <v>961</v>
      </c>
      <c r="E2678" s="44">
        <v>7785</v>
      </c>
      <c r="F2678" s="44">
        <v>8746</v>
      </c>
      <c r="G2678" s="44"/>
      <c r="H2678" s="44"/>
      <c r="I2678" s="44"/>
    </row>
    <row r="2679" spans="1:9" x14ac:dyDescent="0.25">
      <c r="A2679" s="44" t="s">
        <v>1905</v>
      </c>
      <c r="B2679" s="44">
        <v>2019</v>
      </c>
      <c r="C2679" s="45" t="s">
        <v>351</v>
      </c>
      <c r="D2679" s="21">
        <v>17</v>
      </c>
      <c r="E2679" s="44">
        <v>270</v>
      </c>
      <c r="F2679" s="44">
        <v>287</v>
      </c>
      <c r="G2679" s="44"/>
      <c r="H2679" s="44"/>
      <c r="I2679" s="44"/>
    </row>
    <row r="2680" spans="1:9" x14ac:dyDescent="0.25">
      <c r="A2680" s="44" t="s">
        <v>1905</v>
      </c>
      <c r="B2680" s="44">
        <v>2019</v>
      </c>
      <c r="C2680" s="45" t="s">
        <v>352</v>
      </c>
      <c r="D2680" s="21">
        <v>384</v>
      </c>
      <c r="E2680" s="44">
        <v>6457</v>
      </c>
      <c r="F2680" s="44">
        <v>6841</v>
      </c>
      <c r="G2680" s="44"/>
      <c r="H2680" s="44"/>
      <c r="I2680" s="44"/>
    </row>
    <row r="2681" spans="1:9" x14ac:dyDescent="0.25">
      <c r="A2681" s="44" t="s">
        <v>1905</v>
      </c>
      <c r="B2681" s="44">
        <v>2019</v>
      </c>
      <c r="C2681" s="45" t="s">
        <v>353</v>
      </c>
      <c r="D2681" s="21">
        <v>43</v>
      </c>
      <c r="E2681" s="44">
        <v>916</v>
      </c>
      <c r="F2681" s="44">
        <v>959</v>
      </c>
      <c r="G2681" s="44"/>
      <c r="H2681" s="44"/>
      <c r="I2681" s="44"/>
    </row>
    <row r="2682" spans="1:9" x14ac:dyDescent="0.25">
      <c r="A2682" s="44" t="s">
        <v>1905</v>
      </c>
      <c r="B2682" s="44">
        <v>2019</v>
      </c>
      <c r="C2682" s="45" t="s">
        <v>354</v>
      </c>
      <c r="D2682" s="21">
        <v>127</v>
      </c>
      <c r="E2682" s="44">
        <v>2035</v>
      </c>
      <c r="F2682" s="44">
        <v>2162</v>
      </c>
      <c r="G2682" s="44"/>
      <c r="H2682" s="44"/>
      <c r="I2682" s="44"/>
    </row>
    <row r="2683" spans="1:9" x14ac:dyDescent="0.25">
      <c r="A2683" s="44" t="s">
        <v>1905</v>
      </c>
      <c r="B2683" s="44">
        <v>2019</v>
      </c>
      <c r="C2683" s="45" t="s">
        <v>355</v>
      </c>
      <c r="D2683" s="21">
        <v>112</v>
      </c>
      <c r="E2683" s="44">
        <v>2917</v>
      </c>
      <c r="F2683" s="44">
        <v>3029</v>
      </c>
      <c r="G2683" s="44"/>
      <c r="H2683" s="44"/>
      <c r="I2683" s="44"/>
    </row>
    <row r="2684" spans="1:9" x14ac:dyDescent="0.25">
      <c r="A2684" s="44" t="s">
        <v>1905</v>
      </c>
      <c r="B2684" s="44">
        <v>2019</v>
      </c>
      <c r="C2684" s="45" t="s">
        <v>356</v>
      </c>
      <c r="D2684" s="21">
        <v>179</v>
      </c>
      <c r="E2684" s="44">
        <v>2300</v>
      </c>
      <c r="F2684" s="44">
        <v>2479</v>
      </c>
      <c r="G2684" s="44"/>
      <c r="H2684" s="44"/>
      <c r="I2684" s="44"/>
    </row>
    <row r="2685" spans="1:9" x14ac:dyDescent="0.25">
      <c r="A2685" s="44" t="s">
        <v>1905</v>
      </c>
      <c r="B2685" s="44">
        <v>2019</v>
      </c>
      <c r="C2685" s="45" t="s">
        <v>357</v>
      </c>
      <c r="D2685" s="21">
        <v>1171</v>
      </c>
      <c r="E2685" s="44">
        <v>7391</v>
      </c>
      <c r="F2685" s="44">
        <v>8562</v>
      </c>
      <c r="G2685" s="44"/>
      <c r="H2685" s="44"/>
      <c r="I2685" s="44"/>
    </row>
    <row r="2686" spans="1:9" x14ac:dyDescent="0.25">
      <c r="A2686" s="44" t="s">
        <v>1905</v>
      </c>
      <c r="B2686" s="44">
        <v>2019</v>
      </c>
      <c r="C2686" s="45" t="s">
        <v>358</v>
      </c>
      <c r="D2686" s="21">
        <v>419</v>
      </c>
      <c r="E2686" s="44">
        <v>18544</v>
      </c>
      <c r="F2686" s="44">
        <v>18963</v>
      </c>
      <c r="G2686" s="44"/>
      <c r="H2686" s="44"/>
      <c r="I2686" s="44"/>
    </row>
    <row r="2687" spans="1:9" x14ac:dyDescent="0.25">
      <c r="A2687" s="44" t="s">
        <v>1905</v>
      </c>
      <c r="B2687" s="44">
        <v>2019</v>
      </c>
      <c r="C2687" s="45" t="s">
        <v>359</v>
      </c>
      <c r="D2687" s="21">
        <v>452</v>
      </c>
      <c r="E2687" s="44">
        <v>7827</v>
      </c>
      <c r="F2687" s="44">
        <v>8279</v>
      </c>
      <c r="G2687" s="44"/>
      <c r="H2687" s="44"/>
      <c r="I2687" s="44"/>
    </row>
    <row r="2688" spans="1:9" x14ac:dyDescent="0.25">
      <c r="A2688" s="44" t="s">
        <v>1905</v>
      </c>
      <c r="B2688" s="44">
        <v>2019</v>
      </c>
      <c r="C2688" s="45" t="s">
        <v>360</v>
      </c>
      <c r="D2688" s="21">
        <v>170</v>
      </c>
      <c r="E2688" s="44">
        <v>3302</v>
      </c>
      <c r="F2688" s="44">
        <v>3472</v>
      </c>
      <c r="G2688" s="44"/>
      <c r="H2688" s="44"/>
      <c r="I2688" s="44"/>
    </row>
    <row r="2689" spans="1:9" x14ac:dyDescent="0.25">
      <c r="A2689" s="44" t="s">
        <v>1905</v>
      </c>
      <c r="B2689" s="44">
        <v>2019</v>
      </c>
      <c r="C2689" s="45" t="s">
        <v>361</v>
      </c>
      <c r="D2689" s="21">
        <v>263</v>
      </c>
      <c r="E2689" s="44">
        <v>2078</v>
      </c>
      <c r="F2689" s="44">
        <v>2341</v>
      </c>
      <c r="G2689" s="44"/>
      <c r="H2689" s="44"/>
      <c r="I2689" s="44"/>
    </row>
    <row r="2690" spans="1:9" x14ac:dyDescent="0.25">
      <c r="A2690" s="44" t="s">
        <v>1905</v>
      </c>
      <c r="B2690" s="44">
        <v>2019</v>
      </c>
      <c r="C2690" s="45" t="s">
        <v>1923</v>
      </c>
      <c r="D2690" s="21">
        <v>798</v>
      </c>
      <c r="E2690" s="44">
        <v>7797</v>
      </c>
      <c r="F2690" s="44">
        <v>8595</v>
      </c>
      <c r="G2690" s="44"/>
      <c r="H2690" s="44"/>
      <c r="I2690" s="44"/>
    </row>
    <row r="2691" spans="1:9" x14ac:dyDescent="0.25">
      <c r="A2691" s="44" t="s">
        <v>1905</v>
      </c>
      <c r="B2691" s="44">
        <v>2019</v>
      </c>
      <c r="C2691" s="45" t="s">
        <v>1924</v>
      </c>
      <c r="D2691" s="21">
        <v>51</v>
      </c>
      <c r="E2691" s="44">
        <v>1279</v>
      </c>
      <c r="F2691" s="44">
        <v>1330</v>
      </c>
      <c r="G2691" s="44"/>
      <c r="H2691" s="44"/>
      <c r="I2691" s="44"/>
    </row>
    <row r="2692" spans="1:9" x14ac:dyDescent="0.25">
      <c r="A2692" s="44" t="s">
        <v>1905</v>
      </c>
      <c r="B2692" s="44">
        <v>2019</v>
      </c>
      <c r="C2692" s="45" t="s">
        <v>364</v>
      </c>
      <c r="D2692" s="21">
        <v>42</v>
      </c>
      <c r="E2692" s="44">
        <v>7</v>
      </c>
      <c r="F2692" s="44">
        <v>49</v>
      </c>
      <c r="G2692" s="44"/>
      <c r="H2692" s="44"/>
      <c r="I2692" s="44"/>
    </row>
    <row r="2693" spans="1:9" x14ac:dyDescent="0.25">
      <c r="A2693" s="44" t="s">
        <v>1905</v>
      </c>
      <c r="B2693" s="44">
        <v>2019</v>
      </c>
      <c r="C2693" s="45" t="s">
        <v>1925</v>
      </c>
      <c r="D2693" s="21">
        <v>324</v>
      </c>
      <c r="E2693" s="44">
        <v>3440</v>
      </c>
      <c r="F2693" s="44">
        <v>3764</v>
      </c>
      <c r="G2693" s="44"/>
      <c r="H2693" s="44"/>
      <c r="I2693" s="44"/>
    </row>
    <row r="2694" spans="1:9" x14ac:dyDescent="0.25">
      <c r="A2694" s="44" t="s">
        <v>1905</v>
      </c>
      <c r="B2694" s="44">
        <v>2019</v>
      </c>
      <c r="C2694" s="45" t="s">
        <v>1926</v>
      </c>
      <c r="D2694" s="21">
        <v>42</v>
      </c>
      <c r="E2694" s="44">
        <v>1347</v>
      </c>
      <c r="F2694" s="44">
        <v>1389</v>
      </c>
      <c r="G2694" s="44"/>
      <c r="H2694" s="44"/>
      <c r="I2694" s="44"/>
    </row>
    <row r="2695" spans="1:9" x14ac:dyDescent="0.25">
      <c r="A2695" s="44" t="s">
        <v>1905</v>
      </c>
      <c r="B2695" s="44">
        <v>2019</v>
      </c>
      <c r="C2695" s="45" t="s">
        <v>153</v>
      </c>
      <c r="D2695" s="21">
        <v>74</v>
      </c>
      <c r="E2695" s="44">
        <v>4068</v>
      </c>
      <c r="F2695" s="44">
        <v>4142</v>
      </c>
      <c r="G2695" s="44"/>
      <c r="H2695" s="44"/>
      <c r="I2695" s="44"/>
    </row>
    <row r="2696" spans="1:9" x14ac:dyDescent="0.25">
      <c r="A2696" s="44" t="s">
        <v>1905</v>
      </c>
      <c r="B2696" s="44">
        <v>2019</v>
      </c>
      <c r="C2696" s="45" t="s">
        <v>367</v>
      </c>
      <c r="D2696" s="21">
        <v>136</v>
      </c>
      <c r="E2696" s="44">
        <v>1382</v>
      </c>
      <c r="F2696" s="44">
        <v>1518</v>
      </c>
      <c r="G2696" s="44"/>
      <c r="H2696" s="44"/>
      <c r="I2696" s="44"/>
    </row>
    <row r="2697" spans="1:9" x14ac:dyDescent="0.25">
      <c r="A2697" s="44" t="s">
        <v>1905</v>
      </c>
      <c r="B2697" s="44">
        <v>2019</v>
      </c>
      <c r="C2697" s="45" t="s">
        <v>1927</v>
      </c>
      <c r="D2697" s="21">
        <v>47</v>
      </c>
      <c r="E2697" s="44">
        <v>783</v>
      </c>
      <c r="F2697" s="44">
        <v>830</v>
      </c>
      <c r="G2697" s="44"/>
      <c r="H2697" s="44"/>
      <c r="I2697" s="44"/>
    </row>
    <row r="2698" spans="1:9" x14ac:dyDescent="0.25">
      <c r="A2698" s="44" t="s">
        <v>1905</v>
      </c>
      <c r="B2698" s="44">
        <v>2019</v>
      </c>
      <c r="C2698" s="45" t="s">
        <v>369</v>
      </c>
      <c r="D2698" s="21">
        <v>413</v>
      </c>
      <c r="E2698" s="44">
        <v>6514</v>
      </c>
      <c r="F2698" s="44">
        <v>6927</v>
      </c>
      <c r="G2698" s="44"/>
      <c r="H2698" s="44"/>
      <c r="I2698" s="44"/>
    </row>
    <row r="2699" spans="1:9" x14ac:dyDescent="0.25">
      <c r="A2699" s="44" t="s">
        <v>1905</v>
      </c>
      <c r="B2699" s="44">
        <v>2019</v>
      </c>
      <c r="C2699" s="45" t="s">
        <v>370</v>
      </c>
      <c r="D2699" s="21">
        <v>308</v>
      </c>
      <c r="E2699" s="44">
        <v>4401</v>
      </c>
      <c r="F2699" s="44">
        <v>4709</v>
      </c>
      <c r="G2699" s="44"/>
      <c r="H2699" s="44"/>
      <c r="I2699" s="44"/>
    </row>
    <row r="2700" spans="1:9" x14ac:dyDescent="0.25">
      <c r="A2700" s="44" t="s">
        <v>1905</v>
      </c>
      <c r="B2700" s="44">
        <v>2019</v>
      </c>
      <c r="C2700" s="45" t="s">
        <v>891</v>
      </c>
      <c r="D2700" s="21">
        <v>10735</v>
      </c>
      <c r="E2700" s="44">
        <v>1106</v>
      </c>
      <c r="F2700" s="44">
        <v>11841</v>
      </c>
      <c r="G2700" s="44"/>
      <c r="H2700" s="44"/>
      <c r="I2700" s="44"/>
    </row>
    <row r="2701" spans="1:9" x14ac:dyDescent="0.25">
      <c r="A2701" s="44" t="s">
        <v>1905</v>
      </c>
      <c r="B2701" s="44">
        <v>2019</v>
      </c>
      <c r="C2701" s="45" t="s">
        <v>372</v>
      </c>
      <c r="D2701" s="21">
        <v>802</v>
      </c>
      <c r="E2701" s="44">
        <v>162</v>
      </c>
      <c r="F2701" s="44">
        <v>964</v>
      </c>
      <c r="G2701" s="44"/>
      <c r="H2701" s="44"/>
      <c r="I2701" s="44"/>
    </row>
    <row r="2702" spans="1:9" x14ac:dyDescent="0.25">
      <c r="A2702" s="44" t="s">
        <v>1905</v>
      </c>
      <c r="B2702" s="44">
        <v>2019</v>
      </c>
      <c r="C2702" s="45" t="s">
        <v>247</v>
      </c>
      <c r="D2702" s="21">
        <v>1108</v>
      </c>
      <c r="E2702" s="44">
        <v>36</v>
      </c>
      <c r="F2702" s="44">
        <v>1144</v>
      </c>
      <c r="G2702" s="44"/>
      <c r="H2702" s="44"/>
      <c r="I2702" s="44"/>
    </row>
    <row r="2703" spans="1:9" x14ac:dyDescent="0.25">
      <c r="A2703" s="44" t="s">
        <v>1905</v>
      </c>
      <c r="B2703" s="44">
        <v>2019</v>
      </c>
      <c r="C2703" s="45" t="s">
        <v>337</v>
      </c>
      <c r="D2703" s="21">
        <v>1490</v>
      </c>
      <c r="E2703" s="44">
        <v>436</v>
      </c>
      <c r="F2703" s="44">
        <v>1926</v>
      </c>
      <c r="G2703" s="44"/>
      <c r="H2703" s="44"/>
      <c r="I2703" s="44"/>
    </row>
    <row r="2704" spans="1:9" x14ac:dyDescent="0.25">
      <c r="A2704" s="44" t="s">
        <v>1905</v>
      </c>
      <c r="B2704" s="44">
        <v>2019</v>
      </c>
      <c r="C2704" s="45" t="s">
        <v>1928</v>
      </c>
      <c r="D2704" s="21">
        <v>345</v>
      </c>
      <c r="E2704" s="44">
        <v>43</v>
      </c>
      <c r="F2704" s="44">
        <v>388</v>
      </c>
      <c r="G2704" s="44"/>
      <c r="H2704" s="44"/>
      <c r="I2704" s="44"/>
    </row>
    <row r="2705" spans="1:9" x14ac:dyDescent="0.25">
      <c r="A2705" s="44" t="s">
        <v>1905</v>
      </c>
      <c r="B2705" s="44">
        <v>2019</v>
      </c>
      <c r="C2705" s="45" t="s">
        <v>375</v>
      </c>
      <c r="D2705" s="21">
        <v>488</v>
      </c>
      <c r="E2705" s="44">
        <v>14</v>
      </c>
      <c r="F2705" s="44">
        <v>502</v>
      </c>
      <c r="G2705" s="44"/>
      <c r="H2705" s="44"/>
      <c r="I2705" s="44"/>
    </row>
    <row r="2706" spans="1:9" x14ac:dyDescent="0.25">
      <c r="A2706" s="44" t="s">
        <v>1905</v>
      </c>
      <c r="B2706" s="44">
        <v>2019</v>
      </c>
      <c r="C2706" s="45" t="s">
        <v>376</v>
      </c>
      <c r="D2706" s="21">
        <v>492</v>
      </c>
      <c r="E2706" s="44">
        <v>19</v>
      </c>
      <c r="F2706" s="44">
        <v>511</v>
      </c>
      <c r="G2706" s="44"/>
      <c r="H2706" s="44"/>
      <c r="I2706" s="44"/>
    </row>
    <row r="2707" spans="1:9" x14ac:dyDescent="0.25">
      <c r="A2707" s="44" t="s">
        <v>1905</v>
      </c>
      <c r="B2707" s="44">
        <v>2019</v>
      </c>
      <c r="C2707" s="45" t="s">
        <v>1929</v>
      </c>
      <c r="D2707" s="21">
        <v>567</v>
      </c>
      <c r="E2707" s="44">
        <v>56</v>
      </c>
      <c r="F2707" s="44">
        <v>623</v>
      </c>
      <c r="G2707" s="44"/>
      <c r="H2707" s="44"/>
      <c r="I2707" s="44"/>
    </row>
    <row r="2708" spans="1:9" x14ac:dyDescent="0.25">
      <c r="A2708" s="44" t="s">
        <v>1905</v>
      </c>
      <c r="B2708" s="44">
        <v>2019</v>
      </c>
      <c r="C2708" s="45" t="s">
        <v>1930</v>
      </c>
      <c r="D2708" s="21">
        <v>407</v>
      </c>
      <c r="E2708" s="44">
        <v>28</v>
      </c>
      <c r="F2708" s="44">
        <v>435</v>
      </c>
      <c r="G2708" s="44"/>
      <c r="H2708" s="44"/>
      <c r="I2708" s="44"/>
    </row>
    <row r="2709" spans="1:9" x14ac:dyDescent="0.25">
      <c r="A2709" s="44" t="s">
        <v>1905</v>
      </c>
      <c r="B2709" s="44">
        <v>2019</v>
      </c>
      <c r="C2709" s="45" t="s">
        <v>75</v>
      </c>
      <c r="D2709" s="21">
        <v>1086</v>
      </c>
      <c r="E2709" s="44">
        <v>27</v>
      </c>
      <c r="F2709" s="44">
        <v>1113</v>
      </c>
      <c r="G2709" s="44"/>
      <c r="H2709" s="44"/>
      <c r="I2709" s="44"/>
    </row>
    <row r="2710" spans="1:9" x14ac:dyDescent="0.25">
      <c r="A2710" s="44" t="s">
        <v>1905</v>
      </c>
      <c r="B2710" s="44">
        <v>2019</v>
      </c>
      <c r="C2710" s="45" t="s">
        <v>378</v>
      </c>
      <c r="D2710" s="21">
        <v>353</v>
      </c>
      <c r="E2710" s="44">
        <v>14</v>
      </c>
      <c r="F2710" s="44">
        <v>367</v>
      </c>
      <c r="G2710" s="44"/>
      <c r="H2710" s="44"/>
      <c r="I2710" s="44"/>
    </row>
    <row r="2711" spans="1:9" x14ac:dyDescent="0.25">
      <c r="A2711" s="44" t="s">
        <v>1905</v>
      </c>
      <c r="B2711" s="44">
        <v>2019</v>
      </c>
      <c r="C2711" s="45" t="s">
        <v>1931</v>
      </c>
      <c r="D2711" s="21">
        <v>3597</v>
      </c>
      <c r="E2711" s="44">
        <v>271</v>
      </c>
      <c r="F2711" s="44">
        <v>3868</v>
      </c>
      <c r="G2711" s="44"/>
      <c r="H2711" s="44"/>
      <c r="I2711" s="44"/>
    </row>
    <row r="2712" spans="1:9" x14ac:dyDescent="0.25">
      <c r="A2712" s="44" t="s">
        <v>1905</v>
      </c>
      <c r="B2712" s="44">
        <v>2019</v>
      </c>
      <c r="C2712" s="45" t="s">
        <v>1668</v>
      </c>
      <c r="D2712" s="21">
        <v>7976</v>
      </c>
      <c r="E2712" s="44">
        <v>36900</v>
      </c>
      <c r="F2712" s="44">
        <v>44876</v>
      </c>
      <c r="G2712" s="44"/>
      <c r="H2712" s="44"/>
      <c r="I2712" s="44"/>
    </row>
    <row r="2713" spans="1:9" x14ac:dyDescent="0.25">
      <c r="A2713" s="44" t="s">
        <v>1905</v>
      </c>
      <c r="B2713" s="44">
        <v>2019</v>
      </c>
      <c r="C2713" s="45" t="s">
        <v>381</v>
      </c>
      <c r="D2713" s="21">
        <v>2237</v>
      </c>
      <c r="E2713" s="44">
        <v>9807</v>
      </c>
      <c r="F2713" s="44">
        <v>12044</v>
      </c>
      <c r="G2713" s="44"/>
      <c r="H2713" s="44"/>
      <c r="I2713" s="44"/>
    </row>
    <row r="2714" spans="1:9" x14ac:dyDescent="0.25">
      <c r="A2714" s="44" t="s">
        <v>1905</v>
      </c>
      <c r="B2714" s="44">
        <v>2019</v>
      </c>
      <c r="C2714" s="45" t="s">
        <v>382</v>
      </c>
      <c r="D2714" s="21">
        <v>58</v>
      </c>
      <c r="E2714" s="44">
        <v>210</v>
      </c>
      <c r="F2714" s="44">
        <v>268</v>
      </c>
      <c r="G2714" s="44"/>
      <c r="H2714" s="44"/>
      <c r="I2714" s="44"/>
    </row>
    <row r="2715" spans="1:9" x14ac:dyDescent="0.25">
      <c r="A2715" s="44" t="s">
        <v>1905</v>
      </c>
      <c r="B2715" s="44">
        <v>2019</v>
      </c>
      <c r="C2715" s="45" t="s">
        <v>383</v>
      </c>
      <c r="D2715" s="21">
        <v>22</v>
      </c>
      <c r="E2715" s="44">
        <v>210</v>
      </c>
      <c r="F2715" s="44">
        <v>232</v>
      </c>
      <c r="G2715" s="44"/>
      <c r="H2715" s="44"/>
      <c r="I2715" s="44"/>
    </row>
    <row r="2716" spans="1:9" x14ac:dyDescent="0.25">
      <c r="A2716" s="44" t="s">
        <v>1905</v>
      </c>
      <c r="B2716" s="44">
        <v>2019</v>
      </c>
      <c r="C2716" s="45" t="s">
        <v>384</v>
      </c>
      <c r="D2716" s="21">
        <v>144</v>
      </c>
      <c r="E2716" s="44">
        <v>332</v>
      </c>
      <c r="F2716" s="44">
        <v>476</v>
      </c>
      <c r="G2716" s="44"/>
      <c r="H2716" s="44"/>
      <c r="I2716" s="44"/>
    </row>
    <row r="2717" spans="1:9" x14ac:dyDescent="0.25">
      <c r="A2717" s="44" t="s">
        <v>1905</v>
      </c>
      <c r="B2717" s="44">
        <v>2019</v>
      </c>
      <c r="C2717" s="45" t="s">
        <v>386</v>
      </c>
      <c r="D2717" s="21">
        <v>23</v>
      </c>
      <c r="E2717" s="44">
        <v>342</v>
      </c>
      <c r="F2717" s="44">
        <v>365</v>
      </c>
      <c r="G2717" s="44"/>
      <c r="H2717" s="44"/>
      <c r="I2717" s="44"/>
    </row>
    <row r="2718" spans="1:9" x14ac:dyDescent="0.25">
      <c r="A2718" s="44" t="s">
        <v>1905</v>
      </c>
      <c r="B2718" s="44">
        <v>2019</v>
      </c>
      <c r="C2718" s="45" t="s">
        <v>385</v>
      </c>
      <c r="D2718" s="21">
        <v>99</v>
      </c>
      <c r="E2718" s="44">
        <v>625</v>
      </c>
      <c r="F2718" s="44">
        <v>724</v>
      </c>
      <c r="G2718" s="44"/>
      <c r="H2718" s="44"/>
      <c r="I2718" s="44"/>
    </row>
    <row r="2719" spans="1:9" x14ac:dyDescent="0.25">
      <c r="A2719" s="44" t="s">
        <v>1905</v>
      </c>
      <c r="B2719" s="44">
        <v>2019</v>
      </c>
      <c r="C2719" s="45" t="s">
        <v>387</v>
      </c>
      <c r="D2719" s="21">
        <v>773</v>
      </c>
      <c r="E2719" s="44">
        <v>3721</v>
      </c>
      <c r="F2719" s="44">
        <v>4494</v>
      </c>
      <c r="G2719" s="44"/>
      <c r="H2719" s="44"/>
      <c r="I2719" s="44"/>
    </row>
    <row r="2720" spans="1:9" x14ac:dyDescent="0.25">
      <c r="A2720" s="44" t="s">
        <v>1905</v>
      </c>
      <c r="B2720" s="44">
        <v>2019</v>
      </c>
      <c r="C2720" s="45" t="s">
        <v>389</v>
      </c>
      <c r="D2720" s="21">
        <v>39</v>
      </c>
      <c r="E2720" s="44">
        <v>197</v>
      </c>
      <c r="F2720" s="44">
        <v>236</v>
      </c>
      <c r="G2720" s="44"/>
      <c r="H2720" s="44"/>
      <c r="I2720" s="44"/>
    </row>
    <row r="2721" spans="1:9" x14ac:dyDescent="0.25">
      <c r="A2721" s="44" t="s">
        <v>1905</v>
      </c>
      <c r="B2721" s="44">
        <v>2019</v>
      </c>
      <c r="C2721" s="45" t="s">
        <v>390</v>
      </c>
      <c r="D2721" s="21">
        <v>0</v>
      </c>
      <c r="E2721" s="44">
        <v>1394</v>
      </c>
      <c r="F2721" s="44">
        <v>1394</v>
      </c>
      <c r="G2721" s="44"/>
      <c r="H2721" s="44"/>
      <c r="I2721" s="44"/>
    </row>
    <row r="2722" spans="1:9" x14ac:dyDescent="0.25">
      <c r="A2722" s="44" t="s">
        <v>1905</v>
      </c>
      <c r="B2722" s="44">
        <v>2019</v>
      </c>
      <c r="C2722" s="45" t="s">
        <v>391</v>
      </c>
      <c r="D2722" s="21">
        <v>293</v>
      </c>
      <c r="E2722" s="44">
        <v>2297</v>
      </c>
      <c r="F2722" s="44">
        <v>2590</v>
      </c>
      <c r="G2722" s="44"/>
      <c r="H2722" s="44"/>
      <c r="I2722" s="44"/>
    </row>
    <row r="2723" spans="1:9" x14ac:dyDescent="0.25">
      <c r="A2723" s="44" t="s">
        <v>1905</v>
      </c>
      <c r="B2723" s="44">
        <v>2019</v>
      </c>
      <c r="C2723" s="45" t="s">
        <v>1932</v>
      </c>
      <c r="D2723" s="21">
        <v>214</v>
      </c>
      <c r="E2723" s="44">
        <v>1981</v>
      </c>
      <c r="F2723" s="44">
        <v>2195</v>
      </c>
      <c r="G2723" s="44"/>
      <c r="H2723" s="44"/>
      <c r="I2723" s="44"/>
    </row>
    <row r="2724" spans="1:9" x14ac:dyDescent="0.25">
      <c r="A2724" s="44" t="s">
        <v>1905</v>
      </c>
      <c r="B2724" s="44">
        <v>2019</v>
      </c>
      <c r="C2724" s="45" t="s">
        <v>393</v>
      </c>
      <c r="D2724" s="21">
        <v>239</v>
      </c>
      <c r="E2724" s="44">
        <v>1165</v>
      </c>
      <c r="F2724" s="44">
        <v>1404</v>
      </c>
      <c r="G2724" s="44"/>
      <c r="H2724" s="44"/>
      <c r="I2724" s="44"/>
    </row>
    <row r="2725" spans="1:9" x14ac:dyDescent="0.25">
      <c r="A2725" s="44" t="s">
        <v>1905</v>
      </c>
      <c r="B2725" s="44">
        <v>2019</v>
      </c>
      <c r="C2725" s="45" t="s">
        <v>394</v>
      </c>
      <c r="D2725" s="21">
        <v>147</v>
      </c>
      <c r="E2725" s="44">
        <v>1135</v>
      </c>
      <c r="F2725" s="44">
        <v>1282</v>
      </c>
      <c r="G2725" s="44"/>
      <c r="H2725" s="44"/>
      <c r="I2725" s="44"/>
    </row>
    <row r="2726" spans="1:9" x14ac:dyDescent="0.25">
      <c r="A2726" s="44" t="s">
        <v>1905</v>
      </c>
      <c r="B2726" s="44">
        <v>2019</v>
      </c>
      <c r="C2726" s="45" t="s">
        <v>395</v>
      </c>
      <c r="D2726" s="21">
        <v>1021</v>
      </c>
      <c r="E2726" s="44">
        <v>3163</v>
      </c>
      <c r="F2726" s="44">
        <v>4184</v>
      </c>
      <c r="G2726" s="44"/>
      <c r="H2726" s="44"/>
      <c r="I2726" s="44"/>
    </row>
    <row r="2727" spans="1:9" x14ac:dyDescent="0.25">
      <c r="A2727" s="44" t="s">
        <v>1905</v>
      </c>
      <c r="B2727" s="44">
        <v>2019</v>
      </c>
      <c r="C2727" s="45" t="s">
        <v>396</v>
      </c>
      <c r="D2727" s="21">
        <v>79</v>
      </c>
      <c r="E2727" s="44">
        <v>190</v>
      </c>
      <c r="F2727" s="44">
        <v>269</v>
      </c>
      <c r="G2727" s="44"/>
      <c r="H2727" s="44"/>
      <c r="I2727" s="44"/>
    </row>
    <row r="2728" spans="1:9" x14ac:dyDescent="0.25">
      <c r="A2728" s="44" t="s">
        <v>1905</v>
      </c>
      <c r="B2728" s="44">
        <v>2019</v>
      </c>
      <c r="C2728" s="45" t="s">
        <v>1933</v>
      </c>
      <c r="D2728" s="21">
        <v>1</v>
      </c>
      <c r="E2728" s="44">
        <v>65</v>
      </c>
      <c r="F2728" s="44">
        <v>66</v>
      </c>
      <c r="G2728" s="44"/>
      <c r="H2728" s="44"/>
      <c r="I2728" s="44"/>
    </row>
    <row r="2729" spans="1:9" x14ac:dyDescent="0.25">
      <c r="A2729" s="44" t="s">
        <v>1905</v>
      </c>
      <c r="B2729" s="44">
        <v>2019</v>
      </c>
      <c r="C2729" s="45" t="s">
        <v>399</v>
      </c>
      <c r="D2729" s="21">
        <v>77</v>
      </c>
      <c r="E2729" s="44">
        <v>51</v>
      </c>
      <c r="F2729" s="44">
        <v>128</v>
      </c>
      <c r="G2729" s="44"/>
      <c r="H2729" s="44"/>
      <c r="I2729" s="44"/>
    </row>
    <row r="2730" spans="1:9" x14ac:dyDescent="0.25">
      <c r="A2730" s="44" t="s">
        <v>1905</v>
      </c>
      <c r="B2730" s="44">
        <v>2019</v>
      </c>
      <c r="C2730" s="45" t="s">
        <v>366</v>
      </c>
      <c r="D2730" s="21">
        <v>394</v>
      </c>
      <c r="E2730" s="44">
        <v>1446</v>
      </c>
      <c r="F2730" s="44">
        <v>1840</v>
      </c>
      <c r="G2730" s="44"/>
      <c r="H2730" s="44"/>
      <c r="I2730" s="44"/>
    </row>
    <row r="2731" spans="1:9" x14ac:dyDescent="0.25">
      <c r="A2731" s="44" t="s">
        <v>1905</v>
      </c>
      <c r="B2731" s="44">
        <v>2019</v>
      </c>
      <c r="C2731" s="45" t="s">
        <v>400</v>
      </c>
      <c r="D2731" s="21">
        <v>637</v>
      </c>
      <c r="E2731" s="44">
        <v>2581</v>
      </c>
      <c r="F2731" s="44">
        <v>3218</v>
      </c>
      <c r="G2731" s="44"/>
      <c r="H2731" s="44"/>
      <c r="I2731" s="44"/>
    </row>
    <row r="2732" spans="1:9" x14ac:dyDescent="0.25">
      <c r="A2732" s="44" t="s">
        <v>1905</v>
      </c>
      <c r="B2732" s="44">
        <v>2019</v>
      </c>
      <c r="C2732" s="45" t="s">
        <v>136</v>
      </c>
      <c r="D2732" s="21">
        <v>1384</v>
      </c>
      <c r="E2732" s="44">
        <v>5327</v>
      </c>
      <c r="F2732" s="44">
        <v>6711</v>
      </c>
      <c r="G2732" s="44"/>
      <c r="H2732" s="44"/>
      <c r="I2732" s="44"/>
    </row>
    <row r="2733" spans="1:9" x14ac:dyDescent="0.25">
      <c r="A2733" s="44" t="s">
        <v>1905</v>
      </c>
      <c r="B2733" s="44">
        <v>2019</v>
      </c>
      <c r="C2733" s="45" t="s">
        <v>402</v>
      </c>
      <c r="D2733" s="21">
        <v>95</v>
      </c>
      <c r="E2733" s="44">
        <v>661</v>
      </c>
      <c r="F2733" s="44">
        <v>756</v>
      </c>
      <c r="G2733" s="44"/>
      <c r="H2733" s="44"/>
      <c r="I2733" s="44"/>
    </row>
    <row r="2734" spans="1:9" x14ac:dyDescent="0.25">
      <c r="A2734" s="44" t="s">
        <v>1905</v>
      </c>
      <c r="B2734" s="44">
        <v>2019</v>
      </c>
      <c r="C2734" s="45" t="s">
        <v>892</v>
      </c>
      <c r="D2734" s="21">
        <v>15169</v>
      </c>
      <c r="E2734" s="44">
        <v>76151</v>
      </c>
      <c r="F2734" s="44">
        <v>91320</v>
      </c>
      <c r="G2734" s="44"/>
      <c r="H2734" s="44"/>
      <c r="I2734" s="44"/>
    </row>
    <row r="2735" spans="1:9" x14ac:dyDescent="0.25">
      <c r="A2735" s="44" t="s">
        <v>1905</v>
      </c>
      <c r="B2735" s="44">
        <v>2019</v>
      </c>
      <c r="C2735" s="45" t="s">
        <v>307</v>
      </c>
      <c r="D2735" s="21">
        <v>205</v>
      </c>
      <c r="E2735" s="44">
        <v>2200</v>
      </c>
      <c r="F2735" s="44">
        <v>2405</v>
      </c>
      <c r="G2735" s="44"/>
      <c r="H2735" s="44"/>
      <c r="I2735" s="44"/>
    </row>
    <row r="2736" spans="1:9" x14ac:dyDescent="0.25">
      <c r="A2736" s="44" t="s">
        <v>1905</v>
      </c>
      <c r="B2736" s="44">
        <v>2019</v>
      </c>
      <c r="C2736" s="45" t="s">
        <v>308</v>
      </c>
      <c r="D2736" s="21">
        <v>2984</v>
      </c>
      <c r="E2736" s="44">
        <v>11772</v>
      </c>
      <c r="F2736" s="44">
        <v>14756</v>
      </c>
      <c r="G2736" s="44"/>
      <c r="H2736" s="44"/>
      <c r="I2736" s="44"/>
    </row>
    <row r="2737" spans="1:9" x14ac:dyDescent="0.25">
      <c r="A2737" s="44" t="s">
        <v>1905</v>
      </c>
      <c r="B2737" s="44">
        <v>2019</v>
      </c>
      <c r="C2737" s="45" t="s">
        <v>309</v>
      </c>
      <c r="D2737" s="21">
        <v>281</v>
      </c>
      <c r="E2737" s="44">
        <v>3868</v>
      </c>
      <c r="F2737" s="44">
        <v>4149</v>
      </c>
      <c r="G2737" s="44"/>
      <c r="H2737" s="44"/>
      <c r="I2737" s="44"/>
    </row>
    <row r="2738" spans="1:9" x14ac:dyDescent="0.25">
      <c r="A2738" s="44" t="s">
        <v>1905</v>
      </c>
      <c r="B2738" s="44">
        <v>2019</v>
      </c>
      <c r="C2738" s="45" t="s">
        <v>310</v>
      </c>
      <c r="D2738" s="21">
        <v>325</v>
      </c>
      <c r="E2738" s="44">
        <v>3163</v>
      </c>
      <c r="F2738" s="44">
        <v>3488</v>
      </c>
      <c r="G2738" s="44"/>
      <c r="H2738" s="44"/>
      <c r="I2738" s="44"/>
    </row>
    <row r="2739" spans="1:9" x14ac:dyDescent="0.25">
      <c r="A2739" s="44" t="s">
        <v>1905</v>
      </c>
      <c r="B2739" s="44">
        <v>2019</v>
      </c>
      <c r="C2739" s="45" t="s">
        <v>311</v>
      </c>
      <c r="D2739" s="21">
        <v>876</v>
      </c>
      <c r="E2739" s="44">
        <v>1644</v>
      </c>
      <c r="F2739" s="44">
        <v>2520</v>
      </c>
      <c r="G2739" s="44"/>
      <c r="H2739" s="44"/>
      <c r="I2739" s="44"/>
    </row>
    <row r="2740" spans="1:9" x14ac:dyDescent="0.25">
      <c r="A2740" s="44" t="s">
        <v>1905</v>
      </c>
      <c r="B2740" s="44">
        <v>2019</v>
      </c>
      <c r="C2740" s="45" t="s">
        <v>312</v>
      </c>
      <c r="D2740" s="21">
        <v>1280</v>
      </c>
      <c r="E2740" s="44">
        <v>5955</v>
      </c>
      <c r="F2740" s="44">
        <v>7235</v>
      </c>
      <c r="G2740" s="44"/>
      <c r="H2740" s="44"/>
      <c r="I2740" s="44"/>
    </row>
    <row r="2741" spans="1:9" x14ac:dyDescent="0.25">
      <c r="A2741" s="44" t="s">
        <v>1905</v>
      </c>
      <c r="B2741" s="44">
        <v>2019</v>
      </c>
      <c r="C2741" s="45" t="s">
        <v>313</v>
      </c>
      <c r="D2741" s="21">
        <v>651</v>
      </c>
      <c r="E2741" s="44">
        <v>6593</v>
      </c>
      <c r="F2741" s="44">
        <v>7244</v>
      </c>
      <c r="G2741" s="44"/>
      <c r="H2741" s="44"/>
      <c r="I2741" s="44"/>
    </row>
    <row r="2742" spans="1:9" x14ac:dyDescent="0.25">
      <c r="A2742" s="44" t="s">
        <v>1905</v>
      </c>
      <c r="B2742" s="44">
        <v>2019</v>
      </c>
      <c r="C2742" s="45" t="s">
        <v>314</v>
      </c>
      <c r="D2742" s="21">
        <v>879</v>
      </c>
      <c r="E2742" s="44">
        <v>4060</v>
      </c>
      <c r="F2742" s="44">
        <v>4939</v>
      </c>
      <c r="G2742" s="44"/>
      <c r="H2742" s="44"/>
      <c r="I2742" s="44"/>
    </row>
    <row r="2743" spans="1:9" x14ac:dyDescent="0.25">
      <c r="A2743" s="44" t="s">
        <v>1905</v>
      </c>
      <c r="B2743" s="44">
        <v>2019</v>
      </c>
      <c r="C2743" s="45" t="s">
        <v>315</v>
      </c>
      <c r="D2743" s="21">
        <v>393</v>
      </c>
      <c r="E2743" s="44">
        <v>3069</v>
      </c>
      <c r="F2743" s="44">
        <v>3462</v>
      </c>
      <c r="G2743" s="44"/>
      <c r="H2743" s="44"/>
      <c r="I2743" s="44"/>
    </row>
    <row r="2744" spans="1:9" x14ac:dyDescent="0.25">
      <c r="A2744" s="44" t="s">
        <v>1905</v>
      </c>
      <c r="B2744" s="44">
        <v>2019</v>
      </c>
      <c r="C2744" s="45" t="s">
        <v>175</v>
      </c>
      <c r="D2744" s="21">
        <v>789</v>
      </c>
      <c r="E2744" s="44">
        <v>2966</v>
      </c>
      <c r="F2744" s="44">
        <v>3755</v>
      </c>
      <c r="G2744" s="44"/>
      <c r="H2744" s="44"/>
      <c r="I2744" s="44"/>
    </row>
    <row r="2745" spans="1:9" x14ac:dyDescent="0.25">
      <c r="A2745" s="44" t="s">
        <v>1905</v>
      </c>
      <c r="B2745" s="44">
        <v>2019</v>
      </c>
      <c r="C2745" s="45" t="s">
        <v>316</v>
      </c>
      <c r="D2745" s="21">
        <v>1387</v>
      </c>
      <c r="E2745" s="44">
        <v>5805</v>
      </c>
      <c r="F2745" s="44">
        <v>7192</v>
      </c>
      <c r="G2745" s="44"/>
      <c r="H2745" s="44"/>
      <c r="I2745" s="44"/>
    </row>
    <row r="2746" spans="1:9" x14ac:dyDescent="0.25">
      <c r="A2746" s="44" t="s">
        <v>1905</v>
      </c>
      <c r="B2746" s="44">
        <v>2019</v>
      </c>
      <c r="C2746" s="45" t="s">
        <v>51</v>
      </c>
      <c r="D2746" s="21">
        <v>1840</v>
      </c>
      <c r="E2746" s="44">
        <v>7160</v>
      </c>
      <c r="F2746" s="44">
        <v>9000</v>
      </c>
      <c r="G2746" s="44"/>
      <c r="H2746" s="44"/>
      <c r="I2746" s="44"/>
    </row>
    <row r="2747" spans="1:9" x14ac:dyDescent="0.25">
      <c r="A2747" s="44" t="s">
        <v>1905</v>
      </c>
      <c r="B2747" s="44">
        <v>2019</v>
      </c>
      <c r="C2747" s="45" t="s">
        <v>318</v>
      </c>
      <c r="D2747" s="21">
        <v>589</v>
      </c>
      <c r="E2747" s="44">
        <v>3381</v>
      </c>
      <c r="F2747" s="44">
        <v>3970</v>
      </c>
      <c r="G2747" s="44"/>
      <c r="H2747" s="44"/>
      <c r="I2747" s="44"/>
    </row>
    <row r="2748" spans="1:9" x14ac:dyDescent="0.25">
      <c r="A2748" s="44" t="s">
        <v>1905</v>
      </c>
      <c r="B2748" s="44">
        <v>2019</v>
      </c>
      <c r="C2748" s="45" t="s">
        <v>1934</v>
      </c>
      <c r="D2748" s="21">
        <v>251</v>
      </c>
      <c r="E2748" s="44">
        <v>1799</v>
      </c>
      <c r="F2748" s="44">
        <v>2050</v>
      </c>
      <c r="G2748" s="44"/>
      <c r="H2748" s="44"/>
      <c r="I2748" s="44"/>
    </row>
    <row r="2749" spans="1:9" x14ac:dyDescent="0.25">
      <c r="A2749" s="44" t="s">
        <v>1905</v>
      </c>
      <c r="B2749" s="44">
        <v>2019</v>
      </c>
      <c r="C2749" s="45" t="s">
        <v>1935</v>
      </c>
      <c r="D2749" s="21">
        <v>2439</v>
      </c>
      <c r="E2749" s="44">
        <v>12716</v>
      </c>
      <c r="F2749" s="44">
        <v>15155</v>
      </c>
      <c r="G2749" s="44"/>
      <c r="H2749" s="44"/>
      <c r="I2749" s="44"/>
    </row>
    <row r="2750" spans="1:9" x14ac:dyDescent="0.25">
      <c r="A2750" s="44" t="s">
        <v>1905</v>
      </c>
      <c r="B2750" s="44">
        <v>2019</v>
      </c>
      <c r="C2750" s="45" t="s">
        <v>403</v>
      </c>
      <c r="D2750" s="21">
        <v>11917</v>
      </c>
      <c r="E2750" s="44">
        <v>134243</v>
      </c>
      <c r="F2750" s="44">
        <v>146160</v>
      </c>
      <c r="G2750" s="44"/>
      <c r="H2750" s="44"/>
      <c r="I2750" s="44"/>
    </row>
    <row r="2751" spans="1:9" x14ac:dyDescent="0.25">
      <c r="A2751" s="44" t="s">
        <v>1905</v>
      </c>
      <c r="B2751" s="44">
        <v>2019</v>
      </c>
      <c r="C2751" s="45" t="s">
        <v>895</v>
      </c>
      <c r="D2751" s="21">
        <v>23</v>
      </c>
      <c r="E2751" s="44">
        <v>2267</v>
      </c>
      <c r="F2751" s="44">
        <v>2290</v>
      </c>
      <c r="G2751" s="44"/>
      <c r="H2751" s="44"/>
      <c r="I2751" s="44"/>
    </row>
    <row r="2752" spans="1:9" x14ac:dyDescent="0.25">
      <c r="A2752" s="44" t="s">
        <v>1905</v>
      </c>
      <c r="B2752" s="44">
        <v>2019</v>
      </c>
      <c r="C2752" s="45" t="s">
        <v>1303</v>
      </c>
      <c r="D2752" s="21">
        <v>2</v>
      </c>
      <c r="E2752" s="44">
        <v>50</v>
      </c>
      <c r="F2752" s="44">
        <v>52</v>
      </c>
      <c r="G2752" s="44"/>
      <c r="H2752" s="44"/>
      <c r="I2752" s="44"/>
    </row>
    <row r="2753" spans="1:9" x14ac:dyDescent="0.25">
      <c r="A2753" s="44" t="s">
        <v>1905</v>
      </c>
      <c r="B2753" s="44">
        <v>2019</v>
      </c>
      <c r="C2753" s="45" t="s">
        <v>429</v>
      </c>
      <c r="D2753" s="21">
        <v>14</v>
      </c>
      <c r="E2753" s="44">
        <v>1547</v>
      </c>
      <c r="F2753" s="44">
        <v>1561</v>
      </c>
      <c r="G2753" s="44"/>
      <c r="H2753" s="44"/>
      <c r="I2753" s="44"/>
    </row>
    <row r="2754" spans="1:9" x14ac:dyDescent="0.25">
      <c r="A2754" s="44" t="s">
        <v>1905</v>
      </c>
      <c r="B2754" s="44">
        <v>2019</v>
      </c>
      <c r="C2754" s="45" t="s">
        <v>1304</v>
      </c>
      <c r="D2754" s="21">
        <v>7</v>
      </c>
      <c r="E2754" s="44">
        <v>670</v>
      </c>
      <c r="F2754" s="44">
        <v>677</v>
      </c>
      <c r="G2754" s="44"/>
      <c r="H2754" s="44"/>
      <c r="I2754" s="44"/>
    </row>
    <row r="2755" spans="1:9" x14ac:dyDescent="0.25">
      <c r="A2755" s="44" t="s">
        <v>1905</v>
      </c>
      <c r="B2755" s="44">
        <v>2019</v>
      </c>
      <c r="C2755" s="45" t="s">
        <v>896</v>
      </c>
      <c r="D2755" s="21">
        <v>11421</v>
      </c>
      <c r="E2755" s="44">
        <v>121518</v>
      </c>
      <c r="F2755" s="44">
        <v>132939</v>
      </c>
      <c r="G2755" s="44"/>
      <c r="H2755" s="44"/>
      <c r="I2755" s="44"/>
    </row>
    <row r="2756" spans="1:9" x14ac:dyDescent="0.25">
      <c r="A2756" s="44" t="s">
        <v>1905</v>
      </c>
      <c r="B2756" s="44">
        <v>2019</v>
      </c>
      <c r="C2756" s="45" t="s">
        <v>406</v>
      </c>
      <c r="D2756" s="21">
        <v>967</v>
      </c>
      <c r="E2756" s="44">
        <v>5568</v>
      </c>
      <c r="F2756" s="44">
        <v>6535</v>
      </c>
      <c r="G2756" s="44"/>
      <c r="H2756" s="44"/>
      <c r="I2756" s="44"/>
    </row>
    <row r="2757" spans="1:9" x14ac:dyDescent="0.25">
      <c r="A2757" s="44" t="s">
        <v>1905</v>
      </c>
      <c r="B2757" s="44">
        <v>2019</v>
      </c>
      <c r="C2757" s="45" t="s">
        <v>407</v>
      </c>
      <c r="D2757" s="21">
        <v>356</v>
      </c>
      <c r="E2757" s="44">
        <v>2134</v>
      </c>
      <c r="F2757" s="44">
        <v>2490</v>
      </c>
      <c r="G2757" s="44"/>
      <c r="H2757" s="44"/>
      <c r="I2757" s="44"/>
    </row>
    <row r="2758" spans="1:9" x14ac:dyDescent="0.25">
      <c r="A2758" s="44" t="s">
        <v>1905</v>
      </c>
      <c r="B2758" s="44">
        <v>2019</v>
      </c>
      <c r="C2758" s="45" t="s">
        <v>408</v>
      </c>
      <c r="D2758" s="21">
        <v>568</v>
      </c>
      <c r="E2758" s="44">
        <v>5696</v>
      </c>
      <c r="F2758" s="44">
        <v>6264</v>
      </c>
      <c r="G2758" s="44"/>
      <c r="H2758" s="44"/>
      <c r="I2758" s="44"/>
    </row>
    <row r="2759" spans="1:9" x14ac:dyDescent="0.25">
      <c r="A2759" s="44" t="s">
        <v>1905</v>
      </c>
      <c r="B2759" s="44">
        <v>2019</v>
      </c>
      <c r="C2759" s="45" t="s">
        <v>409</v>
      </c>
      <c r="D2759" s="21">
        <v>519</v>
      </c>
      <c r="E2759" s="44">
        <v>2489</v>
      </c>
      <c r="F2759" s="44">
        <v>3008</v>
      </c>
      <c r="G2759" s="44"/>
      <c r="H2759" s="44"/>
      <c r="I2759" s="44"/>
    </row>
    <row r="2760" spans="1:9" x14ac:dyDescent="0.25">
      <c r="A2760" s="44" t="s">
        <v>1905</v>
      </c>
      <c r="B2760" s="44">
        <v>2019</v>
      </c>
      <c r="C2760" s="45" t="s">
        <v>1901</v>
      </c>
      <c r="D2760" s="21">
        <v>946</v>
      </c>
      <c r="E2760" s="44">
        <v>19501</v>
      </c>
      <c r="F2760" s="44">
        <v>20447</v>
      </c>
      <c r="G2760" s="44"/>
      <c r="H2760" s="44"/>
      <c r="I2760" s="44"/>
    </row>
    <row r="2761" spans="1:9" x14ac:dyDescent="0.25">
      <c r="A2761" s="44" t="s">
        <v>1905</v>
      </c>
      <c r="B2761" s="44">
        <v>2019</v>
      </c>
      <c r="C2761" s="45" t="s">
        <v>416</v>
      </c>
      <c r="D2761" s="21">
        <v>775</v>
      </c>
      <c r="E2761" s="44">
        <v>5494</v>
      </c>
      <c r="F2761" s="44">
        <v>6269</v>
      </c>
      <c r="G2761" s="44"/>
      <c r="H2761" s="44"/>
      <c r="I2761" s="44"/>
    </row>
    <row r="2762" spans="1:9" x14ac:dyDescent="0.25">
      <c r="A2762" s="44" t="s">
        <v>1905</v>
      </c>
      <c r="B2762" s="44">
        <v>2019</v>
      </c>
      <c r="C2762" s="45" t="s">
        <v>417</v>
      </c>
      <c r="D2762" s="21">
        <v>114</v>
      </c>
      <c r="E2762" s="44">
        <v>1821</v>
      </c>
      <c r="F2762" s="44">
        <v>1935</v>
      </c>
      <c r="G2762" s="44"/>
      <c r="H2762" s="44"/>
      <c r="I2762" s="44"/>
    </row>
    <row r="2763" spans="1:9" x14ac:dyDescent="0.25">
      <c r="A2763" s="44" t="s">
        <v>1905</v>
      </c>
      <c r="B2763" s="44">
        <v>2019</v>
      </c>
      <c r="C2763" s="45" t="s">
        <v>419</v>
      </c>
      <c r="D2763" s="21">
        <v>669</v>
      </c>
      <c r="E2763" s="44">
        <v>8417</v>
      </c>
      <c r="F2763" s="44">
        <v>9086</v>
      </c>
      <c r="G2763" s="44"/>
      <c r="H2763" s="44"/>
      <c r="I2763" s="44"/>
    </row>
    <row r="2764" spans="1:9" x14ac:dyDescent="0.25">
      <c r="A2764" s="44" t="s">
        <v>1905</v>
      </c>
      <c r="B2764" s="44">
        <v>2019</v>
      </c>
      <c r="C2764" s="45" t="s">
        <v>152</v>
      </c>
      <c r="D2764" s="21">
        <v>250</v>
      </c>
      <c r="E2764" s="44">
        <v>2416</v>
      </c>
      <c r="F2764" s="44">
        <v>2666</v>
      </c>
      <c r="G2764" s="44"/>
      <c r="H2764" s="44"/>
      <c r="I2764" s="44"/>
    </row>
    <row r="2765" spans="1:9" x14ac:dyDescent="0.25">
      <c r="A2765" s="44" t="s">
        <v>1905</v>
      </c>
      <c r="B2765" s="44">
        <v>2019</v>
      </c>
      <c r="C2765" s="45" t="s">
        <v>115</v>
      </c>
      <c r="D2765" s="21">
        <v>196</v>
      </c>
      <c r="E2765" s="44">
        <v>1469</v>
      </c>
      <c r="F2765" s="44">
        <v>1665</v>
      </c>
      <c r="G2765" s="44"/>
      <c r="H2765" s="44"/>
      <c r="I2765" s="44"/>
    </row>
    <row r="2766" spans="1:9" x14ac:dyDescent="0.25">
      <c r="A2766" s="44" t="s">
        <v>1905</v>
      </c>
      <c r="B2766" s="44">
        <v>2019</v>
      </c>
      <c r="C2766" s="45" t="s">
        <v>554</v>
      </c>
      <c r="D2766" s="21">
        <v>394</v>
      </c>
      <c r="E2766" s="44">
        <v>5075</v>
      </c>
      <c r="F2766" s="44">
        <v>5469</v>
      </c>
      <c r="G2766" s="44"/>
      <c r="H2766" s="44"/>
      <c r="I2766" s="44"/>
    </row>
    <row r="2767" spans="1:9" x14ac:dyDescent="0.25">
      <c r="A2767" s="44" t="s">
        <v>1905</v>
      </c>
      <c r="B2767" s="44">
        <v>2019</v>
      </c>
      <c r="C2767" s="45" t="s">
        <v>153</v>
      </c>
      <c r="D2767" s="21">
        <v>554</v>
      </c>
      <c r="E2767" s="44">
        <v>3830</v>
      </c>
      <c r="F2767" s="44">
        <v>4384</v>
      </c>
      <c r="G2767" s="44"/>
      <c r="H2767" s="44"/>
      <c r="I2767" s="44"/>
    </row>
    <row r="2768" spans="1:9" x14ac:dyDescent="0.25">
      <c r="A2768" s="44" t="s">
        <v>1905</v>
      </c>
      <c r="B2768" s="44">
        <v>2019</v>
      </c>
      <c r="C2768" s="45" t="s">
        <v>331</v>
      </c>
      <c r="D2768" s="21">
        <v>55</v>
      </c>
      <c r="E2768" s="44">
        <v>1070</v>
      </c>
      <c r="F2768" s="44">
        <v>1125</v>
      </c>
      <c r="G2768" s="44"/>
      <c r="H2768" s="44"/>
      <c r="I2768" s="44"/>
    </row>
    <row r="2769" spans="1:9" x14ac:dyDescent="0.25">
      <c r="A2769" s="44" t="s">
        <v>1905</v>
      </c>
      <c r="B2769" s="44">
        <v>2019</v>
      </c>
      <c r="C2769" s="45" t="s">
        <v>194</v>
      </c>
      <c r="D2769" s="21">
        <v>349</v>
      </c>
      <c r="E2769" s="44">
        <v>3077</v>
      </c>
      <c r="F2769" s="44">
        <v>3426</v>
      </c>
      <c r="G2769" s="44"/>
      <c r="H2769" s="44"/>
      <c r="I2769" s="44"/>
    </row>
    <row r="2770" spans="1:9" x14ac:dyDescent="0.25">
      <c r="A2770" s="44" t="s">
        <v>1905</v>
      </c>
      <c r="B2770" s="44">
        <v>2019</v>
      </c>
      <c r="C2770" s="45" t="s">
        <v>411</v>
      </c>
      <c r="D2770" s="21">
        <v>143</v>
      </c>
      <c r="E2770" s="44">
        <v>7264</v>
      </c>
      <c r="F2770" s="44">
        <v>7407</v>
      </c>
      <c r="G2770" s="44"/>
      <c r="H2770" s="44"/>
      <c r="I2770" s="44"/>
    </row>
    <row r="2771" spans="1:9" x14ac:dyDescent="0.25">
      <c r="A2771" s="44" t="s">
        <v>1905</v>
      </c>
      <c r="B2771" s="44">
        <v>2019</v>
      </c>
      <c r="C2771" s="45" t="s">
        <v>412</v>
      </c>
      <c r="D2771" s="21">
        <v>210</v>
      </c>
      <c r="E2771" s="44">
        <v>4276</v>
      </c>
      <c r="F2771" s="44">
        <v>4486</v>
      </c>
      <c r="G2771" s="44"/>
      <c r="H2771" s="44"/>
      <c r="I2771" s="44"/>
    </row>
    <row r="2772" spans="1:9" x14ac:dyDescent="0.25">
      <c r="A2772" s="44" t="s">
        <v>1905</v>
      </c>
      <c r="B2772" s="44">
        <v>2019</v>
      </c>
      <c r="C2772" s="45" t="s">
        <v>413</v>
      </c>
      <c r="D2772" s="21">
        <v>2101</v>
      </c>
      <c r="E2772" s="44">
        <v>12220</v>
      </c>
      <c r="F2772" s="44">
        <v>14321</v>
      </c>
      <c r="G2772" s="44"/>
      <c r="H2772" s="44"/>
      <c r="I2772" s="44"/>
    </row>
    <row r="2773" spans="1:9" x14ac:dyDescent="0.25">
      <c r="A2773" s="44" t="s">
        <v>1905</v>
      </c>
      <c r="B2773" s="44">
        <v>2019</v>
      </c>
      <c r="C2773" s="45" t="s">
        <v>414</v>
      </c>
      <c r="D2773" s="21">
        <v>53</v>
      </c>
      <c r="E2773" s="44">
        <v>2609</v>
      </c>
      <c r="F2773" s="44">
        <v>2662</v>
      </c>
      <c r="G2773" s="44"/>
      <c r="H2773" s="44"/>
      <c r="I2773" s="44"/>
    </row>
    <row r="2774" spans="1:9" x14ac:dyDescent="0.25">
      <c r="A2774" s="44" t="s">
        <v>1905</v>
      </c>
      <c r="B2774" s="44">
        <v>2019</v>
      </c>
      <c r="C2774" s="45" t="s">
        <v>415</v>
      </c>
      <c r="D2774" s="21">
        <v>237</v>
      </c>
      <c r="E2774" s="44">
        <v>5287</v>
      </c>
      <c r="F2774" s="44">
        <v>5524</v>
      </c>
      <c r="G2774" s="44"/>
      <c r="H2774" s="44"/>
      <c r="I2774" s="44"/>
    </row>
    <row r="2775" spans="1:9" x14ac:dyDescent="0.25">
      <c r="A2775" s="44" t="s">
        <v>1905</v>
      </c>
      <c r="B2775" s="44">
        <v>2019</v>
      </c>
      <c r="C2775" s="45" t="s">
        <v>418</v>
      </c>
      <c r="D2775" s="21">
        <v>73</v>
      </c>
      <c r="E2775" s="44">
        <v>922</v>
      </c>
      <c r="F2775" s="44">
        <v>995</v>
      </c>
      <c r="G2775" s="44"/>
      <c r="H2775" s="44"/>
      <c r="I2775" s="44"/>
    </row>
    <row r="2776" spans="1:9" x14ac:dyDescent="0.25">
      <c r="A2776" s="44" t="s">
        <v>1905</v>
      </c>
      <c r="B2776" s="44">
        <v>2019</v>
      </c>
      <c r="C2776" s="45" t="s">
        <v>420</v>
      </c>
      <c r="D2776" s="21">
        <v>200</v>
      </c>
      <c r="E2776" s="44">
        <v>8037</v>
      </c>
      <c r="F2776" s="44">
        <v>8237</v>
      </c>
      <c r="G2776" s="44"/>
      <c r="H2776" s="44"/>
      <c r="I2776" s="44"/>
    </row>
    <row r="2777" spans="1:9" x14ac:dyDescent="0.25">
      <c r="A2777" s="44" t="s">
        <v>1905</v>
      </c>
      <c r="B2777" s="44">
        <v>2019</v>
      </c>
      <c r="C2777" s="45" t="s">
        <v>421</v>
      </c>
      <c r="D2777" s="21">
        <v>450</v>
      </c>
      <c r="E2777" s="44">
        <v>6689</v>
      </c>
      <c r="F2777" s="44">
        <v>7139</v>
      </c>
      <c r="G2777" s="44"/>
      <c r="H2777" s="44"/>
      <c r="I2777" s="44"/>
    </row>
    <row r="2778" spans="1:9" x14ac:dyDescent="0.25">
      <c r="A2778" s="44" t="s">
        <v>1905</v>
      </c>
      <c r="B2778" s="44">
        <v>2019</v>
      </c>
      <c r="C2778" s="45" t="s">
        <v>423</v>
      </c>
      <c r="D2778" s="21">
        <v>731</v>
      </c>
      <c r="E2778" s="44">
        <v>5140</v>
      </c>
      <c r="F2778" s="44">
        <v>5871</v>
      </c>
      <c r="G2778" s="44"/>
      <c r="H2778" s="44"/>
      <c r="I2778" s="44"/>
    </row>
    <row r="2779" spans="1:9" x14ac:dyDescent="0.25">
      <c r="A2779" s="44" t="s">
        <v>1905</v>
      </c>
      <c r="B2779" s="44">
        <v>2019</v>
      </c>
      <c r="C2779" s="45" t="s">
        <v>424</v>
      </c>
      <c r="D2779" s="21">
        <v>511</v>
      </c>
      <c r="E2779" s="44">
        <v>1017</v>
      </c>
      <c r="F2779" s="44">
        <v>1528</v>
      </c>
      <c r="G2779" s="44"/>
      <c r="H2779" s="44"/>
      <c r="I2779" s="44"/>
    </row>
    <row r="2780" spans="1:9" x14ac:dyDescent="0.25">
      <c r="A2780" s="44" t="s">
        <v>1905</v>
      </c>
      <c r="B2780" s="44">
        <v>2019</v>
      </c>
      <c r="C2780" s="45" t="s">
        <v>897</v>
      </c>
      <c r="D2780" s="21">
        <v>473</v>
      </c>
      <c r="E2780" s="44">
        <v>10458</v>
      </c>
      <c r="F2780" s="44">
        <v>10931</v>
      </c>
      <c r="G2780" s="44"/>
      <c r="H2780" s="44"/>
      <c r="I2780" s="44"/>
    </row>
    <row r="2781" spans="1:9" x14ac:dyDescent="0.25">
      <c r="A2781" s="44" t="s">
        <v>1905</v>
      </c>
      <c r="B2781" s="44">
        <v>2019</v>
      </c>
      <c r="C2781" s="45" t="s">
        <v>433</v>
      </c>
      <c r="D2781" s="21">
        <v>0</v>
      </c>
      <c r="E2781" s="44">
        <v>309</v>
      </c>
      <c r="F2781" s="44">
        <v>309</v>
      </c>
      <c r="G2781" s="44"/>
      <c r="H2781" s="44"/>
      <c r="I2781" s="44"/>
    </row>
    <row r="2782" spans="1:9" x14ac:dyDescent="0.25">
      <c r="A2782" s="44" t="s">
        <v>1905</v>
      </c>
      <c r="B2782" s="44">
        <v>2019</v>
      </c>
      <c r="C2782" s="45" t="s">
        <v>436</v>
      </c>
      <c r="D2782" s="21">
        <v>17</v>
      </c>
      <c r="E2782" s="44">
        <v>78</v>
      </c>
      <c r="F2782" s="44">
        <v>95</v>
      </c>
      <c r="G2782" s="44"/>
      <c r="H2782" s="44"/>
      <c r="I2782" s="44"/>
    </row>
    <row r="2783" spans="1:9" x14ac:dyDescent="0.25">
      <c r="A2783" s="44" t="s">
        <v>1905</v>
      </c>
      <c r="B2783" s="44">
        <v>2019</v>
      </c>
      <c r="C2783" s="45" t="s">
        <v>1358</v>
      </c>
      <c r="D2783" s="21">
        <v>114</v>
      </c>
      <c r="E2783" s="44">
        <v>1212</v>
      </c>
      <c r="F2783" s="44">
        <v>1326</v>
      </c>
      <c r="G2783" s="44"/>
      <c r="H2783" s="44"/>
      <c r="I2783" s="44"/>
    </row>
    <row r="2784" spans="1:9" x14ac:dyDescent="0.25">
      <c r="A2784" s="44" t="s">
        <v>1905</v>
      </c>
      <c r="B2784" s="44">
        <v>2019</v>
      </c>
      <c r="C2784" s="45" t="s">
        <v>1359</v>
      </c>
      <c r="D2784" s="21">
        <v>34</v>
      </c>
      <c r="E2784" s="44">
        <v>829</v>
      </c>
      <c r="F2784" s="44">
        <v>863</v>
      </c>
      <c r="G2784" s="44"/>
      <c r="H2784" s="44"/>
      <c r="I2784" s="44"/>
    </row>
    <row r="2785" spans="1:9" x14ac:dyDescent="0.25">
      <c r="A2785" s="44" t="s">
        <v>1905</v>
      </c>
      <c r="B2785" s="44">
        <v>2019</v>
      </c>
      <c r="C2785" s="45" t="s">
        <v>443</v>
      </c>
      <c r="D2785" s="21">
        <v>85</v>
      </c>
      <c r="E2785" s="44">
        <v>3246</v>
      </c>
      <c r="F2785" s="44">
        <v>3331</v>
      </c>
      <c r="G2785" s="44"/>
      <c r="H2785" s="44"/>
      <c r="I2785" s="44"/>
    </row>
    <row r="2786" spans="1:9" x14ac:dyDescent="0.25">
      <c r="A2786" s="44" t="s">
        <v>1905</v>
      </c>
      <c r="B2786" s="44">
        <v>2019</v>
      </c>
      <c r="C2786" s="45" t="s">
        <v>1360</v>
      </c>
      <c r="D2786" s="21">
        <v>135</v>
      </c>
      <c r="E2786" s="44">
        <v>1414</v>
      </c>
      <c r="F2786" s="44">
        <v>1549</v>
      </c>
      <c r="G2786" s="44"/>
      <c r="H2786" s="44"/>
      <c r="I2786" s="44"/>
    </row>
    <row r="2787" spans="1:9" x14ac:dyDescent="0.25">
      <c r="A2787" s="44" t="s">
        <v>1905</v>
      </c>
      <c r="B2787" s="44">
        <v>2019</v>
      </c>
      <c r="C2787" s="45" t="s">
        <v>1937</v>
      </c>
      <c r="D2787" s="21">
        <v>34</v>
      </c>
      <c r="E2787" s="44">
        <v>801</v>
      </c>
      <c r="F2787" s="44">
        <v>835</v>
      </c>
      <c r="G2787" s="44"/>
      <c r="H2787" s="44"/>
      <c r="I2787" s="44"/>
    </row>
    <row r="2788" spans="1:9" x14ac:dyDescent="0.25">
      <c r="A2788" s="44" t="s">
        <v>1905</v>
      </c>
      <c r="B2788" s="44">
        <v>2019</v>
      </c>
      <c r="C2788" s="45" t="s">
        <v>447</v>
      </c>
      <c r="D2788" s="21">
        <v>11</v>
      </c>
      <c r="E2788" s="44">
        <v>324</v>
      </c>
      <c r="F2788" s="44">
        <v>335</v>
      </c>
      <c r="G2788" s="44"/>
      <c r="H2788" s="44"/>
      <c r="I2788" s="44"/>
    </row>
    <row r="2789" spans="1:9" x14ac:dyDescent="0.25">
      <c r="A2789" s="44" t="s">
        <v>1905</v>
      </c>
      <c r="B2789" s="44">
        <v>2019</v>
      </c>
      <c r="C2789" s="45" t="s">
        <v>449</v>
      </c>
      <c r="D2789" s="21">
        <v>33</v>
      </c>
      <c r="E2789" s="44">
        <v>1003</v>
      </c>
      <c r="F2789" s="44">
        <v>1036</v>
      </c>
      <c r="G2789" s="44"/>
      <c r="H2789" s="44"/>
      <c r="I2789" s="44"/>
    </row>
    <row r="2790" spans="1:9" x14ac:dyDescent="0.25">
      <c r="A2790" s="44" t="s">
        <v>1905</v>
      </c>
      <c r="B2790" s="44">
        <v>2019</v>
      </c>
      <c r="C2790" s="45" t="s">
        <v>1938</v>
      </c>
      <c r="D2790" s="21">
        <v>3</v>
      </c>
      <c r="E2790" s="44">
        <v>25</v>
      </c>
      <c r="F2790" s="44">
        <v>28</v>
      </c>
      <c r="G2790" s="44"/>
      <c r="H2790" s="44"/>
      <c r="I2790" s="44"/>
    </row>
    <row r="2791" spans="1:9" x14ac:dyDescent="0.25">
      <c r="A2791" s="44" t="s">
        <v>1905</v>
      </c>
      <c r="B2791" s="44">
        <v>2019</v>
      </c>
      <c r="C2791" s="45" t="s">
        <v>435</v>
      </c>
      <c r="D2791" s="21">
        <v>0</v>
      </c>
      <c r="E2791" s="44">
        <v>352</v>
      </c>
      <c r="F2791" s="44">
        <v>352</v>
      </c>
      <c r="G2791" s="44"/>
      <c r="H2791" s="44"/>
      <c r="I2791" s="44"/>
    </row>
    <row r="2792" spans="1:9" x14ac:dyDescent="0.25">
      <c r="A2792" s="44" t="s">
        <v>1905</v>
      </c>
      <c r="B2792" s="44">
        <v>2019</v>
      </c>
      <c r="C2792" s="45" t="s">
        <v>438</v>
      </c>
      <c r="D2792" s="21">
        <v>1</v>
      </c>
      <c r="E2792" s="44">
        <v>4</v>
      </c>
      <c r="F2792" s="44">
        <v>5</v>
      </c>
      <c r="G2792" s="44"/>
      <c r="H2792" s="44"/>
      <c r="I2792" s="44"/>
    </row>
    <row r="2793" spans="1:9" x14ac:dyDescent="0.25">
      <c r="A2793" s="44" t="s">
        <v>1905</v>
      </c>
      <c r="B2793" s="44">
        <v>2019</v>
      </c>
      <c r="C2793" s="45" t="s">
        <v>439</v>
      </c>
      <c r="D2793" s="21">
        <v>6</v>
      </c>
      <c r="E2793" s="44">
        <v>857</v>
      </c>
      <c r="F2793" s="44">
        <v>863</v>
      </c>
      <c r="G2793" s="44"/>
      <c r="H2793" s="44"/>
      <c r="I2793" s="44"/>
    </row>
    <row r="2794" spans="1:9" x14ac:dyDescent="0.25">
      <c r="A2794" s="44" t="s">
        <v>1905</v>
      </c>
      <c r="B2794" s="44">
        <v>2019</v>
      </c>
      <c r="C2794" s="45" t="s">
        <v>442</v>
      </c>
      <c r="D2794" s="21">
        <v>0</v>
      </c>
      <c r="E2794" s="44">
        <v>4</v>
      </c>
      <c r="F2794" s="44">
        <v>4</v>
      </c>
      <c r="G2794" s="44"/>
      <c r="H2794" s="44"/>
      <c r="I2794" s="44"/>
    </row>
    <row r="2795" spans="1:9" x14ac:dyDescent="0.25">
      <c r="A2795" s="44" t="s">
        <v>1905</v>
      </c>
      <c r="B2795" s="44">
        <v>2019</v>
      </c>
      <c r="C2795" s="45" t="s">
        <v>1631</v>
      </c>
      <c r="D2795" s="21">
        <v>3</v>
      </c>
      <c r="E2795" s="44">
        <v>9</v>
      </c>
      <c r="F2795" s="44">
        <v>12</v>
      </c>
      <c r="G2795" s="44"/>
      <c r="H2795" s="44"/>
      <c r="I2795" s="44"/>
    </row>
    <row r="2796" spans="1:9" x14ac:dyDescent="0.25">
      <c r="A2796" s="44" t="s">
        <v>1905</v>
      </c>
      <c r="B2796" s="44">
        <v>2019</v>
      </c>
      <c r="C2796" s="45" t="s">
        <v>1000</v>
      </c>
      <c r="D2796" s="21">
        <v>3</v>
      </c>
      <c r="E2796" s="44">
        <v>9</v>
      </c>
      <c r="F2796" s="44">
        <v>12</v>
      </c>
      <c r="G2796" s="44"/>
      <c r="H2796" s="44"/>
      <c r="I2796" s="44"/>
    </row>
    <row r="2797" spans="1:9" x14ac:dyDescent="0.25">
      <c r="A2797" s="44" t="s">
        <v>1905</v>
      </c>
      <c r="B2797" s="44">
        <v>2019</v>
      </c>
      <c r="C2797" s="45" t="s">
        <v>1017</v>
      </c>
      <c r="D2797" s="21">
        <v>3</v>
      </c>
      <c r="E2797" s="44">
        <v>9</v>
      </c>
      <c r="F2797" s="44">
        <v>12</v>
      </c>
      <c r="G2797" s="44"/>
      <c r="H2797" s="44"/>
      <c r="I2797" s="44"/>
    </row>
    <row r="2798" spans="1:9" x14ac:dyDescent="0.25">
      <c r="A2798" s="44" t="s">
        <v>1905</v>
      </c>
      <c r="B2798" s="44">
        <v>2019</v>
      </c>
      <c r="C2798" s="45" t="s">
        <v>453</v>
      </c>
      <c r="D2798" s="21">
        <v>0</v>
      </c>
      <c r="E2798" s="44">
        <v>1</v>
      </c>
      <c r="F2798" s="44">
        <v>1</v>
      </c>
      <c r="G2798" s="44"/>
      <c r="H2798" s="44"/>
      <c r="I2798" s="44"/>
    </row>
    <row r="2799" spans="1:9" x14ac:dyDescent="0.25">
      <c r="A2799" s="44" t="s">
        <v>1905</v>
      </c>
      <c r="B2799" s="44">
        <v>2019</v>
      </c>
      <c r="C2799" s="45" t="s">
        <v>1671</v>
      </c>
      <c r="D2799" s="21">
        <v>0</v>
      </c>
      <c r="E2799" s="44">
        <v>1</v>
      </c>
      <c r="F2799" s="44">
        <v>1</v>
      </c>
      <c r="G2799" s="44"/>
      <c r="H2799" s="44"/>
      <c r="I2799" s="44"/>
    </row>
    <row r="2800" spans="1:9" x14ac:dyDescent="0.25">
      <c r="A2800" s="44" t="s">
        <v>1905</v>
      </c>
      <c r="B2800" s="44">
        <v>2019</v>
      </c>
      <c r="C2800" s="45" t="s">
        <v>471</v>
      </c>
      <c r="D2800" s="21">
        <v>0</v>
      </c>
      <c r="E2800" s="44">
        <v>1</v>
      </c>
      <c r="F2800" s="44">
        <v>1</v>
      </c>
      <c r="G2800" s="44"/>
      <c r="H2800" s="44"/>
      <c r="I2800" s="44"/>
    </row>
    <row r="2801" spans="1:9" x14ac:dyDescent="0.25">
      <c r="A2801" s="44" t="s">
        <v>1939</v>
      </c>
      <c r="B2801" s="44">
        <v>2019</v>
      </c>
      <c r="C2801" s="45" t="s">
        <v>1678</v>
      </c>
      <c r="D2801" s="21">
        <v>66131</v>
      </c>
      <c r="E2801" s="44">
        <v>531083</v>
      </c>
      <c r="F2801" s="44">
        <v>597214</v>
      </c>
      <c r="G2801" s="44"/>
      <c r="H2801" s="44"/>
      <c r="I2801" s="44"/>
    </row>
    <row r="2802" spans="1:9" x14ac:dyDescent="0.25">
      <c r="A2802" s="44" t="s">
        <v>1939</v>
      </c>
      <c r="B2802" s="44">
        <v>2019</v>
      </c>
      <c r="C2802" s="45" t="s">
        <v>1837</v>
      </c>
      <c r="D2802" s="21">
        <v>7589</v>
      </c>
      <c r="E2802" s="44">
        <v>25287</v>
      </c>
      <c r="F2802" s="44">
        <v>32876</v>
      </c>
      <c r="G2802" s="44"/>
      <c r="H2802" s="44"/>
      <c r="I2802" s="44"/>
    </row>
    <row r="2803" spans="1:9" x14ac:dyDescent="0.25">
      <c r="A2803" s="44" t="s">
        <v>1939</v>
      </c>
      <c r="B2803" s="44">
        <v>2019</v>
      </c>
      <c r="C2803" s="45" t="s">
        <v>1023</v>
      </c>
      <c r="D2803" s="21">
        <v>4662</v>
      </c>
      <c r="E2803" s="44">
        <v>20240</v>
      </c>
      <c r="F2803" s="44">
        <v>24902</v>
      </c>
      <c r="G2803" s="44"/>
      <c r="H2803" s="44"/>
      <c r="I2803" s="44"/>
    </row>
    <row r="2804" spans="1:9" x14ac:dyDescent="0.25">
      <c r="A2804" s="44" t="s">
        <v>1939</v>
      </c>
      <c r="B2804" s="44">
        <v>2019</v>
      </c>
      <c r="C2804" s="45" t="s">
        <v>267</v>
      </c>
      <c r="D2804" s="21">
        <v>100</v>
      </c>
      <c r="E2804" s="44">
        <v>2092</v>
      </c>
      <c r="F2804" s="44">
        <v>2192</v>
      </c>
      <c r="G2804" s="44"/>
      <c r="H2804" s="44"/>
      <c r="I2804" s="44"/>
    </row>
    <row r="2805" spans="1:9" x14ac:dyDescent="0.25">
      <c r="A2805" s="44" t="s">
        <v>1939</v>
      </c>
      <c r="B2805" s="44">
        <v>2019</v>
      </c>
      <c r="C2805" s="45" t="s">
        <v>265</v>
      </c>
      <c r="D2805" s="21">
        <v>613</v>
      </c>
      <c r="E2805" s="44">
        <v>4480</v>
      </c>
      <c r="F2805" s="44">
        <v>5093</v>
      </c>
      <c r="G2805" s="44"/>
      <c r="H2805" s="44"/>
      <c r="I2805" s="44"/>
    </row>
    <row r="2806" spans="1:9" x14ac:dyDescent="0.25">
      <c r="A2806" s="44" t="s">
        <v>1939</v>
      </c>
      <c r="B2806" s="44">
        <v>2019</v>
      </c>
      <c r="C2806" s="45" t="s">
        <v>193</v>
      </c>
      <c r="D2806" s="21">
        <v>935</v>
      </c>
      <c r="E2806" s="44">
        <v>2283</v>
      </c>
      <c r="F2806" s="44">
        <v>3218</v>
      </c>
      <c r="G2806" s="44"/>
      <c r="H2806" s="44"/>
      <c r="I2806" s="44"/>
    </row>
    <row r="2807" spans="1:9" x14ac:dyDescent="0.25">
      <c r="A2807" s="44" t="s">
        <v>1939</v>
      </c>
      <c r="B2807" s="44">
        <v>2019</v>
      </c>
      <c r="C2807" s="45" t="s">
        <v>262</v>
      </c>
      <c r="D2807" s="21">
        <v>259</v>
      </c>
      <c r="E2807" s="44" t="s">
        <v>1750</v>
      </c>
      <c r="F2807" s="44">
        <v>259</v>
      </c>
      <c r="G2807" s="44"/>
      <c r="H2807" s="44"/>
      <c r="I2807" s="44"/>
    </row>
    <row r="2808" spans="1:9" x14ac:dyDescent="0.25">
      <c r="A2808" s="44" t="s">
        <v>1939</v>
      </c>
      <c r="B2808" s="44">
        <v>2019</v>
      </c>
      <c r="C2808" s="45" t="s">
        <v>153</v>
      </c>
      <c r="D2808" s="21">
        <v>2755</v>
      </c>
      <c r="E2808" s="44">
        <v>11385</v>
      </c>
      <c r="F2808" s="44">
        <v>14140</v>
      </c>
      <c r="G2808" s="44"/>
      <c r="H2808" s="44"/>
      <c r="I2808" s="44"/>
    </row>
    <row r="2809" spans="1:9" x14ac:dyDescent="0.25">
      <c r="A2809" s="44" t="s">
        <v>1939</v>
      </c>
      <c r="B2809" s="44">
        <v>2019</v>
      </c>
      <c r="C2809" s="45" t="s">
        <v>1025</v>
      </c>
      <c r="D2809" s="21">
        <v>2663</v>
      </c>
      <c r="E2809" s="44">
        <v>2868</v>
      </c>
      <c r="F2809" s="44">
        <v>5531</v>
      </c>
      <c r="G2809" s="44"/>
      <c r="H2809" s="44"/>
      <c r="I2809" s="44"/>
    </row>
    <row r="2810" spans="1:9" x14ac:dyDescent="0.25">
      <c r="A2810" s="44" t="s">
        <v>1939</v>
      </c>
      <c r="B2810" s="44">
        <v>2019</v>
      </c>
      <c r="C2810" s="45" t="s">
        <v>1030</v>
      </c>
      <c r="D2810" s="21">
        <v>2658</v>
      </c>
      <c r="E2810" s="44">
        <v>2810</v>
      </c>
      <c r="F2810" s="44">
        <v>5468</v>
      </c>
      <c r="G2810" s="44"/>
      <c r="H2810" s="44"/>
      <c r="I2810" s="44"/>
    </row>
    <row r="2811" spans="1:9" x14ac:dyDescent="0.25">
      <c r="A2811" s="44" t="s">
        <v>1939</v>
      </c>
      <c r="B2811" s="44">
        <v>2019</v>
      </c>
      <c r="C2811" s="45" t="s">
        <v>274</v>
      </c>
      <c r="D2811" s="21">
        <v>0</v>
      </c>
      <c r="E2811" s="44">
        <v>13</v>
      </c>
      <c r="F2811" s="44">
        <v>13</v>
      </c>
      <c r="G2811" s="44"/>
      <c r="H2811" s="44"/>
      <c r="I2811" s="44"/>
    </row>
    <row r="2812" spans="1:9" x14ac:dyDescent="0.25">
      <c r="A2812" s="44" t="s">
        <v>1939</v>
      </c>
      <c r="B2812" s="44">
        <v>2019</v>
      </c>
      <c r="C2812" s="45" t="s">
        <v>1033</v>
      </c>
      <c r="D2812" s="21">
        <v>5</v>
      </c>
      <c r="E2812" s="44">
        <v>20</v>
      </c>
      <c r="F2812" s="44">
        <v>25</v>
      </c>
      <c r="G2812" s="44"/>
      <c r="H2812" s="44"/>
      <c r="I2812" s="44"/>
    </row>
    <row r="2813" spans="1:9" x14ac:dyDescent="0.25">
      <c r="A2813" s="44" t="s">
        <v>1939</v>
      </c>
      <c r="B2813" s="44">
        <v>2019</v>
      </c>
      <c r="C2813" s="45" t="s">
        <v>194</v>
      </c>
      <c r="D2813" s="21">
        <v>0</v>
      </c>
      <c r="E2813" s="44">
        <v>25</v>
      </c>
      <c r="F2813" s="44">
        <v>25</v>
      </c>
      <c r="G2813" s="44"/>
      <c r="H2813" s="44"/>
      <c r="I2813" s="44"/>
    </row>
    <row r="2814" spans="1:9" x14ac:dyDescent="0.25">
      <c r="A2814" s="44" t="s">
        <v>1939</v>
      </c>
      <c r="B2814" s="44">
        <v>2019</v>
      </c>
      <c r="C2814" s="45" t="s">
        <v>1051</v>
      </c>
      <c r="D2814" s="21">
        <v>264</v>
      </c>
      <c r="E2814" s="44">
        <v>2179</v>
      </c>
      <c r="F2814" s="44">
        <v>2443</v>
      </c>
      <c r="G2814" s="44"/>
      <c r="H2814" s="44"/>
      <c r="I2814" s="44"/>
    </row>
    <row r="2815" spans="1:9" x14ac:dyDescent="0.25">
      <c r="A2815" s="44" t="s">
        <v>1939</v>
      </c>
      <c r="B2815" s="44">
        <v>2019</v>
      </c>
      <c r="C2815" s="45" t="s">
        <v>1055</v>
      </c>
      <c r="D2815" s="21">
        <v>24</v>
      </c>
      <c r="E2815" s="44">
        <v>107</v>
      </c>
      <c r="F2815" s="44">
        <v>131</v>
      </c>
      <c r="G2815" s="44"/>
      <c r="H2815" s="44"/>
      <c r="I2815" s="44"/>
    </row>
    <row r="2816" spans="1:9" x14ac:dyDescent="0.25">
      <c r="A2816" s="44" t="s">
        <v>1939</v>
      </c>
      <c r="B2816" s="44">
        <v>2019</v>
      </c>
      <c r="C2816" s="45" t="s">
        <v>277</v>
      </c>
      <c r="D2816" s="21">
        <v>0</v>
      </c>
      <c r="E2816" s="44">
        <v>1</v>
      </c>
      <c r="F2816" s="44">
        <v>1</v>
      </c>
      <c r="G2816" s="44"/>
      <c r="H2816" s="44"/>
      <c r="I2816" s="44"/>
    </row>
    <row r="2817" spans="1:9" x14ac:dyDescent="0.25">
      <c r="A2817" s="44" t="s">
        <v>1939</v>
      </c>
      <c r="B2817" s="44">
        <v>2019</v>
      </c>
      <c r="C2817" s="45" t="s">
        <v>278</v>
      </c>
      <c r="D2817" s="21">
        <v>3</v>
      </c>
      <c r="E2817" s="44">
        <v>40</v>
      </c>
      <c r="F2817" s="44">
        <v>43</v>
      </c>
      <c r="G2817" s="44"/>
      <c r="H2817" s="44"/>
      <c r="I2817" s="44"/>
    </row>
    <row r="2818" spans="1:9" x14ac:dyDescent="0.25">
      <c r="A2818" s="44" t="s">
        <v>1939</v>
      </c>
      <c r="B2818" s="44">
        <v>2019</v>
      </c>
      <c r="C2818" s="45" t="s">
        <v>264</v>
      </c>
      <c r="D2818" s="21">
        <v>40</v>
      </c>
      <c r="E2818" s="44">
        <v>555</v>
      </c>
      <c r="F2818" s="44">
        <v>595</v>
      </c>
      <c r="G2818" s="44"/>
      <c r="H2818" s="44"/>
      <c r="I2818" s="44"/>
    </row>
    <row r="2819" spans="1:9" x14ac:dyDescent="0.25">
      <c r="A2819" s="44" t="s">
        <v>1939</v>
      </c>
      <c r="B2819" s="44">
        <v>2019</v>
      </c>
      <c r="C2819" s="45" t="s">
        <v>281</v>
      </c>
      <c r="D2819" s="21">
        <v>0</v>
      </c>
      <c r="E2819" s="44">
        <v>48</v>
      </c>
      <c r="F2819" s="44">
        <v>48</v>
      </c>
      <c r="G2819" s="44"/>
      <c r="H2819" s="44"/>
      <c r="I2819" s="44"/>
    </row>
    <row r="2820" spans="1:9" x14ac:dyDescent="0.25">
      <c r="A2820" s="44" t="s">
        <v>1939</v>
      </c>
      <c r="B2820" s="44">
        <v>2019</v>
      </c>
      <c r="C2820" s="45" t="s">
        <v>282</v>
      </c>
      <c r="D2820" s="21">
        <v>2</v>
      </c>
      <c r="E2820" s="44">
        <v>56</v>
      </c>
      <c r="F2820" s="44">
        <v>58</v>
      </c>
      <c r="G2820" s="44"/>
      <c r="H2820" s="44"/>
      <c r="I2820" s="44"/>
    </row>
    <row r="2821" spans="1:9" x14ac:dyDescent="0.25">
      <c r="A2821" s="44" t="s">
        <v>1939</v>
      </c>
      <c r="B2821" s="44">
        <v>2019</v>
      </c>
      <c r="C2821" s="45" t="s">
        <v>227</v>
      </c>
      <c r="D2821" s="21">
        <v>3</v>
      </c>
      <c r="E2821" s="44">
        <v>3</v>
      </c>
      <c r="F2821" s="44">
        <v>6</v>
      </c>
      <c r="G2821" s="44"/>
      <c r="H2821" s="44"/>
      <c r="I2821" s="44"/>
    </row>
    <row r="2822" spans="1:9" x14ac:dyDescent="0.25">
      <c r="A2822" s="44" t="s">
        <v>1939</v>
      </c>
      <c r="B2822" s="44">
        <v>2019</v>
      </c>
      <c r="C2822" s="45" t="s">
        <v>153</v>
      </c>
      <c r="D2822" s="21">
        <v>60</v>
      </c>
      <c r="E2822" s="44">
        <v>240</v>
      </c>
      <c r="F2822" s="44">
        <v>300</v>
      </c>
      <c r="G2822" s="44"/>
      <c r="H2822" s="44"/>
      <c r="I2822" s="44"/>
    </row>
    <row r="2823" spans="1:9" x14ac:dyDescent="0.25">
      <c r="A2823" s="44" t="s">
        <v>1939</v>
      </c>
      <c r="B2823" s="44">
        <v>2019</v>
      </c>
      <c r="C2823" s="45" t="s">
        <v>536</v>
      </c>
      <c r="D2823" s="21">
        <v>124</v>
      </c>
      <c r="E2823" s="44">
        <v>1103</v>
      </c>
      <c r="F2823" s="44">
        <v>1227</v>
      </c>
      <c r="G2823" s="44"/>
      <c r="H2823" s="44"/>
      <c r="I2823" s="44"/>
    </row>
    <row r="2824" spans="1:9" x14ac:dyDescent="0.25">
      <c r="A2824" s="44" t="s">
        <v>1939</v>
      </c>
      <c r="B2824" s="44">
        <v>2019</v>
      </c>
      <c r="C2824" s="45" t="s">
        <v>1056</v>
      </c>
      <c r="D2824" s="21">
        <v>8</v>
      </c>
      <c r="E2824" s="44">
        <v>26</v>
      </c>
      <c r="F2824" s="44">
        <v>34</v>
      </c>
      <c r="G2824" s="44"/>
      <c r="H2824" s="44"/>
      <c r="I2824" s="44"/>
    </row>
    <row r="2825" spans="1:9" x14ac:dyDescent="0.25">
      <c r="A2825" s="44" t="s">
        <v>1939</v>
      </c>
      <c r="B2825" s="44">
        <v>2019</v>
      </c>
      <c r="C2825" s="45" t="s">
        <v>949</v>
      </c>
      <c r="D2825" s="21">
        <v>33951</v>
      </c>
      <c r="E2825" s="44">
        <v>236271</v>
      </c>
      <c r="F2825" s="44">
        <v>270222</v>
      </c>
      <c r="G2825" s="44"/>
      <c r="H2825" s="44"/>
      <c r="I2825" s="44"/>
    </row>
    <row r="2826" spans="1:9" x14ac:dyDescent="0.25">
      <c r="A2826" s="44" t="s">
        <v>1939</v>
      </c>
      <c r="B2826" s="44">
        <v>2019</v>
      </c>
      <c r="C2826" s="45" t="s">
        <v>1057</v>
      </c>
      <c r="D2826" s="21">
        <v>8904</v>
      </c>
      <c r="E2826" s="44">
        <v>106196</v>
      </c>
      <c r="F2826" s="44">
        <v>115100</v>
      </c>
      <c r="G2826" s="44"/>
      <c r="H2826" s="44"/>
      <c r="I2826" s="44"/>
    </row>
    <row r="2827" spans="1:9" x14ac:dyDescent="0.25">
      <c r="A2827" s="44" t="s">
        <v>1939</v>
      </c>
      <c r="B2827" s="44">
        <v>2019</v>
      </c>
      <c r="C2827" s="45" t="s">
        <v>1058</v>
      </c>
      <c r="D2827" s="21">
        <v>170</v>
      </c>
      <c r="E2827" s="44">
        <v>5937</v>
      </c>
      <c r="F2827" s="44">
        <v>6107</v>
      </c>
      <c r="G2827" s="44"/>
      <c r="H2827" s="44"/>
      <c r="I2827" s="44"/>
    </row>
    <row r="2828" spans="1:9" x14ac:dyDescent="0.25">
      <c r="A2828" s="44" t="s">
        <v>1939</v>
      </c>
      <c r="B2828" s="44">
        <v>2019</v>
      </c>
      <c r="C2828" s="45" t="s">
        <v>141</v>
      </c>
      <c r="D2828" s="21">
        <v>117</v>
      </c>
      <c r="E2828" s="44">
        <v>7021</v>
      </c>
      <c r="F2828" s="44">
        <v>7138</v>
      </c>
      <c r="G2828" s="44"/>
      <c r="H2828" s="44"/>
      <c r="I2828" s="44"/>
    </row>
    <row r="2829" spans="1:9" x14ac:dyDescent="0.25">
      <c r="A2829" s="44" t="s">
        <v>1939</v>
      </c>
      <c r="B2829" s="44">
        <v>2019</v>
      </c>
      <c r="C2829" s="45" t="s">
        <v>1059</v>
      </c>
      <c r="D2829" s="21">
        <v>813</v>
      </c>
      <c r="E2829" s="44">
        <v>8994</v>
      </c>
      <c r="F2829" s="44">
        <v>9807</v>
      </c>
      <c r="G2829" s="44"/>
      <c r="H2829" s="44"/>
      <c r="I2829" s="44"/>
    </row>
    <row r="2830" spans="1:9" x14ac:dyDescent="0.25">
      <c r="A2830" s="44" t="s">
        <v>1939</v>
      </c>
      <c r="B2830" s="44">
        <v>2019</v>
      </c>
      <c r="C2830" s="45" t="s">
        <v>1060</v>
      </c>
      <c r="D2830" s="21">
        <v>320</v>
      </c>
      <c r="E2830" s="44">
        <v>5885</v>
      </c>
      <c r="F2830" s="44">
        <v>6205</v>
      </c>
      <c r="G2830" s="44"/>
      <c r="H2830" s="44"/>
      <c r="I2830" s="44"/>
    </row>
    <row r="2831" spans="1:9" x14ac:dyDescent="0.25">
      <c r="A2831" s="44" t="s">
        <v>1939</v>
      </c>
      <c r="B2831" s="44">
        <v>2019</v>
      </c>
      <c r="C2831" s="45" t="s">
        <v>1940</v>
      </c>
      <c r="D2831" s="21">
        <v>1167</v>
      </c>
      <c r="E2831" s="44">
        <v>14869</v>
      </c>
      <c r="F2831" s="44">
        <v>16036</v>
      </c>
      <c r="G2831" s="44"/>
      <c r="H2831" s="44"/>
      <c r="I2831" s="44"/>
    </row>
    <row r="2832" spans="1:9" x14ac:dyDescent="0.25">
      <c r="A2832" s="44" t="s">
        <v>1939</v>
      </c>
      <c r="B2832" s="44">
        <v>2019</v>
      </c>
      <c r="C2832" s="45" t="s">
        <v>1062</v>
      </c>
      <c r="D2832" s="21">
        <v>9</v>
      </c>
      <c r="E2832" s="44">
        <v>137</v>
      </c>
      <c r="F2832" s="44">
        <v>146</v>
      </c>
      <c r="G2832" s="44"/>
      <c r="H2832" s="44"/>
      <c r="I2832" s="44"/>
    </row>
    <row r="2833" spans="1:9" x14ac:dyDescent="0.25">
      <c r="A2833" s="44" t="s">
        <v>1939</v>
      </c>
      <c r="B2833" s="44">
        <v>2019</v>
      </c>
      <c r="C2833" s="45" t="s">
        <v>1063</v>
      </c>
      <c r="D2833" s="21">
        <v>42</v>
      </c>
      <c r="E2833" s="44">
        <v>911</v>
      </c>
      <c r="F2833" s="44">
        <v>953</v>
      </c>
      <c r="G2833" s="44"/>
      <c r="H2833" s="44"/>
      <c r="I2833" s="44"/>
    </row>
    <row r="2834" spans="1:9" x14ac:dyDescent="0.25">
      <c r="A2834" s="44" t="s">
        <v>1939</v>
      </c>
      <c r="B2834" s="44">
        <v>2019</v>
      </c>
      <c r="C2834" s="45" t="s">
        <v>1064</v>
      </c>
      <c r="D2834" s="21">
        <v>1190</v>
      </c>
      <c r="E2834" s="44">
        <v>9133</v>
      </c>
      <c r="F2834" s="44">
        <v>10323</v>
      </c>
      <c r="G2834" s="44"/>
      <c r="H2834" s="44"/>
      <c r="I2834" s="44"/>
    </row>
    <row r="2835" spans="1:9" x14ac:dyDescent="0.25">
      <c r="A2835" s="44" t="s">
        <v>1939</v>
      </c>
      <c r="B2835" s="44">
        <v>2019</v>
      </c>
      <c r="C2835" s="45" t="s">
        <v>1065</v>
      </c>
      <c r="D2835" s="21">
        <v>487</v>
      </c>
      <c r="E2835" s="44">
        <v>4048</v>
      </c>
      <c r="F2835" s="44">
        <v>4535</v>
      </c>
      <c r="G2835" s="44"/>
      <c r="H2835" s="44"/>
      <c r="I2835" s="44"/>
    </row>
    <row r="2836" spans="1:9" x14ac:dyDescent="0.25">
      <c r="A2836" s="44" t="s">
        <v>1939</v>
      </c>
      <c r="B2836" s="44">
        <v>2019</v>
      </c>
      <c r="C2836" s="45" t="s">
        <v>1066</v>
      </c>
      <c r="D2836" s="21">
        <v>544</v>
      </c>
      <c r="E2836" s="44">
        <v>9948</v>
      </c>
      <c r="F2836" s="44">
        <v>10492</v>
      </c>
      <c r="G2836" s="44"/>
      <c r="H2836" s="44"/>
      <c r="I2836" s="44"/>
    </row>
    <row r="2837" spans="1:9" x14ac:dyDescent="0.25">
      <c r="A2837" s="44" t="s">
        <v>1939</v>
      </c>
      <c r="B2837" s="44">
        <v>2019</v>
      </c>
      <c r="C2837" s="45" t="s">
        <v>1067</v>
      </c>
      <c r="D2837" s="21">
        <v>259</v>
      </c>
      <c r="E2837" s="44">
        <v>3443</v>
      </c>
      <c r="F2837" s="44">
        <v>3702</v>
      </c>
      <c r="G2837" s="44"/>
      <c r="H2837" s="44"/>
      <c r="I2837" s="44"/>
    </row>
    <row r="2838" spans="1:9" x14ac:dyDescent="0.25">
      <c r="A2838" s="44" t="s">
        <v>1939</v>
      </c>
      <c r="B2838" s="44">
        <v>2019</v>
      </c>
      <c r="C2838" s="45" t="s">
        <v>1068</v>
      </c>
      <c r="D2838" s="21">
        <v>328</v>
      </c>
      <c r="E2838" s="44">
        <v>5127</v>
      </c>
      <c r="F2838" s="44">
        <v>5455</v>
      </c>
      <c r="G2838" s="44"/>
      <c r="H2838" s="44"/>
      <c r="I2838" s="44"/>
    </row>
    <row r="2839" spans="1:9" x14ac:dyDescent="0.25">
      <c r="A2839" s="44" t="s">
        <v>1939</v>
      </c>
      <c r="B2839" s="44">
        <v>2019</v>
      </c>
      <c r="C2839" s="45" t="s">
        <v>1069</v>
      </c>
      <c r="D2839" s="21">
        <v>793</v>
      </c>
      <c r="E2839" s="44">
        <v>6337</v>
      </c>
      <c r="F2839" s="44">
        <v>7130</v>
      </c>
      <c r="G2839" s="44"/>
      <c r="H2839" s="44"/>
      <c r="I2839" s="44"/>
    </row>
    <row r="2840" spans="1:9" x14ac:dyDescent="0.25">
      <c r="A2840" s="44" t="s">
        <v>1939</v>
      </c>
      <c r="B2840" s="44">
        <v>2019</v>
      </c>
      <c r="C2840" s="45" t="s">
        <v>1070</v>
      </c>
      <c r="D2840" s="21">
        <v>166</v>
      </c>
      <c r="E2840" s="44">
        <v>4435</v>
      </c>
      <c r="F2840" s="44">
        <v>4601</v>
      </c>
      <c r="G2840" s="44"/>
      <c r="H2840" s="44"/>
      <c r="I2840" s="44"/>
    </row>
    <row r="2841" spans="1:9" x14ac:dyDescent="0.25">
      <c r="A2841" s="44" t="s">
        <v>1939</v>
      </c>
      <c r="B2841" s="44">
        <v>2019</v>
      </c>
      <c r="C2841" s="45" t="s">
        <v>1071</v>
      </c>
      <c r="D2841" s="21">
        <v>986</v>
      </c>
      <c r="E2841" s="44">
        <v>7797</v>
      </c>
      <c r="F2841" s="44">
        <v>8783</v>
      </c>
      <c r="G2841" s="44"/>
      <c r="H2841" s="44"/>
      <c r="I2841" s="44"/>
    </row>
    <row r="2842" spans="1:9" x14ac:dyDescent="0.25">
      <c r="A2842" s="44" t="s">
        <v>1939</v>
      </c>
      <c r="B2842" s="44">
        <v>2019</v>
      </c>
      <c r="C2842" s="45" t="s">
        <v>1072</v>
      </c>
      <c r="D2842" s="21">
        <v>1170</v>
      </c>
      <c r="E2842" s="44">
        <v>7591</v>
      </c>
      <c r="F2842" s="44">
        <v>8761</v>
      </c>
      <c r="G2842" s="44"/>
      <c r="H2842" s="44"/>
      <c r="I2842" s="44"/>
    </row>
    <row r="2843" spans="1:9" x14ac:dyDescent="0.25">
      <c r="A2843" s="44" t="s">
        <v>1939</v>
      </c>
      <c r="B2843" s="44">
        <v>2019</v>
      </c>
      <c r="C2843" s="45" t="s">
        <v>1073</v>
      </c>
      <c r="D2843" s="21">
        <v>343</v>
      </c>
      <c r="E2843" s="44">
        <v>4583</v>
      </c>
      <c r="F2843" s="44">
        <v>4926</v>
      </c>
      <c r="G2843" s="44"/>
      <c r="H2843" s="44"/>
      <c r="I2843" s="44"/>
    </row>
    <row r="2844" spans="1:9" x14ac:dyDescent="0.25">
      <c r="A2844" s="44" t="s">
        <v>1939</v>
      </c>
      <c r="B2844" s="44">
        <v>2019</v>
      </c>
      <c r="C2844" s="45" t="s">
        <v>1074</v>
      </c>
      <c r="D2844" s="21">
        <v>2402</v>
      </c>
      <c r="E2844" s="44">
        <v>16346</v>
      </c>
      <c r="F2844" s="44">
        <v>18748</v>
      </c>
      <c r="G2844" s="44"/>
      <c r="H2844" s="44"/>
      <c r="I2844" s="44"/>
    </row>
    <row r="2845" spans="1:9" x14ac:dyDescent="0.25">
      <c r="A2845" s="44" t="s">
        <v>1939</v>
      </c>
      <c r="B2845" s="44">
        <v>2019</v>
      </c>
      <c r="C2845" s="45" t="s">
        <v>1084</v>
      </c>
      <c r="D2845" s="21">
        <v>1558</v>
      </c>
      <c r="E2845" s="44">
        <v>4581</v>
      </c>
      <c r="F2845" s="44">
        <v>6139</v>
      </c>
      <c r="G2845" s="44"/>
      <c r="H2845" s="44"/>
      <c r="I2845" s="44"/>
    </row>
    <row r="2846" spans="1:9" x14ac:dyDescent="0.25">
      <c r="A2846" s="44" t="s">
        <v>1939</v>
      </c>
      <c r="B2846" s="44">
        <v>2019</v>
      </c>
      <c r="C2846" s="45" t="s">
        <v>1087</v>
      </c>
      <c r="D2846" s="21">
        <v>132</v>
      </c>
      <c r="E2846" s="44">
        <v>3282</v>
      </c>
      <c r="F2846" s="44">
        <v>3414</v>
      </c>
      <c r="G2846" s="44"/>
      <c r="H2846" s="44"/>
      <c r="I2846" s="44"/>
    </row>
    <row r="2847" spans="1:9" x14ac:dyDescent="0.25">
      <c r="A2847" s="44" t="s">
        <v>1939</v>
      </c>
      <c r="B2847" s="44">
        <v>2019</v>
      </c>
      <c r="C2847" s="45" t="s">
        <v>376</v>
      </c>
      <c r="D2847" s="21">
        <v>604</v>
      </c>
      <c r="E2847" s="44">
        <v>7790</v>
      </c>
      <c r="F2847" s="44">
        <v>8394</v>
      </c>
      <c r="G2847" s="44"/>
      <c r="H2847" s="44"/>
      <c r="I2847" s="44"/>
    </row>
    <row r="2848" spans="1:9" x14ac:dyDescent="0.25">
      <c r="A2848" s="44" t="s">
        <v>1939</v>
      </c>
      <c r="B2848" s="44">
        <v>2019</v>
      </c>
      <c r="C2848" s="45" t="s">
        <v>1089</v>
      </c>
      <c r="D2848" s="21">
        <v>108</v>
      </c>
      <c r="E2848" s="44">
        <v>693</v>
      </c>
      <c r="F2848" s="44">
        <v>801</v>
      </c>
      <c r="G2848" s="44"/>
      <c r="H2848" s="44"/>
      <c r="I2848" s="44"/>
    </row>
    <row r="2849" spans="1:9" x14ac:dyDescent="0.25">
      <c r="A2849" s="44" t="s">
        <v>1939</v>
      </c>
      <c r="B2849" s="44">
        <v>2019</v>
      </c>
      <c r="C2849" s="45" t="s">
        <v>1091</v>
      </c>
      <c r="D2849" s="21">
        <v>14145</v>
      </c>
      <c r="E2849" s="44">
        <v>68786</v>
      </c>
      <c r="F2849" s="44">
        <v>82931</v>
      </c>
      <c r="G2849" s="44"/>
      <c r="H2849" s="44"/>
      <c r="I2849" s="44"/>
    </row>
    <row r="2850" spans="1:9" x14ac:dyDescent="0.25">
      <c r="A2850" s="44" t="s">
        <v>1939</v>
      </c>
      <c r="B2850" s="44">
        <v>2019</v>
      </c>
      <c r="C2850" s="45" t="s">
        <v>1092</v>
      </c>
      <c r="D2850" s="21">
        <v>23</v>
      </c>
      <c r="E2850" s="44">
        <v>347</v>
      </c>
      <c r="F2850" s="44">
        <v>370</v>
      </c>
      <c r="G2850" s="44"/>
      <c r="H2850" s="44"/>
      <c r="I2850" s="44"/>
    </row>
    <row r="2851" spans="1:9" x14ac:dyDescent="0.25">
      <c r="A2851" s="44" t="s">
        <v>1939</v>
      </c>
      <c r="B2851" s="44">
        <v>2019</v>
      </c>
      <c r="C2851" s="45" t="s">
        <v>1093</v>
      </c>
      <c r="D2851" s="21">
        <v>9</v>
      </c>
      <c r="E2851" s="44">
        <v>200</v>
      </c>
      <c r="F2851" s="44">
        <v>209</v>
      </c>
      <c r="G2851" s="44"/>
      <c r="H2851" s="44"/>
      <c r="I2851" s="44"/>
    </row>
    <row r="2852" spans="1:9" x14ac:dyDescent="0.25">
      <c r="A2852" s="44" t="s">
        <v>1939</v>
      </c>
      <c r="B2852" s="44">
        <v>2019</v>
      </c>
      <c r="C2852" s="45" t="s">
        <v>1094</v>
      </c>
      <c r="D2852" s="21">
        <v>0</v>
      </c>
      <c r="E2852" s="44">
        <v>29</v>
      </c>
      <c r="F2852" s="44">
        <v>29</v>
      </c>
      <c r="G2852" s="44"/>
      <c r="H2852" s="44"/>
      <c r="I2852" s="44"/>
    </row>
    <row r="2853" spans="1:9" x14ac:dyDescent="0.25">
      <c r="A2853" s="44" t="s">
        <v>1939</v>
      </c>
      <c r="B2853" s="44">
        <v>2019</v>
      </c>
      <c r="C2853" s="45" t="s">
        <v>1095</v>
      </c>
      <c r="D2853" s="21">
        <v>0</v>
      </c>
      <c r="E2853" s="44">
        <v>7</v>
      </c>
      <c r="F2853" s="44">
        <v>7</v>
      </c>
      <c r="G2853" s="44"/>
      <c r="H2853" s="44"/>
      <c r="I2853" s="44"/>
    </row>
    <row r="2854" spans="1:9" x14ac:dyDescent="0.25">
      <c r="A2854" s="44" t="s">
        <v>1939</v>
      </c>
      <c r="B2854" s="44">
        <v>2019</v>
      </c>
      <c r="C2854" s="45" t="s">
        <v>1096</v>
      </c>
      <c r="D2854" s="21">
        <v>346</v>
      </c>
      <c r="E2854" s="44">
        <v>6477</v>
      </c>
      <c r="F2854" s="44">
        <v>6823</v>
      </c>
      <c r="G2854" s="44"/>
      <c r="H2854" s="44"/>
      <c r="I2854" s="44"/>
    </row>
    <row r="2855" spans="1:9" x14ac:dyDescent="0.25">
      <c r="A2855" s="44" t="s">
        <v>1939</v>
      </c>
      <c r="B2855" s="44">
        <v>2019</v>
      </c>
      <c r="C2855" s="45" t="s">
        <v>1098</v>
      </c>
      <c r="D2855" s="21">
        <v>177</v>
      </c>
      <c r="E2855" s="44">
        <v>2886</v>
      </c>
      <c r="F2855" s="44">
        <v>3063</v>
      </c>
      <c r="G2855" s="44"/>
      <c r="H2855" s="44"/>
      <c r="I2855" s="44"/>
    </row>
    <row r="2856" spans="1:9" x14ac:dyDescent="0.25">
      <c r="A2856" s="44" t="s">
        <v>1939</v>
      </c>
      <c r="B2856" s="44">
        <v>2019</v>
      </c>
      <c r="C2856" s="45" t="s">
        <v>1099</v>
      </c>
      <c r="D2856" s="21">
        <v>98</v>
      </c>
      <c r="E2856" s="44">
        <v>2868</v>
      </c>
      <c r="F2856" s="44">
        <v>2966</v>
      </c>
      <c r="G2856" s="44"/>
      <c r="H2856" s="44"/>
      <c r="I2856" s="44"/>
    </row>
    <row r="2857" spans="1:9" x14ac:dyDescent="0.25">
      <c r="A2857" s="44" t="s">
        <v>1939</v>
      </c>
      <c r="B2857" s="44">
        <v>2019</v>
      </c>
      <c r="C2857" s="45" t="s">
        <v>1100</v>
      </c>
      <c r="D2857" s="21">
        <v>2220</v>
      </c>
      <c r="E2857" s="44">
        <v>9139</v>
      </c>
      <c r="F2857" s="44">
        <v>11359</v>
      </c>
      <c r="G2857" s="44"/>
      <c r="H2857" s="44"/>
      <c r="I2857" s="44"/>
    </row>
    <row r="2858" spans="1:9" x14ac:dyDescent="0.25">
      <c r="A2858" s="44" t="s">
        <v>1939</v>
      </c>
      <c r="B2858" s="44">
        <v>2019</v>
      </c>
      <c r="C2858" s="45" t="s">
        <v>1101</v>
      </c>
      <c r="D2858" s="21">
        <v>34</v>
      </c>
      <c r="E2858" s="44">
        <v>419</v>
      </c>
      <c r="F2858" s="44">
        <v>453</v>
      </c>
      <c r="G2858" s="44"/>
      <c r="H2858" s="44"/>
      <c r="I2858" s="44"/>
    </row>
    <row r="2859" spans="1:9" x14ac:dyDescent="0.25">
      <c r="A2859" s="44" t="s">
        <v>1939</v>
      </c>
      <c r="B2859" s="44">
        <v>2019</v>
      </c>
      <c r="C2859" s="45" t="s">
        <v>51</v>
      </c>
      <c r="D2859" s="21">
        <v>1557</v>
      </c>
      <c r="E2859" s="44">
        <v>10667</v>
      </c>
      <c r="F2859" s="44">
        <v>12224</v>
      </c>
      <c r="G2859" s="44"/>
      <c r="H2859" s="44"/>
      <c r="I2859" s="44"/>
    </row>
    <row r="2860" spans="1:9" x14ac:dyDescent="0.25">
      <c r="A2860" s="44" t="s">
        <v>1939</v>
      </c>
      <c r="B2860" s="44">
        <v>2019</v>
      </c>
      <c r="C2860" s="45" t="s">
        <v>1102</v>
      </c>
      <c r="D2860" s="21">
        <v>656</v>
      </c>
      <c r="E2860" s="44">
        <v>626</v>
      </c>
      <c r="F2860" s="44">
        <v>1282</v>
      </c>
      <c r="G2860" s="44"/>
      <c r="H2860" s="44"/>
      <c r="I2860" s="44"/>
    </row>
    <row r="2861" spans="1:9" x14ac:dyDescent="0.25">
      <c r="A2861" s="44" t="s">
        <v>1939</v>
      </c>
      <c r="B2861" s="44">
        <v>2019</v>
      </c>
      <c r="C2861" s="45" t="s">
        <v>1103</v>
      </c>
      <c r="D2861" s="21">
        <v>318</v>
      </c>
      <c r="E2861" s="44">
        <v>1865</v>
      </c>
      <c r="F2861" s="44">
        <v>2183</v>
      </c>
      <c r="G2861" s="44"/>
      <c r="H2861" s="44"/>
      <c r="I2861" s="44"/>
    </row>
    <row r="2862" spans="1:9" x14ac:dyDescent="0.25">
      <c r="A2862" s="44" t="s">
        <v>1939</v>
      </c>
      <c r="B2862" s="44">
        <v>2019</v>
      </c>
      <c r="C2862" s="45" t="s">
        <v>1686</v>
      </c>
      <c r="D2862" s="21">
        <v>7791</v>
      </c>
      <c r="E2862" s="44">
        <v>25765</v>
      </c>
      <c r="F2862" s="44">
        <v>33556</v>
      </c>
      <c r="G2862" s="44"/>
      <c r="H2862" s="44"/>
      <c r="I2862" s="44"/>
    </row>
    <row r="2863" spans="1:9" x14ac:dyDescent="0.25">
      <c r="A2863" s="44" t="s">
        <v>1939</v>
      </c>
      <c r="B2863" s="44">
        <v>2019</v>
      </c>
      <c r="C2863" s="45" t="s">
        <v>1105</v>
      </c>
      <c r="D2863" s="21">
        <v>860</v>
      </c>
      <c r="E2863" s="44">
        <v>3874</v>
      </c>
      <c r="F2863" s="44">
        <v>4734</v>
      </c>
      <c r="G2863" s="44"/>
      <c r="H2863" s="44"/>
      <c r="I2863" s="44"/>
    </row>
    <row r="2864" spans="1:9" x14ac:dyDescent="0.25">
      <c r="A2864" s="44" t="s">
        <v>1939</v>
      </c>
      <c r="B2864" s="44">
        <v>2019</v>
      </c>
      <c r="C2864" s="45" t="s">
        <v>1106</v>
      </c>
      <c r="D2864" s="21">
        <v>56</v>
      </c>
      <c r="E2864" s="44">
        <v>3617</v>
      </c>
      <c r="F2864" s="44">
        <v>3673</v>
      </c>
      <c r="G2864" s="44"/>
      <c r="H2864" s="44"/>
      <c r="I2864" s="44"/>
    </row>
    <row r="2865" spans="1:9" x14ac:dyDescent="0.25">
      <c r="A2865" s="44" t="s">
        <v>1939</v>
      </c>
      <c r="B2865" s="44">
        <v>2019</v>
      </c>
      <c r="C2865" s="45" t="s">
        <v>1113</v>
      </c>
      <c r="D2865" s="21">
        <v>8500</v>
      </c>
      <c r="E2865" s="44">
        <v>44943</v>
      </c>
      <c r="F2865" s="44">
        <v>53443</v>
      </c>
      <c r="G2865" s="44"/>
      <c r="H2865" s="44"/>
      <c r="I2865" s="44"/>
    </row>
    <row r="2866" spans="1:9" x14ac:dyDescent="0.25">
      <c r="A2866" s="44" t="s">
        <v>1939</v>
      </c>
      <c r="B2866" s="44">
        <v>2019</v>
      </c>
      <c r="C2866" s="45" t="s">
        <v>1114</v>
      </c>
      <c r="D2866" s="21">
        <v>27</v>
      </c>
      <c r="E2866" s="44">
        <v>5</v>
      </c>
      <c r="F2866" s="44">
        <v>32</v>
      </c>
      <c r="G2866" s="44"/>
      <c r="H2866" s="44"/>
      <c r="I2866" s="44"/>
    </row>
    <row r="2867" spans="1:9" x14ac:dyDescent="0.25">
      <c r="A2867" s="44" t="s">
        <v>1939</v>
      </c>
      <c r="B2867" s="44">
        <v>2019</v>
      </c>
      <c r="C2867" s="45" t="s">
        <v>1118</v>
      </c>
      <c r="D2867" s="21">
        <v>2844</v>
      </c>
      <c r="E2867" s="44">
        <v>6078</v>
      </c>
      <c r="F2867" s="44">
        <v>8922</v>
      </c>
      <c r="G2867" s="44"/>
      <c r="H2867" s="44"/>
      <c r="I2867" s="44"/>
    </row>
    <row r="2868" spans="1:9" x14ac:dyDescent="0.25">
      <c r="A2868" s="44" t="s">
        <v>1939</v>
      </c>
      <c r="B2868" s="44">
        <v>2019</v>
      </c>
      <c r="C2868" s="45" t="s">
        <v>1119</v>
      </c>
      <c r="D2868" s="21">
        <v>85</v>
      </c>
      <c r="E2868" s="44" t="s">
        <v>1750</v>
      </c>
      <c r="F2868" s="44">
        <v>85</v>
      </c>
      <c r="G2868" s="44"/>
      <c r="H2868" s="44"/>
      <c r="I2868" s="44"/>
    </row>
    <row r="2869" spans="1:9" x14ac:dyDescent="0.25">
      <c r="A2869" s="44" t="s">
        <v>1939</v>
      </c>
      <c r="B2869" s="44">
        <v>2019</v>
      </c>
      <c r="C2869" s="45" t="s">
        <v>1122</v>
      </c>
      <c r="D2869" s="21">
        <v>395</v>
      </c>
      <c r="E2869" s="44">
        <v>4618</v>
      </c>
      <c r="F2869" s="44">
        <v>5013</v>
      </c>
      <c r="G2869" s="44"/>
      <c r="H2869" s="44"/>
      <c r="I2869" s="44"/>
    </row>
    <row r="2870" spans="1:9" x14ac:dyDescent="0.25">
      <c r="A2870" s="44" t="s">
        <v>1939</v>
      </c>
      <c r="B2870" s="44">
        <v>2019</v>
      </c>
      <c r="C2870" s="45" t="s">
        <v>1126</v>
      </c>
      <c r="D2870" s="21">
        <v>3505</v>
      </c>
      <c r="E2870" s="44">
        <v>14144</v>
      </c>
      <c r="F2870" s="44">
        <v>17649</v>
      </c>
      <c r="G2870" s="44"/>
      <c r="H2870" s="44"/>
      <c r="I2870" s="44"/>
    </row>
    <row r="2871" spans="1:9" x14ac:dyDescent="0.25">
      <c r="A2871" s="44" t="s">
        <v>1939</v>
      </c>
      <c r="B2871" s="44">
        <v>2019</v>
      </c>
      <c r="C2871" s="45" t="s">
        <v>1130</v>
      </c>
      <c r="D2871" s="21">
        <v>1493</v>
      </c>
      <c r="E2871" s="44">
        <v>9677</v>
      </c>
      <c r="F2871" s="44">
        <v>11170</v>
      </c>
      <c r="G2871" s="44"/>
      <c r="H2871" s="44"/>
      <c r="I2871" s="44"/>
    </row>
    <row r="2872" spans="1:9" x14ac:dyDescent="0.25">
      <c r="A2872" s="44" t="s">
        <v>1939</v>
      </c>
      <c r="B2872" s="44">
        <v>2019</v>
      </c>
      <c r="C2872" s="45" t="s">
        <v>1146</v>
      </c>
      <c r="D2872" s="21">
        <v>95</v>
      </c>
      <c r="E2872" s="44">
        <v>2628</v>
      </c>
      <c r="F2872" s="44">
        <v>2723</v>
      </c>
      <c r="G2872" s="44"/>
      <c r="H2872" s="44"/>
      <c r="I2872" s="44"/>
    </row>
    <row r="2873" spans="1:9" x14ac:dyDescent="0.25">
      <c r="A2873" s="44" t="s">
        <v>1939</v>
      </c>
      <c r="B2873" s="44">
        <v>2019</v>
      </c>
      <c r="C2873" s="45" t="s">
        <v>76</v>
      </c>
      <c r="D2873" s="21">
        <v>2</v>
      </c>
      <c r="E2873" s="44">
        <v>16</v>
      </c>
      <c r="F2873" s="44">
        <v>18</v>
      </c>
      <c r="G2873" s="44"/>
      <c r="H2873" s="44"/>
      <c r="I2873" s="44"/>
    </row>
    <row r="2874" spans="1:9" x14ac:dyDescent="0.25">
      <c r="A2874" s="44" t="s">
        <v>1939</v>
      </c>
      <c r="B2874" s="44">
        <v>2019</v>
      </c>
      <c r="C2874" s="45" t="s">
        <v>1149</v>
      </c>
      <c r="D2874" s="21">
        <v>54</v>
      </c>
      <c r="E2874" s="44">
        <v>7777</v>
      </c>
      <c r="F2874" s="44">
        <v>7831</v>
      </c>
      <c r="G2874" s="44"/>
      <c r="H2874" s="44"/>
      <c r="I2874" s="44"/>
    </row>
    <row r="2875" spans="1:9" x14ac:dyDescent="0.25">
      <c r="A2875" s="44" t="s">
        <v>1939</v>
      </c>
      <c r="B2875" s="44">
        <v>2019</v>
      </c>
      <c r="C2875" s="45" t="s">
        <v>893</v>
      </c>
      <c r="D2875" s="21">
        <v>5821</v>
      </c>
      <c r="E2875" s="44">
        <v>30213</v>
      </c>
      <c r="F2875" s="44">
        <v>36034</v>
      </c>
      <c r="G2875" s="44"/>
      <c r="H2875" s="44"/>
      <c r="I2875" s="44"/>
    </row>
    <row r="2876" spans="1:9" x14ac:dyDescent="0.25">
      <c r="A2876" s="44" t="s">
        <v>1939</v>
      </c>
      <c r="B2876" s="44">
        <v>2019</v>
      </c>
      <c r="C2876" s="45" t="s">
        <v>894</v>
      </c>
      <c r="D2876" s="21">
        <v>5821</v>
      </c>
      <c r="E2876" s="44">
        <v>30213</v>
      </c>
      <c r="F2876" s="44">
        <v>36034</v>
      </c>
      <c r="G2876" s="44"/>
      <c r="H2876" s="44"/>
      <c r="I2876" s="44"/>
    </row>
    <row r="2877" spans="1:9" x14ac:dyDescent="0.25">
      <c r="A2877" s="44" t="s">
        <v>1939</v>
      </c>
      <c r="B2877" s="44">
        <v>2019</v>
      </c>
      <c r="C2877" s="45" t="s">
        <v>1227</v>
      </c>
      <c r="D2877" s="21">
        <v>61</v>
      </c>
      <c r="E2877" s="44">
        <v>67</v>
      </c>
      <c r="F2877" s="44">
        <v>128</v>
      </c>
      <c r="G2877" s="44"/>
      <c r="H2877" s="44"/>
      <c r="I2877" s="44"/>
    </row>
    <row r="2878" spans="1:9" x14ac:dyDescent="0.25">
      <c r="A2878" s="44" t="s">
        <v>1939</v>
      </c>
      <c r="B2878" s="44">
        <v>2019</v>
      </c>
      <c r="C2878" s="45" t="s">
        <v>1941</v>
      </c>
      <c r="D2878" s="21">
        <v>6</v>
      </c>
      <c r="E2878" s="44">
        <v>26</v>
      </c>
      <c r="F2878" s="44">
        <v>32</v>
      </c>
      <c r="G2878" s="44"/>
      <c r="H2878" s="44"/>
      <c r="I2878" s="44"/>
    </row>
    <row r="2879" spans="1:9" x14ac:dyDescent="0.25">
      <c r="A2879" s="44" t="s">
        <v>1939</v>
      </c>
      <c r="B2879" s="44">
        <v>2019</v>
      </c>
      <c r="C2879" s="45" t="s">
        <v>1238</v>
      </c>
      <c r="D2879" s="21">
        <v>5319</v>
      </c>
      <c r="E2879" s="44">
        <v>17118</v>
      </c>
      <c r="F2879" s="44">
        <v>22437</v>
      </c>
      <c r="G2879" s="44"/>
      <c r="H2879" s="44"/>
      <c r="I2879" s="44"/>
    </row>
    <row r="2880" spans="1:9" x14ac:dyDescent="0.25">
      <c r="A2880" s="44" t="s">
        <v>1939</v>
      </c>
      <c r="B2880" s="44">
        <v>2019</v>
      </c>
      <c r="C2880" s="45" t="s">
        <v>1245</v>
      </c>
      <c r="D2880" s="21">
        <v>96</v>
      </c>
      <c r="E2880" s="44">
        <v>1773</v>
      </c>
      <c r="F2880" s="44">
        <v>1869</v>
      </c>
      <c r="G2880" s="44"/>
      <c r="H2880" s="44"/>
      <c r="I2880" s="44"/>
    </row>
    <row r="2881" spans="1:9" x14ac:dyDescent="0.25">
      <c r="A2881" s="44" t="s">
        <v>1939</v>
      </c>
      <c r="B2881" s="44">
        <v>2019</v>
      </c>
      <c r="C2881" s="45" t="s">
        <v>1248</v>
      </c>
      <c r="D2881" s="21">
        <v>127</v>
      </c>
      <c r="E2881" s="44">
        <v>8813</v>
      </c>
      <c r="F2881" s="44">
        <v>8940</v>
      </c>
      <c r="G2881" s="44"/>
      <c r="H2881" s="44"/>
      <c r="I2881" s="44"/>
    </row>
    <row r="2882" spans="1:9" x14ac:dyDescent="0.25">
      <c r="A2882" s="44" t="s">
        <v>1939</v>
      </c>
      <c r="B2882" s="44">
        <v>2019</v>
      </c>
      <c r="C2882" s="45" t="s">
        <v>1078</v>
      </c>
      <c r="D2882" s="21">
        <v>7</v>
      </c>
      <c r="E2882" s="44">
        <v>6</v>
      </c>
      <c r="F2882" s="44">
        <v>13</v>
      </c>
      <c r="G2882" s="44"/>
      <c r="H2882" s="44"/>
      <c r="I2882" s="44"/>
    </row>
    <row r="2883" spans="1:9" x14ac:dyDescent="0.25">
      <c r="A2883" s="44" t="s">
        <v>1939</v>
      </c>
      <c r="B2883" s="44">
        <v>2019</v>
      </c>
      <c r="C2883" s="45" t="s">
        <v>536</v>
      </c>
      <c r="D2883" s="21">
        <v>204</v>
      </c>
      <c r="E2883" s="44">
        <v>2408</v>
      </c>
      <c r="F2883" s="44">
        <v>2612</v>
      </c>
      <c r="G2883" s="44"/>
      <c r="H2883" s="44"/>
      <c r="I2883" s="44"/>
    </row>
    <row r="2884" spans="1:9" x14ac:dyDescent="0.25">
      <c r="A2884" s="44" t="s">
        <v>1939</v>
      </c>
      <c r="B2884" s="44">
        <v>2019</v>
      </c>
      <c r="C2884" s="45" t="s">
        <v>1259</v>
      </c>
      <c r="D2884" s="21">
        <v>1</v>
      </c>
      <c r="E2884" s="44">
        <v>2</v>
      </c>
      <c r="F2884" s="44">
        <v>3</v>
      </c>
      <c r="G2884" s="44"/>
      <c r="H2884" s="44"/>
      <c r="I2884" s="44"/>
    </row>
    <row r="2885" spans="1:9" x14ac:dyDescent="0.25">
      <c r="A2885" s="44" t="s">
        <v>1939</v>
      </c>
      <c r="B2885" s="44">
        <v>2019</v>
      </c>
      <c r="C2885" s="45" t="s">
        <v>403</v>
      </c>
      <c r="D2885" s="21">
        <v>18770</v>
      </c>
      <c r="E2885" s="44">
        <v>239312</v>
      </c>
      <c r="F2885" s="44">
        <v>258082</v>
      </c>
      <c r="G2885" s="44"/>
      <c r="H2885" s="44"/>
      <c r="I2885" s="44"/>
    </row>
    <row r="2886" spans="1:9" x14ac:dyDescent="0.25">
      <c r="A2886" s="44" t="s">
        <v>1939</v>
      </c>
      <c r="B2886" s="44">
        <v>2019</v>
      </c>
      <c r="C2886" s="45" t="s">
        <v>1294</v>
      </c>
      <c r="D2886" s="21">
        <v>2433</v>
      </c>
      <c r="E2886" s="44">
        <v>22740</v>
      </c>
      <c r="F2886" s="44">
        <v>25173</v>
      </c>
      <c r="G2886" s="44"/>
      <c r="H2886" s="44"/>
      <c r="I2886" s="44"/>
    </row>
    <row r="2887" spans="1:9" x14ac:dyDescent="0.25">
      <c r="A2887" s="44" t="s">
        <v>1939</v>
      </c>
      <c r="B2887" s="44">
        <v>2019</v>
      </c>
      <c r="C2887" s="45" t="s">
        <v>1295</v>
      </c>
      <c r="D2887" s="21">
        <v>220</v>
      </c>
      <c r="E2887" s="44">
        <v>2133</v>
      </c>
      <c r="F2887" s="44">
        <v>2353</v>
      </c>
      <c r="G2887" s="44"/>
      <c r="H2887" s="44"/>
      <c r="I2887" s="44"/>
    </row>
    <row r="2888" spans="1:9" x14ac:dyDescent="0.25">
      <c r="A2888" s="44" t="s">
        <v>1939</v>
      </c>
      <c r="B2888" s="44">
        <v>2019</v>
      </c>
      <c r="C2888" s="45" t="s">
        <v>1296</v>
      </c>
      <c r="D2888" s="21">
        <v>410</v>
      </c>
      <c r="E2888" s="44">
        <v>1943</v>
      </c>
      <c r="F2888" s="44">
        <v>2353</v>
      </c>
      <c r="G2888" s="44"/>
      <c r="H2888" s="44"/>
      <c r="I2888" s="44"/>
    </row>
    <row r="2889" spans="1:9" x14ac:dyDescent="0.25">
      <c r="A2889" s="44" t="s">
        <v>1939</v>
      </c>
      <c r="B2889" s="44">
        <v>2019</v>
      </c>
      <c r="C2889" s="45" t="s">
        <v>1936</v>
      </c>
      <c r="D2889" s="21">
        <v>694</v>
      </c>
      <c r="E2889" s="44">
        <v>7153</v>
      </c>
      <c r="F2889" s="44">
        <v>7847</v>
      </c>
      <c r="G2889" s="44"/>
      <c r="H2889" s="44"/>
      <c r="I2889" s="44"/>
    </row>
    <row r="2890" spans="1:9" x14ac:dyDescent="0.25">
      <c r="A2890" s="44" t="s">
        <v>1939</v>
      </c>
      <c r="B2890" s="44">
        <v>2019</v>
      </c>
      <c r="C2890" s="45" t="s">
        <v>1294</v>
      </c>
      <c r="D2890" s="21">
        <v>220</v>
      </c>
      <c r="E2890" s="44">
        <v>3333</v>
      </c>
      <c r="F2890" s="44">
        <v>3553</v>
      </c>
      <c r="G2890" s="44"/>
      <c r="H2890" s="44"/>
      <c r="I2890" s="44"/>
    </row>
    <row r="2891" spans="1:9" x14ac:dyDescent="0.25">
      <c r="A2891" s="44" t="s">
        <v>1939</v>
      </c>
      <c r="B2891" s="44">
        <v>2019</v>
      </c>
      <c r="C2891" s="45" t="s">
        <v>1298</v>
      </c>
      <c r="D2891" s="21">
        <v>207</v>
      </c>
      <c r="E2891" s="44">
        <v>2961</v>
      </c>
      <c r="F2891" s="44">
        <v>3168</v>
      </c>
      <c r="G2891" s="44"/>
      <c r="H2891" s="44"/>
      <c r="I2891" s="44"/>
    </row>
    <row r="2892" spans="1:9" x14ac:dyDescent="0.25">
      <c r="A2892" s="44" t="s">
        <v>1939</v>
      </c>
      <c r="B2892" s="44">
        <v>2019</v>
      </c>
      <c r="C2892" s="45" t="s">
        <v>1299</v>
      </c>
      <c r="D2892" s="21">
        <v>509</v>
      </c>
      <c r="E2892" s="44">
        <v>3719</v>
      </c>
      <c r="F2892" s="44">
        <v>4228</v>
      </c>
      <c r="G2892" s="44"/>
      <c r="H2892" s="44"/>
      <c r="I2892" s="44"/>
    </row>
    <row r="2893" spans="1:9" x14ac:dyDescent="0.25">
      <c r="A2893" s="44" t="s">
        <v>1939</v>
      </c>
      <c r="B2893" s="44">
        <v>2019</v>
      </c>
      <c r="C2893" s="45" t="s">
        <v>1300</v>
      </c>
      <c r="D2893" s="21">
        <v>148</v>
      </c>
      <c r="E2893" s="44">
        <v>1083</v>
      </c>
      <c r="F2893" s="44">
        <v>1231</v>
      </c>
      <c r="G2893" s="44"/>
      <c r="H2893" s="44"/>
      <c r="I2893" s="44"/>
    </row>
    <row r="2894" spans="1:9" x14ac:dyDescent="0.25">
      <c r="A2894" s="44" t="s">
        <v>1939</v>
      </c>
      <c r="B2894" s="44">
        <v>2019</v>
      </c>
      <c r="C2894" s="45" t="s">
        <v>1301</v>
      </c>
      <c r="D2894" s="21">
        <v>25</v>
      </c>
      <c r="E2894" s="44">
        <v>415</v>
      </c>
      <c r="F2894" s="44">
        <v>440</v>
      </c>
      <c r="G2894" s="44"/>
      <c r="H2894" s="44"/>
      <c r="I2894" s="44"/>
    </row>
    <row r="2895" spans="1:9" x14ac:dyDescent="0.25">
      <c r="A2895" s="44" t="s">
        <v>1939</v>
      </c>
      <c r="B2895" s="44">
        <v>2019</v>
      </c>
      <c r="C2895" s="45" t="s">
        <v>895</v>
      </c>
      <c r="D2895" s="21">
        <v>5165</v>
      </c>
      <c r="E2895" s="44">
        <v>42981</v>
      </c>
      <c r="F2895" s="44">
        <v>48146</v>
      </c>
      <c r="G2895" s="44"/>
      <c r="H2895" s="44"/>
      <c r="I2895" s="44"/>
    </row>
    <row r="2896" spans="1:9" x14ac:dyDescent="0.25">
      <c r="A2896" s="44" t="s">
        <v>1939</v>
      </c>
      <c r="B2896" s="44">
        <v>2019</v>
      </c>
      <c r="C2896" s="45" t="s">
        <v>1942</v>
      </c>
      <c r="D2896" s="21">
        <v>27</v>
      </c>
      <c r="E2896" s="44">
        <v>2258</v>
      </c>
      <c r="F2896" s="44">
        <v>2285</v>
      </c>
      <c r="G2896" s="44"/>
      <c r="H2896" s="44"/>
      <c r="I2896" s="44"/>
    </row>
    <row r="2897" spans="1:9" x14ac:dyDescent="0.25">
      <c r="A2897" s="44" t="s">
        <v>1939</v>
      </c>
      <c r="B2897" s="44">
        <v>2019</v>
      </c>
      <c r="C2897" s="45" t="s">
        <v>1305</v>
      </c>
      <c r="D2897" s="21">
        <v>3</v>
      </c>
      <c r="E2897" s="44">
        <v>121</v>
      </c>
      <c r="F2897" s="44">
        <v>124</v>
      </c>
      <c r="G2897" s="44"/>
      <c r="H2897" s="44"/>
      <c r="I2897" s="44"/>
    </row>
    <row r="2898" spans="1:9" x14ac:dyDescent="0.25">
      <c r="A2898" s="44" t="s">
        <v>1939</v>
      </c>
      <c r="B2898" s="44">
        <v>2019</v>
      </c>
      <c r="C2898" s="45" t="s">
        <v>1308</v>
      </c>
      <c r="D2898" s="21">
        <v>118</v>
      </c>
      <c r="E2898" s="44">
        <v>3234</v>
      </c>
      <c r="F2898" s="44">
        <v>3352</v>
      </c>
      <c r="G2898" s="44"/>
      <c r="H2898" s="44"/>
      <c r="I2898" s="44"/>
    </row>
    <row r="2899" spans="1:9" x14ac:dyDescent="0.25">
      <c r="A2899" s="44" t="s">
        <v>1939</v>
      </c>
      <c r="B2899" s="44">
        <v>2019</v>
      </c>
      <c r="C2899" s="45" t="s">
        <v>1309</v>
      </c>
      <c r="D2899" s="21">
        <v>182</v>
      </c>
      <c r="E2899" s="44">
        <v>2417</v>
      </c>
      <c r="F2899" s="44">
        <v>2599</v>
      </c>
      <c r="G2899" s="44"/>
      <c r="H2899" s="44"/>
      <c r="I2899" s="44"/>
    </row>
    <row r="2900" spans="1:9" x14ac:dyDescent="0.25">
      <c r="A2900" s="44" t="s">
        <v>1939</v>
      </c>
      <c r="B2900" s="44">
        <v>2019</v>
      </c>
      <c r="C2900" s="45" t="s">
        <v>1310</v>
      </c>
      <c r="D2900" s="21">
        <v>288</v>
      </c>
      <c r="E2900" s="44">
        <v>3159</v>
      </c>
      <c r="F2900" s="44">
        <v>3447</v>
      </c>
      <c r="G2900" s="44"/>
      <c r="H2900" s="44"/>
      <c r="I2900" s="44"/>
    </row>
    <row r="2901" spans="1:9" x14ac:dyDescent="0.25">
      <c r="A2901" s="44" t="s">
        <v>1939</v>
      </c>
      <c r="B2901" s="44">
        <v>2019</v>
      </c>
      <c r="C2901" s="45" t="s">
        <v>1311</v>
      </c>
      <c r="D2901" s="21">
        <v>415</v>
      </c>
      <c r="E2901" s="44">
        <v>3225</v>
      </c>
      <c r="F2901" s="44">
        <v>3640</v>
      </c>
      <c r="G2901" s="44"/>
      <c r="H2901" s="44"/>
      <c r="I2901" s="44"/>
    </row>
    <row r="2902" spans="1:9" x14ac:dyDescent="0.25">
      <c r="A2902" s="44" t="s">
        <v>1939</v>
      </c>
      <c r="B2902" s="44">
        <v>2019</v>
      </c>
      <c r="C2902" s="45" t="s">
        <v>1312</v>
      </c>
      <c r="D2902" s="21">
        <v>2111</v>
      </c>
      <c r="E2902" s="44">
        <v>10768</v>
      </c>
      <c r="F2902" s="44">
        <v>12879</v>
      </c>
      <c r="G2902" s="44"/>
      <c r="H2902" s="44"/>
      <c r="I2902" s="44"/>
    </row>
    <row r="2903" spans="1:9" x14ac:dyDescent="0.25">
      <c r="A2903" s="44" t="s">
        <v>1939</v>
      </c>
      <c r="B2903" s="44">
        <v>2019</v>
      </c>
      <c r="C2903" s="45" t="s">
        <v>1313</v>
      </c>
      <c r="D2903" s="21">
        <v>149</v>
      </c>
      <c r="E2903" s="44">
        <v>2034</v>
      </c>
      <c r="F2903" s="44">
        <v>2183</v>
      </c>
      <c r="G2903" s="44"/>
      <c r="H2903" s="44"/>
      <c r="I2903" s="44"/>
    </row>
    <row r="2904" spans="1:9" x14ac:dyDescent="0.25">
      <c r="A2904" s="44" t="s">
        <v>1939</v>
      </c>
      <c r="B2904" s="44">
        <v>2019</v>
      </c>
      <c r="C2904" s="45" t="s">
        <v>1314</v>
      </c>
      <c r="D2904" s="21">
        <v>119</v>
      </c>
      <c r="E2904" s="44">
        <v>2958</v>
      </c>
      <c r="F2904" s="44">
        <v>3077</v>
      </c>
      <c r="G2904" s="44"/>
      <c r="H2904" s="44"/>
      <c r="I2904" s="44"/>
    </row>
    <row r="2905" spans="1:9" x14ac:dyDescent="0.25">
      <c r="A2905" s="44" t="s">
        <v>1939</v>
      </c>
      <c r="B2905" s="44">
        <v>2019</v>
      </c>
      <c r="C2905" s="45" t="s">
        <v>1315</v>
      </c>
      <c r="D2905" s="21">
        <v>429</v>
      </c>
      <c r="E2905" s="44">
        <v>4760</v>
      </c>
      <c r="F2905" s="44">
        <v>5189</v>
      </c>
      <c r="G2905" s="44"/>
      <c r="H2905" s="44"/>
      <c r="I2905" s="44"/>
    </row>
    <row r="2906" spans="1:9" x14ac:dyDescent="0.25">
      <c r="A2906" s="44" t="s">
        <v>1939</v>
      </c>
      <c r="B2906" s="44">
        <v>2019</v>
      </c>
      <c r="C2906" s="45" t="s">
        <v>328</v>
      </c>
      <c r="D2906" s="21">
        <v>517</v>
      </c>
      <c r="E2906" s="44">
        <v>1250</v>
      </c>
      <c r="F2906" s="44">
        <v>1767</v>
      </c>
      <c r="G2906" s="44"/>
      <c r="H2906" s="44"/>
      <c r="I2906" s="44"/>
    </row>
    <row r="2907" spans="1:9" x14ac:dyDescent="0.25">
      <c r="A2907" s="44" t="s">
        <v>1939</v>
      </c>
      <c r="B2907" s="44">
        <v>2019</v>
      </c>
      <c r="C2907" s="45" t="s">
        <v>1317</v>
      </c>
      <c r="D2907" s="21">
        <v>492</v>
      </c>
      <c r="E2907" s="44">
        <v>3411</v>
      </c>
      <c r="F2907" s="44">
        <v>3903</v>
      </c>
      <c r="G2907" s="44"/>
      <c r="H2907" s="44"/>
      <c r="I2907" s="44"/>
    </row>
    <row r="2908" spans="1:9" x14ac:dyDescent="0.25">
      <c r="A2908" s="44" t="s">
        <v>1939</v>
      </c>
      <c r="B2908" s="44">
        <v>2019</v>
      </c>
      <c r="C2908" s="45" t="s">
        <v>1318</v>
      </c>
      <c r="D2908" s="21">
        <v>315</v>
      </c>
      <c r="E2908" s="44">
        <v>3386</v>
      </c>
      <c r="F2908" s="44">
        <v>3701</v>
      </c>
      <c r="G2908" s="44"/>
      <c r="H2908" s="44"/>
      <c r="I2908" s="44"/>
    </row>
    <row r="2909" spans="1:9" x14ac:dyDescent="0.25">
      <c r="A2909" s="44" t="s">
        <v>1939</v>
      </c>
      <c r="B2909" s="44">
        <v>2019</v>
      </c>
      <c r="C2909" s="45" t="s">
        <v>1319</v>
      </c>
      <c r="D2909" s="21">
        <v>7227</v>
      </c>
      <c r="E2909" s="44">
        <v>129465</v>
      </c>
      <c r="F2909" s="44">
        <v>136692</v>
      </c>
      <c r="G2909" s="44"/>
      <c r="H2909" s="44"/>
      <c r="I2909" s="44"/>
    </row>
    <row r="2910" spans="1:9" x14ac:dyDescent="0.25">
      <c r="A2910" s="44" t="s">
        <v>1939</v>
      </c>
      <c r="B2910" s="44">
        <v>2019</v>
      </c>
      <c r="C2910" s="45" t="s">
        <v>1320</v>
      </c>
      <c r="D2910" s="21">
        <v>569</v>
      </c>
      <c r="E2910" s="44">
        <v>4450</v>
      </c>
      <c r="F2910" s="44">
        <v>5019</v>
      </c>
      <c r="G2910" s="44"/>
      <c r="H2910" s="44"/>
      <c r="I2910" s="44"/>
    </row>
    <row r="2911" spans="1:9" x14ac:dyDescent="0.25">
      <c r="A2911" s="44" t="s">
        <v>1939</v>
      </c>
      <c r="B2911" s="44">
        <v>2019</v>
      </c>
      <c r="C2911" s="45" t="s">
        <v>1321</v>
      </c>
      <c r="D2911" s="21">
        <v>419</v>
      </c>
      <c r="E2911" s="44">
        <v>6492</v>
      </c>
      <c r="F2911" s="44">
        <v>6911</v>
      </c>
      <c r="G2911" s="44"/>
      <c r="H2911" s="44"/>
      <c r="I2911" s="44"/>
    </row>
    <row r="2912" spans="1:9" x14ac:dyDescent="0.25">
      <c r="A2912" s="44" t="s">
        <v>1939</v>
      </c>
      <c r="B2912" s="44">
        <v>2019</v>
      </c>
      <c r="C2912" s="45" t="s">
        <v>1322</v>
      </c>
      <c r="D2912" s="21">
        <v>197</v>
      </c>
      <c r="E2912" s="44">
        <v>6375</v>
      </c>
      <c r="F2912" s="44">
        <v>6572</v>
      </c>
      <c r="G2912" s="44"/>
      <c r="H2912" s="44"/>
      <c r="I2912" s="44"/>
    </row>
    <row r="2913" spans="1:9" x14ac:dyDescent="0.25">
      <c r="A2913" s="44" t="s">
        <v>1939</v>
      </c>
      <c r="B2913" s="44">
        <v>2019</v>
      </c>
      <c r="C2913" s="45" t="s">
        <v>75</v>
      </c>
      <c r="D2913" s="21">
        <v>80</v>
      </c>
      <c r="E2913" s="44">
        <v>2715</v>
      </c>
      <c r="F2913" s="44">
        <v>2795</v>
      </c>
      <c r="G2913" s="44"/>
      <c r="H2913" s="44"/>
      <c r="I2913" s="44"/>
    </row>
    <row r="2914" spans="1:9" x14ac:dyDescent="0.25">
      <c r="A2914" s="44" t="s">
        <v>1939</v>
      </c>
      <c r="B2914" s="44">
        <v>2019</v>
      </c>
      <c r="C2914" s="45" t="s">
        <v>536</v>
      </c>
      <c r="D2914" s="21">
        <v>675</v>
      </c>
      <c r="E2914" s="44">
        <v>2445</v>
      </c>
      <c r="F2914" s="44">
        <v>3120</v>
      </c>
      <c r="G2914" s="44"/>
      <c r="H2914" s="44"/>
      <c r="I2914" s="44"/>
    </row>
    <row r="2915" spans="1:9" x14ac:dyDescent="0.25">
      <c r="A2915" s="44" t="s">
        <v>1939</v>
      </c>
      <c r="B2915" s="44">
        <v>2019</v>
      </c>
      <c r="C2915" s="45" t="s">
        <v>1943</v>
      </c>
      <c r="D2915" s="21">
        <v>968</v>
      </c>
      <c r="E2915" s="44">
        <v>25423</v>
      </c>
      <c r="F2915" s="44">
        <v>26391</v>
      </c>
      <c r="G2915" s="44"/>
      <c r="H2915" s="44"/>
      <c r="I2915" s="44"/>
    </row>
    <row r="2916" spans="1:9" x14ac:dyDescent="0.25">
      <c r="A2916" s="44" t="s">
        <v>1939</v>
      </c>
      <c r="B2916" s="44">
        <v>2019</v>
      </c>
      <c r="C2916" s="45" t="s">
        <v>1324</v>
      </c>
      <c r="D2916" s="21">
        <v>568</v>
      </c>
      <c r="E2916" s="44">
        <v>7839</v>
      </c>
      <c r="F2916" s="44">
        <v>8407</v>
      </c>
      <c r="G2916" s="44"/>
      <c r="H2916" s="44"/>
      <c r="I2916" s="44"/>
    </row>
    <row r="2917" spans="1:9" x14ac:dyDescent="0.25">
      <c r="A2917" s="44" t="s">
        <v>1939</v>
      </c>
      <c r="B2917" s="44">
        <v>2019</v>
      </c>
      <c r="C2917" s="45" t="s">
        <v>1325</v>
      </c>
      <c r="D2917" s="21">
        <v>291</v>
      </c>
      <c r="E2917" s="44">
        <v>5010</v>
      </c>
      <c r="F2917" s="44">
        <v>5301</v>
      </c>
      <c r="G2917" s="44"/>
      <c r="H2917" s="44"/>
      <c r="I2917" s="44"/>
    </row>
    <row r="2918" spans="1:9" x14ac:dyDescent="0.25">
      <c r="A2918" s="44" t="s">
        <v>1939</v>
      </c>
      <c r="B2918" s="44">
        <v>2019</v>
      </c>
      <c r="C2918" s="45" t="s">
        <v>1944</v>
      </c>
      <c r="D2918" s="21">
        <v>76</v>
      </c>
      <c r="E2918" s="44">
        <v>2572</v>
      </c>
      <c r="F2918" s="44">
        <v>2648</v>
      </c>
      <c r="G2918" s="44"/>
      <c r="H2918" s="44"/>
      <c r="I2918" s="44"/>
    </row>
    <row r="2919" spans="1:9" x14ac:dyDescent="0.25">
      <c r="A2919" s="44" t="s">
        <v>1939</v>
      </c>
      <c r="B2919" s="44">
        <v>2019</v>
      </c>
      <c r="C2919" s="45" t="s">
        <v>1327</v>
      </c>
      <c r="D2919" s="21">
        <v>420</v>
      </c>
      <c r="E2919" s="44">
        <v>5598</v>
      </c>
      <c r="F2919" s="44">
        <v>6018</v>
      </c>
      <c r="G2919" s="44"/>
      <c r="H2919" s="44"/>
      <c r="I2919" s="44"/>
    </row>
    <row r="2920" spans="1:9" x14ac:dyDescent="0.25">
      <c r="A2920" s="44" t="s">
        <v>1939</v>
      </c>
      <c r="B2920" s="44">
        <v>2019</v>
      </c>
      <c r="C2920" s="45" t="s">
        <v>1328</v>
      </c>
      <c r="D2920" s="21">
        <v>177</v>
      </c>
      <c r="E2920" s="44">
        <v>5766</v>
      </c>
      <c r="F2920" s="44">
        <v>5943</v>
      </c>
      <c r="G2920" s="44"/>
      <c r="H2920" s="44"/>
      <c r="I2920" s="44"/>
    </row>
    <row r="2921" spans="1:9" x14ac:dyDescent="0.25">
      <c r="A2921" s="44" t="s">
        <v>1939</v>
      </c>
      <c r="B2921" s="44">
        <v>2019</v>
      </c>
      <c r="C2921" s="45" t="s">
        <v>1329</v>
      </c>
      <c r="D2921" s="21">
        <v>60</v>
      </c>
      <c r="E2921" s="44">
        <v>4664</v>
      </c>
      <c r="F2921" s="44">
        <v>4724</v>
      </c>
      <c r="G2921" s="44"/>
      <c r="H2921" s="44"/>
      <c r="I2921" s="44"/>
    </row>
    <row r="2922" spans="1:9" x14ac:dyDescent="0.25">
      <c r="A2922" s="44" t="s">
        <v>1939</v>
      </c>
      <c r="B2922" s="44">
        <v>2019</v>
      </c>
      <c r="C2922" s="45" t="s">
        <v>1330</v>
      </c>
      <c r="D2922" s="21">
        <v>18</v>
      </c>
      <c r="E2922" s="44">
        <v>1101</v>
      </c>
      <c r="F2922" s="44">
        <v>1119</v>
      </c>
      <c r="G2922" s="44"/>
      <c r="H2922" s="44"/>
      <c r="I2922" s="44"/>
    </row>
    <row r="2923" spans="1:9" x14ac:dyDescent="0.25">
      <c r="A2923" s="44" t="s">
        <v>1939</v>
      </c>
      <c r="B2923" s="44">
        <v>2019</v>
      </c>
      <c r="C2923" s="45" t="s">
        <v>1331</v>
      </c>
      <c r="D2923" s="21">
        <v>67</v>
      </c>
      <c r="E2923" s="44">
        <v>4308</v>
      </c>
      <c r="F2923" s="44">
        <v>4375</v>
      </c>
      <c r="G2923" s="44"/>
      <c r="H2923" s="44"/>
      <c r="I2923" s="44"/>
    </row>
    <row r="2924" spans="1:9" x14ac:dyDescent="0.25">
      <c r="A2924" s="44" t="s">
        <v>1939</v>
      </c>
      <c r="B2924" s="44">
        <v>2019</v>
      </c>
      <c r="C2924" s="45" t="s">
        <v>564</v>
      </c>
      <c r="D2924" s="21">
        <v>0</v>
      </c>
      <c r="E2924" s="44">
        <v>3</v>
      </c>
      <c r="F2924" s="44">
        <v>3</v>
      </c>
      <c r="G2924" s="44"/>
      <c r="H2924" s="44"/>
      <c r="I2924" s="44"/>
    </row>
    <row r="2925" spans="1:9" x14ac:dyDescent="0.25">
      <c r="A2925" s="44" t="s">
        <v>1939</v>
      </c>
      <c r="B2925" s="44">
        <v>2019</v>
      </c>
      <c r="C2925" s="45" t="s">
        <v>1333</v>
      </c>
      <c r="D2925" s="21">
        <v>1</v>
      </c>
      <c r="E2925" s="44" t="s">
        <v>1750</v>
      </c>
      <c r="F2925" s="44">
        <v>1</v>
      </c>
      <c r="G2925" s="44"/>
      <c r="H2925" s="44"/>
      <c r="I2925" s="44"/>
    </row>
    <row r="2926" spans="1:9" x14ac:dyDescent="0.25">
      <c r="A2926" s="44" t="s">
        <v>1939</v>
      </c>
      <c r="B2926" s="44">
        <v>2019</v>
      </c>
      <c r="C2926" s="45" t="s">
        <v>1334</v>
      </c>
      <c r="D2926" s="21">
        <v>1</v>
      </c>
      <c r="E2926" s="44" t="s">
        <v>1750</v>
      </c>
      <c r="F2926" s="44">
        <v>1</v>
      </c>
      <c r="G2926" s="44"/>
      <c r="H2926" s="44"/>
      <c r="I2926" s="44"/>
    </row>
    <row r="2927" spans="1:9" x14ac:dyDescent="0.25">
      <c r="A2927" s="44" t="s">
        <v>1939</v>
      </c>
      <c r="B2927" s="44">
        <v>2019</v>
      </c>
      <c r="C2927" s="45" t="s">
        <v>1335</v>
      </c>
      <c r="D2927" s="21">
        <v>140</v>
      </c>
      <c r="E2927" s="44">
        <v>3733</v>
      </c>
      <c r="F2927" s="44">
        <v>3873</v>
      </c>
      <c r="G2927" s="44"/>
      <c r="H2927" s="44"/>
      <c r="I2927" s="44"/>
    </row>
    <row r="2928" spans="1:9" x14ac:dyDescent="0.25">
      <c r="A2928" s="44" t="s">
        <v>1939</v>
      </c>
      <c r="B2928" s="44">
        <v>2019</v>
      </c>
      <c r="C2928" s="45" t="s">
        <v>1336</v>
      </c>
      <c r="D2928" s="21">
        <v>35</v>
      </c>
      <c r="E2928" s="44">
        <v>2581</v>
      </c>
      <c r="F2928" s="44">
        <v>2616</v>
      </c>
      <c r="G2928" s="44"/>
      <c r="H2928" s="44"/>
      <c r="I2928" s="44"/>
    </row>
    <row r="2929" spans="1:9" x14ac:dyDescent="0.25">
      <c r="A2929" s="44" t="s">
        <v>1939</v>
      </c>
      <c r="B2929" s="44">
        <v>2019</v>
      </c>
      <c r="C2929" s="45" t="s">
        <v>1337</v>
      </c>
      <c r="D2929" s="21">
        <v>50</v>
      </c>
      <c r="E2929" s="44">
        <v>1955</v>
      </c>
      <c r="F2929" s="44">
        <v>2005</v>
      </c>
      <c r="G2929" s="44"/>
      <c r="H2929" s="44"/>
      <c r="I2929" s="44"/>
    </row>
    <row r="2930" spans="1:9" x14ac:dyDescent="0.25">
      <c r="A2930" s="44" t="s">
        <v>1939</v>
      </c>
      <c r="B2930" s="44">
        <v>2019</v>
      </c>
      <c r="C2930" s="45" t="s">
        <v>1338</v>
      </c>
      <c r="D2930" s="21">
        <v>317</v>
      </c>
      <c r="E2930" s="44">
        <v>7255</v>
      </c>
      <c r="F2930" s="44">
        <v>7572</v>
      </c>
      <c r="G2930" s="44"/>
      <c r="H2930" s="44"/>
      <c r="I2930" s="44"/>
    </row>
    <row r="2931" spans="1:9" x14ac:dyDescent="0.25">
      <c r="A2931" s="44" t="s">
        <v>1939</v>
      </c>
      <c r="B2931" s="44">
        <v>2019</v>
      </c>
      <c r="C2931" s="45" t="s">
        <v>1319</v>
      </c>
      <c r="D2931" s="21">
        <v>315</v>
      </c>
      <c r="E2931" s="44">
        <v>5803</v>
      </c>
      <c r="F2931" s="44">
        <v>6118</v>
      </c>
      <c r="G2931" s="44"/>
      <c r="H2931" s="44"/>
      <c r="I2931" s="44"/>
    </row>
    <row r="2932" spans="1:9" x14ac:dyDescent="0.25">
      <c r="A2932" s="44" t="s">
        <v>1939</v>
      </c>
      <c r="B2932" s="44">
        <v>2019</v>
      </c>
      <c r="C2932" s="45" t="s">
        <v>554</v>
      </c>
      <c r="D2932" s="21">
        <v>454</v>
      </c>
      <c r="E2932" s="44">
        <v>5406</v>
      </c>
      <c r="F2932" s="44">
        <v>5860</v>
      </c>
      <c r="G2932" s="44"/>
      <c r="H2932" s="44"/>
      <c r="I2932" s="44"/>
    </row>
    <row r="2933" spans="1:9" x14ac:dyDescent="0.25">
      <c r="A2933" s="44" t="s">
        <v>1939</v>
      </c>
      <c r="B2933" s="44">
        <v>2019</v>
      </c>
      <c r="C2933" s="45" t="s">
        <v>1339</v>
      </c>
      <c r="D2933" s="21">
        <v>467</v>
      </c>
      <c r="E2933" s="44">
        <v>8029</v>
      </c>
      <c r="F2933" s="44">
        <v>8496</v>
      </c>
      <c r="G2933" s="44"/>
      <c r="H2933" s="44"/>
      <c r="I2933" s="44"/>
    </row>
    <row r="2934" spans="1:9" x14ac:dyDescent="0.25">
      <c r="A2934" s="44" t="s">
        <v>1939</v>
      </c>
      <c r="B2934" s="44">
        <v>2019</v>
      </c>
      <c r="C2934" s="45" t="s">
        <v>1945</v>
      </c>
      <c r="D2934" s="21">
        <v>626</v>
      </c>
      <c r="E2934" s="44">
        <v>6066</v>
      </c>
      <c r="F2934" s="44">
        <v>6692</v>
      </c>
      <c r="G2934" s="44"/>
      <c r="H2934" s="44"/>
      <c r="I2934" s="44"/>
    </row>
    <row r="2935" spans="1:9" x14ac:dyDescent="0.25">
      <c r="A2935" s="44" t="s">
        <v>1939</v>
      </c>
      <c r="B2935" s="44">
        <v>2019</v>
      </c>
      <c r="C2935" s="45" t="s">
        <v>1946</v>
      </c>
      <c r="D2935" s="21">
        <v>23</v>
      </c>
      <c r="E2935" s="44">
        <v>577</v>
      </c>
      <c r="F2935" s="44">
        <v>600</v>
      </c>
      <c r="G2935" s="44"/>
      <c r="H2935" s="44"/>
      <c r="I2935" s="44"/>
    </row>
    <row r="2936" spans="1:9" x14ac:dyDescent="0.25">
      <c r="A2936" s="44" t="s">
        <v>1939</v>
      </c>
      <c r="B2936" s="44">
        <v>2019</v>
      </c>
      <c r="C2936" s="45" t="s">
        <v>1947</v>
      </c>
      <c r="D2936" s="21">
        <v>1</v>
      </c>
      <c r="E2936" s="44">
        <v>4</v>
      </c>
      <c r="F2936" s="44">
        <v>5</v>
      </c>
      <c r="G2936" s="44"/>
      <c r="H2936" s="44"/>
      <c r="I2936" s="44"/>
    </row>
    <row r="2937" spans="1:9" x14ac:dyDescent="0.25">
      <c r="A2937" s="44" t="s">
        <v>1939</v>
      </c>
      <c r="B2937" s="44">
        <v>2019</v>
      </c>
      <c r="C2937" s="45" t="s">
        <v>1949</v>
      </c>
      <c r="D2937" s="21">
        <v>26</v>
      </c>
      <c r="E2937" s="44">
        <v>116</v>
      </c>
      <c r="F2937" s="44">
        <v>142</v>
      </c>
      <c r="G2937" s="44"/>
      <c r="H2937" s="44"/>
      <c r="I2937" s="44"/>
    </row>
    <row r="2938" spans="1:9" x14ac:dyDescent="0.25">
      <c r="A2938" s="44" t="s">
        <v>1939</v>
      </c>
      <c r="B2938" s="44">
        <v>2019</v>
      </c>
      <c r="C2938" s="45" t="s">
        <v>1950</v>
      </c>
      <c r="D2938" s="21">
        <v>151</v>
      </c>
      <c r="E2938" s="44">
        <v>2589</v>
      </c>
      <c r="F2938" s="44">
        <v>2740</v>
      </c>
      <c r="G2938" s="44"/>
      <c r="H2938" s="44"/>
      <c r="I2938" s="44"/>
    </row>
    <row r="2939" spans="1:9" x14ac:dyDescent="0.25">
      <c r="A2939" s="44" t="s">
        <v>1939</v>
      </c>
      <c r="B2939" s="44">
        <v>2019</v>
      </c>
      <c r="C2939" s="45" t="s">
        <v>1951</v>
      </c>
      <c r="D2939" s="21">
        <v>32</v>
      </c>
      <c r="E2939" s="44">
        <v>557</v>
      </c>
      <c r="F2939" s="44">
        <v>589</v>
      </c>
      <c r="G2939" s="44"/>
      <c r="H2939" s="44"/>
      <c r="I2939" s="44"/>
    </row>
    <row r="2940" spans="1:9" x14ac:dyDescent="0.25">
      <c r="A2940" s="44" t="s">
        <v>1939</v>
      </c>
      <c r="B2940" s="44">
        <v>2019</v>
      </c>
      <c r="C2940" s="45" t="s">
        <v>1952</v>
      </c>
      <c r="D2940" s="21">
        <v>3</v>
      </c>
      <c r="E2940" s="44">
        <v>22</v>
      </c>
      <c r="F2940" s="44">
        <v>25</v>
      </c>
      <c r="G2940" s="44"/>
      <c r="H2940" s="44"/>
      <c r="I2940" s="44"/>
    </row>
    <row r="2941" spans="1:9" x14ac:dyDescent="0.25">
      <c r="A2941" s="44" t="s">
        <v>1939</v>
      </c>
      <c r="B2941" s="44">
        <v>2019</v>
      </c>
      <c r="C2941" s="45" t="s">
        <v>1953</v>
      </c>
      <c r="D2941" s="21">
        <v>0</v>
      </c>
      <c r="E2941" s="44">
        <v>11</v>
      </c>
      <c r="F2941" s="44">
        <v>11</v>
      </c>
      <c r="G2941" s="44"/>
      <c r="H2941" s="44"/>
      <c r="I2941" s="44"/>
    </row>
    <row r="2942" spans="1:9" x14ac:dyDescent="0.25">
      <c r="A2942" s="44" t="s">
        <v>1939</v>
      </c>
      <c r="B2942" s="44">
        <v>2019</v>
      </c>
      <c r="C2942" s="45" t="s">
        <v>897</v>
      </c>
      <c r="D2942" s="21">
        <v>3945</v>
      </c>
      <c r="E2942" s="44">
        <v>44126</v>
      </c>
      <c r="F2942" s="44">
        <v>48071</v>
      </c>
      <c r="G2942" s="44"/>
      <c r="H2942" s="44"/>
      <c r="I2942" s="44"/>
    </row>
    <row r="2943" spans="1:9" x14ac:dyDescent="0.25">
      <c r="A2943" s="44" t="s">
        <v>1939</v>
      </c>
      <c r="B2943" s="44">
        <v>2019</v>
      </c>
      <c r="C2943" s="45" t="s">
        <v>433</v>
      </c>
      <c r="D2943" s="21">
        <v>8</v>
      </c>
      <c r="E2943" s="44">
        <v>289</v>
      </c>
      <c r="F2943" s="44">
        <v>297</v>
      </c>
      <c r="G2943" s="44"/>
      <c r="H2943" s="44"/>
      <c r="I2943" s="44"/>
    </row>
    <row r="2944" spans="1:9" x14ac:dyDescent="0.25">
      <c r="A2944" s="44" t="s">
        <v>1939</v>
      </c>
      <c r="B2944" s="44">
        <v>2019</v>
      </c>
      <c r="C2944" s="45" t="s">
        <v>1359</v>
      </c>
      <c r="D2944" s="21">
        <v>1</v>
      </c>
      <c r="E2944" s="44" t="s">
        <v>1750</v>
      </c>
      <c r="F2944" s="44">
        <v>1</v>
      </c>
      <c r="G2944" s="44"/>
      <c r="H2944" s="44"/>
      <c r="I2944" s="44"/>
    </row>
    <row r="2945" spans="1:9" x14ac:dyDescent="0.25">
      <c r="A2945" s="44" t="s">
        <v>1939</v>
      </c>
      <c r="B2945" s="44">
        <v>2019</v>
      </c>
      <c r="C2945" s="45" t="s">
        <v>1937</v>
      </c>
      <c r="D2945" s="21">
        <v>37</v>
      </c>
      <c r="E2945" s="44">
        <v>263</v>
      </c>
      <c r="F2945" s="44">
        <v>300</v>
      </c>
      <c r="G2945" s="44"/>
      <c r="H2945" s="44"/>
      <c r="I2945" s="44"/>
    </row>
    <row r="2946" spans="1:9" x14ac:dyDescent="0.25">
      <c r="A2946" s="44" t="s">
        <v>1939</v>
      </c>
      <c r="B2946" s="44">
        <v>2019</v>
      </c>
      <c r="C2946" s="45" t="s">
        <v>447</v>
      </c>
      <c r="D2946" s="21">
        <v>29</v>
      </c>
      <c r="E2946" s="44">
        <v>189</v>
      </c>
      <c r="F2946" s="44">
        <v>218</v>
      </c>
      <c r="G2946" s="44"/>
      <c r="H2946" s="44"/>
      <c r="I2946" s="44"/>
    </row>
    <row r="2947" spans="1:9" x14ac:dyDescent="0.25">
      <c r="A2947" s="44" t="s">
        <v>1939</v>
      </c>
      <c r="B2947" s="44">
        <v>2019</v>
      </c>
      <c r="C2947" s="45" t="s">
        <v>449</v>
      </c>
      <c r="D2947" s="21">
        <v>9</v>
      </c>
      <c r="E2947" s="44">
        <v>114</v>
      </c>
      <c r="F2947" s="44">
        <v>123</v>
      </c>
      <c r="G2947" s="44"/>
      <c r="H2947" s="44"/>
      <c r="I2947" s="44"/>
    </row>
    <row r="2948" spans="1:9" x14ac:dyDescent="0.25">
      <c r="A2948" s="44" t="s">
        <v>1939</v>
      </c>
      <c r="B2948" s="44">
        <v>2019</v>
      </c>
      <c r="C2948" s="45" t="s">
        <v>1362</v>
      </c>
      <c r="D2948" s="21">
        <v>860</v>
      </c>
      <c r="E2948" s="44">
        <v>12096</v>
      </c>
      <c r="F2948" s="44">
        <v>12956</v>
      </c>
      <c r="G2948" s="44"/>
      <c r="H2948" s="44"/>
      <c r="I2948" s="44"/>
    </row>
    <row r="2949" spans="1:9" x14ac:dyDescent="0.25">
      <c r="A2949" s="44" t="s">
        <v>1939</v>
      </c>
      <c r="B2949" s="44">
        <v>2019</v>
      </c>
      <c r="C2949" s="45" t="s">
        <v>434</v>
      </c>
      <c r="D2949" s="21">
        <v>33</v>
      </c>
      <c r="E2949" s="44">
        <v>1497</v>
      </c>
      <c r="F2949" s="44">
        <v>1530</v>
      </c>
      <c r="G2949" s="44"/>
      <c r="H2949" s="44"/>
      <c r="I2949" s="44"/>
    </row>
    <row r="2950" spans="1:9" x14ac:dyDescent="0.25">
      <c r="A2950" s="44" t="s">
        <v>1939</v>
      </c>
      <c r="B2950" s="44">
        <v>2019</v>
      </c>
      <c r="C2950" s="45" t="s">
        <v>1938</v>
      </c>
      <c r="D2950" s="21">
        <v>15</v>
      </c>
      <c r="E2950" s="44">
        <v>708</v>
      </c>
      <c r="F2950" s="44">
        <v>723</v>
      </c>
      <c r="G2950" s="44"/>
      <c r="H2950" s="44"/>
      <c r="I2950" s="44"/>
    </row>
    <row r="2951" spans="1:9" x14ac:dyDescent="0.25">
      <c r="A2951" s="44" t="s">
        <v>1939</v>
      </c>
      <c r="B2951" s="44">
        <v>2019</v>
      </c>
      <c r="C2951" s="45" t="s">
        <v>435</v>
      </c>
      <c r="D2951" s="21">
        <v>1124</v>
      </c>
      <c r="E2951" s="44">
        <v>4956</v>
      </c>
      <c r="F2951" s="44">
        <v>6080</v>
      </c>
      <c r="G2951" s="44"/>
      <c r="H2951" s="44"/>
      <c r="I2951" s="44"/>
    </row>
    <row r="2952" spans="1:9" x14ac:dyDescent="0.25">
      <c r="A2952" s="44" t="s">
        <v>1939</v>
      </c>
      <c r="B2952" s="44">
        <v>2019</v>
      </c>
      <c r="C2952" s="45" t="s">
        <v>437</v>
      </c>
      <c r="D2952" s="21">
        <v>6</v>
      </c>
      <c r="E2952" s="44">
        <v>294</v>
      </c>
      <c r="F2952" s="44">
        <v>300</v>
      </c>
      <c r="G2952" s="44"/>
      <c r="H2952" s="44"/>
      <c r="I2952" s="44"/>
    </row>
    <row r="2953" spans="1:9" x14ac:dyDescent="0.25">
      <c r="A2953" s="44" t="s">
        <v>1939</v>
      </c>
      <c r="B2953" s="44">
        <v>2019</v>
      </c>
      <c r="C2953" s="45" t="s">
        <v>438</v>
      </c>
      <c r="D2953" s="21">
        <v>0</v>
      </c>
      <c r="E2953" s="44">
        <v>5</v>
      </c>
      <c r="F2953" s="44">
        <v>5</v>
      </c>
      <c r="G2953" s="44"/>
      <c r="H2953" s="44"/>
      <c r="I2953" s="44"/>
    </row>
    <row r="2954" spans="1:9" x14ac:dyDescent="0.25">
      <c r="A2954" s="44" t="s">
        <v>1939</v>
      </c>
      <c r="B2954" s="44">
        <v>2019</v>
      </c>
      <c r="C2954" s="45" t="s">
        <v>1364</v>
      </c>
      <c r="D2954" s="21">
        <v>98</v>
      </c>
      <c r="E2954" s="44">
        <v>1967</v>
      </c>
      <c r="F2954" s="44">
        <v>2065</v>
      </c>
      <c r="G2954" s="44"/>
      <c r="H2954" s="44"/>
      <c r="I2954" s="44"/>
    </row>
    <row r="2955" spans="1:9" x14ac:dyDescent="0.25">
      <c r="A2955" s="44" t="s">
        <v>1939</v>
      </c>
      <c r="B2955" s="44">
        <v>2019</v>
      </c>
      <c r="C2955" s="45" t="s">
        <v>439</v>
      </c>
      <c r="D2955" s="21">
        <v>0</v>
      </c>
      <c r="E2955" s="44">
        <v>34</v>
      </c>
      <c r="F2955" s="44">
        <v>34</v>
      </c>
      <c r="G2955" s="44"/>
      <c r="H2955" s="44"/>
      <c r="I2955" s="44"/>
    </row>
    <row r="2956" spans="1:9" x14ac:dyDescent="0.25">
      <c r="A2956" s="44" t="s">
        <v>1939</v>
      </c>
      <c r="B2956" s="44">
        <v>2019</v>
      </c>
      <c r="C2956" s="45" t="s">
        <v>1365</v>
      </c>
      <c r="D2956" s="21">
        <v>0</v>
      </c>
      <c r="E2956" s="44">
        <v>146</v>
      </c>
      <c r="F2956" s="44">
        <v>146</v>
      </c>
      <c r="G2956" s="44"/>
      <c r="H2956" s="44"/>
      <c r="I2956" s="44"/>
    </row>
    <row r="2957" spans="1:9" x14ac:dyDescent="0.25">
      <c r="A2957" s="44" t="s">
        <v>1939</v>
      </c>
      <c r="B2957" s="44">
        <v>2019</v>
      </c>
      <c r="C2957" s="45" t="s">
        <v>442</v>
      </c>
      <c r="D2957" s="21">
        <v>227</v>
      </c>
      <c r="E2957" s="44">
        <v>3644</v>
      </c>
      <c r="F2957" s="44">
        <v>3871</v>
      </c>
      <c r="G2957" s="44"/>
      <c r="H2957" s="44"/>
      <c r="I2957" s="44"/>
    </row>
    <row r="2958" spans="1:9" x14ac:dyDescent="0.25">
      <c r="A2958" s="44" t="s">
        <v>1939</v>
      </c>
      <c r="B2958" s="44">
        <v>2019</v>
      </c>
      <c r="C2958" s="45" t="s">
        <v>444</v>
      </c>
      <c r="D2958" s="21">
        <v>12</v>
      </c>
      <c r="E2958" s="44">
        <v>513</v>
      </c>
      <c r="F2958" s="44">
        <v>525</v>
      </c>
      <c r="G2958" s="44"/>
      <c r="H2958" s="44"/>
      <c r="I2958" s="44"/>
    </row>
    <row r="2959" spans="1:9" x14ac:dyDescent="0.25">
      <c r="A2959" s="44" t="s">
        <v>1939</v>
      </c>
      <c r="B2959" s="44">
        <v>2019</v>
      </c>
      <c r="C2959" s="45" t="s">
        <v>1819</v>
      </c>
      <c r="D2959" s="21">
        <v>1019</v>
      </c>
      <c r="E2959" s="44">
        <v>8727</v>
      </c>
      <c r="F2959" s="44">
        <v>9746</v>
      </c>
      <c r="G2959" s="44"/>
      <c r="H2959" s="44"/>
      <c r="I2959" s="44"/>
    </row>
    <row r="2960" spans="1:9" x14ac:dyDescent="0.25">
      <c r="A2960" s="44" t="s">
        <v>1939</v>
      </c>
      <c r="B2960" s="44">
        <v>2019</v>
      </c>
      <c r="C2960" s="45" t="s">
        <v>448</v>
      </c>
      <c r="D2960" s="21">
        <v>132</v>
      </c>
      <c r="E2960" s="44">
        <v>1882</v>
      </c>
      <c r="F2960" s="44">
        <v>2014</v>
      </c>
      <c r="G2960" s="44"/>
      <c r="H2960" s="44"/>
      <c r="I2960" s="44"/>
    </row>
    <row r="2961" spans="1:9" x14ac:dyDescent="0.25">
      <c r="A2961" s="44" t="s">
        <v>1939</v>
      </c>
      <c r="B2961" s="44">
        <v>2019</v>
      </c>
      <c r="C2961" s="45" t="s">
        <v>1367</v>
      </c>
      <c r="D2961" s="21">
        <v>242</v>
      </c>
      <c r="E2961" s="44">
        <v>4061</v>
      </c>
      <c r="F2961" s="44">
        <v>4303</v>
      </c>
      <c r="G2961" s="44"/>
      <c r="H2961" s="44"/>
      <c r="I2961" s="44"/>
    </row>
    <row r="2962" spans="1:9" x14ac:dyDescent="0.25">
      <c r="A2962" s="44" t="s">
        <v>1939</v>
      </c>
      <c r="B2962" s="44">
        <v>2019</v>
      </c>
      <c r="C2962" s="45" t="s">
        <v>451</v>
      </c>
      <c r="D2962" s="21">
        <v>93</v>
      </c>
      <c r="E2962" s="44">
        <v>2741</v>
      </c>
      <c r="F2962" s="44">
        <v>2834</v>
      </c>
      <c r="G2962" s="44"/>
      <c r="H2962" s="44"/>
      <c r="I2962" s="44"/>
    </row>
    <row r="2963" spans="1:9" x14ac:dyDescent="0.25">
      <c r="A2963" s="44" t="s">
        <v>1954</v>
      </c>
      <c r="B2963" s="44">
        <v>2020</v>
      </c>
      <c r="C2963" s="45" t="s">
        <v>1678</v>
      </c>
      <c r="D2963" s="21">
        <v>8073</v>
      </c>
      <c r="E2963" s="44">
        <v>52221</v>
      </c>
      <c r="F2963" s="44">
        <v>60294</v>
      </c>
      <c r="G2963" s="44"/>
      <c r="H2963" s="44"/>
      <c r="I2963" s="44"/>
    </row>
    <row r="2964" spans="1:9" x14ac:dyDescent="0.25">
      <c r="A2964" s="44" t="s">
        <v>1954</v>
      </c>
      <c r="B2964" s="44">
        <v>2020</v>
      </c>
      <c r="C2964" s="45" t="s">
        <v>37</v>
      </c>
      <c r="D2964" s="21">
        <v>3</v>
      </c>
      <c r="E2964" s="44">
        <v>2</v>
      </c>
      <c r="F2964" s="44">
        <v>5</v>
      </c>
      <c r="G2964" s="44"/>
      <c r="H2964" s="44"/>
      <c r="I2964" s="44"/>
    </row>
    <row r="2965" spans="1:9" x14ac:dyDescent="0.25">
      <c r="A2965" s="44" t="s">
        <v>1954</v>
      </c>
      <c r="B2965" s="44">
        <v>2020</v>
      </c>
      <c r="C2965" s="45" t="s">
        <v>1659</v>
      </c>
      <c r="D2965" s="21">
        <v>3</v>
      </c>
      <c r="E2965" s="44">
        <v>2</v>
      </c>
      <c r="F2965" s="44">
        <v>5</v>
      </c>
      <c r="G2965" s="44"/>
      <c r="H2965" s="44"/>
      <c r="I2965" s="44"/>
    </row>
    <row r="2966" spans="1:9" x14ac:dyDescent="0.25">
      <c r="A2966" s="44" t="s">
        <v>1954</v>
      </c>
      <c r="B2966" s="44">
        <v>2020</v>
      </c>
      <c r="C2966" s="45" t="s">
        <v>69</v>
      </c>
      <c r="D2966" s="21">
        <v>2</v>
      </c>
      <c r="E2966" s="44">
        <v>1</v>
      </c>
      <c r="F2966" s="44">
        <v>3</v>
      </c>
      <c r="G2966" s="44"/>
      <c r="H2966" s="44"/>
      <c r="I2966" s="44"/>
    </row>
    <row r="2967" spans="1:9" x14ac:dyDescent="0.25">
      <c r="A2967" s="44" t="s">
        <v>1954</v>
      </c>
      <c r="B2967" s="44">
        <v>2020</v>
      </c>
      <c r="C2967" s="45" t="s">
        <v>63</v>
      </c>
      <c r="D2967" s="21">
        <v>1</v>
      </c>
      <c r="E2967" s="44">
        <v>1</v>
      </c>
      <c r="F2967" s="44">
        <v>2</v>
      </c>
      <c r="G2967" s="44"/>
      <c r="H2967" s="44"/>
      <c r="I2967" s="44"/>
    </row>
    <row r="2968" spans="1:9" x14ac:dyDescent="0.25">
      <c r="A2968" s="44" t="s">
        <v>1954</v>
      </c>
      <c r="B2968" s="44">
        <v>2020</v>
      </c>
      <c r="C2968" s="45" t="s">
        <v>403</v>
      </c>
      <c r="D2968" s="21">
        <v>8070</v>
      </c>
      <c r="E2968" s="44">
        <v>52219</v>
      </c>
      <c r="F2968" s="44">
        <v>60289</v>
      </c>
      <c r="G2968" s="44"/>
      <c r="H2968" s="44"/>
      <c r="I2968" s="44"/>
    </row>
    <row r="2969" spans="1:9" x14ac:dyDescent="0.25">
      <c r="A2969" s="44" t="s">
        <v>1954</v>
      </c>
      <c r="B2969" s="44">
        <v>2020</v>
      </c>
      <c r="C2969" s="45" t="s">
        <v>895</v>
      </c>
      <c r="D2969" s="21">
        <v>2966</v>
      </c>
      <c r="E2969" s="44">
        <v>11095</v>
      </c>
      <c r="F2969" s="44">
        <v>14061</v>
      </c>
      <c r="G2969" s="44"/>
      <c r="H2969" s="44"/>
      <c r="I2969" s="44"/>
    </row>
    <row r="2970" spans="1:9" x14ac:dyDescent="0.25">
      <c r="A2970" s="44" t="s">
        <v>1954</v>
      </c>
      <c r="B2970" s="44">
        <v>2020</v>
      </c>
      <c r="C2970" s="45" t="s">
        <v>426</v>
      </c>
      <c r="D2970" s="21">
        <v>1416</v>
      </c>
      <c r="E2970" s="44">
        <v>2654</v>
      </c>
      <c r="F2970" s="44">
        <v>4070</v>
      </c>
      <c r="G2970" s="44"/>
      <c r="H2970" s="44"/>
      <c r="I2970" s="44"/>
    </row>
    <row r="2971" spans="1:9" x14ac:dyDescent="0.25">
      <c r="A2971" s="44" t="s">
        <v>1954</v>
      </c>
      <c r="B2971" s="44">
        <v>2020</v>
      </c>
      <c r="C2971" s="45" t="s">
        <v>1303</v>
      </c>
      <c r="D2971" s="21">
        <v>63</v>
      </c>
      <c r="E2971" s="44">
        <v>2889</v>
      </c>
      <c r="F2971" s="44">
        <v>2952</v>
      </c>
      <c r="G2971" s="44"/>
      <c r="H2971" s="44"/>
      <c r="I2971" s="44"/>
    </row>
    <row r="2972" spans="1:9" x14ac:dyDescent="0.25">
      <c r="A2972" s="44" t="s">
        <v>1954</v>
      </c>
      <c r="B2972" s="44">
        <v>2020</v>
      </c>
      <c r="C2972" s="45" t="s">
        <v>429</v>
      </c>
      <c r="D2972" s="21">
        <v>321</v>
      </c>
      <c r="E2972" s="44">
        <v>1808</v>
      </c>
      <c r="F2972" s="44">
        <v>2129</v>
      </c>
      <c r="G2972" s="44"/>
      <c r="H2972" s="44"/>
      <c r="I2972" s="44"/>
    </row>
    <row r="2973" spans="1:9" x14ac:dyDescent="0.25">
      <c r="A2973" s="44" t="s">
        <v>1954</v>
      </c>
      <c r="B2973" s="44">
        <v>2020</v>
      </c>
      <c r="C2973" s="45" t="s">
        <v>1304</v>
      </c>
      <c r="D2973" s="21">
        <v>104</v>
      </c>
      <c r="E2973" s="44">
        <v>476</v>
      </c>
      <c r="F2973" s="44">
        <v>580</v>
      </c>
      <c r="G2973" s="44"/>
      <c r="H2973" s="44"/>
      <c r="I2973" s="44"/>
    </row>
    <row r="2974" spans="1:9" x14ac:dyDescent="0.25">
      <c r="A2974" s="44" t="s">
        <v>1954</v>
      </c>
      <c r="B2974" s="44">
        <v>2020</v>
      </c>
      <c r="C2974" s="45" t="s">
        <v>427</v>
      </c>
      <c r="D2974" s="21">
        <v>173</v>
      </c>
      <c r="E2974" s="44">
        <v>615</v>
      </c>
      <c r="F2974" s="44">
        <v>788</v>
      </c>
      <c r="G2974" s="44"/>
      <c r="H2974" s="44"/>
      <c r="I2974" s="44"/>
    </row>
    <row r="2975" spans="1:9" x14ac:dyDescent="0.25">
      <c r="A2975" s="44" t="s">
        <v>1954</v>
      </c>
      <c r="B2975" s="44">
        <v>2020</v>
      </c>
      <c r="C2975" s="45" t="s">
        <v>428</v>
      </c>
      <c r="D2975" s="21">
        <v>889</v>
      </c>
      <c r="E2975" s="44">
        <v>2650</v>
      </c>
      <c r="F2975" s="44">
        <v>3539</v>
      </c>
      <c r="G2975" s="44"/>
      <c r="H2975" s="44"/>
      <c r="I2975" s="44"/>
    </row>
    <row r="2976" spans="1:9" x14ac:dyDescent="0.25">
      <c r="A2976" s="44" t="s">
        <v>1954</v>
      </c>
      <c r="B2976" s="44">
        <v>2020</v>
      </c>
      <c r="C2976" s="45" t="s">
        <v>1306</v>
      </c>
      <c r="D2976" s="21">
        <v>0</v>
      </c>
      <c r="E2976" s="44">
        <v>3</v>
      </c>
      <c r="F2976" s="44">
        <v>3</v>
      </c>
      <c r="G2976" s="44"/>
      <c r="H2976" s="44"/>
      <c r="I2976" s="44"/>
    </row>
    <row r="2977" spans="1:9" x14ac:dyDescent="0.25">
      <c r="A2977" s="44" t="s">
        <v>1954</v>
      </c>
      <c r="B2977" s="44">
        <v>2020</v>
      </c>
      <c r="C2977" s="45" t="s">
        <v>896</v>
      </c>
      <c r="D2977" s="21">
        <v>5086</v>
      </c>
      <c r="E2977" s="44">
        <v>39771</v>
      </c>
      <c r="F2977" s="44">
        <v>44857</v>
      </c>
      <c r="G2977" s="44"/>
      <c r="H2977" s="44"/>
      <c r="I2977" s="44"/>
    </row>
    <row r="2978" spans="1:9" x14ac:dyDescent="0.25">
      <c r="A2978" s="44" t="s">
        <v>1954</v>
      </c>
      <c r="B2978" s="44">
        <v>2020</v>
      </c>
      <c r="C2978" s="45" t="s">
        <v>406</v>
      </c>
      <c r="D2978" s="21">
        <v>84</v>
      </c>
      <c r="E2978" s="44">
        <v>740</v>
      </c>
      <c r="F2978" s="44">
        <v>824</v>
      </c>
      <c r="G2978" s="44"/>
      <c r="H2978" s="44"/>
      <c r="I2978" s="44"/>
    </row>
    <row r="2979" spans="1:9" x14ac:dyDescent="0.25">
      <c r="A2979" s="44" t="s">
        <v>1954</v>
      </c>
      <c r="B2979" s="44">
        <v>2020</v>
      </c>
      <c r="C2979" s="45" t="s">
        <v>407</v>
      </c>
      <c r="D2979" s="21">
        <v>1</v>
      </c>
      <c r="E2979" s="44">
        <v>162</v>
      </c>
      <c r="F2979" s="44">
        <v>163</v>
      </c>
      <c r="G2979" s="44"/>
      <c r="H2979" s="44"/>
      <c r="I2979" s="44"/>
    </row>
    <row r="2980" spans="1:9" x14ac:dyDescent="0.25">
      <c r="A2980" s="44" t="s">
        <v>1954</v>
      </c>
      <c r="B2980" s="44">
        <v>2020</v>
      </c>
      <c r="C2980" s="45" t="s">
        <v>408</v>
      </c>
      <c r="D2980" s="21">
        <v>22</v>
      </c>
      <c r="E2980" s="44">
        <v>1857</v>
      </c>
      <c r="F2980" s="44">
        <v>1879</v>
      </c>
      <c r="G2980" s="44"/>
      <c r="H2980" s="44"/>
      <c r="I2980" s="44"/>
    </row>
    <row r="2981" spans="1:9" x14ac:dyDescent="0.25">
      <c r="A2981" s="44" t="s">
        <v>1954</v>
      </c>
      <c r="B2981" s="44">
        <v>2020</v>
      </c>
      <c r="C2981" s="45" t="s">
        <v>409</v>
      </c>
      <c r="D2981" s="21">
        <v>5</v>
      </c>
      <c r="E2981" s="44">
        <v>189</v>
      </c>
      <c r="F2981" s="44">
        <v>194</v>
      </c>
      <c r="G2981" s="44"/>
      <c r="H2981" s="44"/>
      <c r="I2981" s="44"/>
    </row>
    <row r="2982" spans="1:9" x14ac:dyDescent="0.25">
      <c r="A2982" s="44" t="s">
        <v>1954</v>
      </c>
      <c r="B2982" s="44">
        <v>2020</v>
      </c>
      <c r="C2982" s="45" t="s">
        <v>1901</v>
      </c>
      <c r="D2982" s="21">
        <v>608</v>
      </c>
      <c r="E2982" s="44">
        <v>8377</v>
      </c>
      <c r="F2982" s="44">
        <v>8985</v>
      </c>
      <c r="G2982" s="44"/>
      <c r="H2982" s="44"/>
      <c r="I2982" s="44"/>
    </row>
    <row r="2983" spans="1:9" x14ac:dyDescent="0.25">
      <c r="A2983" s="44" t="s">
        <v>1954</v>
      </c>
      <c r="B2983" s="44">
        <v>2020</v>
      </c>
      <c r="C2983" s="45" t="s">
        <v>416</v>
      </c>
      <c r="D2983" s="21">
        <v>72</v>
      </c>
      <c r="E2983" s="44">
        <v>550</v>
      </c>
      <c r="F2983" s="44">
        <v>622</v>
      </c>
      <c r="G2983" s="44"/>
      <c r="H2983" s="44"/>
      <c r="I2983" s="44"/>
    </row>
    <row r="2984" spans="1:9" x14ac:dyDescent="0.25">
      <c r="A2984" s="44" t="s">
        <v>1954</v>
      </c>
      <c r="B2984" s="44">
        <v>2020</v>
      </c>
      <c r="C2984" s="45" t="s">
        <v>417</v>
      </c>
      <c r="D2984" s="21">
        <v>15</v>
      </c>
      <c r="E2984" s="44">
        <v>1255</v>
      </c>
      <c r="F2984" s="44">
        <v>1270</v>
      </c>
      <c r="G2984" s="44"/>
      <c r="H2984" s="44"/>
      <c r="I2984" s="44"/>
    </row>
    <row r="2985" spans="1:9" x14ac:dyDescent="0.25">
      <c r="A2985" s="44" t="s">
        <v>1954</v>
      </c>
      <c r="B2985" s="44">
        <v>2020</v>
      </c>
      <c r="C2985" s="45" t="s">
        <v>419</v>
      </c>
      <c r="D2985" s="21">
        <v>5</v>
      </c>
      <c r="E2985" s="44">
        <v>193</v>
      </c>
      <c r="F2985" s="44">
        <v>198</v>
      </c>
      <c r="G2985" s="44"/>
      <c r="H2985" s="44"/>
      <c r="I2985" s="44"/>
    </row>
    <row r="2986" spans="1:9" x14ac:dyDescent="0.25">
      <c r="A2986" s="44" t="s">
        <v>1954</v>
      </c>
      <c r="B2986" s="44">
        <v>2020</v>
      </c>
      <c r="C2986" s="45" t="s">
        <v>152</v>
      </c>
      <c r="D2986" s="21">
        <v>114</v>
      </c>
      <c r="E2986" s="44">
        <v>1377</v>
      </c>
      <c r="F2986" s="44">
        <v>1491</v>
      </c>
      <c r="G2986" s="44"/>
      <c r="H2986" s="44"/>
      <c r="I2986" s="44"/>
    </row>
    <row r="2987" spans="1:9" x14ac:dyDescent="0.25">
      <c r="A2987" s="44" t="s">
        <v>1954</v>
      </c>
      <c r="B2987" s="44">
        <v>2020</v>
      </c>
      <c r="C2987" s="45" t="s">
        <v>115</v>
      </c>
      <c r="D2987" s="21">
        <v>5</v>
      </c>
      <c r="E2987" s="44">
        <v>204</v>
      </c>
      <c r="F2987" s="44">
        <v>209</v>
      </c>
      <c r="G2987" s="44"/>
      <c r="H2987" s="44"/>
      <c r="I2987" s="44"/>
    </row>
    <row r="2988" spans="1:9" x14ac:dyDescent="0.25">
      <c r="A2988" s="44" t="s">
        <v>1954</v>
      </c>
      <c r="B2988" s="44">
        <v>2020</v>
      </c>
      <c r="C2988" s="45" t="s">
        <v>554</v>
      </c>
      <c r="D2988" s="21">
        <v>13</v>
      </c>
      <c r="E2988" s="44">
        <v>386</v>
      </c>
      <c r="F2988" s="44">
        <v>399</v>
      </c>
      <c r="G2988" s="44"/>
      <c r="H2988" s="44"/>
      <c r="I2988" s="44"/>
    </row>
    <row r="2989" spans="1:9" x14ac:dyDescent="0.25">
      <c r="A2989" s="44" t="s">
        <v>1954</v>
      </c>
      <c r="B2989" s="44">
        <v>2020</v>
      </c>
      <c r="C2989" s="45" t="s">
        <v>153</v>
      </c>
      <c r="D2989" s="21">
        <v>63</v>
      </c>
      <c r="E2989" s="44">
        <v>3095</v>
      </c>
      <c r="F2989" s="44">
        <v>3158</v>
      </c>
      <c r="G2989" s="44"/>
      <c r="H2989" s="44"/>
      <c r="I2989" s="44"/>
    </row>
    <row r="2990" spans="1:9" x14ac:dyDescent="0.25">
      <c r="A2990" s="44" t="s">
        <v>1954</v>
      </c>
      <c r="B2990" s="44">
        <v>2020</v>
      </c>
      <c r="C2990" s="45" t="s">
        <v>331</v>
      </c>
      <c r="D2990" s="21">
        <v>2</v>
      </c>
      <c r="E2990" s="44">
        <v>257</v>
      </c>
      <c r="F2990" s="44">
        <v>259</v>
      </c>
      <c r="G2990" s="44"/>
      <c r="H2990" s="44"/>
      <c r="I2990" s="44"/>
    </row>
    <row r="2991" spans="1:9" x14ac:dyDescent="0.25">
      <c r="A2991" s="44" t="s">
        <v>1954</v>
      </c>
      <c r="B2991" s="44">
        <v>2020</v>
      </c>
      <c r="C2991" s="45" t="s">
        <v>194</v>
      </c>
      <c r="D2991" s="21">
        <v>16</v>
      </c>
      <c r="E2991" s="44">
        <v>1277</v>
      </c>
      <c r="F2991" s="44">
        <v>1293</v>
      </c>
      <c r="G2991" s="44"/>
      <c r="H2991" s="44"/>
      <c r="I2991" s="44"/>
    </row>
    <row r="2992" spans="1:9" x14ac:dyDescent="0.25">
      <c r="A2992" s="44" t="s">
        <v>1954</v>
      </c>
      <c r="B2992" s="44">
        <v>2020</v>
      </c>
      <c r="C2992" s="45" t="s">
        <v>411</v>
      </c>
      <c r="D2992" s="21">
        <v>363</v>
      </c>
      <c r="E2992" s="44">
        <v>7331</v>
      </c>
      <c r="F2992" s="44">
        <v>7694</v>
      </c>
      <c r="G2992" s="44"/>
      <c r="H2992" s="44"/>
      <c r="I2992" s="44"/>
    </row>
    <row r="2993" spans="1:9" x14ac:dyDescent="0.25">
      <c r="A2993" s="44" t="s">
        <v>1954</v>
      </c>
      <c r="B2993" s="44">
        <v>2020</v>
      </c>
      <c r="C2993" s="45" t="s">
        <v>412</v>
      </c>
      <c r="D2993" s="21">
        <v>1067</v>
      </c>
      <c r="E2993" s="44">
        <v>4192</v>
      </c>
      <c r="F2993" s="44">
        <v>5259</v>
      </c>
      <c r="G2993" s="44"/>
      <c r="H2993" s="44"/>
      <c r="I2993" s="44"/>
    </row>
    <row r="2994" spans="1:9" x14ac:dyDescent="0.25">
      <c r="A2994" s="44" t="s">
        <v>1954</v>
      </c>
      <c r="B2994" s="44">
        <v>2020</v>
      </c>
      <c r="C2994" s="45" t="s">
        <v>413</v>
      </c>
      <c r="D2994" s="21">
        <v>48</v>
      </c>
      <c r="E2994" s="44">
        <v>357</v>
      </c>
      <c r="F2994" s="44">
        <v>405</v>
      </c>
      <c r="G2994" s="44"/>
      <c r="H2994" s="44"/>
      <c r="I2994" s="44"/>
    </row>
    <row r="2995" spans="1:9" x14ac:dyDescent="0.25">
      <c r="A2995" s="44" t="s">
        <v>1954</v>
      </c>
      <c r="B2995" s="44">
        <v>2020</v>
      </c>
      <c r="C2995" s="45" t="s">
        <v>414</v>
      </c>
      <c r="D2995" s="21">
        <v>1832</v>
      </c>
      <c r="E2995" s="44">
        <v>1964</v>
      </c>
      <c r="F2995" s="44">
        <v>3796</v>
      </c>
      <c r="G2995" s="44"/>
      <c r="H2995" s="44"/>
      <c r="I2995" s="44"/>
    </row>
    <row r="2996" spans="1:9" x14ac:dyDescent="0.25">
      <c r="A2996" s="44" t="s">
        <v>1954</v>
      </c>
      <c r="B2996" s="44">
        <v>2020</v>
      </c>
      <c r="C2996" s="45" t="s">
        <v>415</v>
      </c>
      <c r="D2996" s="21">
        <v>190</v>
      </c>
      <c r="E2996" s="44">
        <v>2720</v>
      </c>
      <c r="F2996" s="44">
        <v>2910</v>
      </c>
      <c r="G2996" s="44"/>
      <c r="H2996" s="44"/>
      <c r="I2996" s="44"/>
    </row>
    <row r="2997" spans="1:9" x14ac:dyDescent="0.25">
      <c r="A2997" s="44" t="s">
        <v>1954</v>
      </c>
      <c r="B2997" s="44">
        <v>2020</v>
      </c>
      <c r="C2997" s="45" t="s">
        <v>418</v>
      </c>
      <c r="D2997" s="21">
        <v>22</v>
      </c>
      <c r="E2997" s="44">
        <v>366</v>
      </c>
      <c r="F2997" s="44">
        <v>388</v>
      </c>
      <c r="G2997" s="44"/>
      <c r="H2997" s="44"/>
      <c r="I2997" s="44"/>
    </row>
    <row r="2998" spans="1:9" x14ac:dyDescent="0.25">
      <c r="A2998" s="44" t="s">
        <v>1954</v>
      </c>
      <c r="B2998" s="44">
        <v>2020</v>
      </c>
      <c r="C2998" s="45" t="s">
        <v>420</v>
      </c>
      <c r="D2998" s="21">
        <v>13</v>
      </c>
      <c r="E2998" s="44">
        <v>386</v>
      </c>
      <c r="F2998" s="44">
        <v>399</v>
      </c>
      <c r="G2998" s="44"/>
      <c r="H2998" s="44"/>
      <c r="I2998" s="44"/>
    </row>
    <row r="2999" spans="1:9" x14ac:dyDescent="0.25">
      <c r="A2999" s="44" t="s">
        <v>1954</v>
      </c>
      <c r="B2999" s="44">
        <v>2020</v>
      </c>
      <c r="C2999" s="45" t="s">
        <v>421</v>
      </c>
      <c r="D2999" s="21">
        <v>1</v>
      </c>
      <c r="E2999" s="44" t="s">
        <v>1750</v>
      </c>
      <c r="F2999" s="44">
        <v>1</v>
      </c>
      <c r="G2999" s="44"/>
      <c r="H2999" s="44"/>
      <c r="I2999" s="44"/>
    </row>
    <row r="3000" spans="1:9" x14ac:dyDescent="0.25">
      <c r="A3000" s="44" t="s">
        <v>1954</v>
      </c>
      <c r="B3000" s="44">
        <v>2020</v>
      </c>
      <c r="C3000" s="45" t="s">
        <v>423</v>
      </c>
      <c r="D3000" s="21">
        <v>84</v>
      </c>
      <c r="E3000" s="44">
        <v>456</v>
      </c>
      <c r="F3000" s="44">
        <v>540</v>
      </c>
      <c r="G3000" s="44"/>
      <c r="H3000" s="44"/>
      <c r="I3000" s="44"/>
    </row>
    <row r="3001" spans="1:9" x14ac:dyDescent="0.25">
      <c r="A3001" s="44" t="s">
        <v>1954</v>
      </c>
      <c r="B3001" s="44">
        <v>2020</v>
      </c>
      <c r="C3001" s="45" t="s">
        <v>424</v>
      </c>
      <c r="D3001" s="21">
        <v>441</v>
      </c>
      <c r="E3001" s="44">
        <v>2080</v>
      </c>
      <c r="F3001" s="44">
        <v>2521</v>
      </c>
      <c r="G3001" s="44"/>
      <c r="H3001" s="44"/>
      <c r="I3001" s="44"/>
    </row>
    <row r="3002" spans="1:9" x14ac:dyDescent="0.25">
      <c r="A3002" s="44" t="s">
        <v>1954</v>
      </c>
      <c r="B3002" s="44">
        <v>2020</v>
      </c>
      <c r="C3002" s="45" t="s">
        <v>897</v>
      </c>
      <c r="D3002" s="21">
        <v>18</v>
      </c>
      <c r="E3002" s="44">
        <v>1353</v>
      </c>
      <c r="F3002" s="44">
        <v>1371</v>
      </c>
      <c r="G3002" s="44"/>
      <c r="H3002" s="44"/>
      <c r="I3002" s="44"/>
    </row>
    <row r="3003" spans="1:9" x14ac:dyDescent="0.25">
      <c r="A3003" s="44" t="s">
        <v>1954</v>
      </c>
      <c r="B3003" s="44">
        <v>2020</v>
      </c>
      <c r="C3003" s="45" t="s">
        <v>1358</v>
      </c>
      <c r="D3003" s="21">
        <v>2</v>
      </c>
      <c r="E3003" s="44">
        <v>4</v>
      </c>
      <c r="F3003" s="44">
        <v>6</v>
      </c>
      <c r="G3003" s="44"/>
      <c r="H3003" s="44"/>
      <c r="I3003" s="44"/>
    </row>
    <row r="3004" spans="1:9" x14ac:dyDescent="0.25">
      <c r="A3004" s="44" t="s">
        <v>1954</v>
      </c>
      <c r="B3004" s="44">
        <v>2020</v>
      </c>
      <c r="C3004" s="45" t="s">
        <v>443</v>
      </c>
      <c r="D3004" s="21">
        <v>16</v>
      </c>
      <c r="E3004" s="44">
        <v>1336</v>
      </c>
      <c r="F3004" s="44">
        <v>1352</v>
      </c>
      <c r="G3004" s="44"/>
      <c r="H3004" s="44"/>
      <c r="I3004" s="44"/>
    </row>
    <row r="3005" spans="1:9" x14ac:dyDescent="0.25">
      <c r="A3005" s="44" t="s">
        <v>1954</v>
      </c>
      <c r="B3005" s="44">
        <v>2020</v>
      </c>
      <c r="C3005" s="45" t="s">
        <v>2073</v>
      </c>
      <c r="D3005" s="21">
        <v>0</v>
      </c>
      <c r="E3005" s="44">
        <v>13</v>
      </c>
      <c r="F3005" s="44">
        <v>13</v>
      </c>
      <c r="G3005" s="44"/>
      <c r="H3005" s="44"/>
      <c r="I3005" s="44"/>
    </row>
    <row r="3006" spans="1:9" x14ac:dyDescent="0.25">
      <c r="A3006" s="44" t="s">
        <v>1955</v>
      </c>
      <c r="B3006" s="44">
        <v>2020</v>
      </c>
      <c r="C3006" s="45" t="s">
        <v>1678</v>
      </c>
      <c r="D3006" s="44">
        <v>4</v>
      </c>
      <c r="E3006" s="44">
        <v>5</v>
      </c>
      <c r="F3006" s="44">
        <v>9</v>
      </c>
      <c r="G3006" s="44"/>
      <c r="H3006" s="44"/>
      <c r="I3006" s="44"/>
    </row>
    <row r="3007" spans="1:9" x14ac:dyDescent="0.25">
      <c r="A3007" s="44" t="s">
        <v>1955</v>
      </c>
      <c r="B3007" s="44">
        <v>2020</v>
      </c>
      <c r="C3007" s="45" t="s">
        <v>1682</v>
      </c>
      <c r="D3007" s="44">
        <v>4</v>
      </c>
      <c r="E3007" s="44">
        <v>4</v>
      </c>
      <c r="F3007" s="44">
        <v>8</v>
      </c>
      <c r="G3007" s="44"/>
      <c r="H3007" s="44"/>
      <c r="I3007" s="44"/>
    </row>
    <row r="3008" spans="1:9" x14ac:dyDescent="0.25">
      <c r="A3008" s="44" t="s">
        <v>1955</v>
      </c>
      <c r="B3008" s="44">
        <v>2020</v>
      </c>
      <c r="C3008" s="45" t="s">
        <v>887</v>
      </c>
      <c r="D3008" s="44">
        <v>4</v>
      </c>
      <c r="E3008" s="44">
        <v>4</v>
      </c>
      <c r="F3008" s="44">
        <v>8</v>
      </c>
      <c r="G3008" s="44"/>
      <c r="H3008" s="44"/>
      <c r="I3008" s="44"/>
    </row>
    <row r="3009" spans="1:9" x14ac:dyDescent="0.25">
      <c r="A3009" s="44" t="s">
        <v>1955</v>
      </c>
      <c r="B3009" s="44">
        <v>2020</v>
      </c>
      <c r="C3009" s="21" t="s">
        <v>222</v>
      </c>
      <c r="D3009" s="44">
        <v>1</v>
      </c>
      <c r="E3009" s="44">
        <v>1</v>
      </c>
      <c r="F3009" s="44">
        <v>2</v>
      </c>
      <c r="G3009" s="44"/>
      <c r="H3009" s="44"/>
      <c r="I3009" s="44"/>
    </row>
    <row r="3010" spans="1:9" x14ac:dyDescent="0.25">
      <c r="A3010" s="44" t="s">
        <v>1955</v>
      </c>
      <c r="B3010" s="44">
        <v>2020</v>
      </c>
      <c r="C3010" s="21" t="s">
        <v>235</v>
      </c>
      <c r="D3010" s="44">
        <v>3</v>
      </c>
      <c r="E3010" s="44">
        <v>3</v>
      </c>
      <c r="F3010" s="44">
        <v>6</v>
      </c>
      <c r="G3010" s="44"/>
      <c r="H3010" s="44"/>
      <c r="I3010" s="44"/>
    </row>
    <row r="3011" spans="1:9" x14ac:dyDescent="0.25">
      <c r="A3011" s="44" t="s">
        <v>1955</v>
      </c>
      <c r="B3011" s="44">
        <v>2020</v>
      </c>
      <c r="C3011" s="45" t="s">
        <v>453</v>
      </c>
      <c r="D3011" s="44">
        <v>0</v>
      </c>
      <c r="E3011" s="44">
        <v>1</v>
      </c>
      <c r="F3011" s="44">
        <v>1</v>
      </c>
      <c r="G3011" s="44"/>
      <c r="H3011" s="44"/>
      <c r="I3011" s="44"/>
    </row>
    <row r="3012" spans="1:9" x14ac:dyDescent="0.25">
      <c r="A3012" s="44" t="s">
        <v>1955</v>
      </c>
      <c r="B3012" s="44">
        <v>2020</v>
      </c>
      <c r="C3012" s="45" t="s">
        <v>461</v>
      </c>
      <c r="D3012" s="44">
        <v>0</v>
      </c>
      <c r="E3012" s="44">
        <v>1</v>
      </c>
      <c r="F3012" s="44">
        <v>1</v>
      </c>
      <c r="G3012" s="44"/>
      <c r="H3012" s="44"/>
      <c r="I3012" s="44"/>
    </row>
    <row r="3013" spans="1:9" x14ac:dyDescent="0.25">
      <c r="A3013" s="44" t="s">
        <v>1955</v>
      </c>
      <c r="B3013" s="44">
        <v>2020</v>
      </c>
      <c r="C3013" s="21" t="s">
        <v>1864</v>
      </c>
      <c r="D3013" s="44">
        <v>0</v>
      </c>
      <c r="E3013" s="44">
        <v>1</v>
      </c>
      <c r="F3013" s="44">
        <v>1</v>
      </c>
      <c r="G3013" s="44"/>
      <c r="H3013" s="44"/>
      <c r="I3013" s="44"/>
    </row>
    <row r="3014" spans="1:9" x14ac:dyDescent="0.25">
      <c r="A3014" s="44" t="s">
        <v>1957</v>
      </c>
      <c r="B3014" s="44">
        <v>2020</v>
      </c>
      <c r="C3014" s="45" t="s">
        <v>1678</v>
      </c>
      <c r="D3014" s="21">
        <v>9457</v>
      </c>
      <c r="E3014" s="44">
        <v>90391</v>
      </c>
      <c r="F3014" s="44">
        <v>99848</v>
      </c>
      <c r="G3014" s="44"/>
      <c r="H3014" s="44"/>
      <c r="I3014" s="44"/>
    </row>
    <row r="3015" spans="1:9" x14ac:dyDescent="0.25">
      <c r="A3015" s="44" t="s">
        <v>1957</v>
      </c>
      <c r="B3015" s="44">
        <v>2020</v>
      </c>
      <c r="C3015" s="45" t="s">
        <v>1682</v>
      </c>
      <c r="D3015" s="21">
        <v>793</v>
      </c>
      <c r="E3015" s="44">
        <v>7553</v>
      </c>
      <c r="F3015" s="44">
        <v>8346</v>
      </c>
      <c r="G3015" s="44"/>
      <c r="H3015" s="44"/>
      <c r="I3015" s="44"/>
    </row>
    <row r="3016" spans="1:9" x14ac:dyDescent="0.25">
      <c r="A3016" s="44" t="s">
        <v>1957</v>
      </c>
      <c r="B3016" s="44">
        <v>2020</v>
      </c>
      <c r="C3016" s="45" t="s">
        <v>1664</v>
      </c>
      <c r="D3016" s="21">
        <v>221</v>
      </c>
      <c r="E3016" s="44">
        <v>2340</v>
      </c>
      <c r="F3016" s="44">
        <v>2561</v>
      </c>
      <c r="G3016" s="44"/>
      <c r="H3016" s="44"/>
      <c r="I3016" s="44"/>
    </row>
    <row r="3017" spans="1:9" x14ac:dyDescent="0.25">
      <c r="A3017" s="44" t="s">
        <v>1957</v>
      </c>
      <c r="B3017" s="44">
        <v>2020</v>
      </c>
      <c r="C3017" s="45" t="s">
        <v>132</v>
      </c>
      <c r="D3017" s="21">
        <v>40</v>
      </c>
      <c r="E3017" s="44">
        <v>143</v>
      </c>
      <c r="F3017" s="44">
        <v>183</v>
      </c>
      <c r="G3017" s="44"/>
      <c r="H3017" s="44"/>
      <c r="I3017" s="44"/>
    </row>
    <row r="3018" spans="1:9" x14ac:dyDescent="0.25">
      <c r="A3018" s="44" t="s">
        <v>1957</v>
      </c>
      <c r="B3018" s="44">
        <v>2020</v>
      </c>
      <c r="C3018" s="45" t="s">
        <v>124</v>
      </c>
      <c r="D3018" s="21">
        <v>3</v>
      </c>
      <c r="E3018" s="44">
        <v>46</v>
      </c>
      <c r="F3018" s="44">
        <v>49</v>
      </c>
      <c r="G3018" s="44"/>
      <c r="H3018" s="44"/>
      <c r="I3018" s="44"/>
    </row>
    <row r="3019" spans="1:9" x14ac:dyDescent="0.25">
      <c r="A3019" s="44" t="s">
        <v>1957</v>
      </c>
      <c r="B3019" s="44">
        <v>2020</v>
      </c>
      <c r="C3019" s="45" t="s">
        <v>149</v>
      </c>
      <c r="D3019" s="21">
        <v>1</v>
      </c>
      <c r="E3019" s="44">
        <v>27</v>
      </c>
      <c r="F3019" s="44">
        <v>28</v>
      </c>
      <c r="G3019" s="44"/>
      <c r="H3019" s="44"/>
      <c r="I3019" s="44"/>
    </row>
    <row r="3020" spans="1:9" x14ac:dyDescent="0.25">
      <c r="A3020" s="44" t="s">
        <v>1957</v>
      </c>
      <c r="B3020" s="44">
        <v>2020</v>
      </c>
      <c r="C3020" s="45" t="s">
        <v>133</v>
      </c>
      <c r="D3020" s="21">
        <v>59</v>
      </c>
      <c r="E3020" s="44">
        <v>518</v>
      </c>
      <c r="F3020" s="44">
        <v>577</v>
      </c>
      <c r="G3020" s="44"/>
      <c r="H3020" s="44"/>
      <c r="I3020" s="44"/>
    </row>
    <row r="3021" spans="1:9" x14ac:dyDescent="0.25">
      <c r="A3021" s="44" t="s">
        <v>1957</v>
      </c>
      <c r="B3021" s="44">
        <v>2020</v>
      </c>
      <c r="C3021" s="45" t="s">
        <v>136</v>
      </c>
      <c r="D3021" s="21">
        <v>0</v>
      </c>
      <c r="E3021" s="44">
        <v>5</v>
      </c>
      <c r="F3021" s="44">
        <v>5</v>
      </c>
      <c r="G3021" s="44"/>
      <c r="H3021" s="44"/>
      <c r="I3021" s="44"/>
    </row>
    <row r="3022" spans="1:9" x14ac:dyDescent="0.25">
      <c r="A3022" s="44" t="s">
        <v>1957</v>
      </c>
      <c r="B3022" s="44">
        <v>2020</v>
      </c>
      <c r="C3022" s="45" t="s">
        <v>1764</v>
      </c>
      <c r="D3022" s="21">
        <v>3</v>
      </c>
      <c r="E3022" s="44">
        <v>99</v>
      </c>
      <c r="F3022" s="44">
        <v>102</v>
      </c>
      <c r="G3022" s="44"/>
      <c r="H3022" s="44"/>
      <c r="I3022" s="44"/>
    </row>
    <row r="3023" spans="1:9" x14ac:dyDescent="0.25">
      <c r="A3023" s="44" t="s">
        <v>1957</v>
      </c>
      <c r="B3023" s="44">
        <v>2020</v>
      </c>
      <c r="C3023" s="45" t="s">
        <v>155</v>
      </c>
      <c r="D3023" s="21">
        <v>22</v>
      </c>
      <c r="E3023" s="44">
        <v>70</v>
      </c>
      <c r="F3023" s="44">
        <v>92</v>
      </c>
      <c r="G3023" s="44"/>
      <c r="H3023" s="44"/>
      <c r="I3023" s="44"/>
    </row>
    <row r="3024" spans="1:9" x14ac:dyDescent="0.25">
      <c r="A3024" s="44" t="s">
        <v>1957</v>
      </c>
      <c r="B3024" s="44">
        <v>2020</v>
      </c>
      <c r="C3024" s="45" t="s">
        <v>137</v>
      </c>
      <c r="D3024" s="21">
        <v>93</v>
      </c>
      <c r="E3024" s="44">
        <v>1432</v>
      </c>
      <c r="F3024" s="44">
        <v>1525</v>
      </c>
      <c r="G3024" s="44"/>
      <c r="H3024" s="44"/>
      <c r="I3024" s="44"/>
    </row>
    <row r="3025" spans="1:9" x14ac:dyDescent="0.25">
      <c r="A3025" s="44" t="s">
        <v>1957</v>
      </c>
      <c r="B3025" s="44">
        <v>2020</v>
      </c>
      <c r="C3025" s="45" t="s">
        <v>1665</v>
      </c>
      <c r="D3025" s="21">
        <v>7</v>
      </c>
      <c r="E3025" s="44">
        <v>6</v>
      </c>
      <c r="F3025" s="44">
        <v>13</v>
      </c>
      <c r="G3025" s="44"/>
      <c r="H3025" s="44"/>
      <c r="I3025" s="44"/>
    </row>
    <row r="3026" spans="1:9" x14ac:dyDescent="0.25">
      <c r="A3026" s="44" t="s">
        <v>1957</v>
      </c>
      <c r="B3026" s="44">
        <v>2020</v>
      </c>
      <c r="C3026" s="45" t="s">
        <v>158</v>
      </c>
      <c r="D3026" s="21">
        <v>2</v>
      </c>
      <c r="E3026" s="44" t="s">
        <v>1908</v>
      </c>
      <c r="F3026" s="44">
        <v>2</v>
      </c>
      <c r="G3026" s="44"/>
      <c r="H3026" s="44"/>
      <c r="I3026" s="44"/>
    </row>
    <row r="3027" spans="1:9" x14ac:dyDescent="0.25">
      <c r="A3027" s="44" t="s">
        <v>1957</v>
      </c>
      <c r="B3027" s="44">
        <v>2020</v>
      </c>
      <c r="C3027" s="45" t="s">
        <v>175</v>
      </c>
      <c r="D3027" s="21">
        <v>3</v>
      </c>
      <c r="E3027" s="44">
        <v>6</v>
      </c>
      <c r="F3027" s="44">
        <v>9</v>
      </c>
      <c r="G3027" s="44"/>
      <c r="H3027" s="44"/>
      <c r="I3027" s="44"/>
    </row>
    <row r="3028" spans="1:9" x14ac:dyDescent="0.25">
      <c r="A3028" s="44" t="s">
        <v>1957</v>
      </c>
      <c r="B3028" s="44">
        <v>2020</v>
      </c>
      <c r="C3028" s="45" t="s">
        <v>178</v>
      </c>
      <c r="D3028" s="21">
        <v>2</v>
      </c>
      <c r="E3028" s="44" t="s">
        <v>1908</v>
      </c>
      <c r="F3028" s="44">
        <v>2</v>
      </c>
      <c r="G3028" s="44"/>
      <c r="H3028" s="44"/>
      <c r="I3028" s="44"/>
    </row>
    <row r="3029" spans="1:9" x14ac:dyDescent="0.25">
      <c r="A3029" s="44" t="s">
        <v>1957</v>
      </c>
      <c r="B3029" s="44">
        <v>2020</v>
      </c>
      <c r="C3029" s="45" t="s">
        <v>1666</v>
      </c>
      <c r="D3029" s="21">
        <v>0</v>
      </c>
      <c r="E3029" s="44">
        <v>17</v>
      </c>
      <c r="F3029" s="44">
        <v>17</v>
      </c>
      <c r="G3029" s="44"/>
      <c r="H3029" s="44"/>
      <c r="I3029" s="44"/>
    </row>
    <row r="3030" spans="1:9" x14ac:dyDescent="0.25">
      <c r="A3030" s="44" t="s">
        <v>1957</v>
      </c>
      <c r="B3030" s="44">
        <v>2020</v>
      </c>
      <c r="C3030" s="45" t="s">
        <v>1827</v>
      </c>
      <c r="D3030" s="21">
        <v>0</v>
      </c>
      <c r="E3030" s="44">
        <v>14</v>
      </c>
      <c r="F3030" s="44">
        <v>14</v>
      </c>
      <c r="G3030" s="44"/>
      <c r="H3030" s="44"/>
      <c r="I3030" s="44"/>
    </row>
    <row r="3031" spans="1:9" x14ac:dyDescent="0.25">
      <c r="A3031" s="44" t="s">
        <v>1957</v>
      </c>
      <c r="B3031" s="44">
        <v>2020</v>
      </c>
      <c r="C3031" s="45" t="s">
        <v>1911</v>
      </c>
      <c r="D3031" s="21">
        <v>0</v>
      </c>
      <c r="E3031" s="44">
        <v>1</v>
      </c>
      <c r="F3031" s="44">
        <v>1</v>
      </c>
      <c r="G3031" s="44"/>
      <c r="H3031" s="44"/>
      <c r="I3031" s="44"/>
    </row>
    <row r="3032" spans="1:9" x14ac:dyDescent="0.25">
      <c r="A3032" s="44" t="s">
        <v>1957</v>
      </c>
      <c r="B3032" s="44">
        <v>2020</v>
      </c>
      <c r="C3032" s="45" t="s">
        <v>1956</v>
      </c>
      <c r="D3032" s="21">
        <v>0</v>
      </c>
      <c r="E3032" s="44">
        <v>2</v>
      </c>
      <c r="F3032" s="44">
        <v>2</v>
      </c>
      <c r="G3032" s="44"/>
      <c r="H3032" s="44"/>
      <c r="I3032" s="44"/>
    </row>
    <row r="3033" spans="1:9" x14ac:dyDescent="0.25">
      <c r="A3033" s="44" t="s">
        <v>1957</v>
      </c>
      <c r="B3033" s="44">
        <v>2020</v>
      </c>
      <c r="C3033" s="45" t="s">
        <v>887</v>
      </c>
      <c r="D3033" s="21">
        <v>565</v>
      </c>
      <c r="E3033" s="44">
        <v>5190</v>
      </c>
      <c r="F3033" s="44">
        <v>5755</v>
      </c>
      <c r="G3033" s="44"/>
      <c r="H3033" s="44"/>
      <c r="I3033" s="44"/>
    </row>
    <row r="3034" spans="1:9" x14ac:dyDescent="0.25">
      <c r="A3034" s="44" t="s">
        <v>1957</v>
      </c>
      <c r="B3034" s="44">
        <v>2020</v>
      </c>
      <c r="C3034" s="45" t="s">
        <v>219</v>
      </c>
      <c r="D3034" s="21">
        <v>0</v>
      </c>
      <c r="E3034" s="44">
        <v>4</v>
      </c>
      <c r="F3034" s="44">
        <v>4</v>
      </c>
      <c r="G3034" s="44"/>
      <c r="H3034" s="44"/>
      <c r="I3034" s="44"/>
    </row>
    <row r="3035" spans="1:9" x14ac:dyDescent="0.25">
      <c r="A3035" s="44" t="s">
        <v>1957</v>
      </c>
      <c r="B3035" s="44">
        <v>2020</v>
      </c>
      <c r="C3035" s="45" t="s">
        <v>231</v>
      </c>
      <c r="D3035" s="21">
        <v>0</v>
      </c>
      <c r="E3035" s="44">
        <v>27</v>
      </c>
      <c r="F3035" s="44">
        <v>27</v>
      </c>
      <c r="G3035" s="44"/>
      <c r="H3035" s="44"/>
      <c r="I3035" s="44"/>
    </row>
    <row r="3036" spans="1:9" x14ac:dyDescent="0.25">
      <c r="A3036" s="44" t="s">
        <v>1957</v>
      </c>
      <c r="B3036" s="44">
        <v>2020</v>
      </c>
      <c r="C3036" s="45" t="s">
        <v>109</v>
      </c>
      <c r="D3036" s="21">
        <v>1</v>
      </c>
      <c r="E3036" s="44">
        <v>35</v>
      </c>
      <c r="F3036" s="44">
        <v>36</v>
      </c>
      <c r="G3036" s="44"/>
      <c r="H3036" s="44"/>
      <c r="I3036" s="44"/>
    </row>
    <row r="3037" spans="1:9" x14ac:dyDescent="0.25">
      <c r="A3037" s="44" t="s">
        <v>1957</v>
      </c>
      <c r="B3037" s="44">
        <v>2020</v>
      </c>
      <c r="C3037" s="45" t="s">
        <v>1829</v>
      </c>
      <c r="D3037" s="21">
        <v>28</v>
      </c>
      <c r="E3037" s="44">
        <v>920</v>
      </c>
      <c r="F3037" s="44">
        <v>948</v>
      </c>
      <c r="G3037" s="44"/>
      <c r="H3037" s="44"/>
      <c r="I3037" s="44"/>
    </row>
    <row r="3038" spans="1:9" x14ac:dyDescent="0.25">
      <c r="A3038" s="44" t="s">
        <v>1957</v>
      </c>
      <c r="B3038" s="44">
        <v>2020</v>
      </c>
      <c r="C3038" s="45" t="s">
        <v>215</v>
      </c>
      <c r="D3038" s="21">
        <v>7</v>
      </c>
      <c r="E3038" s="44">
        <v>668</v>
      </c>
      <c r="F3038" s="44">
        <v>675</v>
      </c>
      <c r="G3038" s="44"/>
      <c r="H3038" s="44"/>
      <c r="I3038" s="44"/>
    </row>
    <row r="3039" spans="1:9" x14ac:dyDescent="0.25">
      <c r="A3039" s="44" t="s">
        <v>1957</v>
      </c>
      <c r="B3039" s="44">
        <v>2020</v>
      </c>
      <c r="C3039" s="45" t="s">
        <v>222</v>
      </c>
      <c r="D3039" s="21">
        <v>2</v>
      </c>
      <c r="E3039" s="44">
        <v>89</v>
      </c>
      <c r="F3039" s="44">
        <v>91</v>
      </c>
      <c r="G3039" s="44"/>
      <c r="H3039" s="44"/>
      <c r="I3039" s="44"/>
    </row>
    <row r="3040" spans="1:9" x14ac:dyDescent="0.25">
      <c r="A3040" s="44" t="s">
        <v>1957</v>
      </c>
      <c r="B3040" s="44">
        <v>2020</v>
      </c>
      <c r="C3040" s="45" t="s">
        <v>234</v>
      </c>
      <c r="D3040" s="21">
        <v>2</v>
      </c>
      <c r="E3040" s="44">
        <v>58</v>
      </c>
      <c r="F3040" s="44">
        <v>60</v>
      </c>
      <c r="G3040" s="44"/>
      <c r="H3040" s="44"/>
      <c r="I3040" s="44"/>
    </row>
    <row r="3041" spans="1:9" x14ac:dyDescent="0.25">
      <c r="A3041" s="44" t="s">
        <v>1957</v>
      </c>
      <c r="B3041" s="44">
        <v>2020</v>
      </c>
      <c r="C3041" s="45" t="s">
        <v>209</v>
      </c>
      <c r="D3041" s="21">
        <v>1</v>
      </c>
      <c r="E3041" s="44">
        <v>6</v>
      </c>
      <c r="F3041" s="44">
        <v>7</v>
      </c>
      <c r="G3041" s="44"/>
      <c r="H3041" s="44"/>
      <c r="I3041" s="44"/>
    </row>
    <row r="3042" spans="1:9" x14ac:dyDescent="0.25">
      <c r="A3042" s="44" t="s">
        <v>1957</v>
      </c>
      <c r="B3042" s="44">
        <v>2020</v>
      </c>
      <c r="C3042" s="45" t="s">
        <v>1962</v>
      </c>
      <c r="D3042" s="21">
        <v>1</v>
      </c>
      <c r="E3042" s="44">
        <v>1</v>
      </c>
      <c r="F3042" s="44">
        <v>2</v>
      </c>
      <c r="G3042" s="44"/>
      <c r="H3042" s="44"/>
      <c r="I3042" s="44"/>
    </row>
    <row r="3043" spans="1:9" x14ac:dyDescent="0.25">
      <c r="A3043" s="44" t="s">
        <v>1957</v>
      </c>
      <c r="B3043" s="44">
        <v>2020</v>
      </c>
      <c r="C3043" s="45" t="s">
        <v>210</v>
      </c>
      <c r="D3043" s="21">
        <v>4</v>
      </c>
      <c r="E3043" s="44">
        <v>15</v>
      </c>
      <c r="F3043" s="44">
        <v>19</v>
      </c>
      <c r="G3043" s="44"/>
      <c r="H3043" s="44"/>
      <c r="I3043" s="44"/>
    </row>
    <row r="3044" spans="1:9" x14ac:dyDescent="0.25">
      <c r="A3044" s="44" t="s">
        <v>1957</v>
      </c>
      <c r="B3044" s="44">
        <v>2020</v>
      </c>
      <c r="C3044" s="45" t="s">
        <v>224</v>
      </c>
      <c r="D3044" s="21">
        <v>51</v>
      </c>
      <c r="E3044" s="44">
        <v>635</v>
      </c>
      <c r="F3044" s="44">
        <v>686</v>
      </c>
      <c r="G3044" s="44"/>
      <c r="H3044" s="44"/>
      <c r="I3044" s="44"/>
    </row>
    <row r="3045" spans="1:9" x14ac:dyDescent="0.25">
      <c r="A3045" s="44" t="s">
        <v>1957</v>
      </c>
      <c r="B3045" s="44">
        <v>2020</v>
      </c>
      <c r="C3045" s="45" t="s">
        <v>225</v>
      </c>
      <c r="D3045" s="21">
        <v>1</v>
      </c>
      <c r="E3045" s="44">
        <v>8</v>
      </c>
      <c r="F3045" s="44">
        <v>9</v>
      </c>
      <c r="G3045" s="44"/>
      <c r="H3045" s="44"/>
      <c r="I3045" s="44"/>
    </row>
    <row r="3046" spans="1:9" x14ac:dyDescent="0.25">
      <c r="A3046" s="44" t="s">
        <v>1957</v>
      </c>
      <c r="B3046" s="44">
        <v>2020</v>
      </c>
      <c r="C3046" s="45" t="s">
        <v>211</v>
      </c>
      <c r="D3046" s="21">
        <v>3</v>
      </c>
      <c r="E3046" s="44">
        <v>2</v>
      </c>
      <c r="F3046" s="44">
        <v>5</v>
      </c>
      <c r="G3046" s="44"/>
      <c r="H3046" s="44"/>
      <c r="I3046" s="44"/>
    </row>
    <row r="3047" spans="1:9" x14ac:dyDescent="0.25">
      <c r="A3047" s="44" t="s">
        <v>1957</v>
      </c>
      <c r="B3047" s="44">
        <v>2020</v>
      </c>
      <c r="C3047" s="45" t="s">
        <v>1831</v>
      </c>
      <c r="D3047" s="21">
        <v>0</v>
      </c>
      <c r="E3047" s="44">
        <v>11</v>
      </c>
      <c r="F3047" s="44">
        <v>11</v>
      </c>
      <c r="G3047" s="44"/>
      <c r="H3047" s="44"/>
      <c r="I3047" s="44"/>
    </row>
    <row r="3048" spans="1:9" x14ac:dyDescent="0.25">
      <c r="A3048" s="44" t="s">
        <v>1957</v>
      </c>
      <c r="B3048" s="44">
        <v>2020</v>
      </c>
      <c r="C3048" s="45" t="s">
        <v>226</v>
      </c>
      <c r="D3048" s="21">
        <v>0</v>
      </c>
      <c r="E3048" s="44">
        <v>55</v>
      </c>
      <c r="F3048" s="44">
        <v>55</v>
      </c>
      <c r="G3048" s="44"/>
      <c r="H3048" s="44"/>
      <c r="I3048" s="44"/>
    </row>
    <row r="3049" spans="1:9" x14ac:dyDescent="0.25">
      <c r="A3049" s="44" t="s">
        <v>1957</v>
      </c>
      <c r="B3049" s="44">
        <v>2020</v>
      </c>
      <c r="C3049" s="45" t="s">
        <v>115</v>
      </c>
      <c r="D3049" s="21">
        <v>2</v>
      </c>
      <c r="E3049" s="44">
        <v>47</v>
      </c>
      <c r="F3049" s="44">
        <v>49</v>
      </c>
      <c r="G3049" s="44"/>
      <c r="H3049" s="44"/>
      <c r="I3049" s="44"/>
    </row>
    <row r="3050" spans="1:9" x14ac:dyDescent="0.25">
      <c r="A3050" s="44" t="s">
        <v>1957</v>
      </c>
      <c r="B3050" s="44">
        <v>2020</v>
      </c>
      <c r="C3050" s="45" t="s">
        <v>1834</v>
      </c>
      <c r="D3050" s="21">
        <v>443</v>
      </c>
      <c r="E3050" s="44">
        <v>2266</v>
      </c>
      <c r="F3050" s="44">
        <v>2709</v>
      </c>
      <c r="G3050" s="44"/>
      <c r="H3050" s="44"/>
      <c r="I3050" s="44"/>
    </row>
    <row r="3051" spans="1:9" x14ac:dyDescent="0.25">
      <c r="A3051" s="44" t="s">
        <v>1957</v>
      </c>
      <c r="B3051" s="44">
        <v>2020</v>
      </c>
      <c r="C3051" s="45" t="s">
        <v>217</v>
      </c>
      <c r="D3051" s="21">
        <v>9</v>
      </c>
      <c r="E3051" s="44">
        <v>163</v>
      </c>
      <c r="F3051" s="44">
        <v>172</v>
      </c>
      <c r="G3051" s="44"/>
      <c r="H3051" s="44"/>
      <c r="I3051" s="44"/>
    </row>
    <row r="3052" spans="1:9" x14ac:dyDescent="0.25">
      <c r="A3052" s="44" t="s">
        <v>1957</v>
      </c>
      <c r="B3052" s="44">
        <v>2020</v>
      </c>
      <c r="C3052" s="45" t="s">
        <v>1963</v>
      </c>
      <c r="D3052" s="21">
        <v>6</v>
      </c>
      <c r="E3052" s="44">
        <v>55</v>
      </c>
      <c r="F3052" s="44">
        <v>61</v>
      </c>
      <c r="G3052" s="44"/>
      <c r="H3052" s="44"/>
      <c r="I3052" s="44"/>
    </row>
    <row r="3053" spans="1:9" x14ac:dyDescent="0.25">
      <c r="A3053" s="44" t="s">
        <v>1957</v>
      </c>
      <c r="B3053" s="44">
        <v>2020</v>
      </c>
      <c r="C3053" s="45" t="s">
        <v>218</v>
      </c>
      <c r="D3053" s="21">
        <v>4</v>
      </c>
      <c r="E3053" s="44">
        <v>125</v>
      </c>
      <c r="F3053" s="44">
        <v>129</v>
      </c>
      <c r="G3053" s="44"/>
      <c r="H3053" s="44"/>
      <c r="I3053" s="44"/>
    </row>
    <row r="3054" spans="1:9" x14ac:dyDescent="0.25">
      <c r="A3054" s="44" t="s">
        <v>1957</v>
      </c>
      <c r="B3054" s="44">
        <v>2020</v>
      </c>
      <c r="C3054" s="45" t="s">
        <v>1837</v>
      </c>
      <c r="D3054" s="21">
        <v>6910</v>
      </c>
      <c r="E3054" s="44">
        <v>53029</v>
      </c>
      <c r="F3054" s="44">
        <v>59939</v>
      </c>
      <c r="G3054" s="44"/>
      <c r="H3054" s="44"/>
      <c r="I3054" s="44"/>
    </row>
    <row r="3055" spans="1:9" x14ac:dyDescent="0.25">
      <c r="A3055" s="44" t="s">
        <v>1957</v>
      </c>
      <c r="B3055" s="44">
        <v>2020</v>
      </c>
      <c r="C3055" s="45" t="s">
        <v>1020</v>
      </c>
      <c r="D3055" s="21">
        <v>753</v>
      </c>
      <c r="E3055" s="44">
        <v>13388</v>
      </c>
      <c r="F3055" s="44">
        <v>14141</v>
      </c>
      <c r="G3055" s="44"/>
      <c r="H3055" s="44"/>
      <c r="I3055" s="44"/>
    </row>
    <row r="3056" spans="1:9" x14ac:dyDescent="0.25">
      <c r="A3056" s="44" t="s">
        <v>1957</v>
      </c>
      <c r="B3056" s="44">
        <v>2020</v>
      </c>
      <c r="C3056" s="45" t="s">
        <v>1838</v>
      </c>
      <c r="D3056" s="21">
        <v>110</v>
      </c>
      <c r="E3056" s="44">
        <v>2796</v>
      </c>
      <c r="F3056" s="44">
        <v>2906</v>
      </c>
      <c r="G3056" s="44"/>
      <c r="H3056" s="44"/>
      <c r="I3056" s="44"/>
    </row>
    <row r="3057" spans="1:9" x14ac:dyDescent="0.25">
      <c r="A3057" s="44" t="s">
        <v>1957</v>
      </c>
      <c r="B3057" s="44">
        <v>2020</v>
      </c>
      <c r="C3057" s="45" t="s">
        <v>220</v>
      </c>
      <c r="D3057" s="21">
        <v>128</v>
      </c>
      <c r="E3057" s="44">
        <v>1117</v>
      </c>
      <c r="F3057" s="44">
        <v>1245</v>
      </c>
      <c r="G3057" s="44"/>
      <c r="H3057" s="44"/>
      <c r="I3057" s="44"/>
    </row>
    <row r="3058" spans="1:9" x14ac:dyDescent="0.25">
      <c r="A3058" s="44" t="s">
        <v>1957</v>
      </c>
      <c r="B3058" s="44">
        <v>2020</v>
      </c>
      <c r="C3058" s="45" t="s">
        <v>256</v>
      </c>
      <c r="D3058" s="21">
        <v>104</v>
      </c>
      <c r="E3058" s="44">
        <v>1361</v>
      </c>
      <c r="F3058" s="44">
        <v>1465</v>
      </c>
      <c r="G3058" s="44"/>
      <c r="H3058" s="44"/>
      <c r="I3058" s="44"/>
    </row>
    <row r="3059" spans="1:9" x14ac:dyDescent="0.25">
      <c r="A3059" s="44" t="s">
        <v>1957</v>
      </c>
      <c r="B3059" s="44">
        <v>2020</v>
      </c>
      <c r="C3059" s="45" t="s">
        <v>257</v>
      </c>
      <c r="D3059" s="21">
        <v>110</v>
      </c>
      <c r="E3059" s="44">
        <v>1929</v>
      </c>
      <c r="F3059" s="44">
        <v>2039</v>
      </c>
      <c r="G3059" s="44"/>
      <c r="H3059" s="44"/>
      <c r="I3059" s="44"/>
    </row>
    <row r="3060" spans="1:9" x14ac:dyDescent="0.25">
      <c r="A3060" s="44" t="s">
        <v>1957</v>
      </c>
      <c r="B3060" s="44">
        <v>2020</v>
      </c>
      <c r="C3060" s="45" t="s">
        <v>566</v>
      </c>
      <c r="D3060" s="21">
        <v>235</v>
      </c>
      <c r="E3060" s="44">
        <v>4041</v>
      </c>
      <c r="F3060" s="44">
        <v>4276</v>
      </c>
      <c r="G3060" s="44"/>
      <c r="H3060" s="44"/>
      <c r="I3060" s="44"/>
    </row>
    <row r="3061" spans="1:9" x14ac:dyDescent="0.25">
      <c r="A3061" s="44" t="s">
        <v>1957</v>
      </c>
      <c r="B3061" s="44">
        <v>2020</v>
      </c>
      <c r="C3061" s="45" t="s">
        <v>1022</v>
      </c>
      <c r="D3061" s="21">
        <v>66</v>
      </c>
      <c r="E3061" s="44">
        <v>2144</v>
      </c>
      <c r="F3061" s="44">
        <v>2210</v>
      </c>
      <c r="G3061" s="44"/>
      <c r="H3061" s="44"/>
      <c r="I3061" s="44"/>
    </row>
    <row r="3062" spans="1:9" x14ac:dyDescent="0.25">
      <c r="A3062" s="44" t="s">
        <v>1957</v>
      </c>
      <c r="B3062" s="44">
        <v>2020</v>
      </c>
      <c r="C3062" s="45" t="s">
        <v>1023</v>
      </c>
      <c r="D3062" s="21">
        <v>1690</v>
      </c>
      <c r="E3062" s="44">
        <v>5826</v>
      </c>
      <c r="F3062" s="44">
        <v>7516</v>
      </c>
      <c r="G3062" s="44"/>
      <c r="H3062" s="44"/>
      <c r="I3062" s="44"/>
    </row>
    <row r="3063" spans="1:9" x14ac:dyDescent="0.25">
      <c r="A3063" s="44" t="s">
        <v>1957</v>
      </c>
      <c r="B3063" s="44">
        <v>2020</v>
      </c>
      <c r="C3063" s="45" t="s">
        <v>1024</v>
      </c>
      <c r="D3063" s="21">
        <v>21</v>
      </c>
      <c r="E3063" s="44">
        <v>461</v>
      </c>
      <c r="F3063" s="44">
        <v>482</v>
      </c>
      <c r="G3063" s="44"/>
      <c r="H3063" s="44"/>
      <c r="I3063" s="44"/>
    </row>
    <row r="3064" spans="1:9" x14ac:dyDescent="0.25">
      <c r="A3064" s="44" t="s">
        <v>1957</v>
      </c>
      <c r="B3064" s="44">
        <v>2020</v>
      </c>
      <c r="C3064" s="45" t="s">
        <v>263</v>
      </c>
      <c r="D3064" s="21">
        <v>8</v>
      </c>
      <c r="E3064" s="44">
        <v>649</v>
      </c>
      <c r="F3064" s="44">
        <v>657</v>
      </c>
      <c r="G3064" s="44"/>
      <c r="H3064" s="44"/>
      <c r="I3064" s="44"/>
    </row>
    <row r="3065" spans="1:9" x14ac:dyDescent="0.25">
      <c r="A3065" s="44" t="s">
        <v>1957</v>
      </c>
      <c r="B3065" s="44">
        <v>2020</v>
      </c>
      <c r="C3065" s="45" t="s">
        <v>265</v>
      </c>
      <c r="D3065" s="21">
        <v>0</v>
      </c>
      <c r="E3065" s="44">
        <v>2</v>
      </c>
      <c r="F3065" s="44">
        <v>2</v>
      </c>
      <c r="G3065" s="44"/>
      <c r="H3065" s="44"/>
      <c r="I3065" s="44"/>
    </row>
    <row r="3066" spans="1:9" x14ac:dyDescent="0.25">
      <c r="A3066" s="44" t="s">
        <v>1957</v>
      </c>
      <c r="B3066" s="44">
        <v>2020</v>
      </c>
      <c r="C3066" s="45" t="s">
        <v>193</v>
      </c>
      <c r="D3066" s="21">
        <v>13</v>
      </c>
      <c r="E3066" s="44">
        <v>6</v>
      </c>
      <c r="F3066" s="44">
        <v>19</v>
      </c>
      <c r="G3066" s="44"/>
      <c r="H3066" s="44"/>
      <c r="I3066" s="44"/>
    </row>
    <row r="3067" spans="1:9" x14ac:dyDescent="0.25">
      <c r="A3067" s="44" t="s">
        <v>1957</v>
      </c>
      <c r="B3067" s="44">
        <v>2020</v>
      </c>
      <c r="C3067" s="45" t="s">
        <v>262</v>
      </c>
      <c r="D3067" s="21">
        <v>41</v>
      </c>
      <c r="E3067" s="44">
        <v>999</v>
      </c>
      <c r="F3067" s="44">
        <v>1040</v>
      </c>
      <c r="G3067" s="44"/>
      <c r="H3067" s="44"/>
      <c r="I3067" s="44"/>
    </row>
    <row r="3068" spans="1:9" x14ac:dyDescent="0.25">
      <c r="A3068" s="44" t="s">
        <v>1957</v>
      </c>
      <c r="B3068" s="44">
        <v>2020</v>
      </c>
      <c r="C3068" s="45" t="s">
        <v>153</v>
      </c>
      <c r="D3068" s="21">
        <v>14</v>
      </c>
      <c r="E3068" s="44">
        <v>109</v>
      </c>
      <c r="F3068" s="44">
        <v>123</v>
      </c>
      <c r="G3068" s="44"/>
      <c r="H3068" s="44"/>
      <c r="I3068" s="44"/>
    </row>
    <row r="3069" spans="1:9" x14ac:dyDescent="0.25">
      <c r="A3069" s="44" t="s">
        <v>1957</v>
      </c>
      <c r="B3069" s="44">
        <v>2020</v>
      </c>
      <c r="C3069" s="45" t="s">
        <v>1904</v>
      </c>
      <c r="D3069" s="21">
        <v>1593</v>
      </c>
      <c r="E3069" s="44">
        <v>3600</v>
      </c>
      <c r="F3069" s="44">
        <v>5193</v>
      </c>
      <c r="G3069" s="44"/>
      <c r="H3069" s="44"/>
      <c r="I3069" s="44"/>
    </row>
    <row r="3070" spans="1:9" x14ac:dyDescent="0.25">
      <c r="A3070" s="44" t="s">
        <v>1957</v>
      </c>
      <c r="B3070" s="44">
        <v>2020</v>
      </c>
      <c r="C3070" s="45" t="s">
        <v>1025</v>
      </c>
      <c r="D3070" s="21">
        <v>4450</v>
      </c>
      <c r="E3070" s="44">
        <v>33391</v>
      </c>
      <c r="F3070" s="44">
        <v>37841</v>
      </c>
      <c r="G3070" s="44"/>
      <c r="H3070" s="44"/>
      <c r="I3070" s="44"/>
    </row>
    <row r="3071" spans="1:9" x14ac:dyDescent="0.25">
      <c r="A3071" s="44" t="s">
        <v>1957</v>
      </c>
      <c r="B3071" s="44">
        <v>2020</v>
      </c>
      <c r="C3071" s="45" t="s">
        <v>273</v>
      </c>
      <c r="D3071" s="21">
        <v>92</v>
      </c>
      <c r="E3071" s="44">
        <v>1932</v>
      </c>
      <c r="F3071" s="44">
        <v>2024</v>
      </c>
      <c r="G3071" s="44"/>
      <c r="H3071" s="44"/>
      <c r="I3071" s="44"/>
    </row>
    <row r="3072" spans="1:9" x14ac:dyDescent="0.25">
      <c r="A3072" s="44" t="s">
        <v>1957</v>
      </c>
      <c r="B3072" s="44">
        <v>2020</v>
      </c>
      <c r="C3072" s="45" t="s">
        <v>1028</v>
      </c>
      <c r="D3072" s="21">
        <v>15</v>
      </c>
      <c r="E3072" s="44">
        <v>85</v>
      </c>
      <c r="F3072" s="44">
        <v>100</v>
      </c>
      <c r="G3072" s="44"/>
      <c r="H3072" s="44"/>
      <c r="I3072" s="44"/>
    </row>
    <row r="3073" spans="1:9" x14ac:dyDescent="0.25">
      <c r="A3073" s="44" t="s">
        <v>1957</v>
      </c>
      <c r="B3073" s="44">
        <v>2020</v>
      </c>
      <c r="C3073" s="45" t="s">
        <v>1029</v>
      </c>
      <c r="D3073" s="21">
        <v>44</v>
      </c>
      <c r="E3073" s="44">
        <v>263</v>
      </c>
      <c r="F3073" s="44">
        <v>307</v>
      </c>
      <c r="G3073" s="44"/>
      <c r="H3073" s="44"/>
      <c r="I3073" s="44"/>
    </row>
    <row r="3074" spans="1:9" x14ac:dyDescent="0.25">
      <c r="A3074" s="44" t="s">
        <v>1957</v>
      </c>
      <c r="B3074" s="44">
        <v>2020</v>
      </c>
      <c r="C3074" s="45" t="s">
        <v>1030</v>
      </c>
      <c r="D3074" s="21">
        <v>57</v>
      </c>
      <c r="E3074" s="44">
        <v>220</v>
      </c>
      <c r="F3074" s="44">
        <v>277</v>
      </c>
      <c r="G3074" s="44"/>
      <c r="H3074" s="44"/>
      <c r="I3074" s="44"/>
    </row>
    <row r="3075" spans="1:9" x14ac:dyDescent="0.25">
      <c r="A3075" s="44" t="s">
        <v>1957</v>
      </c>
      <c r="B3075" s="44">
        <v>2020</v>
      </c>
      <c r="C3075" s="45" t="s">
        <v>1685</v>
      </c>
      <c r="D3075" s="21">
        <v>425</v>
      </c>
      <c r="E3075" s="44">
        <v>5441</v>
      </c>
      <c r="F3075" s="44">
        <v>5866</v>
      </c>
      <c r="G3075" s="44"/>
      <c r="H3075" s="44"/>
      <c r="I3075" s="44"/>
    </row>
    <row r="3076" spans="1:9" x14ac:dyDescent="0.25">
      <c r="A3076" s="44" t="s">
        <v>1957</v>
      </c>
      <c r="B3076" s="44">
        <v>2020</v>
      </c>
      <c r="C3076" s="45" t="s">
        <v>1031</v>
      </c>
      <c r="D3076" s="21">
        <v>797</v>
      </c>
      <c r="E3076" s="44">
        <v>3183</v>
      </c>
      <c r="F3076" s="44">
        <v>3980</v>
      </c>
      <c r="G3076" s="44"/>
      <c r="H3076" s="44"/>
      <c r="I3076" s="44"/>
    </row>
    <row r="3077" spans="1:9" x14ac:dyDescent="0.25">
      <c r="A3077" s="44" t="s">
        <v>1957</v>
      </c>
      <c r="B3077" s="44">
        <v>2020</v>
      </c>
      <c r="C3077" s="45" t="s">
        <v>272</v>
      </c>
      <c r="D3077" s="21">
        <v>7</v>
      </c>
      <c r="E3077" s="44">
        <v>40</v>
      </c>
      <c r="F3077" s="44">
        <v>47</v>
      </c>
      <c r="G3077" s="44"/>
      <c r="H3077" s="44"/>
      <c r="I3077" s="44"/>
    </row>
    <row r="3078" spans="1:9" x14ac:dyDescent="0.25">
      <c r="A3078" s="44" t="s">
        <v>1957</v>
      </c>
      <c r="B3078" s="44">
        <v>2020</v>
      </c>
      <c r="C3078" s="45" t="s">
        <v>1026</v>
      </c>
      <c r="D3078" s="21">
        <v>727</v>
      </c>
      <c r="E3078" s="44">
        <v>4813</v>
      </c>
      <c r="F3078" s="44">
        <v>5540</v>
      </c>
      <c r="G3078" s="44"/>
      <c r="H3078" s="44"/>
      <c r="I3078" s="44"/>
    </row>
    <row r="3079" spans="1:9" x14ac:dyDescent="0.25">
      <c r="A3079" s="44" t="s">
        <v>1957</v>
      </c>
      <c r="B3079" s="44">
        <v>2020</v>
      </c>
      <c r="C3079" s="45" t="s">
        <v>1032</v>
      </c>
      <c r="D3079" s="21">
        <v>1021</v>
      </c>
      <c r="E3079" s="44">
        <v>8701</v>
      </c>
      <c r="F3079" s="44">
        <v>9722</v>
      </c>
      <c r="G3079" s="44"/>
      <c r="H3079" s="44"/>
      <c r="I3079" s="44"/>
    </row>
    <row r="3080" spans="1:9" x14ac:dyDescent="0.25">
      <c r="A3080" s="44" t="s">
        <v>1957</v>
      </c>
      <c r="B3080" s="44">
        <v>2020</v>
      </c>
      <c r="C3080" s="45" t="s">
        <v>1027</v>
      </c>
      <c r="D3080" s="21">
        <v>637</v>
      </c>
      <c r="E3080" s="44">
        <v>995</v>
      </c>
      <c r="F3080" s="44">
        <v>1632</v>
      </c>
      <c r="G3080" s="44"/>
      <c r="H3080" s="44"/>
      <c r="I3080" s="44"/>
    </row>
    <row r="3081" spans="1:9" x14ac:dyDescent="0.25">
      <c r="A3081" s="44" t="s">
        <v>1957</v>
      </c>
      <c r="B3081" s="44">
        <v>2020</v>
      </c>
      <c r="C3081" s="45" t="s">
        <v>274</v>
      </c>
      <c r="D3081" s="21">
        <v>208</v>
      </c>
      <c r="E3081" s="44">
        <v>1316</v>
      </c>
      <c r="F3081" s="44">
        <v>1524</v>
      </c>
      <c r="G3081" s="44"/>
      <c r="H3081" s="44"/>
      <c r="I3081" s="44"/>
    </row>
    <row r="3082" spans="1:9" x14ac:dyDescent="0.25">
      <c r="A3082" s="44" t="s">
        <v>1957</v>
      </c>
      <c r="B3082" s="44">
        <v>2020</v>
      </c>
      <c r="C3082" s="45" t="s">
        <v>1033</v>
      </c>
      <c r="D3082" s="21">
        <v>9</v>
      </c>
      <c r="E3082" s="44">
        <v>149</v>
      </c>
      <c r="F3082" s="44">
        <v>158</v>
      </c>
      <c r="G3082" s="44"/>
      <c r="H3082" s="44"/>
      <c r="I3082" s="44"/>
    </row>
    <row r="3083" spans="1:9" x14ac:dyDescent="0.25">
      <c r="A3083" s="44" t="s">
        <v>1957</v>
      </c>
      <c r="B3083" s="44">
        <v>2020</v>
      </c>
      <c r="C3083" s="45" t="s">
        <v>271</v>
      </c>
      <c r="D3083" s="21">
        <v>110</v>
      </c>
      <c r="E3083" s="44">
        <v>73</v>
      </c>
      <c r="F3083" s="44">
        <v>183</v>
      </c>
      <c r="G3083" s="44"/>
      <c r="H3083" s="44"/>
      <c r="I3083" s="44"/>
    </row>
    <row r="3084" spans="1:9" x14ac:dyDescent="0.25">
      <c r="A3084" s="44" t="s">
        <v>1957</v>
      </c>
      <c r="B3084" s="44">
        <v>2020</v>
      </c>
      <c r="C3084" s="45" t="s">
        <v>996</v>
      </c>
      <c r="D3084" s="21">
        <v>138</v>
      </c>
      <c r="E3084" s="44">
        <v>2999</v>
      </c>
      <c r="F3084" s="44">
        <v>3137</v>
      </c>
      <c r="G3084" s="44"/>
      <c r="H3084" s="44"/>
      <c r="I3084" s="44"/>
    </row>
    <row r="3085" spans="1:9" x14ac:dyDescent="0.25">
      <c r="A3085" s="44" t="s">
        <v>1957</v>
      </c>
      <c r="B3085" s="44">
        <v>2020</v>
      </c>
      <c r="C3085" s="45" t="s">
        <v>194</v>
      </c>
      <c r="D3085" s="21">
        <v>163</v>
      </c>
      <c r="E3085" s="44">
        <v>3181</v>
      </c>
      <c r="F3085" s="44">
        <v>3344</v>
      </c>
      <c r="G3085" s="44"/>
      <c r="H3085" s="44"/>
      <c r="I3085" s="44"/>
    </row>
    <row r="3086" spans="1:9" x14ac:dyDescent="0.25">
      <c r="A3086" s="44" t="s">
        <v>1957</v>
      </c>
      <c r="B3086" s="44">
        <v>2020</v>
      </c>
      <c r="C3086" s="45" t="s">
        <v>1051</v>
      </c>
      <c r="D3086" s="21">
        <v>17</v>
      </c>
      <c r="E3086" s="44">
        <v>424</v>
      </c>
      <c r="F3086" s="44">
        <v>441</v>
      </c>
      <c r="G3086" s="44"/>
      <c r="H3086" s="44"/>
      <c r="I3086" s="44"/>
    </row>
    <row r="3087" spans="1:9" x14ac:dyDescent="0.25">
      <c r="A3087" s="44" t="s">
        <v>1957</v>
      </c>
      <c r="B3087" s="44">
        <v>2020</v>
      </c>
      <c r="C3087" s="45" t="s">
        <v>1052</v>
      </c>
      <c r="D3087" s="21">
        <v>12</v>
      </c>
      <c r="E3087" s="44">
        <v>98</v>
      </c>
      <c r="F3087" s="44">
        <v>110</v>
      </c>
      <c r="G3087" s="44"/>
      <c r="H3087" s="44"/>
      <c r="I3087" s="44"/>
    </row>
    <row r="3088" spans="1:9" x14ac:dyDescent="0.25">
      <c r="A3088" s="44" t="s">
        <v>1957</v>
      </c>
      <c r="B3088" s="44">
        <v>2020</v>
      </c>
      <c r="C3088" s="45" t="s">
        <v>1053</v>
      </c>
      <c r="D3088" s="21">
        <v>3</v>
      </c>
      <c r="E3088" s="44">
        <v>231</v>
      </c>
      <c r="F3088" s="44">
        <v>234</v>
      </c>
      <c r="G3088" s="44"/>
      <c r="H3088" s="44"/>
      <c r="I3088" s="44"/>
    </row>
    <row r="3089" spans="1:9" x14ac:dyDescent="0.25">
      <c r="A3089" s="44" t="s">
        <v>1957</v>
      </c>
      <c r="B3089" s="44">
        <v>2020</v>
      </c>
      <c r="C3089" s="45" t="s">
        <v>278</v>
      </c>
      <c r="D3089" s="21">
        <v>0</v>
      </c>
      <c r="E3089" s="44">
        <v>12</v>
      </c>
      <c r="F3089" s="44">
        <v>12</v>
      </c>
      <c r="G3089" s="44"/>
      <c r="H3089" s="44"/>
      <c r="I3089" s="44"/>
    </row>
    <row r="3090" spans="1:9" x14ac:dyDescent="0.25">
      <c r="A3090" s="44" t="s">
        <v>1957</v>
      </c>
      <c r="B3090" s="44">
        <v>2020</v>
      </c>
      <c r="C3090" s="45" t="s">
        <v>264</v>
      </c>
      <c r="D3090" s="21">
        <v>1</v>
      </c>
      <c r="E3090" s="44">
        <v>54</v>
      </c>
      <c r="F3090" s="44">
        <v>55</v>
      </c>
      <c r="G3090" s="44"/>
      <c r="H3090" s="44"/>
      <c r="I3090" s="44"/>
    </row>
    <row r="3091" spans="1:9" x14ac:dyDescent="0.25">
      <c r="A3091" s="44" t="s">
        <v>1957</v>
      </c>
      <c r="B3091" s="44">
        <v>2020</v>
      </c>
      <c r="C3091" s="45" t="s">
        <v>227</v>
      </c>
      <c r="D3091" s="21">
        <v>1</v>
      </c>
      <c r="E3091" s="44">
        <v>29</v>
      </c>
      <c r="F3091" s="44">
        <v>30</v>
      </c>
      <c r="G3091" s="44"/>
      <c r="H3091" s="44"/>
      <c r="I3091" s="44"/>
    </row>
    <row r="3092" spans="1:9" x14ac:dyDescent="0.25">
      <c r="A3092" s="44" t="s">
        <v>1957</v>
      </c>
      <c r="B3092" s="44">
        <v>2020</v>
      </c>
      <c r="C3092" s="45" t="s">
        <v>284</v>
      </c>
      <c r="D3092" s="21">
        <v>1731</v>
      </c>
      <c r="E3092" s="44">
        <v>29689</v>
      </c>
      <c r="F3092" s="44">
        <v>31420</v>
      </c>
      <c r="G3092" s="44"/>
      <c r="H3092" s="44"/>
      <c r="I3092" s="44"/>
    </row>
    <row r="3093" spans="1:9" x14ac:dyDescent="0.25">
      <c r="A3093" s="44" t="s">
        <v>1957</v>
      </c>
      <c r="B3093" s="44">
        <v>2020</v>
      </c>
      <c r="C3093" s="45" t="s">
        <v>888</v>
      </c>
      <c r="D3093" s="21">
        <v>665</v>
      </c>
      <c r="E3093" s="44">
        <v>12770</v>
      </c>
      <c r="F3093" s="44">
        <v>13435</v>
      </c>
      <c r="G3093" s="44"/>
      <c r="H3093" s="44"/>
      <c r="I3093" s="44"/>
    </row>
    <row r="3094" spans="1:9" x14ac:dyDescent="0.25">
      <c r="A3094" s="44" t="s">
        <v>1957</v>
      </c>
      <c r="B3094" s="44">
        <v>2020</v>
      </c>
      <c r="C3094" s="45" t="s">
        <v>286</v>
      </c>
      <c r="D3094" s="21">
        <v>20</v>
      </c>
      <c r="E3094" s="44">
        <v>447</v>
      </c>
      <c r="F3094" s="44">
        <v>467</v>
      </c>
      <c r="G3094" s="44"/>
      <c r="H3094" s="44"/>
      <c r="I3094" s="44"/>
    </row>
    <row r="3095" spans="1:9" x14ac:dyDescent="0.25">
      <c r="A3095" s="44" t="s">
        <v>1957</v>
      </c>
      <c r="B3095" s="44">
        <v>2020</v>
      </c>
      <c r="C3095" s="45" t="s">
        <v>287</v>
      </c>
      <c r="D3095" s="21">
        <v>13</v>
      </c>
      <c r="E3095" s="44">
        <v>685</v>
      </c>
      <c r="F3095" s="44">
        <v>698</v>
      </c>
      <c r="G3095" s="44"/>
      <c r="H3095" s="44"/>
      <c r="I3095" s="44"/>
    </row>
    <row r="3096" spans="1:9" x14ac:dyDescent="0.25">
      <c r="A3096" s="44" t="s">
        <v>1957</v>
      </c>
      <c r="B3096" s="44">
        <v>2020</v>
      </c>
      <c r="C3096" s="45" t="s">
        <v>1913</v>
      </c>
      <c r="D3096" s="21">
        <v>4</v>
      </c>
      <c r="E3096" s="44">
        <v>1</v>
      </c>
      <c r="F3096" s="44">
        <v>5</v>
      </c>
      <c r="G3096" s="44"/>
      <c r="H3096" s="44"/>
      <c r="I3096" s="44"/>
    </row>
    <row r="3097" spans="1:9" x14ac:dyDescent="0.25">
      <c r="A3097" s="44" t="s">
        <v>1957</v>
      </c>
      <c r="B3097" s="44">
        <v>2020</v>
      </c>
      <c r="C3097" s="45" t="s">
        <v>289</v>
      </c>
      <c r="D3097" s="21">
        <v>11</v>
      </c>
      <c r="E3097" s="44">
        <v>339</v>
      </c>
      <c r="F3097" s="44">
        <v>350</v>
      </c>
      <c r="G3097" s="44"/>
      <c r="H3097" s="44"/>
      <c r="I3097" s="44"/>
    </row>
    <row r="3098" spans="1:9" x14ac:dyDescent="0.25">
      <c r="A3098" s="44" t="s">
        <v>1957</v>
      </c>
      <c r="B3098" s="44">
        <v>2020</v>
      </c>
      <c r="C3098" s="45" t="s">
        <v>290</v>
      </c>
      <c r="D3098" s="21">
        <v>9</v>
      </c>
      <c r="E3098" s="44">
        <v>278</v>
      </c>
      <c r="F3098" s="44">
        <v>287</v>
      </c>
      <c r="G3098" s="44"/>
      <c r="H3098" s="44"/>
      <c r="I3098" s="44"/>
    </row>
    <row r="3099" spans="1:9" x14ac:dyDescent="0.25">
      <c r="A3099" s="44" t="s">
        <v>1957</v>
      </c>
      <c r="B3099" s="44">
        <v>2020</v>
      </c>
      <c r="C3099" s="45" t="s">
        <v>1914</v>
      </c>
      <c r="D3099" s="21">
        <v>13</v>
      </c>
      <c r="E3099" s="44">
        <v>304</v>
      </c>
      <c r="F3099" s="44">
        <v>317</v>
      </c>
      <c r="G3099" s="44"/>
      <c r="H3099" s="44"/>
      <c r="I3099" s="44"/>
    </row>
    <row r="3100" spans="1:9" x14ac:dyDescent="0.25">
      <c r="A3100" s="44" t="s">
        <v>1957</v>
      </c>
      <c r="B3100" s="44">
        <v>2020</v>
      </c>
      <c r="C3100" s="45" t="s">
        <v>292</v>
      </c>
      <c r="D3100" s="21">
        <v>12</v>
      </c>
      <c r="E3100" s="44">
        <v>291</v>
      </c>
      <c r="F3100" s="44">
        <v>303</v>
      </c>
      <c r="G3100" s="44"/>
      <c r="H3100" s="44"/>
      <c r="I3100" s="44"/>
    </row>
    <row r="3101" spans="1:9" x14ac:dyDescent="0.25">
      <c r="A3101" s="44" t="s">
        <v>1957</v>
      </c>
      <c r="B3101" s="44">
        <v>2020</v>
      </c>
      <c r="C3101" s="45" t="s">
        <v>1915</v>
      </c>
      <c r="D3101" s="21">
        <v>11</v>
      </c>
      <c r="E3101" s="44">
        <v>259</v>
      </c>
      <c r="F3101" s="44">
        <v>270</v>
      </c>
      <c r="G3101" s="44"/>
      <c r="H3101" s="44"/>
      <c r="I3101" s="44"/>
    </row>
    <row r="3102" spans="1:9" x14ac:dyDescent="0.25">
      <c r="A3102" s="44" t="s">
        <v>1957</v>
      </c>
      <c r="B3102" s="44">
        <v>2020</v>
      </c>
      <c r="C3102" s="45" t="s">
        <v>294</v>
      </c>
      <c r="D3102" s="21">
        <v>41</v>
      </c>
      <c r="E3102" s="44">
        <v>149</v>
      </c>
      <c r="F3102" s="44">
        <v>190</v>
      </c>
      <c r="G3102" s="44"/>
      <c r="H3102" s="44"/>
      <c r="I3102" s="44"/>
    </row>
    <row r="3103" spans="1:9" x14ac:dyDescent="0.25">
      <c r="A3103" s="44" t="s">
        <v>1957</v>
      </c>
      <c r="B3103" s="44">
        <v>2020</v>
      </c>
      <c r="C3103" s="45" t="s">
        <v>1070</v>
      </c>
      <c r="D3103" s="21">
        <v>101</v>
      </c>
      <c r="E3103" s="44">
        <v>957</v>
      </c>
      <c r="F3103" s="44">
        <v>1058</v>
      </c>
      <c r="G3103" s="44"/>
      <c r="H3103" s="44"/>
      <c r="I3103" s="44"/>
    </row>
    <row r="3104" spans="1:9" x14ac:dyDescent="0.25">
      <c r="A3104" s="44" t="s">
        <v>1957</v>
      </c>
      <c r="B3104" s="44">
        <v>2020</v>
      </c>
      <c r="C3104" s="45" t="s">
        <v>296</v>
      </c>
      <c r="D3104" s="21">
        <v>27</v>
      </c>
      <c r="E3104" s="44">
        <v>491</v>
      </c>
      <c r="F3104" s="44">
        <v>518</v>
      </c>
      <c r="G3104" s="44"/>
      <c r="H3104" s="44"/>
      <c r="I3104" s="44"/>
    </row>
    <row r="3105" spans="1:9" x14ac:dyDescent="0.25">
      <c r="A3105" s="44" t="s">
        <v>1957</v>
      </c>
      <c r="B3105" s="44">
        <v>2020</v>
      </c>
      <c r="C3105" s="45" t="s">
        <v>297</v>
      </c>
      <c r="D3105" s="21">
        <v>31</v>
      </c>
      <c r="E3105" s="44">
        <v>1057</v>
      </c>
      <c r="F3105" s="44">
        <v>1088</v>
      </c>
      <c r="G3105" s="44"/>
      <c r="H3105" s="44"/>
      <c r="I3105" s="44"/>
    </row>
    <row r="3106" spans="1:9" x14ac:dyDescent="0.25">
      <c r="A3106" s="44" t="s">
        <v>1957</v>
      </c>
      <c r="B3106" s="44">
        <v>2020</v>
      </c>
      <c r="C3106" s="45" t="s">
        <v>1916</v>
      </c>
      <c r="D3106" s="21">
        <v>116</v>
      </c>
      <c r="E3106" s="44">
        <v>741</v>
      </c>
      <c r="F3106" s="44">
        <v>857</v>
      </c>
      <c r="G3106" s="44"/>
      <c r="H3106" s="44"/>
      <c r="I3106" s="44"/>
    </row>
    <row r="3107" spans="1:9" x14ac:dyDescent="0.25">
      <c r="A3107" s="44" t="s">
        <v>1957</v>
      </c>
      <c r="B3107" s="44">
        <v>2020</v>
      </c>
      <c r="C3107" s="45" t="s">
        <v>300</v>
      </c>
      <c r="D3107" s="21">
        <v>88</v>
      </c>
      <c r="E3107" s="44">
        <v>843</v>
      </c>
      <c r="F3107" s="44">
        <v>931</v>
      </c>
      <c r="G3107" s="44"/>
      <c r="H3107" s="44"/>
      <c r="I3107" s="44"/>
    </row>
    <row r="3108" spans="1:9" x14ac:dyDescent="0.25">
      <c r="A3108" s="44" t="s">
        <v>1957</v>
      </c>
      <c r="B3108" s="44">
        <v>2020</v>
      </c>
      <c r="C3108" s="45" t="s">
        <v>301</v>
      </c>
      <c r="D3108" s="21">
        <v>14</v>
      </c>
      <c r="E3108" s="44">
        <v>611</v>
      </c>
      <c r="F3108" s="44">
        <v>625</v>
      </c>
      <c r="G3108" s="44"/>
      <c r="H3108" s="44"/>
      <c r="I3108" s="44"/>
    </row>
    <row r="3109" spans="1:9" x14ac:dyDescent="0.25">
      <c r="A3109" s="44" t="s">
        <v>1957</v>
      </c>
      <c r="B3109" s="44">
        <v>2020</v>
      </c>
      <c r="C3109" s="45" t="s">
        <v>1917</v>
      </c>
      <c r="D3109" s="21">
        <v>32</v>
      </c>
      <c r="E3109" s="44">
        <v>985</v>
      </c>
      <c r="F3109" s="44">
        <v>1017</v>
      </c>
      <c r="G3109" s="44"/>
      <c r="H3109" s="44"/>
      <c r="I3109" s="44"/>
    </row>
    <row r="3110" spans="1:9" x14ac:dyDescent="0.25">
      <c r="A3110" s="44" t="s">
        <v>1957</v>
      </c>
      <c r="B3110" s="44">
        <v>2020</v>
      </c>
      <c r="C3110" s="45" t="s">
        <v>1918</v>
      </c>
      <c r="D3110" s="21">
        <v>98</v>
      </c>
      <c r="E3110" s="44">
        <v>2970</v>
      </c>
      <c r="F3110" s="44">
        <v>3068</v>
      </c>
      <c r="G3110" s="44"/>
      <c r="H3110" s="44"/>
      <c r="I3110" s="44"/>
    </row>
    <row r="3111" spans="1:9" x14ac:dyDescent="0.25">
      <c r="A3111" s="44" t="s">
        <v>1957</v>
      </c>
      <c r="B3111" s="44">
        <v>2020</v>
      </c>
      <c r="C3111" s="45" t="s">
        <v>305</v>
      </c>
      <c r="D3111" s="21">
        <v>24</v>
      </c>
      <c r="E3111" s="44">
        <v>1362</v>
      </c>
      <c r="F3111" s="44">
        <v>1386</v>
      </c>
      <c r="G3111" s="44"/>
      <c r="H3111" s="44"/>
      <c r="I3111" s="44"/>
    </row>
    <row r="3112" spans="1:9" x14ac:dyDescent="0.25">
      <c r="A3112" s="44" t="s">
        <v>1957</v>
      </c>
      <c r="B3112" s="44">
        <v>2020</v>
      </c>
      <c r="C3112" s="45" t="s">
        <v>889</v>
      </c>
      <c r="D3112" s="21">
        <v>0</v>
      </c>
      <c r="E3112" s="44">
        <v>9</v>
      </c>
      <c r="F3112" s="44">
        <v>9</v>
      </c>
      <c r="G3112" s="44"/>
      <c r="H3112" s="44"/>
      <c r="I3112" s="44"/>
    </row>
    <row r="3113" spans="1:9" x14ac:dyDescent="0.25">
      <c r="A3113" s="44" t="s">
        <v>1957</v>
      </c>
      <c r="B3113" s="44">
        <v>2020</v>
      </c>
      <c r="C3113" s="45" t="s">
        <v>323</v>
      </c>
      <c r="D3113" s="21">
        <v>0</v>
      </c>
      <c r="E3113" s="44">
        <v>9</v>
      </c>
      <c r="F3113" s="44">
        <v>9</v>
      </c>
      <c r="G3113" s="44"/>
      <c r="H3113" s="44"/>
      <c r="I3113" s="44"/>
    </row>
    <row r="3114" spans="1:9" x14ac:dyDescent="0.25">
      <c r="A3114" s="44" t="s">
        <v>1957</v>
      </c>
      <c r="B3114" s="44">
        <v>2020</v>
      </c>
      <c r="C3114" s="45" t="s">
        <v>890</v>
      </c>
      <c r="D3114" s="21">
        <v>558</v>
      </c>
      <c r="E3114" s="44">
        <v>12511</v>
      </c>
      <c r="F3114" s="44">
        <v>13069</v>
      </c>
      <c r="G3114" s="44"/>
      <c r="H3114" s="44"/>
      <c r="I3114" s="44"/>
    </row>
    <row r="3115" spans="1:9" x14ac:dyDescent="0.25">
      <c r="A3115" s="44" t="s">
        <v>1957</v>
      </c>
      <c r="B3115" s="44">
        <v>2020</v>
      </c>
      <c r="C3115" s="45" t="s">
        <v>335</v>
      </c>
      <c r="D3115" s="21">
        <v>42</v>
      </c>
      <c r="E3115" s="44">
        <v>635</v>
      </c>
      <c r="F3115" s="44">
        <v>677</v>
      </c>
      <c r="G3115" s="44"/>
      <c r="H3115" s="44"/>
      <c r="I3115" s="44"/>
    </row>
    <row r="3116" spans="1:9" x14ac:dyDescent="0.25">
      <c r="A3116" s="44" t="s">
        <v>1957</v>
      </c>
      <c r="B3116" s="44">
        <v>2020</v>
      </c>
      <c r="C3116" s="45" t="s">
        <v>337</v>
      </c>
      <c r="D3116" s="21">
        <v>10</v>
      </c>
      <c r="E3116" s="44">
        <v>77</v>
      </c>
      <c r="F3116" s="44">
        <v>87</v>
      </c>
      <c r="G3116" s="44"/>
      <c r="H3116" s="44"/>
      <c r="I3116" s="44"/>
    </row>
    <row r="3117" spans="1:9" x14ac:dyDescent="0.25">
      <c r="A3117" s="44" t="s">
        <v>1957</v>
      </c>
      <c r="B3117" s="44">
        <v>2020</v>
      </c>
      <c r="C3117" s="45" t="s">
        <v>339</v>
      </c>
      <c r="D3117" s="21">
        <v>36</v>
      </c>
      <c r="E3117" s="44">
        <v>649</v>
      </c>
      <c r="F3117" s="44">
        <v>685</v>
      </c>
      <c r="G3117" s="44"/>
      <c r="H3117" s="44"/>
      <c r="I3117" s="44"/>
    </row>
    <row r="3118" spans="1:9" x14ac:dyDescent="0.25">
      <c r="A3118" s="44" t="s">
        <v>1957</v>
      </c>
      <c r="B3118" s="44">
        <v>2020</v>
      </c>
      <c r="C3118" s="45" t="s">
        <v>340</v>
      </c>
      <c r="D3118" s="21">
        <v>10</v>
      </c>
      <c r="E3118" s="44">
        <v>283</v>
      </c>
      <c r="F3118" s="44">
        <v>293</v>
      </c>
      <c r="G3118" s="44"/>
      <c r="H3118" s="44"/>
      <c r="I3118" s="44"/>
    </row>
    <row r="3119" spans="1:9" x14ac:dyDescent="0.25">
      <c r="A3119" s="44" t="s">
        <v>1957</v>
      </c>
      <c r="B3119" s="44">
        <v>2020</v>
      </c>
      <c r="C3119" s="45" t="s">
        <v>341</v>
      </c>
      <c r="D3119" s="21">
        <v>3</v>
      </c>
      <c r="E3119" s="44">
        <v>77</v>
      </c>
      <c r="F3119" s="44">
        <v>80</v>
      </c>
      <c r="G3119" s="44"/>
      <c r="H3119" s="44"/>
      <c r="I3119" s="44"/>
    </row>
    <row r="3120" spans="1:9" x14ac:dyDescent="0.25">
      <c r="A3120" s="44" t="s">
        <v>1957</v>
      </c>
      <c r="B3120" s="44">
        <v>2020</v>
      </c>
      <c r="C3120" s="45" t="s">
        <v>342</v>
      </c>
      <c r="D3120" s="21">
        <v>16</v>
      </c>
      <c r="E3120" s="44">
        <v>301</v>
      </c>
      <c r="F3120" s="44">
        <v>317</v>
      </c>
      <c r="G3120" s="44"/>
      <c r="H3120" s="44"/>
      <c r="I3120" s="44"/>
    </row>
    <row r="3121" spans="1:9" x14ac:dyDescent="0.25">
      <c r="A3121" s="44" t="s">
        <v>1957</v>
      </c>
      <c r="B3121" s="44">
        <v>2020</v>
      </c>
      <c r="C3121" s="45" t="s">
        <v>343</v>
      </c>
      <c r="D3121" s="21">
        <v>3</v>
      </c>
      <c r="E3121" s="44">
        <v>76</v>
      </c>
      <c r="F3121" s="44">
        <v>79</v>
      </c>
      <c r="G3121" s="44"/>
      <c r="H3121" s="44"/>
      <c r="I3121" s="44"/>
    </row>
    <row r="3122" spans="1:9" x14ac:dyDescent="0.25">
      <c r="A3122" s="44" t="s">
        <v>1957</v>
      </c>
      <c r="B3122" s="44">
        <v>2020</v>
      </c>
      <c r="C3122" s="45" t="s">
        <v>344</v>
      </c>
      <c r="D3122" s="21">
        <v>7</v>
      </c>
      <c r="E3122" s="44">
        <v>678</v>
      </c>
      <c r="F3122" s="44">
        <v>685</v>
      </c>
      <c r="G3122" s="44"/>
      <c r="H3122" s="44"/>
      <c r="I3122" s="44"/>
    </row>
    <row r="3123" spans="1:9" x14ac:dyDescent="0.25">
      <c r="A3123" s="44" t="s">
        <v>1957</v>
      </c>
      <c r="B3123" s="44">
        <v>2020</v>
      </c>
      <c r="C3123" s="45" t="s">
        <v>345</v>
      </c>
      <c r="D3123" s="21">
        <v>5</v>
      </c>
      <c r="E3123" s="44">
        <v>60</v>
      </c>
      <c r="F3123" s="44">
        <v>65</v>
      </c>
      <c r="G3123" s="44"/>
      <c r="H3123" s="44"/>
      <c r="I3123" s="44"/>
    </row>
    <row r="3124" spans="1:9" x14ac:dyDescent="0.25">
      <c r="A3124" s="44" t="s">
        <v>1957</v>
      </c>
      <c r="B3124" s="44">
        <v>2020</v>
      </c>
      <c r="C3124" s="45" t="s">
        <v>347</v>
      </c>
      <c r="D3124" s="21">
        <v>3</v>
      </c>
      <c r="E3124" s="44">
        <v>1</v>
      </c>
      <c r="F3124" s="44">
        <v>4</v>
      </c>
      <c r="G3124" s="44"/>
      <c r="H3124" s="44"/>
      <c r="I3124" s="44"/>
    </row>
    <row r="3125" spans="1:9" x14ac:dyDescent="0.25">
      <c r="A3125" s="44" t="s">
        <v>1957</v>
      </c>
      <c r="B3125" s="44">
        <v>2020</v>
      </c>
      <c r="C3125" s="45" t="s">
        <v>349</v>
      </c>
      <c r="D3125" s="21">
        <v>24</v>
      </c>
      <c r="E3125" s="44">
        <v>1816</v>
      </c>
      <c r="F3125" s="44">
        <v>1840</v>
      </c>
      <c r="G3125" s="44"/>
      <c r="H3125" s="44"/>
      <c r="I3125" s="44"/>
    </row>
    <row r="3126" spans="1:9" x14ac:dyDescent="0.25">
      <c r="A3126" s="44" t="s">
        <v>1957</v>
      </c>
      <c r="B3126" s="44">
        <v>2020</v>
      </c>
      <c r="C3126" s="45" t="s">
        <v>350</v>
      </c>
      <c r="D3126" s="21">
        <v>7</v>
      </c>
      <c r="E3126" s="44">
        <v>2</v>
      </c>
      <c r="F3126" s="44">
        <v>9</v>
      </c>
      <c r="G3126" s="44"/>
      <c r="H3126" s="44"/>
      <c r="I3126" s="44"/>
    </row>
    <row r="3127" spans="1:9" x14ac:dyDescent="0.25">
      <c r="A3127" s="44" t="s">
        <v>1957</v>
      </c>
      <c r="B3127" s="44">
        <v>2020</v>
      </c>
      <c r="C3127" s="45" t="s">
        <v>351</v>
      </c>
      <c r="D3127" s="21">
        <v>0</v>
      </c>
      <c r="E3127" s="44">
        <v>7</v>
      </c>
      <c r="F3127" s="44">
        <v>7</v>
      </c>
      <c r="G3127" s="44"/>
      <c r="H3127" s="44"/>
      <c r="I3127" s="44"/>
    </row>
    <row r="3128" spans="1:9" x14ac:dyDescent="0.25">
      <c r="A3128" s="44" t="s">
        <v>1957</v>
      </c>
      <c r="B3128" s="44">
        <v>2020</v>
      </c>
      <c r="C3128" s="45" t="s">
        <v>352</v>
      </c>
      <c r="D3128" s="21">
        <v>39</v>
      </c>
      <c r="E3128" s="44">
        <v>1246</v>
      </c>
      <c r="F3128" s="44">
        <v>1285</v>
      </c>
      <c r="G3128" s="44"/>
      <c r="H3128" s="44"/>
      <c r="I3128" s="44"/>
    </row>
    <row r="3129" spans="1:9" x14ac:dyDescent="0.25">
      <c r="A3129" s="44" t="s">
        <v>1957</v>
      </c>
      <c r="B3129" s="44">
        <v>2020</v>
      </c>
      <c r="C3129" s="45" t="s">
        <v>353</v>
      </c>
      <c r="D3129" s="21">
        <v>1</v>
      </c>
      <c r="E3129" s="44">
        <v>40</v>
      </c>
      <c r="F3129" s="44">
        <v>41</v>
      </c>
      <c r="G3129" s="44"/>
      <c r="H3129" s="44"/>
      <c r="I3129" s="44"/>
    </row>
    <row r="3130" spans="1:9" x14ac:dyDescent="0.25">
      <c r="A3130" s="44" t="s">
        <v>1957</v>
      </c>
      <c r="B3130" s="44">
        <v>2020</v>
      </c>
      <c r="C3130" s="45" t="s">
        <v>354</v>
      </c>
      <c r="D3130" s="21">
        <v>8</v>
      </c>
      <c r="E3130" s="44">
        <v>44</v>
      </c>
      <c r="F3130" s="44">
        <v>52</v>
      </c>
      <c r="G3130" s="44"/>
      <c r="H3130" s="44"/>
      <c r="I3130" s="44"/>
    </row>
    <row r="3131" spans="1:9" x14ac:dyDescent="0.25">
      <c r="A3131" s="44" t="s">
        <v>1957</v>
      </c>
      <c r="B3131" s="44">
        <v>2020</v>
      </c>
      <c r="C3131" s="45" t="s">
        <v>355</v>
      </c>
      <c r="D3131" s="21">
        <v>1</v>
      </c>
      <c r="E3131" s="44">
        <v>64</v>
      </c>
      <c r="F3131" s="44">
        <v>65</v>
      </c>
      <c r="G3131" s="44"/>
      <c r="H3131" s="44"/>
      <c r="I3131" s="44"/>
    </row>
    <row r="3132" spans="1:9" x14ac:dyDescent="0.25">
      <c r="A3132" s="44" t="s">
        <v>1957</v>
      </c>
      <c r="B3132" s="44">
        <v>2020</v>
      </c>
      <c r="C3132" s="45" t="s">
        <v>356</v>
      </c>
      <c r="D3132" s="21">
        <v>20</v>
      </c>
      <c r="E3132" s="44">
        <v>6</v>
      </c>
      <c r="F3132" s="44">
        <v>26</v>
      </c>
      <c r="G3132" s="44"/>
      <c r="H3132" s="44"/>
      <c r="I3132" s="44"/>
    </row>
    <row r="3133" spans="1:9" x14ac:dyDescent="0.25">
      <c r="A3133" s="44" t="s">
        <v>1957</v>
      </c>
      <c r="B3133" s="44">
        <v>2020</v>
      </c>
      <c r="C3133" s="45" t="s">
        <v>357</v>
      </c>
      <c r="D3133" s="21">
        <v>12</v>
      </c>
      <c r="E3133" s="44">
        <v>333</v>
      </c>
      <c r="F3133" s="44">
        <v>345</v>
      </c>
      <c r="G3133" s="44"/>
      <c r="H3133" s="44"/>
      <c r="I3133" s="44"/>
    </row>
    <row r="3134" spans="1:9" x14ac:dyDescent="0.25">
      <c r="A3134" s="44" t="s">
        <v>1957</v>
      </c>
      <c r="B3134" s="44">
        <v>2020</v>
      </c>
      <c r="C3134" s="45" t="s">
        <v>358</v>
      </c>
      <c r="D3134" s="21">
        <v>12</v>
      </c>
      <c r="E3134" s="44">
        <v>754</v>
      </c>
      <c r="F3134" s="44">
        <v>766</v>
      </c>
      <c r="G3134" s="44"/>
      <c r="H3134" s="44"/>
      <c r="I3134" s="44"/>
    </row>
    <row r="3135" spans="1:9" x14ac:dyDescent="0.25">
      <c r="A3135" s="44" t="s">
        <v>1957</v>
      </c>
      <c r="B3135" s="44">
        <v>2020</v>
      </c>
      <c r="C3135" s="45" t="s">
        <v>361</v>
      </c>
      <c r="D3135" s="21">
        <v>44</v>
      </c>
      <c r="E3135" s="44">
        <v>685</v>
      </c>
      <c r="F3135" s="44">
        <v>729</v>
      </c>
      <c r="G3135" s="44"/>
      <c r="H3135" s="44"/>
      <c r="I3135" s="44"/>
    </row>
    <row r="3136" spans="1:9" x14ac:dyDescent="0.25">
      <c r="A3136" s="44" t="s">
        <v>1957</v>
      </c>
      <c r="B3136" s="44">
        <v>2020</v>
      </c>
      <c r="C3136" s="45" t="s">
        <v>1923</v>
      </c>
      <c r="D3136" s="21">
        <v>79</v>
      </c>
      <c r="E3136" s="44">
        <v>1867</v>
      </c>
      <c r="F3136" s="44">
        <v>1946</v>
      </c>
      <c r="G3136" s="44"/>
      <c r="H3136" s="44"/>
      <c r="I3136" s="44"/>
    </row>
    <row r="3137" spans="1:9" x14ac:dyDescent="0.25">
      <c r="A3137" s="44" t="s">
        <v>1957</v>
      </c>
      <c r="B3137" s="44">
        <v>2020</v>
      </c>
      <c r="C3137" s="45" t="s">
        <v>1924</v>
      </c>
      <c r="D3137" s="21">
        <v>9</v>
      </c>
      <c r="E3137" s="44">
        <v>360</v>
      </c>
      <c r="F3137" s="44">
        <v>369</v>
      </c>
      <c r="G3137" s="44"/>
      <c r="H3137" s="44"/>
      <c r="I3137" s="44"/>
    </row>
    <row r="3138" spans="1:9" x14ac:dyDescent="0.25">
      <c r="A3138" s="44" t="s">
        <v>1957</v>
      </c>
      <c r="B3138" s="44">
        <v>2020</v>
      </c>
      <c r="C3138" s="45" t="s">
        <v>364</v>
      </c>
      <c r="D3138" s="21">
        <v>1</v>
      </c>
      <c r="E3138" s="44">
        <v>1</v>
      </c>
      <c r="F3138" s="44">
        <v>2</v>
      </c>
      <c r="G3138" s="44"/>
      <c r="H3138" s="44"/>
      <c r="I3138" s="44"/>
    </row>
    <row r="3139" spans="1:9" x14ac:dyDescent="0.25">
      <c r="A3139" s="44" t="s">
        <v>1957</v>
      </c>
      <c r="B3139" s="44">
        <v>2020</v>
      </c>
      <c r="C3139" s="45" t="s">
        <v>1925</v>
      </c>
      <c r="D3139" s="21">
        <v>88</v>
      </c>
      <c r="E3139" s="44">
        <v>725</v>
      </c>
      <c r="F3139" s="44">
        <v>813</v>
      </c>
      <c r="G3139" s="44"/>
      <c r="H3139" s="44"/>
      <c r="I3139" s="44"/>
    </row>
    <row r="3140" spans="1:9" x14ac:dyDescent="0.25">
      <c r="A3140" s="44" t="s">
        <v>1957</v>
      </c>
      <c r="B3140" s="44">
        <v>2020</v>
      </c>
      <c r="C3140" s="45" t="s">
        <v>1926</v>
      </c>
      <c r="D3140" s="21">
        <v>8</v>
      </c>
      <c r="E3140" s="44">
        <v>126</v>
      </c>
      <c r="F3140" s="44">
        <v>134</v>
      </c>
      <c r="G3140" s="44"/>
      <c r="H3140" s="44"/>
      <c r="I3140" s="44"/>
    </row>
    <row r="3141" spans="1:9" x14ac:dyDescent="0.25">
      <c r="A3141" s="44" t="s">
        <v>1957</v>
      </c>
      <c r="B3141" s="44">
        <v>2020</v>
      </c>
      <c r="C3141" s="45" t="s">
        <v>153</v>
      </c>
      <c r="D3141" s="21">
        <v>64</v>
      </c>
      <c r="E3141" s="44">
        <v>904</v>
      </c>
      <c r="F3141" s="44">
        <v>968</v>
      </c>
      <c r="G3141" s="44"/>
      <c r="H3141" s="44"/>
      <c r="I3141" s="44"/>
    </row>
    <row r="3142" spans="1:9" x14ac:dyDescent="0.25">
      <c r="A3142" s="44" t="s">
        <v>1957</v>
      </c>
      <c r="B3142" s="44">
        <v>2020</v>
      </c>
      <c r="C3142" s="45" t="s">
        <v>367</v>
      </c>
      <c r="D3142" s="21">
        <v>1</v>
      </c>
      <c r="E3142" s="44">
        <v>116</v>
      </c>
      <c r="F3142" s="44">
        <v>117</v>
      </c>
      <c r="G3142" s="44"/>
      <c r="H3142" s="44"/>
      <c r="I3142" s="44"/>
    </row>
    <row r="3143" spans="1:9" x14ac:dyDescent="0.25">
      <c r="A3143" s="44" t="s">
        <v>1957</v>
      </c>
      <c r="B3143" s="44">
        <v>2020</v>
      </c>
      <c r="C3143" s="45" t="s">
        <v>1927</v>
      </c>
      <c r="D3143" s="21">
        <v>0</v>
      </c>
      <c r="E3143" s="44">
        <v>23</v>
      </c>
      <c r="F3143" s="44">
        <v>23</v>
      </c>
      <c r="G3143" s="44"/>
      <c r="H3143" s="44"/>
      <c r="I3143" s="44"/>
    </row>
    <row r="3144" spans="1:9" x14ac:dyDescent="0.25">
      <c r="A3144" s="44" t="s">
        <v>1957</v>
      </c>
      <c r="B3144" s="44">
        <v>2020</v>
      </c>
      <c r="C3144" s="45" t="s">
        <v>370</v>
      </c>
      <c r="D3144" s="21">
        <v>5</v>
      </c>
      <c r="E3144" s="44">
        <v>555</v>
      </c>
      <c r="F3144" s="44">
        <v>560</v>
      </c>
      <c r="G3144" s="44"/>
      <c r="H3144" s="44"/>
      <c r="I3144" s="44"/>
    </row>
    <row r="3145" spans="1:9" x14ac:dyDescent="0.25">
      <c r="A3145" s="44" t="s">
        <v>1957</v>
      </c>
      <c r="B3145" s="44">
        <v>2020</v>
      </c>
      <c r="C3145" s="45" t="s">
        <v>891</v>
      </c>
      <c r="D3145" s="21">
        <v>312</v>
      </c>
      <c r="E3145" s="44">
        <v>2561</v>
      </c>
      <c r="F3145" s="44">
        <v>2873</v>
      </c>
      <c r="G3145" s="44"/>
      <c r="H3145" s="44"/>
      <c r="I3145" s="44"/>
    </row>
    <row r="3146" spans="1:9" x14ac:dyDescent="0.25">
      <c r="A3146" s="44" t="s">
        <v>1957</v>
      </c>
      <c r="B3146" s="44">
        <v>2020</v>
      </c>
      <c r="C3146" s="45" t="s">
        <v>372</v>
      </c>
      <c r="D3146" s="21">
        <v>26</v>
      </c>
      <c r="E3146" s="44">
        <v>552</v>
      </c>
      <c r="F3146" s="44">
        <v>578</v>
      </c>
      <c r="G3146" s="44"/>
      <c r="H3146" s="44"/>
      <c r="I3146" s="44"/>
    </row>
    <row r="3147" spans="1:9" x14ac:dyDescent="0.25">
      <c r="A3147" s="44" t="s">
        <v>1957</v>
      </c>
      <c r="B3147" s="44">
        <v>2020</v>
      </c>
      <c r="C3147" s="45" t="s">
        <v>247</v>
      </c>
      <c r="D3147" s="21">
        <v>108</v>
      </c>
      <c r="E3147" s="44">
        <v>1083</v>
      </c>
      <c r="F3147" s="44">
        <v>1191</v>
      </c>
      <c r="G3147" s="44"/>
      <c r="H3147" s="44"/>
      <c r="I3147" s="44"/>
    </row>
    <row r="3148" spans="1:9" x14ac:dyDescent="0.25">
      <c r="A3148" s="44" t="s">
        <v>1957</v>
      </c>
      <c r="B3148" s="44">
        <v>2020</v>
      </c>
      <c r="C3148" s="45" t="s">
        <v>1928</v>
      </c>
      <c r="D3148" s="21">
        <v>13</v>
      </c>
      <c r="E3148" s="44">
        <v>77</v>
      </c>
      <c r="F3148" s="44">
        <v>90</v>
      </c>
      <c r="G3148" s="44"/>
      <c r="H3148" s="44"/>
      <c r="I3148" s="44"/>
    </row>
    <row r="3149" spans="1:9" x14ac:dyDescent="0.25">
      <c r="A3149" s="44" t="s">
        <v>1957</v>
      </c>
      <c r="B3149" s="44">
        <v>2020</v>
      </c>
      <c r="C3149" s="45" t="s">
        <v>376</v>
      </c>
      <c r="D3149" s="21">
        <v>6</v>
      </c>
      <c r="E3149" s="44" t="s">
        <v>1908</v>
      </c>
      <c r="F3149" s="44">
        <v>6</v>
      </c>
      <c r="G3149" s="44"/>
      <c r="H3149" s="44"/>
      <c r="I3149" s="44"/>
    </row>
    <row r="3150" spans="1:9" x14ac:dyDescent="0.25">
      <c r="A3150" s="44" t="s">
        <v>1957</v>
      </c>
      <c r="B3150" s="44">
        <v>2020</v>
      </c>
      <c r="C3150" s="45" t="s">
        <v>75</v>
      </c>
      <c r="D3150" s="21">
        <v>42</v>
      </c>
      <c r="E3150" s="44">
        <v>847</v>
      </c>
      <c r="F3150" s="44">
        <v>889</v>
      </c>
      <c r="G3150" s="44"/>
      <c r="H3150" s="44"/>
      <c r="I3150" s="44"/>
    </row>
    <row r="3151" spans="1:9" x14ac:dyDescent="0.25">
      <c r="A3151" s="44" t="s">
        <v>1957</v>
      </c>
      <c r="B3151" s="44">
        <v>2020</v>
      </c>
      <c r="C3151" s="45" t="s">
        <v>378</v>
      </c>
      <c r="D3151" s="21">
        <v>117</v>
      </c>
      <c r="E3151" s="44">
        <v>2</v>
      </c>
      <c r="F3151" s="44">
        <v>119</v>
      </c>
      <c r="G3151" s="44"/>
      <c r="H3151" s="44"/>
      <c r="I3151" s="44"/>
    </row>
    <row r="3152" spans="1:9" x14ac:dyDescent="0.25">
      <c r="A3152" s="44" t="s">
        <v>1957</v>
      </c>
      <c r="B3152" s="44">
        <v>2020</v>
      </c>
      <c r="C3152" s="45" t="s">
        <v>1668</v>
      </c>
      <c r="D3152" s="21">
        <v>188</v>
      </c>
      <c r="E3152" s="44">
        <v>1513</v>
      </c>
      <c r="F3152" s="44">
        <v>1701</v>
      </c>
      <c r="G3152" s="44"/>
      <c r="H3152" s="44"/>
      <c r="I3152" s="44"/>
    </row>
    <row r="3153" spans="1:9" x14ac:dyDescent="0.25">
      <c r="A3153" s="44" t="s">
        <v>1957</v>
      </c>
      <c r="B3153" s="44">
        <v>2020</v>
      </c>
      <c r="C3153" s="45" t="s">
        <v>385</v>
      </c>
      <c r="D3153" s="21">
        <v>0</v>
      </c>
      <c r="E3153" s="44">
        <v>2</v>
      </c>
      <c r="F3153" s="44">
        <v>2</v>
      </c>
      <c r="G3153" s="44"/>
      <c r="H3153" s="44"/>
      <c r="I3153" s="44"/>
    </row>
    <row r="3154" spans="1:9" x14ac:dyDescent="0.25">
      <c r="A3154" s="44" t="s">
        <v>1957</v>
      </c>
      <c r="B3154" s="44">
        <v>2020</v>
      </c>
      <c r="C3154" s="45" t="s">
        <v>387</v>
      </c>
      <c r="D3154" s="21">
        <v>0</v>
      </c>
      <c r="E3154" s="44">
        <v>3</v>
      </c>
      <c r="F3154" s="44">
        <v>3</v>
      </c>
      <c r="G3154" s="44"/>
      <c r="H3154" s="44"/>
      <c r="I3154" s="44"/>
    </row>
    <row r="3155" spans="1:9" x14ac:dyDescent="0.25">
      <c r="A3155" s="44" t="s">
        <v>1957</v>
      </c>
      <c r="B3155" s="44">
        <v>2020</v>
      </c>
      <c r="C3155" s="45" t="s">
        <v>136</v>
      </c>
      <c r="D3155" s="21">
        <v>188</v>
      </c>
      <c r="E3155" s="44">
        <v>1508</v>
      </c>
      <c r="F3155" s="44">
        <v>1696</v>
      </c>
      <c r="G3155" s="44"/>
      <c r="H3155" s="44"/>
      <c r="I3155" s="44"/>
    </row>
    <row r="3156" spans="1:9" x14ac:dyDescent="0.25">
      <c r="A3156" s="44" t="s">
        <v>1957</v>
      </c>
      <c r="B3156" s="44">
        <v>2020</v>
      </c>
      <c r="C3156" s="45" t="s">
        <v>892</v>
      </c>
      <c r="D3156" s="21">
        <v>8</v>
      </c>
      <c r="E3156" s="44">
        <v>325</v>
      </c>
      <c r="F3156" s="44">
        <v>333</v>
      </c>
      <c r="G3156" s="44"/>
      <c r="H3156" s="44"/>
      <c r="I3156" s="44"/>
    </row>
    <row r="3157" spans="1:9" x14ac:dyDescent="0.25">
      <c r="A3157" s="44" t="s">
        <v>1957</v>
      </c>
      <c r="B3157" s="44">
        <v>2020</v>
      </c>
      <c r="C3157" s="45" t="s">
        <v>310</v>
      </c>
      <c r="D3157" s="21">
        <v>0</v>
      </c>
      <c r="E3157" s="44">
        <v>74</v>
      </c>
      <c r="F3157" s="44">
        <v>74</v>
      </c>
      <c r="G3157" s="44"/>
      <c r="H3157" s="44"/>
      <c r="I3157" s="44"/>
    </row>
    <row r="3158" spans="1:9" x14ac:dyDescent="0.25">
      <c r="A3158" s="44" t="s">
        <v>1957</v>
      </c>
      <c r="B3158" s="44">
        <v>2020</v>
      </c>
      <c r="C3158" s="45" t="s">
        <v>312</v>
      </c>
      <c r="D3158" s="21">
        <v>8</v>
      </c>
      <c r="E3158" s="44">
        <v>211</v>
      </c>
      <c r="F3158" s="44">
        <v>219</v>
      </c>
      <c r="G3158" s="44"/>
      <c r="H3158" s="44"/>
      <c r="I3158" s="44"/>
    </row>
    <row r="3159" spans="1:9" x14ac:dyDescent="0.25">
      <c r="A3159" s="44" t="s">
        <v>1957</v>
      </c>
      <c r="B3159" s="44">
        <v>2020</v>
      </c>
      <c r="C3159" s="45" t="s">
        <v>318</v>
      </c>
      <c r="D3159" s="21">
        <v>0</v>
      </c>
      <c r="E3159" s="44">
        <v>40</v>
      </c>
      <c r="F3159" s="44">
        <v>40</v>
      </c>
      <c r="G3159" s="44"/>
      <c r="H3159" s="44"/>
      <c r="I3159" s="44"/>
    </row>
    <row r="3160" spans="1:9" x14ac:dyDescent="0.25">
      <c r="A3160" s="44" t="s">
        <v>1957</v>
      </c>
      <c r="B3160" s="44">
        <v>2020</v>
      </c>
      <c r="C3160" s="45" t="s">
        <v>949</v>
      </c>
      <c r="D3160" s="21">
        <v>15</v>
      </c>
      <c r="E3160" s="44">
        <v>119</v>
      </c>
      <c r="F3160" s="44">
        <v>134</v>
      </c>
      <c r="G3160" s="44"/>
      <c r="H3160" s="44"/>
      <c r="I3160" s="44"/>
    </row>
    <row r="3161" spans="1:9" x14ac:dyDescent="0.25">
      <c r="A3161" s="44" t="s">
        <v>1957</v>
      </c>
      <c r="B3161" s="44">
        <v>2020</v>
      </c>
      <c r="C3161" s="45" t="s">
        <v>1074</v>
      </c>
      <c r="D3161" s="21">
        <v>5</v>
      </c>
      <c r="E3161" s="44">
        <v>54</v>
      </c>
      <c r="F3161" s="44">
        <v>59</v>
      </c>
      <c r="G3161" s="44"/>
      <c r="H3161" s="44"/>
      <c r="I3161" s="44"/>
    </row>
    <row r="3162" spans="1:9" x14ac:dyDescent="0.25">
      <c r="A3162" s="44" t="s">
        <v>1957</v>
      </c>
      <c r="B3162" s="44">
        <v>2020</v>
      </c>
      <c r="C3162" s="45" t="s">
        <v>1079</v>
      </c>
      <c r="D3162" s="21">
        <v>0</v>
      </c>
      <c r="E3162" s="44">
        <v>1</v>
      </c>
      <c r="F3162" s="44">
        <v>1</v>
      </c>
      <c r="G3162" s="44"/>
      <c r="H3162" s="44"/>
      <c r="I3162" s="44"/>
    </row>
    <row r="3163" spans="1:9" x14ac:dyDescent="0.25">
      <c r="A3163" s="44" t="s">
        <v>1957</v>
      </c>
      <c r="B3163" s="44">
        <v>2020</v>
      </c>
      <c r="C3163" s="45" t="s">
        <v>1080</v>
      </c>
      <c r="D3163" s="21">
        <v>1</v>
      </c>
      <c r="E3163" s="44" t="s">
        <v>1908</v>
      </c>
      <c r="F3163" s="44">
        <v>1</v>
      </c>
      <c r="G3163" s="44"/>
      <c r="H3163" s="44"/>
      <c r="I3163" s="44"/>
    </row>
    <row r="3164" spans="1:9" x14ac:dyDescent="0.25">
      <c r="A3164" s="44" t="s">
        <v>1957</v>
      </c>
      <c r="B3164" s="44">
        <v>2020</v>
      </c>
      <c r="C3164" s="45" t="s">
        <v>1085</v>
      </c>
      <c r="D3164" s="21">
        <v>3</v>
      </c>
      <c r="E3164" s="44">
        <v>50</v>
      </c>
      <c r="F3164" s="44">
        <v>53</v>
      </c>
      <c r="G3164" s="44"/>
      <c r="H3164" s="44"/>
      <c r="I3164" s="44"/>
    </row>
    <row r="3165" spans="1:9" x14ac:dyDescent="0.25">
      <c r="A3165" s="44" t="s">
        <v>1957</v>
      </c>
      <c r="B3165" s="44">
        <v>2020</v>
      </c>
      <c r="C3165" s="45" t="s">
        <v>1088</v>
      </c>
      <c r="D3165" s="21">
        <v>0</v>
      </c>
      <c r="E3165" s="44">
        <v>3</v>
      </c>
      <c r="F3165" s="44">
        <v>3</v>
      </c>
      <c r="G3165" s="44"/>
      <c r="H3165" s="44"/>
      <c r="I3165" s="44"/>
    </row>
    <row r="3166" spans="1:9" x14ac:dyDescent="0.25">
      <c r="A3166" s="44" t="s">
        <v>1957</v>
      </c>
      <c r="B3166" s="44">
        <v>2020</v>
      </c>
      <c r="C3166" s="45" t="s">
        <v>1090</v>
      </c>
      <c r="D3166" s="21">
        <v>1</v>
      </c>
      <c r="E3166" s="44" t="s">
        <v>1908</v>
      </c>
      <c r="F3166" s="44">
        <v>1</v>
      </c>
      <c r="G3166" s="44"/>
      <c r="H3166" s="44"/>
      <c r="I3166" s="44"/>
    </row>
    <row r="3167" spans="1:9" x14ac:dyDescent="0.25">
      <c r="A3167" s="44" t="s">
        <v>1957</v>
      </c>
      <c r="B3167" s="44">
        <v>2020</v>
      </c>
      <c r="C3167" s="45" t="s">
        <v>1113</v>
      </c>
      <c r="D3167" s="21">
        <v>7</v>
      </c>
      <c r="E3167" s="44">
        <v>23</v>
      </c>
      <c r="F3167" s="44">
        <v>30</v>
      </c>
      <c r="G3167" s="44"/>
      <c r="H3167" s="44"/>
      <c r="I3167" s="44"/>
    </row>
    <row r="3168" spans="1:9" x14ac:dyDescent="0.25">
      <c r="A3168" s="44" t="s">
        <v>1957</v>
      </c>
      <c r="B3168" s="44">
        <v>2020</v>
      </c>
      <c r="C3168" s="45" t="s">
        <v>1115</v>
      </c>
      <c r="D3168" s="21">
        <v>1</v>
      </c>
      <c r="E3168" s="44">
        <v>9</v>
      </c>
      <c r="F3168" s="44">
        <v>10</v>
      </c>
      <c r="G3168" s="44"/>
      <c r="H3168" s="44"/>
      <c r="I3168" s="44"/>
    </row>
    <row r="3169" spans="1:9" x14ac:dyDescent="0.25">
      <c r="A3169" s="44" t="s">
        <v>1957</v>
      </c>
      <c r="B3169" s="44">
        <v>2020</v>
      </c>
      <c r="C3169" s="45" t="s">
        <v>1134</v>
      </c>
      <c r="D3169" s="21">
        <v>3</v>
      </c>
      <c r="E3169" s="44">
        <v>5</v>
      </c>
      <c r="F3169" s="44">
        <v>8</v>
      </c>
      <c r="G3169" s="44"/>
      <c r="H3169" s="44"/>
      <c r="I3169" s="44"/>
    </row>
    <row r="3170" spans="1:9" x14ac:dyDescent="0.25">
      <c r="A3170" s="44" t="s">
        <v>1957</v>
      </c>
      <c r="B3170" s="44">
        <v>2020</v>
      </c>
      <c r="C3170" s="45" t="s">
        <v>1139</v>
      </c>
      <c r="D3170" s="21">
        <v>2</v>
      </c>
      <c r="E3170" s="44">
        <v>2</v>
      </c>
      <c r="F3170" s="44">
        <v>4</v>
      </c>
      <c r="G3170" s="44"/>
      <c r="H3170" s="44"/>
      <c r="I3170" s="44"/>
    </row>
    <row r="3171" spans="1:9" x14ac:dyDescent="0.25">
      <c r="A3171" s="44" t="s">
        <v>1957</v>
      </c>
      <c r="B3171" s="44">
        <v>2020</v>
      </c>
      <c r="C3171" s="45" t="s">
        <v>1145</v>
      </c>
      <c r="D3171" s="21">
        <v>1</v>
      </c>
      <c r="E3171" s="44">
        <v>7</v>
      </c>
      <c r="F3171" s="44">
        <v>8</v>
      </c>
      <c r="G3171" s="44"/>
      <c r="H3171" s="44"/>
      <c r="I3171" s="44"/>
    </row>
    <row r="3172" spans="1:9" x14ac:dyDescent="0.25">
      <c r="A3172" s="44" t="s">
        <v>1957</v>
      </c>
      <c r="B3172" s="44">
        <v>2020</v>
      </c>
      <c r="C3172" s="45" t="s">
        <v>1153</v>
      </c>
      <c r="D3172" s="21">
        <v>3</v>
      </c>
      <c r="E3172" s="44">
        <v>42</v>
      </c>
      <c r="F3172" s="44">
        <v>45</v>
      </c>
      <c r="G3172" s="44"/>
      <c r="H3172" s="44"/>
      <c r="I3172" s="44"/>
    </row>
    <row r="3173" spans="1:9" x14ac:dyDescent="0.25">
      <c r="A3173" s="44" t="s">
        <v>1957</v>
      </c>
      <c r="B3173" s="44">
        <v>2020</v>
      </c>
      <c r="C3173" s="45" t="s">
        <v>1165</v>
      </c>
      <c r="D3173" s="21">
        <v>3</v>
      </c>
      <c r="E3173" s="44">
        <v>42</v>
      </c>
      <c r="F3173" s="44">
        <v>45</v>
      </c>
      <c r="G3173" s="44"/>
      <c r="H3173" s="44"/>
      <c r="I3173" s="44"/>
    </row>
    <row r="3174" spans="1:9" x14ac:dyDescent="0.25">
      <c r="A3174" s="44" t="s">
        <v>1957</v>
      </c>
      <c r="B3174" s="44">
        <v>2020</v>
      </c>
      <c r="C3174" s="45" t="s">
        <v>893</v>
      </c>
      <c r="D3174" s="21">
        <v>6</v>
      </c>
      <c r="E3174" s="44">
        <v>1</v>
      </c>
      <c r="F3174" s="44">
        <v>7</v>
      </c>
      <c r="G3174" s="44"/>
      <c r="H3174" s="44"/>
      <c r="I3174" s="44"/>
    </row>
    <row r="3175" spans="1:9" x14ac:dyDescent="0.25">
      <c r="A3175" s="44" t="s">
        <v>1957</v>
      </c>
      <c r="B3175" s="44">
        <v>2020</v>
      </c>
      <c r="C3175" s="45" t="s">
        <v>1265</v>
      </c>
      <c r="D3175" s="21">
        <v>6</v>
      </c>
      <c r="E3175" s="44">
        <v>1</v>
      </c>
      <c r="F3175" s="44">
        <v>7</v>
      </c>
      <c r="G3175" s="44"/>
      <c r="H3175" s="44"/>
      <c r="I3175" s="44"/>
    </row>
    <row r="3176" spans="1:9" x14ac:dyDescent="0.25">
      <c r="A3176" s="44" t="s">
        <v>1957</v>
      </c>
      <c r="B3176" s="44">
        <v>2020</v>
      </c>
      <c r="C3176" s="45" t="s">
        <v>1964</v>
      </c>
      <c r="D3176" s="21">
        <v>6</v>
      </c>
      <c r="E3176" s="44">
        <v>1</v>
      </c>
      <c r="F3176" s="44">
        <v>7</v>
      </c>
      <c r="G3176" s="44"/>
      <c r="H3176" s="44"/>
      <c r="I3176" s="44"/>
    </row>
    <row r="3177" spans="1:9" x14ac:dyDescent="0.25">
      <c r="A3177" s="44" t="s">
        <v>1957</v>
      </c>
      <c r="B3177" s="44">
        <v>2020</v>
      </c>
      <c r="C3177" s="45" t="s">
        <v>403</v>
      </c>
      <c r="D3177" s="21">
        <v>2</v>
      </c>
      <c r="E3177" s="44" t="s">
        <v>1750</v>
      </c>
      <c r="F3177" s="44">
        <v>2</v>
      </c>
      <c r="G3177" s="44"/>
      <c r="H3177" s="44"/>
      <c r="I3177" s="44"/>
    </row>
    <row r="3178" spans="1:9" x14ac:dyDescent="0.25">
      <c r="A3178" s="44" t="s">
        <v>1957</v>
      </c>
      <c r="B3178" s="44">
        <v>2020</v>
      </c>
      <c r="C3178" s="45" t="s">
        <v>1294</v>
      </c>
      <c r="D3178" s="21">
        <v>2</v>
      </c>
      <c r="E3178" s="44" t="s">
        <v>1750</v>
      </c>
      <c r="F3178" s="44">
        <v>2</v>
      </c>
      <c r="G3178" s="44"/>
      <c r="H3178" s="44"/>
      <c r="I3178" s="44"/>
    </row>
    <row r="3179" spans="1:9" x14ac:dyDescent="0.25">
      <c r="A3179" s="44" t="s">
        <v>1957</v>
      </c>
      <c r="B3179" s="44">
        <v>2020</v>
      </c>
      <c r="C3179" s="45" t="s">
        <v>1295</v>
      </c>
      <c r="D3179" s="21">
        <v>2</v>
      </c>
      <c r="E3179" s="44" t="s">
        <v>1908</v>
      </c>
      <c r="F3179" s="44">
        <v>2</v>
      </c>
      <c r="G3179" s="44"/>
      <c r="H3179" s="44"/>
      <c r="I3179" s="44"/>
    </row>
    <row r="3180" spans="1:9" x14ac:dyDescent="0.25">
      <c r="A3180" s="44" t="s">
        <v>1965</v>
      </c>
      <c r="B3180" s="44">
        <v>2020</v>
      </c>
      <c r="C3180" s="45" t="s">
        <v>1678</v>
      </c>
      <c r="D3180" s="21">
        <v>69576</v>
      </c>
      <c r="E3180" s="44">
        <v>328690</v>
      </c>
      <c r="F3180" s="44">
        <v>398266</v>
      </c>
      <c r="G3180" s="44"/>
      <c r="H3180" s="44"/>
      <c r="I3180" s="44"/>
    </row>
    <row r="3181" spans="1:9" x14ac:dyDescent="0.25">
      <c r="A3181" s="44" t="s">
        <v>1965</v>
      </c>
      <c r="B3181" s="44">
        <v>2020</v>
      </c>
      <c r="C3181" s="45" t="s">
        <v>14</v>
      </c>
      <c r="D3181" s="21">
        <v>0</v>
      </c>
      <c r="E3181" s="44">
        <v>35</v>
      </c>
      <c r="F3181" s="44">
        <v>35</v>
      </c>
      <c r="G3181" s="44"/>
      <c r="H3181" s="44"/>
      <c r="I3181" s="44"/>
    </row>
    <row r="3182" spans="1:9" x14ac:dyDescent="0.25">
      <c r="A3182" s="44" t="s">
        <v>1965</v>
      </c>
      <c r="B3182" s="44">
        <v>2020</v>
      </c>
      <c r="C3182" s="45" t="s">
        <v>1646</v>
      </c>
      <c r="D3182" s="21">
        <v>0</v>
      </c>
      <c r="E3182" s="44">
        <v>35</v>
      </c>
      <c r="F3182" s="44">
        <v>35</v>
      </c>
      <c r="G3182" s="44"/>
      <c r="H3182" s="44"/>
      <c r="I3182" s="44"/>
    </row>
    <row r="3183" spans="1:9" x14ac:dyDescent="0.25">
      <c r="A3183" s="44" t="s">
        <v>1965</v>
      </c>
      <c r="B3183" s="44">
        <v>2020</v>
      </c>
      <c r="C3183" s="45" t="s">
        <v>1682</v>
      </c>
      <c r="D3183" s="21">
        <v>2303</v>
      </c>
      <c r="E3183" s="44">
        <v>27839</v>
      </c>
      <c r="F3183" s="44">
        <v>30142</v>
      </c>
      <c r="G3183" s="44"/>
      <c r="H3183" s="44"/>
      <c r="I3183" s="44"/>
    </row>
    <row r="3184" spans="1:9" x14ac:dyDescent="0.25">
      <c r="A3184" s="44" t="s">
        <v>1965</v>
      </c>
      <c r="B3184" s="44">
        <v>2020</v>
      </c>
      <c r="C3184" s="45" t="s">
        <v>1664</v>
      </c>
      <c r="D3184" s="21">
        <v>444</v>
      </c>
      <c r="E3184" s="44">
        <v>6074</v>
      </c>
      <c r="F3184" s="44">
        <v>6518</v>
      </c>
      <c r="G3184" s="44"/>
      <c r="H3184" s="44"/>
      <c r="I3184" s="44"/>
    </row>
    <row r="3185" spans="1:9" x14ac:dyDescent="0.25">
      <c r="A3185" s="44" t="s">
        <v>1965</v>
      </c>
      <c r="B3185" s="44">
        <v>2020</v>
      </c>
      <c r="C3185" s="45" t="s">
        <v>139</v>
      </c>
      <c r="D3185" s="21">
        <v>0</v>
      </c>
      <c r="E3185" s="44">
        <v>13</v>
      </c>
      <c r="F3185" s="44">
        <v>13</v>
      </c>
      <c r="G3185" s="44"/>
      <c r="H3185" s="44"/>
      <c r="I3185" s="44"/>
    </row>
    <row r="3186" spans="1:9" x14ac:dyDescent="0.25">
      <c r="A3186" s="44" t="s">
        <v>1965</v>
      </c>
      <c r="B3186" s="44">
        <v>2020</v>
      </c>
      <c r="C3186" s="45" t="s">
        <v>140</v>
      </c>
      <c r="D3186" s="21">
        <v>1</v>
      </c>
      <c r="E3186" s="44">
        <v>115</v>
      </c>
      <c r="F3186" s="44">
        <v>116</v>
      </c>
      <c r="G3186" s="44"/>
      <c r="H3186" s="44"/>
      <c r="I3186" s="44"/>
    </row>
    <row r="3187" spans="1:9" x14ac:dyDescent="0.25">
      <c r="A3187" s="44" t="s">
        <v>1965</v>
      </c>
      <c r="B3187" s="44">
        <v>2020</v>
      </c>
      <c r="C3187" s="45" t="s">
        <v>123</v>
      </c>
      <c r="D3187" s="21">
        <v>0</v>
      </c>
      <c r="E3187" s="44">
        <v>11</v>
      </c>
      <c r="F3187" s="44">
        <v>11</v>
      </c>
      <c r="G3187" s="44"/>
      <c r="H3187" s="44"/>
      <c r="I3187" s="44"/>
    </row>
    <row r="3188" spans="1:9" x14ac:dyDescent="0.25">
      <c r="A3188" s="44" t="s">
        <v>1965</v>
      </c>
      <c r="B3188" s="44">
        <v>2020</v>
      </c>
      <c r="C3188" s="45" t="s">
        <v>141</v>
      </c>
      <c r="D3188" s="21">
        <v>0</v>
      </c>
      <c r="E3188" s="44">
        <v>5</v>
      </c>
      <c r="F3188" s="44">
        <v>5</v>
      </c>
      <c r="G3188" s="44"/>
      <c r="H3188" s="44"/>
      <c r="I3188" s="44"/>
    </row>
    <row r="3189" spans="1:9" x14ac:dyDescent="0.25">
      <c r="A3189" s="44" t="s">
        <v>1965</v>
      </c>
      <c r="B3189" s="44">
        <v>2020</v>
      </c>
      <c r="C3189" s="45" t="s">
        <v>1825</v>
      </c>
      <c r="D3189" s="21">
        <v>410</v>
      </c>
      <c r="E3189" s="44">
        <v>4797</v>
      </c>
      <c r="F3189" s="44">
        <v>5207</v>
      </c>
      <c r="G3189" s="44"/>
      <c r="H3189" s="44"/>
      <c r="I3189" s="44"/>
    </row>
    <row r="3190" spans="1:9" x14ac:dyDescent="0.25">
      <c r="A3190" s="44" t="s">
        <v>1965</v>
      </c>
      <c r="B3190" s="44">
        <v>2020</v>
      </c>
      <c r="C3190" s="45" t="s">
        <v>132</v>
      </c>
      <c r="D3190" s="21">
        <v>7</v>
      </c>
      <c r="E3190" s="44">
        <v>67</v>
      </c>
      <c r="F3190" s="44">
        <v>74</v>
      </c>
      <c r="G3190" s="44"/>
      <c r="H3190" s="44"/>
      <c r="I3190" s="44"/>
    </row>
    <row r="3191" spans="1:9" x14ac:dyDescent="0.25">
      <c r="A3191" s="44" t="s">
        <v>1965</v>
      </c>
      <c r="B3191" s="44">
        <v>2020</v>
      </c>
      <c r="C3191" s="45" t="s">
        <v>125</v>
      </c>
      <c r="D3191" s="21">
        <v>2</v>
      </c>
      <c r="E3191" s="44">
        <v>18</v>
      </c>
      <c r="F3191" s="44">
        <v>20</v>
      </c>
      <c r="G3191" s="44"/>
      <c r="H3191" s="44"/>
      <c r="I3191" s="44"/>
    </row>
    <row r="3192" spans="1:9" x14ac:dyDescent="0.25">
      <c r="A3192" s="44" t="s">
        <v>1965</v>
      </c>
      <c r="B3192" s="44">
        <v>2020</v>
      </c>
      <c r="C3192" s="45" t="s">
        <v>142</v>
      </c>
      <c r="D3192" s="21">
        <v>0</v>
      </c>
      <c r="E3192" s="44">
        <v>16</v>
      </c>
      <c r="F3192" s="44">
        <v>16</v>
      </c>
      <c r="G3192" s="44"/>
      <c r="H3192" s="44"/>
      <c r="I3192" s="44"/>
    </row>
    <row r="3193" spans="1:9" x14ac:dyDescent="0.25">
      <c r="A3193" s="44" t="s">
        <v>1965</v>
      </c>
      <c r="B3193" s="44">
        <v>2020</v>
      </c>
      <c r="C3193" s="45" t="s">
        <v>126</v>
      </c>
      <c r="D3193" s="21">
        <v>2</v>
      </c>
      <c r="E3193" s="44">
        <v>2</v>
      </c>
      <c r="F3193" s="44">
        <v>4</v>
      </c>
      <c r="G3193" s="44"/>
      <c r="H3193" s="44"/>
      <c r="I3193" s="44"/>
    </row>
    <row r="3194" spans="1:9" x14ac:dyDescent="0.25">
      <c r="A3194" s="44" t="s">
        <v>1965</v>
      </c>
      <c r="B3194" s="44">
        <v>2020</v>
      </c>
      <c r="C3194" s="45" t="s">
        <v>127</v>
      </c>
      <c r="D3194" s="21">
        <v>0</v>
      </c>
      <c r="E3194" s="44">
        <v>75</v>
      </c>
      <c r="F3194" s="44">
        <v>75</v>
      </c>
      <c r="G3194" s="44"/>
      <c r="H3194" s="44"/>
      <c r="I3194" s="44"/>
    </row>
    <row r="3195" spans="1:9" x14ac:dyDescent="0.25">
      <c r="A3195" s="44" t="s">
        <v>1965</v>
      </c>
      <c r="B3195" s="44">
        <v>2020</v>
      </c>
      <c r="C3195" s="45" t="s">
        <v>149</v>
      </c>
      <c r="D3195" s="21">
        <v>0</v>
      </c>
      <c r="E3195" s="44">
        <v>167</v>
      </c>
      <c r="F3195" s="44">
        <v>167</v>
      </c>
      <c r="G3195" s="44"/>
      <c r="H3195" s="44"/>
      <c r="I3195" s="44"/>
    </row>
    <row r="3196" spans="1:9" x14ac:dyDescent="0.25">
      <c r="A3196" s="44" t="s">
        <v>1965</v>
      </c>
      <c r="B3196" s="44">
        <v>2020</v>
      </c>
      <c r="C3196" s="45" t="s">
        <v>133</v>
      </c>
      <c r="D3196" s="21">
        <v>0</v>
      </c>
      <c r="E3196" s="44">
        <v>5</v>
      </c>
      <c r="F3196" s="44">
        <v>5</v>
      </c>
      <c r="G3196" s="44"/>
      <c r="H3196" s="44"/>
      <c r="I3196" s="44"/>
    </row>
    <row r="3197" spans="1:9" x14ac:dyDescent="0.25">
      <c r="A3197" s="44" t="s">
        <v>1965</v>
      </c>
      <c r="B3197" s="44">
        <v>2020</v>
      </c>
      <c r="C3197" s="45" t="s">
        <v>134</v>
      </c>
      <c r="D3197" s="21">
        <v>7</v>
      </c>
      <c r="E3197" s="44">
        <v>150</v>
      </c>
      <c r="F3197" s="44">
        <v>157</v>
      </c>
      <c r="G3197" s="44"/>
      <c r="H3197" s="44"/>
      <c r="I3197" s="44"/>
    </row>
    <row r="3198" spans="1:9" x14ac:dyDescent="0.25">
      <c r="A3198" s="44" t="s">
        <v>1965</v>
      </c>
      <c r="B3198" s="44">
        <v>2020</v>
      </c>
      <c r="C3198" s="45" t="s">
        <v>1909</v>
      </c>
      <c r="D3198" s="21">
        <v>0</v>
      </c>
      <c r="E3198" s="44">
        <v>11</v>
      </c>
      <c r="F3198" s="44">
        <v>11</v>
      </c>
      <c r="G3198" s="44"/>
      <c r="H3198" s="44"/>
      <c r="I3198" s="44"/>
    </row>
    <row r="3199" spans="1:9" x14ac:dyDescent="0.25">
      <c r="A3199" s="44" t="s">
        <v>1965</v>
      </c>
      <c r="B3199" s="44">
        <v>2020</v>
      </c>
      <c r="C3199" s="45" t="s">
        <v>128</v>
      </c>
      <c r="D3199" s="21">
        <v>0</v>
      </c>
      <c r="E3199" s="44">
        <v>15</v>
      </c>
      <c r="F3199" s="44">
        <v>15</v>
      </c>
      <c r="G3199" s="44"/>
      <c r="H3199" s="44"/>
      <c r="I3199" s="44"/>
    </row>
    <row r="3200" spans="1:9" x14ac:dyDescent="0.25">
      <c r="A3200" s="44" t="s">
        <v>1965</v>
      </c>
      <c r="B3200" s="44">
        <v>2020</v>
      </c>
      <c r="C3200" s="45" t="s">
        <v>151</v>
      </c>
      <c r="D3200" s="21">
        <v>0</v>
      </c>
      <c r="E3200" s="44">
        <v>66</v>
      </c>
      <c r="F3200" s="44">
        <v>66</v>
      </c>
      <c r="G3200" s="44"/>
      <c r="H3200" s="44"/>
      <c r="I3200" s="44"/>
    </row>
    <row r="3201" spans="1:9" x14ac:dyDescent="0.25">
      <c r="A3201" s="44" t="s">
        <v>1965</v>
      </c>
      <c r="B3201" s="44">
        <v>2020</v>
      </c>
      <c r="C3201" s="45" t="s">
        <v>152</v>
      </c>
      <c r="D3201" s="21">
        <v>0</v>
      </c>
      <c r="E3201" s="44">
        <v>67</v>
      </c>
      <c r="F3201" s="44">
        <v>67</v>
      </c>
      <c r="G3201" s="44"/>
      <c r="H3201" s="44"/>
      <c r="I3201" s="44"/>
    </row>
    <row r="3202" spans="1:9" x14ac:dyDescent="0.25">
      <c r="A3202" s="44" t="s">
        <v>1965</v>
      </c>
      <c r="B3202" s="44">
        <v>2020</v>
      </c>
      <c r="C3202" s="45" t="s">
        <v>153</v>
      </c>
      <c r="D3202" s="21">
        <v>3</v>
      </c>
      <c r="E3202" s="44">
        <v>34</v>
      </c>
      <c r="F3202" s="44">
        <v>37</v>
      </c>
      <c r="G3202" s="44"/>
      <c r="H3202" s="44"/>
      <c r="I3202" s="44"/>
    </row>
    <row r="3203" spans="1:9" x14ac:dyDescent="0.25">
      <c r="A3203" s="44" t="s">
        <v>1965</v>
      </c>
      <c r="B3203" s="44">
        <v>2020</v>
      </c>
      <c r="C3203" s="45" t="s">
        <v>154</v>
      </c>
      <c r="D3203" s="21">
        <v>1</v>
      </c>
      <c r="E3203" s="44">
        <v>80</v>
      </c>
      <c r="F3203" s="44">
        <v>81</v>
      </c>
      <c r="G3203" s="44"/>
      <c r="H3203" s="44"/>
      <c r="I3203" s="44"/>
    </row>
    <row r="3204" spans="1:9" x14ac:dyDescent="0.25">
      <c r="A3204" s="44" t="s">
        <v>1965</v>
      </c>
      <c r="B3204" s="44">
        <v>2020</v>
      </c>
      <c r="C3204" s="45" t="s">
        <v>136</v>
      </c>
      <c r="D3204" s="21">
        <v>0</v>
      </c>
      <c r="E3204" s="44">
        <v>8</v>
      </c>
      <c r="F3204" s="44">
        <v>8</v>
      </c>
      <c r="G3204" s="44"/>
      <c r="H3204" s="44"/>
      <c r="I3204" s="44"/>
    </row>
    <row r="3205" spans="1:9" x14ac:dyDescent="0.25">
      <c r="A3205" s="44" t="s">
        <v>1965</v>
      </c>
      <c r="B3205" s="44">
        <v>2020</v>
      </c>
      <c r="C3205" s="45" t="s">
        <v>1764</v>
      </c>
      <c r="D3205" s="21">
        <v>0</v>
      </c>
      <c r="E3205" s="44">
        <v>3</v>
      </c>
      <c r="F3205" s="44">
        <v>3</v>
      </c>
      <c r="G3205" s="44"/>
      <c r="H3205" s="44"/>
      <c r="I3205" s="44"/>
    </row>
    <row r="3206" spans="1:9" x14ac:dyDescent="0.25">
      <c r="A3206" s="44" t="s">
        <v>1965</v>
      </c>
      <c r="B3206" s="44">
        <v>2020</v>
      </c>
      <c r="C3206" s="45" t="s">
        <v>129</v>
      </c>
      <c r="D3206" s="21">
        <v>0</v>
      </c>
      <c r="E3206" s="44">
        <v>27</v>
      </c>
      <c r="F3206" s="44">
        <v>27</v>
      </c>
      <c r="G3206" s="44"/>
      <c r="H3206" s="44"/>
      <c r="I3206" s="44"/>
    </row>
    <row r="3207" spans="1:9" x14ac:dyDescent="0.25">
      <c r="A3207" s="44" t="s">
        <v>1965</v>
      </c>
      <c r="B3207" s="44">
        <v>2020</v>
      </c>
      <c r="C3207" s="45" t="s">
        <v>148</v>
      </c>
      <c r="D3207" s="21">
        <v>3</v>
      </c>
      <c r="E3207" s="44">
        <v>157</v>
      </c>
      <c r="F3207" s="44">
        <v>160</v>
      </c>
      <c r="G3207" s="44"/>
      <c r="H3207" s="44"/>
      <c r="I3207" s="44"/>
    </row>
    <row r="3208" spans="1:9" x14ac:dyDescent="0.25">
      <c r="A3208" s="44" t="s">
        <v>1965</v>
      </c>
      <c r="B3208" s="44">
        <v>2020</v>
      </c>
      <c r="C3208" s="45" t="s">
        <v>1910</v>
      </c>
      <c r="D3208" s="21">
        <v>8</v>
      </c>
      <c r="E3208" s="44">
        <v>165</v>
      </c>
      <c r="F3208" s="44">
        <v>173</v>
      </c>
      <c r="G3208" s="44"/>
      <c r="H3208" s="44"/>
      <c r="I3208" s="44"/>
    </row>
    <row r="3209" spans="1:9" x14ac:dyDescent="0.25">
      <c r="A3209" s="44" t="s">
        <v>1965</v>
      </c>
      <c r="B3209" s="44">
        <v>2020</v>
      </c>
      <c r="C3209" s="45" t="s">
        <v>1665</v>
      </c>
      <c r="D3209" s="21">
        <v>0</v>
      </c>
      <c r="E3209" s="44">
        <v>1</v>
      </c>
      <c r="F3209" s="44">
        <v>1</v>
      </c>
      <c r="G3209" s="44"/>
      <c r="H3209" s="44"/>
      <c r="I3209" s="44"/>
    </row>
    <row r="3210" spans="1:9" x14ac:dyDescent="0.25">
      <c r="A3210" s="44" t="s">
        <v>1965</v>
      </c>
      <c r="B3210" s="44">
        <v>2020</v>
      </c>
      <c r="C3210" s="45" t="s">
        <v>159</v>
      </c>
      <c r="D3210" s="21">
        <v>0</v>
      </c>
      <c r="E3210" s="44">
        <v>1</v>
      </c>
      <c r="F3210" s="44">
        <v>1</v>
      </c>
      <c r="G3210" s="44"/>
      <c r="H3210" s="44"/>
      <c r="I3210" s="44"/>
    </row>
    <row r="3211" spans="1:9" x14ac:dyDescent="0.25">
      <c r="A3211" s="44" t="s">
        <v>1965</v>
      </c>
      <c r="B3211" s="44">
        <v>2020</v>
      </c>
      <c r="C3211" s="45" t="s">
        <v>1666</v>
      </c>
      <c r="D3211" s="21">
        <v>32</v>
      </c>
      <c r="E3211" s="44">
        <v>245</v>
      </c>
      <c r="F3211" s="44">
        <v>277</v>
      </c>
      <c r="G3211" s="44"/>
      <c r="H3211" s="44"/>
      <c r="I3211" s="44"/>
    </row>
    <row r="3212" spans="1:9" x14ac:dyDescent="0.25">
      <c r="A3212" s="44" t="s">
        <v>1965</v>
      </c>
      <c r="B3212" s="44">
        <v>2020</v>
      </c>
      <c r="C3212" s="45" t="s">
        <v>189</v>
      </c>
      <c r="D3212" s="21">
        <v>1</v>
      </c>
      <c r="E3212" s="44">
        <v>87</v>
      </c>
      <c r="F3212" s="44">
        <v>88</v>
      </c>
      <c r="G3212" s="44"/>
      <c r="H3212" s="44"/>
      <c r="I3212" s="44"/>
    </row>
    <row r="3213" spans="1:9" x14ac:dyDescent="0.25">
      <c r="A3213" s="44" t="s">
        <v>1965</v>
      </c>
      <c r="B3213" s="44">
        <v>2020</v>
      </c>
      <c r="C3213" s="45" t="s">
        <v>200</v>
      </c>
      <c r="D3213" s="21">
        <v>1</v>
      </c>
      <c r="E3213" s="44">
        <v>27</v>
      </c>
      <c r="F3213" s="44">
        <v>28</v>
      </c>
      <c r="G3213" s="44"/>
      <c r="H3213" s="44"/>
      <c r="I3213" s="44"/>
    </row>
    <row r="3214" spans="1:9" x14ac:dyDescent="0.25">
      <c r="A3214" s="44" t="s">
        <v>1965</v>
      </c>
      <c r="B3214" s="44">
        <v>2020</v>
      </c>
      <c r="C3214" s="45" t="s">
        <v>1828</v>
      </c>
      <c r="D3214" s="21">
        <v>26</v>
      </c>
      <c r="E3214" s="44">
        <v>109</v>
      </c>
      <c r="F3214" s="44">
        <v>135</v>
      </c>
      <c r="G3214" s="44"/>
      <c r="H3214" s="44"/>
      <c r="I3214" s="44"/>
    </row>
    <row r="3215" spans="1:9" x14ac:dyDescent="0.25">
      <c r="A3215" s="44" t="s">
        <v>1965</v>
      </c>
      <c r="B3215" s="44">
        <v>2020</v>
      </c>
      <c r="C3215" s="45" t="s">
        <v>1956</v>
      </c>
      <c r="D3215" s="21">
        <v>1</v>
      </c>
      <c r="E3215" s="44">
        <v>22</v>
      </c>
      <c r="F3215" s="44">
        <v>23</v>
      </c>
      <c r="G3215" s="44"/>
      <c r="H3215" s="44"/>
      <c r="I3215" s="44"/>
    </row>
    <row r="3216" spans="1:9" x14ac:dyDescent="0.25">
      <c r="A3216" s="44" t="s">
        <v>1965</v>
      </c>
      <c r="B3216" s="44">
        <v>2020</v>
      </c>
      <c r="C3216" s="45" t="s">
        <v>1961</v>
      </c>
      <c r="D3216" s="21">
        <v>3</v>
      </c>
      <c r="E3216" s="44" t="s">
        <v>1750</v>
      </c>
      <c r="F3216" s="44">
        <v>3</v>
      </c>
      <c r="G3216" s="44"/>
      <c r="H3216" s="44"/>
      <c r="I3216" s="44"/>
    </row>
    <row r="3217" spans="1:9" x14ac:dyDescent="0.25">
      <c r="A3217" s="44" t="s">
        <v>1965</v>
      </c>
      <c r="B3217" s="44">
        <v>2020</v>
      </c>
      <c r="C3217" s="45" t="s">
        <v>887</v>
      </c>
      <c r="D3217" s="21">
        <v>1827</v>
      </c>
      <c r="E3217" s="44">
        <v>21519</v>
      </c>
      <c r="F3217" s="44">
        <v>23346</v>
      </c>
      <c r="G3217" s="44"/>
      <c r="H3217" s="44"/>
      <c r="I3217" s="44"/>
    </row>
    <row r="3218" spans="1:9" x14ac:dyDescent="0.25">
      <c r="A3218" s="44" t="s">
        <v>1965</v>
      </c>
      <c r="B3218" s="44">
        <v>2020</v>
      </c>
      <c r="C3218" s="45" t="s">
        <v>219</v>
      </c>
      <c r="D3218" s="21">
        <v>7</v>
      </c>
      <c r="E3218" s="44">
        <v>187</v>
      </c>
      <c r="F3218" s="44">
        <v>194</v>
      </c>
      <c r="G3218" s="44"/>
      <c r="H3218" s="44"/>
      <c r="I3218" s="44"/>
    </row>
    <row r="3219" spans="1:9" x14ac:dyDescent="0.25">
      <c r="A3219" s="44" t="s">
        <v>1965</v>
      </c>
      <c r="B3219" s="44">
        <v>2020</v>
      </c>
      <c r="C3219" s="45" t="s">
        <v>230</v>
      </c>
      <c r="D3219" s="21">
        <v>0</v>
      </c>
      <c r="E3219" s="44">
        <v>35</v>
      </c>
      <c r="F3219" s="44">
        <v>35</v>
      </c>
      <c r="G3219" s="44"/>
      <c r="H3219" s="44"/>
      <c r="I3219" s="44"/>
    </row>
    <row r="3220" spans="1:9" x14ac:dyDescent="0.25">
      <c r="A3220" s="44" t="s">
        <v>1965</v>
      </c>
      <c r="B3220" s="44">
        <v>2020</v>
      </c>
      <c r="C3220" s="45" t="s">
        <v>231</v>
      </c>
      <c r="D3220" s="21">
        <v>15</v>
      </c>
      <c r="E3220" s="44">
        <v>659</v>
      </c>
      <c r="F3220" s="44">
        <v>674</v>
      </c>
      <c r="G3220" s="44"/>
      <c r="H3220" s="44"/>
      <c r="I3220" s="44"/>
    </row>
    <row r="3221" spans="1:9" x14ac:dyDescent="0.25">
      <c r="A3221" s="44" t="s">
        <v>1965</v>
      </c>
      <c r="B3221" s="44">
        <v>2020</v>
      </c>
      <c r="C3221" s="45" t="s">
        <v>220</v>
      </c>
      <c r="D3221" s="21">
        <v>118</v>
      </c>
      <c r="E3221" s="44">
        <v>3066</v>
      </c>
      <c r="F3221" s="44">
        <v>3184</v>
      </c>
      <c r="G3221" s="44"/>
      <c r="H3221" s="44"/>
      <c r="I3221" s="44"/>
    </row>
    <row r="3222" spans="1:9" x14ac:dyDescent="0.25">
      <c r="A3222" s="44" t="s">
        <v>1965</v>
      </c>
      <c r="B3222" s="44">
        <v>2020</v>
      </c>
      <c r="C3222" s="45" t="s">
        <v>1971</v>
      </c>
      <c r="D3222" s="21">
        <v>0</v>
      </c>
      <c r="E3222" s="44">
        <v>1</v>
      </c>
      <c r="F3222" s="44">
        <v>1</v>
      </c>
      <c r="G3222" s="44"/>
      <c r="H3222" s="44"/>
      <c r="I3222" s="44"/>
    </row>
    <row r="3223" spans="1:9" x14ac:dyDescent="0.25">
      <c r="A3223" s="44" t="s">
        <v>1965</v>
      </c>
      <c r="B3223" s="44">
        <v>2020</v>
      </c>
      <c r="C3223" s="45" t="s">
        <v>232</v>
      </c>
      <c r="D3223" s="21">
        <v>54</v>
      </c>
      <c r="E3223" s="44">
        <v>224</v>
      </c>
      <c r="F3223" s="44">
        <v>278</v>
      </c>
      <c r="G3223" s="44"/>
      <c r="H3223" s="44"/>
      <c r="I3223" s="44"/>
    </row>
    <row r="3224" spans="1:9" x14ac:dyDescent="0.25">
      <c r="A3224" s="44" t="s">
        <v>1965</v>
      </c>
      <c r="B3224" s="44">
        <v>2020</v>
      </c>
      <c r="C3224" s="45" t="s">
        <v>109</v>
      </c>
      <c r="D3224" s="21">
        <v>0</v>
      </c>
      <c r="E3224" s="44">
        <v>16</v>
      </c>
      <c r="F3224" s="44">
        <v>16</v>
      </c>
      <c r="G3224" s="44"/>
      <c r="H3224" s="44"/>
      <c r="I3224" s="44"/>
    </row>
    <row r="3225" spans="1:9" x14ac:dyDescent="0.25">
      <c r="A3225" s="44" t="s">
        <v>1965</v>
      </c>
      <c r="B3225" s="44">
        <v>2020</v>
      </c>
      <c r="C3225" s="45" t="s">
        <v>1829</v>
      </c>
      <c r="D3225" s="21">
        <v>80</v>
      </c>
      <c r="E3225" s="44">
        <v>1412</v>
      </c>
      <c r="F3225" s="44">
        <v>1492</v>
      </c>
      <c r="G3225" s="44"/>
      <c r="H3225" s="44"/>
      <c r="I3225" s="44"/>
    </row>
    <row r="3226" spans="1:9" x14ac:dyDescent="0.25">
      <c r="A3226" s="44" t="s">
        <v>1965</v>
      </c>
      <c r="B3226" s="44">
        <v>2020</v>
      </c>
      <c r="C3226" s="45" t="s">
        <v>215</v>
      </c>
      <c r="D3226" s="21">
        <v>15</v>
      </c>
      <c r="E3226" s="44">
        <v>129</v>
      </c>
      <c r="F3226" s="44">
        <v>144</v>
      </c>
      <c r="G3226" s="44"/>
      <c r="H3226" s="44"/>
      <c r="I3226" s="44"/>
    </row>
    <row r="3227" spans="1:9" x14ac:dyDescent="0.25">
      <c r="A3227" s="44" t="s">
        <v>1965</v>
      </c>
      <c r="B3227" s="44">
        <v>2020</v>
      </c>
      <c r="C3227" s="45" t="s">
        <v>222</v>
      </c>
      <c r="D3227" s="21">
        <v>38</v>
      </c>
      <c r="E3227" s="44">
        <v>517</v>
      </c>
      <c r="F3227" s="44">
        <v>555</v>
      </c>
      <c r="G3227" s="44"/>
      <c r="H3227" s="44"/>
      <c r="I3227" s="44"/>
    </row>
    <row r="3228" spans="1:9" x14ac:dyDescent="0.25">
      <c r="A3228" s="44" t="s">
        <v>1965</v>
      </c>
      <c r="B3228" s="44">
        <v>2020</v>
      </c>
      <c r="C3228" s="45" t="s">
        <v>234</v>
      </c>
      <c r="D3228" s="21">
        <v>37</v>
      </c>
      <c r="E3228" s="44">
        <v>626</v>
      </c>
      <c r="F3228" s="44">
        <v>663</v>
      </c>
      <c r="G3228" s="44"/>
      <c r="H3228" s="44"/>
      <c r="I3228" s="44"/>
    </row>
    <row r="3229" spans="1:9" x14ac:dyDescent="0.25">
      <c r="A3229" s="44" t="s">
        <v>1965</v>
      </c>
      <c r="B3229" s="44">
        <v>2020</v>
      </c>
      <c r="C3229" s="45" t="s">
        <v>235</v>
      </c>
      <c r="D3229" s="21">
        <v>110</v>
      </c>
      <c r="E3229" s="44">
        <v>1458</v>
      </c>
      <c r="F3229" s="44">
        <v>1568</v>
      </c>
      <c r="G3229" s="44"/>
      <c r="H3229" s="44"/>
      <c r="I3229" s="44"/>
    </row>
    <row r="3230" spans="1:9" x14ac:dyDescent="0.25">
      <c r="A3230" s="44" t="s">
        <v>1965</v>
      </c>
      <c r="B3230" s="44">
        <v>2020</v>
      </c>
      <c r="C3230" s="45" t="s">
        <v>209</v>
      </c>
      <c r="D3230" s="21">
        <v>0</v>
      </c>
      <c r="E3230" s="44">
        <v>6</v>
      </c>
      <c r="F3230" s="44">
        <v>6</v>
      </c>
      <c r="G3230" s="44"/>
      <c r="H3230" s="44"/>
      <c r="I3230" s="44"/>
    </row>
    <row r="3231" spans="1:9" x14ac:dyDescent="0.25">
      <c r="A3231" s="44" t="s">
        <v>1965</v>
      </c>
      <c r="B3231" s="44">
        <v>2020</v>
      </c>
      <c r="C3231" s="45" t="s">
        <v>1962</v>
      </c>
      <c r="D3231" s="21">
        <v>1</v>
      </c>
      <c r="E3231" s="44">
        <v>17</v>
      </c>
      <c r="F3231" s="44">
        <v>18</v>
      </c>
      <c r="G3231" s="44"/>
      <c r="H3231" s="44"/>
      <c r="I3231" s="44"/>
    </row>
    <row r="3232" spans="1:9" x14ac:dyDescent="0.25">
      <c r="A3232" s="44" t="s">
        <v>1965</v>
      </c>
      <c r="B3232" s="44">
        <v>2020</v>
      </c>
      <c r="C3232" s="45" t="s">
        <v>223</v>
      </c>
      <c r="D3232" s="21">
        <v>17</v>
      </c>
      <c r="E3232" s="44">
        <v>751</v>
      </c>
      <c r="F3232" s="44">
        <v>768</v>
      </c>
      <c r="G3232" s="44"/>
      <c r="H3232" s="44"/>
      <c r="I3232" s="44"/>
    </row>
    <row r="3233" spans="1:9" x14ac:dyDescent="0.25">
      <c r="A3233" s="44" t="s">
        <v>1965</v>
      </c>
      <c r="B3233" s="44">
        <v>2020</v>
      </c>
      <c r="C3233" s="45" t="s">
        <v>210</v>
      </c>
      <c r="D3233" s="21">
        <v>7</v>
      </c>
      <c r="E3233" s="44">
        <v>179</v>
      </c>
      <c r="F3233" s="44">
        <v>186</v>
      </c>
      <c r="G3233" s="44"/>
      <c r="H3233" s="44"/>
      <c r="I3233" s="44"/>
    </row>
    <row r="3234" spans="1:9" x14ac:dyDescent="0.25">
      <c r="A3234" s="44" t="s">
        <v>1965</v>
      </c>
      <c r="B3234" s="44">
        <v>2020</v>
      </c>
      <c r="C3234" s="45" t="s">
        <v>224</v>
      </c>
      <c r="D3234" s="21">
        <v>251</v>
      </c>
      <c r="E3234" s="44">
        <v>3595</v>
      </c>
      <c r="F3234" s="44">
        <v>3846</v>
      </c>
      <c r="G3234" s="44"/>
      <c r="H3234" s="44"/>
      <c r="I3234" s="44"/>
    </row>
    <row r="3235" spans="1:9" x14ac:dyDescent="0.25">
      <c r="A3235" s="44" t="s">
        <v>1965</v>
      </c>
      <c r="B3235" s="44">
        <v>2020</v>
      </c>
      <c r="C3235" s="45" t="s">
        <v>225</v>
      </c>
      <c r="D3235" s="21">
        <v>22</v>
      </c>
      <c r="E3235" s="44">
        <v>239</v>
      </c>
      <c r="F3235" s="44">
        <v>261</v>
      </c>
      <c r="G3235" s="44"/>
      <c r="H3235" s="44"/>
      <c r="I3235" s="44"/>
    </row>
    <row r="3236" spans="1:9" x14ac:dyDescent="0.25">
      <c r="A3236" s="44" t="s">
        <v>1965</v>
      </c>
      <c r="B3236" s="44">
        <v>2020</v>
      </c>
      <c r="C3236" s="45" t="s">
        <v>211</v>
      </c>
      <c r="D3236" s="21">
        <v>4</v>
      </c>
      <c r="E3236" s="44">
        <v>73</v>
      </c>
      <c r="F3236" s="44">
        <v>77</v>
      </c>
      <c r="G3236" s="44"/>
      <c r="H3236" s="44"/>
      <c r="I3236" s="44"/>
    </row>
    <row r="3237" spans="1:9" x14ac:dyDescent="0.25">
      <c r="A3237" s="44" t="s">
        <v>1965</v>
      </c>
      <c r="B3237" s="44">
        <v>2020</v>
      </c>
      <c r="C3237" s="45" t="s">
        <v>226</v>
      </c>
      <c r="D3237" s="21">
        <v>27</v>
      </c>
      <c r="E3237" s="44">
        <v>562</v>
      </c>
      <c r="F3237" s="44">
        <v>589</v>
      </c>
      <c r="G3237" s="44"/>
      <c r="H3237" s="44"/>
      <c r="I3237" s="44"/>
    </row>
    <row r="3238" spans="1:9" x14ac:dyDescent="0.25">
      <c r="A3238" s="44" t="s">
        <v>1965</v>
      </c>
      <c r="B3238" s="44">
        <v>2020</v>
      </c>
      <c r="C3238" s="45" t="s">
        <v>72</v>
      </c>
      <c r="D3238" s="21">
        <v>0</v>
      </c>
      <c r="E3238" s="44">
        <v>87</v>
      </c>
      <c r="F3238" s="44">
        <v>87</v>
      </c>
      <c r="G3238" s="44"/>
      <c r="H3238" s="44"/>
      <c r="I3238" s="44"/>
    </row>
    <row r="3239" spans="1:9" x14ac:dyDescent="0.25">
      <c r="A3239" s="44" t="s">
        <v>1965</v>
      </c>
      <c r="B3239" s="44">
        <v>2020</v>
      </c>
      <c r="C3239" s="45" t="s">
        <v>1833</v>
      </c>
      <c r="D3239" s="21">
        <v>3</v>
      </c>
      <c r="E3239" s="44">
        <v>7</v>
      </c>
      <c r="F3239" s="44">
        <v>10</v>
      </c>
      <c r="G3239" s="44"/>
      <c r="H3239" s="44"/>
      <c r="I3239" s="44"/>
    </row>
    <row r="3240" spans="1:9" x14ac:dyDescent="0.25">
      <c r="A3240" s="44" t="s">
        <v>1965</v>
      </c>
      <c r="B3240" s="44">
        <v>2020</v>
      </c>
      <c r="C3240" s="45" t="s">
        <v>887</v>
      </c>
      <c r="D3240" s="21">
        <v>10</v>
      </c>
      <c r="E3240" s="44">
        <v>54</v>
      </c>
      <c r="F3240" s="44">
        <v>64</v>
      </c>
      <c r="G3240" s="44"/>
      <c r="H3240" s="44"/>
      <c r="I3240" s="44"/>
    </row>
    <row r="3241" spans="1:9" x14ac:dyDescent="0.25">
      <c r="A3241" s="44" t="s">
        <v>1965</v>
      </c>
      <c r="B3241" s="44">
        <v>2020</v>
      </c>
      <c r="C3241" s="45" t="s">
        <v>212</v>
      </c>
      <c r="D3241" s="21">
        <v>83</v>
      </c>
      <c r="E3241" s="44">
        <v>296</v>
      </c>
      <c r="F3241" s="44">
        <v>379</v>
      </c>
      <c r="G3241" s="44"/>
      <c r="H3241" s="44"/>
      <c r="I3241" s="44"/>
    </row>
    <row r="3242" spans="1:9" x14ac:dyDescent="0.25">
      <c r="A3242" s="44" t="s">
        <v>1965</v>
      </c>
      <c r="B3242" s="44">
        <v>2020</v>
      </c>
      <c r="C3242" s="45" t="s">
        <v>227</v>
      </c>
      <c r="D3242" s="21">
        <v>140</v>
      </c>
      <c r="E3242" s="44">
        <v>2327</v>
      </c>
      <c r="F3242" s="44">
        <v>2467</v>
      </c>
      <c r="G3242" s="44"/>
      <c r="H3242" s="44"/>
      <c r="I3242" s="44"/>
    </row>
    <row r="3243" spans="1:9" x14ac:dyDescent="0.25">
      <c r="A3243" s="44" t="s">
        <v>1965</v>
      </c>
      <c r="B3243" s="44">
        <v>2020</v>
      </c>
      <c r="C3243" s="45" t="s">
        <v>115</v>
      </c>
      <c r="D3243" s="21">
        <v>2</v>
      </c>
      <c r="E3243" s="44">
        <v>87</v>
      </c>
      <c r="F3243" s="44">
        <v>89</v>
      </c>
      <c r="G3243" s="44"/>
      <c r="H3243" s="44"/>
      <c r="I3243" s="44"/>
    </row>
    <row r="3244" spans="1:9" x14ac:dyDescent="0.25">
      <c r="A3244" s="44" t="s">
        <v>1965</v>
      </c>
      <c r="B3244" s="44">
        <v>2020</v>
      </c>
      <c r="C3244" s="45" t="s">
        <v>1834</v>
      </c>
      <c r="D3244" s="21">
        <v>333</v>
      </c>
      <c r="E3244" s="44">
        <v>2464</v>
      </c>
      <c r="F3244" s="44">
        <v>2797</v>
      </c>
      <c r="G3244" s="44"/>
      <c r="H3244" s="44"/>
      <c r="I3244" s="44"/>
    </row>
    <row r="3245" spans="1:9" x14ac:dyDescent="0.25">
      <c r="A3245" s="44" t="s">
        <v>1965</v>
      </c>
      <c r="B3245" s="44">
        <v>2020</v>
      </c>
      <c r="C3245" s="45" t="s">
        <v>217</v>
      </c>
      <c r="D3245" s="21">
        <v>10</v>
      </c>
      <c r="E3245" s="44">
        <v>88</v>
      </c>
      <c r="F3245" s="44">
        <v>98</v>
      </c>
      <c r="G3245" s="44"/>
      <c r="H3245" s="44"/>
      <c r="I3245" s="44"/>
    </row>
    <row r="3246" spans="1:9" x14ac:dyDescent="0.25">
      <c r="A3246" s="44" t="s">
        <v>1965</v>
      </c>
      <c r="B3246" s="44">
        <v>2020</v>
      </c>
      <c r="C3246" s="45" t="s">
        <v>239</v>
      </c>
      <c r="D3246" s="21">
        <v>421</v>
      </c>
      <c r="E3246" s="44">
        <v>1763</v>
      </c>
      <c r="F3246" s="44">
        <v>2184</v>
      </c>
      <c r="G3246" s="44"/>
      <c r="H3246" s="44"/>
      <c r="I3246" s="44"/>
    </row>
    <row r="3247" spans="1:9" x14ac:dyDescent="0.25">
      <c r="A3247" s="44" t="s">
        <v>1965</v>
      </c>
      <c r="B3247" s="44">
        <v>2020</v>
      </c>
      <c r="C3247" s="45" t="s">
        <v>1963</v>
      </c>
      <c r="D3247" s="21">
        <v>9</v>
      </c>
      <c r="E3247" s="44">
        <v>287</v>
      </c>
      <c r="F3247" s="44">
        <v>296</v>
      </c>
      <c r="G3247" s="44"/>
      <c r="H3247" s="44"/>
      <c r="I3247" s="44"/>
    </row>
    <row r="3248" spans="1:9" x14ac:dyDescent="0.25">
      <c r="A3248" s="44" t="s">
        <v>1965</v>
      </c>
      <c r="B3248" s="44">
        <v>2020</v>
      </c>
      <c r="C3248" s="45" t="s">
        <v>218</v>
      </c>
      <c r="D3248" s="21">
        <v>12</v>
      </c>
      <c r="E3248" s="44">
        <v>251</v>
      </c>
      <c r="F3248" s="44">
        <v>263</v>
      </c>
      <c r="G3248" s="44"/>
      <c r="H3248" s="44"/>
      <c r="I3248" s="44"/>
    </row>
    <row r="3249" spans="1:9" x14ac:dyDescent="0.25">
      <c r="A3249" s="44" t="s">
        <v>1965</v>
      </c>
      <c r="B3249" s="44">
        <v>2020</v>
      </c>
      <c r="C3249" s="45" t="s">
        <v>229</v>
      </c>
      <c r="D3249" s="21">
        <v>1</v>
      </c>
      <c r="E3249" s="44">
        <v>56</v>
      </c>
      <c r="F3249" s="44">
        <v>57</v>
      </c>
      <c r="G3249" s="44"/>
      <c r="H3249" s="44"/>
      <c r="I3249" s="44"/>
    </row>
    <row r="3250" spans="1:9" x14ac:dyDescent="0.25">
      <c r="A3250" s="44" t="s">
        <v>1965</v>
      </c>
      <c r="B3250" s="44">
        <v>2020</v>
      </c>
      <c r="C3250" s="45" t="s">
        <v>1684</v>
      </c>
      <c r="D3250" s="21">
        <v>93</v>
      </c>
      <c r="E3250" s="44">
        <v>711</v>
      </c>
      <c r="F3250" s="44">
        <v>804</v>
      </c>
      <c r="G3250" s="44"/>
      <c r="H3250" s="44"/>
      <c r="I3250" s="44"/>
    </row>
    <row r="3251" spans="1:9" x14ac:dyDescent="0.25">
      <c r="A3251" s="44" t="s">
        <v>1965</v>
      </c>
      <c r="B3251" s="44">
        <v>2020</v>
      </c>
      <c r="C3251" s="45" t="s">
        <v>1020</v>
      </c>
      <c r="D3251" s="21">
        <v>93</v>
      </c>
      <c r="E3251" s="44">
        <v>709</v>
      </c>
      <c r="F3251" s="44">
        <v>802</v>
      </c>
      <c r="G3251" s="44"/>
      <c r="H3251" s="44"/>
      <c r="I3251" s="44"/>
    </row>
    <row r="3252" spans="1:9" x14ac:dyDescent="0.25">
      <c r="A3252" s="44" t="s">
        <v>1965</v>
      </c>
      <c r="B3252" s="44">
        <v>2020</v>
      </c>
      <c r="C3252" s="45" t="s">
        <v>1838</v>
      </c>
      <c r="D3252" s="21">
        <v>9</v>
      </c>
      <c r="E3252" s="44">
        <v>291</v>
      </c>
      <c r="F3252" s="44">
        <v>300</v>
      </c>
      <c r="G3252" s="44"/>
      <c r="H3252" s="44"/>
      <c r="I3252" s="44"/>
    </row>
    <row r="3253" spans="1:9" x14ac:dyDescent="0.25">
      <c r="A3253" s="44" t="s">
        <v>1965</v>
      </c>
      <c r="B3253" s="44">
        <v>2020</v>
      </c>
      <c r="C3253" s="45" t="s">
        <v>220</v>
      </c>
      <c r="D3253" s="21">
        <v>9</v>
      </c>
      <c r="E3253" s="44">
        <v>53</v>
      </c>
      <c r="F3253" s="44">
        <v>62</v>
      </c>
      <c r="G3253" s="44"/>
      <c r="H3253" s="44"/>
      <c r="I3253" s="44"/>
    </row>
    <row r="3254" spans="1:9" x14ac:dyDescent="0.25">
      <c r="A3254" s="44" t="s">
        <v>1965</v>
      </c>
      <c r="B3254" s="44">
        <v>2020</v>
      </c>
      <c r="C3254" s="45" t="s">
        <v>256</v>
      </c>
      <c r="D3254" s="21">
        <v>12</v>
      </c>
      <c r="E3254" s="44">
        <v>160</v>
      </c>
      <c r="F3254" s="44">
        <v>172</v>
      </c>
      <c r="G3254" s="44"/>
      <c r="H3254" s="44"/>
      <c r="I3254" s="44"/>
    </row>
    <row r="3255" spans="1:9" x14ac:dyDescent="0.25">
      <c r="A3255" s="44" t="s">
        <v>1965</v>
      </c>
      <c r="B3255" s="44">
        <v>2020</v>
      </c>
      <c r="C3255" s="45" t="s">
        <v>257</v>
      </c>
      <c r="D3255" s="21">
        <v>59</v>
      </c>
      <c r="E3255" s="44">
        <v>151</v>
      </c>
      <c r="F3255" s="44">
        <v>210</v>
      </c>
      <c r="G3255" s="44"/>
      <c r="H3255" s="44"/>
      <c r="I3255" s="44"/>
    </row>
    <row r="3256" spans="1:9" x14ac:dyDescent="0.25">
      <c r="A3256" s="44" t="s">
        <v>1965</v>
      </c>
      <c r="B3256" s="44">
        <v>2020</v>
      </c>
      <c r="C3256" s="45" t="s">
        <v>566</v>
      </c>
      <c r="D3256" s="21">
        <v>1</v>
      </c>
      <c r="E3256" s="44">
        <v>7</v>
      </c>
      <c r="F3256" s="44">
        <v>8</v>
      </c>
      <c r="G3256" s="44"/>
      <c r="H3256" s="44"/>
      <c r="I3256" s="44"/>
    </row>
    <row r="3257" spans="1:9" x14ac:dyDescent="0.25">
      <c r="A3257" s="44" t="s">
        <v>1965</v>
      </c>
      <c r="B3257" s="44">
        <v>2020</v>
      </c>
      <c r="C3257" s="45" t="s">
        <v>1022</v>
      </c>
      <c r="D3257" s="21">
        <v>3</v>
      </c>
      <c r="E3257" s="44">
        <v>47</v>
      </c>
      <c r="F3257" s="44">
        <v>50</v>
      </c>
      <c r="G3257" s="44"/>
      <c r="H3257" s="44"/>
      <c r="I3257" s="44"/>
    </row>
    <row r="3258" spans="1:9" x14ac:dyDescent="0.25">
      <c r="A3258" s="44" t="s">
        <v>1965</v>
      </c>
      <c r="B3258" s="44">
        <v>2020</v>
      </c>
      <c r="C3258" s="45" t="s">
        <v>1025</v>
      </c>
      <c r="D3258" s="21">
        <v>0</v>
      </c>
      <c r="E3258" s="44">
        <v>2</v>
      </c>
      <c r="F3258" s="44">
        <v>2</v>
      </c>
      <c r="G3258" s="44"/>
      <c r="H3258" s="44"/>
      <c r="I3258" s="44"/>
    </row>
    <row r="3259" spans="1:9" x14ac:dyDescent="0.25">
      <c r="A3259" s="44" t="s">
        <v>1965</v>
      </c>
      <c r="B3259" s="44">
        <v>2020</v>
      </c>
      <c r="C3259" s="45" t="s">
        <v>1029</v>
      </c>
      <c r="D3259" s="21">
        <v>0</v>
      </c>
      <c r="E3259" s="44">
        <v>2</v>
      </c>
      <c r="F3259" s="44">
        <v>2</v>
      </c>
      <c r="G3259" s="44"/>
      <c r="H3259" s="44"/>
      <c r="I3259" s="44"/>
    </row>
    <row r="3260" spans="1:9" x14ac:dyDescent="0.25">
      <c r="A3260" s="44" t="s">
        <v>1965</v>
      </c>
      <c r="B3260" s="44">
        <v>2020</v>
      </c>
      <c r="C3260" s="45" t="s">
        <v>284</v>
      </c>
      <c r="D3260" s="21">
        <v>67180</v>
      </c>
      <c r="E3260" s="44">
        <v>300103</v>
      </c>
      <c r="F3260" s="44">
        <v>367283</v>
      </c>
      <c r="G3260" s="44"/>
      <c r="H3260" s="44"/>
      <c r="I3260" s="44"/>
    </row>
    <row r="3261" spans="1:9" x14ac:dyDescent="0.25">
      <c r="A3261" s="44" t="s">
        <v>1965</v>
      </c>
      <c r="B3261" s="44">
        <v>2020</v>
      </c>
      <c r="C3261" s="45" t="s">
        <v>888</v>
      </c>
      <c r="D3261" s="21">
        <v>24008</v>
      </c>
      <c r="E3261" s="44">
        <v>102993</v>
      </c>
      <c r="F3261" s="44">
        <v>127001</v>
      </c>
      <c r="G3261" s="44"/>
      <c r="H3261" s="44"/>
      <c r="I3261" s="44"/>
    </row>
    <row r="3262" spans="1:9" x14ac:dyDescent="0.25">
      <c r="A3262" s="44" t="s">
        <v>1965</v>
      </c>
      <c r="B3262" s="44">
        <v>2020</v>
      </c>
      <c r="C3262" s="45" t="s">
        <v>286</v>
      </c>
      <c r="D3262" s="21">
        <v>2022</v>
      </c>
      <c r="E3262" s="44">
        <v>9294</v>
      </c>
      <c r="F3262" s="44">
        <v>11316</v>
      </c>
      <c r="G3262" s="44"/>
      <c r="H3262" s="44"/>
      <c r="I3262" s="44"/>
    </row>
    <row r="3263" spans="1:9" x14ac:dyDescent="0.25">
      <c r="A3263" s="44" t="s">
        <v>1965</v>
      </c>
      <c r="B3263" s="44">
        <v>2020</v>
      </c>
      <c r="C3263" s="45" t="s">
        <v>287</v>
      </c>
      <c r="D3263" s="21">
        <v>259</v>
      </c>
      <c r="E3263" s="44">
        <v>2178</v>
      </c>
      <c r="F3263" s="44">
        <v>2437</v>
      </c>
      <c r="G3263" s="44"/>
      <c r="H3263" s="44"/>
      <c r="I3263" s="44"/>
    </row>
    <row r="3264" spans="1:9" x14ac:dyDescent="0.25">
      <c r="A3264" s="44" t="s">
        <v>1965</v>
      </c>
      <c r="B3264" s="44">
        <v>2020</v>
      </c>
      <c r="C3264" s="45" t="s">
        <v>1913</v>
      </c>
      <c r="D3264" s="21">
        <v>351</v>
      </c>
      <c r="E3264" s="44">
        <v>2901</v>
      </c>
      <c r="F3264" s="44">
        <v>3252</v>
      </c>
      <c r="G3264" s="44"/>
      <c r="H3264" s="44"/>
      <c r="I3264" s="44"/>
    </row>
    <row r="3265" spans="1:9" x14ac:dyDescent="0.25">
      <c r="A3265" s="44" t="s">
        <v>1965</v>
      </c>
      <c r="B3265" s="44">
        <v>2020</v>
      </c>
      <c r="C3265" s="45" t="s">
        <v>289</v>
      </c>
      <c r="D3265" s="21">
        <v>885</v>
      </c>
      <c r="E3265" s="44">
        <v>3780</v>
      </c>
      <c r="F3265" s="44">
        <v>4665</v>
      </c>
      <c r="G3265" s="44"/>
      <c r="H3265" s="44"/>
      <c r="I3265" s="44"/>
    </row>
    <row r="3266" spans="1:9" x14ac:dyDescent="0.25">
      <c r="A3266" s="44" t="s">
        <v>1965</v>
      </c>
      <c r="B3266" s="44">
        <v>2020</v>
      </c>
      <c r="C3266" s="45" t="s">
        <v>290</v>
      </c>
      <c r="D3266" s="21">
        <v>73</v>
      </c>
      <c r="E3266" s="44">
        <v>872</v>
      </c>
      <c r="F3266" s="44">
        <v>945</v>
      </c>
      <c r="G3266" s="44"/>
      <c r="H3266" s="44"/>
      <c r="I3266" s="44"/>
    </row>
    <row r="3267" spans="1:9" x14ac:dyDescent="0.25">
      <c r="A3267" s="44" t="s">
        <v>1965</v>
      </c>
      <c r="B3267" s="44">
        <v>2020</v>
      </c>
      <c r="C3267" s="45" t="s">
        <v>1914</v>
      </c>
      <c r="D3267" s="21">
        <v>375</v>
      </c>
      <c r="E3267" s="44">
        <v>5619</v>
      </c>
      <c r="F3267" s="44">
        <v>5994</v>
      </c>
      <c r="G3267" s="44"/>
      <c r="H3267" s="44"/>
      <c r="I3267" s="44"/>
    </row>
    <row r="3268" spans="1:9" x14ac:dyDescent="0.25">
      <c r="A3268" s="44" t="s">
        <v>1965</v>
      </c>
      <c r="B3268" s="44">
        <v>2020</v>
      </c>
      <c r="C3268" s="45" t="s">
        <v>292</v>
      </c>
      <c r="D3268" s="21">
        <v>1191</v>
      </c>
      <c r="E3268" s="44">
        <v>8022</v>
      </c>
      <c r="F3268" s="44">
        <v>9213</v>
      </c>
      <c r="G3268" s="44"/>
      <c r="H3268" s="44"/>
      <c r="I3268" s="44"/>
    </row>
    <row r="3269" spans="1:9" x14ac:dyDescent="0.25">
      <c r="A3269" s="44" t="s">
        <v>1965</v>
      </c>
      <c r="B3269" s="44">
        <v>2020</v>
      </c>
      <c r="C3269" s="45" t="s">
        <v>1915</v>
      </c>
      <c r="D3269" s="21">
        <v>1237</v>
      </c>
      <c r="E3269" s="44">
        <v>6255</v>
      </c>
      <c r="F3269" s="44">
        <v>7492</v>
      </c>
      <c r="G3269" s="44"/>
      <c r="H3269" s="44"/>
      <c r="I3269" s="44"/>
    </row>
    <row r="3270" spans="1:9" x14ac:dyDescent="0.25">
      <c r="A3270" s="44" t="s">
        <v>1965</v>
      </c>
      <c r="B3270" s="44">
        <v>2020</v>
      </c>
      <c r="C3270" s="45" t="s">
        <v>294</v>
      </c>
      <c r="D3270" s="21">
        <v>1843</v>
      </c>
      <c r="E3270" s="44">
        <v>4907</v>
      </c>
      <c r="F3270" s="44">
        <v>6750</v>
      </c>
      <c r="G3270" s="44"/>
      <c r="H3270" s="44"/>
      <c r="I3270" s="44"/>
    </row>
    <row r="3271" spans="1:9" x14ac:dyDescent="0.25">
      <c r="A3271" s="44" t="s">
        <v>1965</v>
      </c>
      <c r="B3271" s="44">
        <v>2020</v>
      </c>
      <c r="C3271" s="45" t="s">
        <v>1070</v>
      </c>
      <c r="D3271" s="21">
        <v>3359</v>
      </c>
      <c r="E3271" s="44">
        <v>7203</v>
      </c>
      <c r="F3271" s="44">
        <v>10562</v>
      </c>
      <c r="G3271" s="44"/>
      <c r="H3271" s="44"/>
      <c r="I3271" s="44"/>
    </row>
    <row r="3272" spans="1:9" x14ac:dyDescent="0.25">
      <c r="A3272" s="44" t="s">
        <v>1965</v>
      </c>
      <c r="B3272" s="44">
        <v>2020</v>
      </c>
      <c r="C3272" s="45" t="s">
        <v>296</v>
      </c>
      <c r="D3272" s="21">
        <v>167</v>
      </c>
      <c r="E3272" s="44">
        <v>1524</v>
      </c>
      <c r="F3272" s="44">
        <v>1691</v>
      </c>
      <c r="G3272" s="44"/>
      <c r="H3272" s="44"/>
      <c r="I3272" s="44"/>
    </row>
    <row r="3273" spans="1:9" x14ac:dyDescent="0.25">
      <c r="A3273" s="44" t="s">
        <v>1965</v>
      </c>
      <c r="B3273" s="44">
        <v>2020</v>
      </c>
      <c r="C3273" s="45" t="s">
        <v>297</v>
      </c>
      <c r="D3273" s="21">
        <v>799</v>
      </c>
      <c r="E3273" s="44">
        <v>7298</v>
      </c>
      <c r="F3273" s="44">
        <v>8097</v>
      </c>
      <c r="G3273" s="44"/>
      <c r="H3273" s="44"/>
      <c r="I3273" s="44"/>
    </row>
    <row r="3274" spans="1:9" x14ac:dyDescent="0.25">
      <c r="A3274" s="44" t="s">
        <v>1965</v>
      </c>
      <c r="B3274" s="44">
        <v>2020</v>
      </c>
      <c r="C3274" s="45" t="s">
        <v>1916</v>
      </c>
      <c r="D3274" s="21">
        <v>360</v>
      </c>
      <c r="E3274" s="44">
        <v>1628</v>
      </c>
      <c r="F3274" s="44">
        <v>1988</v>
      </c>
      <c r="G3274" s="44"/>
      <c r="H3274" s="44"/>
      <c r="I3274" s="44"/>
    </row>
    <row r="3275" spans="1:9" x14ac:dyDescent="0.25">
      <c r="A3275" s="44" t="s">
        <v>1965</v>
      </c>
      <c r="B3275" s="44">
        <v>2020</v>
      </c>
      <c r="C3275" s="45" t="s">
        <v>300</v>
      </c>
      <c r="D3275" s="21">
        <v>2297</v>
      </c>
      <c r="E3275" s="44">
        <v>8614</v>
      </c>
      <c r="F3275" s="44">
        <v>10911</v>
      </c>
      <c r="G3275" s="44"/>
      <c r="H3275" s="44"/>
      <c r="I3275" s="44"/>
    </row>
    <row r="3276" spans="1:9" x14ac:dyDescent="0.25">
      <c r="A3276" s="44" t="s">
        <v>1965</v>
      </c>
      <c r="B3276" s="44">
        <v>2020</v>
      </c>
      <c r="C3276" s="45" t="s">
        <v>301</v>
      </c>
      <c r="D3276" s="21">
        <v>279</v>
      </c>
      <c r="E3276" s="44">
        <v>2435</v>
      </c>
      <c r="F3276" s="44">
        <v>2714</v>
      </c>
      <c r="G3276" s="44"/>
      <c r="H3276" s="44"/>
      <c r="I3276" s="44"/>
    </row>
    <row r="3277" spans="1:9" x14ac:dyDescent="0.25">
      <c r="A3277" s="44" t="s">
        <v>1965</v>
      </c>
      <c r="B3277" s="44">
        <v>2020</v>
      </c>
      <c r="C3277" s="45" t="s">
        <v>1917</v>
      </c>
      <c r="D3277" s="21">
        <v>330</v>
      </c>
      <c r="E3277" s="44">
        <v>2830</v>
      </c>
      <c r="F3277" s="44">
        <v>3160</v>
      </c>
      <c r="G3277" s="44"/>
      <c r="H3277" s="44"/>
      <c r="I3277" s="44"/>
    </row>
    <row r="3278" spans="1:9" x14ac:dyDescent="0.25">
      <c r="A3278" s="44" t="s">
        <v>1965</v>
      </c>
      <c r="B3278" s="44">
        <v>2020</v>
      </c>
      <c r="C3278" s="45" t="s">
        <v>1918</v>
      </c>
      <c r="D3278" s="21">
        <v>5890</v>
      </c>
      <c r="E3278" s="44">
        <v>17964</v>
      </c>
      <c r="F3278" s="44">
        <v>23854</v>
      </c>
      <c r="G3278" s="44"/>
      <c r="H3278" s="44"/>
      <c r="I3278" s="44"/>
    </row>
    <row r="3279" spans="1:9" x14ac:dyDescent="0.25">
      <c r="A3279" s="44" t="s">
        <v>1965</v>
      </c>
      <c r="B3279" s="44">
        <v>2020</v>
      </c>
      <c r="C3279" s="45" t="s">
        <v>305</v>
      </c>
      <c r="D3279" s="21">
        <v>2291</v>
      </c>
      <c r="E3279" s="44">
        <v>9669</v>
      </c>
      <c r="F3279" s="44">
        <v>11960</v>
      </c>
      <c r="G3279" s="44"/>
      <c r="H3279" s="44"/>
      <c r="I3279" s="44"/>
    </row>
    <row r="3280" spans="1:9" x14ac:dyDescent="0.25">
      <c r="A3280" s="44" t="s">
        <v>1965</v>
      </c>
      <c r="B3280" s="44">
        <v>2020</v>
      </c>
      <c r="C3280" s="45" t="s">
        <v>889</v>
      </c>
      <c r="D3280" s="21">
        <v>834</v>
      </c>
      <c r="E3280" s="44">
        <v>5383</v>
      </c>
      <c r="F3280" s="44">
        <v>6217</v>
      </c>
      <c r="G3280" s="44"/>
      <c r="H3280" s="44"/>
      <c r="I3280" s="44"/>
    </row>
    <row r="3281" spans="1:9" x14ac:dyDescent="0.25">
      <c r="A3281" s="44" t="s">
        <v>1965</v>
      </c>
      <c r="B3281" s="44">
        <v>2020</v>
      </c>
      <c r="C3281" s="45" t="s">
        <v>323</v>
      </c>
      <c r="D3281" s="21">
        <v>256</v>
      </c>
      <c r="E3281" s="44">
        <v>1184</v>
      </c>
      <c r="F3281" s="44">
        <v>1440</v>
      </c>
      <c r="G3281" s="44"/>
      <c r="H3281" s="44"/>
      <c r="I3281" s="44"/>
    </row>
    <row r="3282" spans="1:9" x14ac:dyDescent="0.25">
      <c r="A3282" s="44" t="s">
        <v>1965</v>
      </c>
      <c r="B3282" s="44">
        <v>2020</v>
      </c>
      <c r="C3282" s="45" t="s">
        <v>324</v>
      </c>
      <c r="D3282" s="21">
        <v>4</v>
      </c>
      <c r="E3282" s="44">
        <v>124</v>
      </c>
      <c r="F3282" s="44">
        <v>128</v>
      </c>
      <c r="G3282" s="44"/>
      <c r="H3282" s="44"/>
      <c r="I3282" s="44"/>
    </row>
    <row r="3283" spans="1:9" x14ac:dyDescent="0.25">
      <c r="A3283" s="44" t="s">
        <v>1965</v>
      </c>
      <c r="B3283" s="44">
        <v>2020</v>
      </c>
      <c r="C3283" s="45" t="s">
        <v>1919</v>
      </c>
      <c r="D3283" s="21">
        <v>83</v>
      </c>
      <c r="E3283" s="44">
        <v>871</v>
      </c>
      <c r="F3283" s="44">
        <v>954</v>
      </c>
      <c r="G3283" s="44"/>
      <c r="H3283" s="44"/>
      <c r="I3283" s="44"/>
    </row>
    <row r="3284" spans="1:9" x14ac:dyDescent="0.25">
      <c r="A3284" s="44" t="s">
        <v>1965</v>
      </c>
      <c r="B3284" s="44">
        <v>2020</v>
      </c>
      <c r="C3284" s="45" t="s">
        <v>326</v>
      </c>
      <c r="D3284" s="21">
        <v>42</v>
      </c>
      <c r="E3284" s="44">
        <v>112</v>
      </c>
      <c r="F3284" s="44">
        <v>154</v>
      </c>
      <c r="G3284" s="44"/>
      <c r="H3284" s="44"/>
      <c r="I3284" s="44"/>
    </row>
    <row r="3285" spans="1:9" x14ac:dyDescent="0.25">
      <c r="A3285" s="44" t="s">
        <v>1965</v>
      </c>
      <c r="B3285" s="44">
        <v>2020</v>
      </c>
      <c r="C3285" s="45" t="s">
        <v>327</v>
      </c>
      <c r="D3285" s="21">
        <v>47</v>
      </c>
      <c r="E3285" s="44">
        <v>462</v>
      </c>
      <c r="F3285" s="44">
        <v>509</v>
      </c>
      <c r="G3285" s="44"/>
      <c r="H3285" s="44"/>
      <c r="I3285" s="44"/>
    </row>
    <row r="3286" spans="1:9" x14ac:dyDescent="0.25">
      <c r="A3286" s="44" t="s">
        <v>1965</v>
      </c>
      <c r="B3286" s="44">
        <v>2020</v>
      </c>
      <c r="C3286" s="45" t="s">
        <v>328</v>
      </c>
      <c r="D3286" s="21">
        <v>93</v>
      </c>
      <c r="E3286" s="44">
        <v>1176</v>
      </c>
      <c r="F3286" s="44">
        <v>1269</v>
      </c>
      <c r="G3286" s="44"/>
      <c r="H3286" s="44"/>
      <c r="I3286" s="44"/>
    </row>
    <row r="3287" spans="1:9" x14ac:dyDescent="0.25">
      <c r="A3287" s="44" t="s">
        <v>1965</v>
      </c>
      <c r="B3287" s="44">
        <v>2020</v>
      </c>
      <c r="C3287" s="45" t="s">
        <v>329</v>
      </c>
      <c r="D3287" s="21">
        <v>115</v>
      </c>
      <c r="E3287" s="44">
        <v>151</v>
      </c>
      <c r="F3287" s="44">
        <v>266</v>
      </c>
      <c r="G3287" s="44"/>
      <c r="H3287" s="44"/>
      <c r="I3287" s="44"/>
    </row>
    <row r="3288" spans="1:9" x14ac:dyDescent="0.25">
      <c r="A3288" s="44" t="s">
        <v>1965</v>
      </c>
      <c r="B3288" s="44">
        <v>2020</v>
      </c>
      <c r="C3288" s="45" t="s">
        <v>1920</v>
      </c>
      <c r="D3288" s="21">
        <v>6</v>
      </c>
      <c r="E3288" s="44">
        <v>55</v>
      </c>
      <c r="F3288" s="44">
        <v>61</v>
      </c>
      <c r="G3288" s="44"/>
      <c r="H3288" s="44"/>
      <c r="I3288" s="44"/>
    </row>
    <row r="3289" spans="1:9" x14ac:dyDescent="0.25">
      <c r="A3289" s="44" t="s">
        <v>1965</v>
      </c>
      <c r="B3289" s="44">
        <v>2020</v>
      </c>
      <c r="C3289" s="45" t="s">
        <v>331</v>
      </c>
      <c r="D3289" s="21">
        <v>22</v>
      </c>
      <c r="E3289" s="44">
        <v>289</v>
      </c>
      <c r="F3289" s="44">
        <v>311</v>
      </c>
      <c r="G3289" s="44"/>
      <c r="H3289" s="44"/>
      <c r="I3289" s="44"/>
    </row>
    <row r="3290" spans="1:9" x14ac:dyDescent="0.25">
      <c r="A3290" s="44" t="s">
        <v>1965</v>
      </c>
      <c r="B3290" s="44">
        <v>2020</v>
      </c>
      <c r="C3290" s="45" t="s">
        <v>148</v>
      </c>
      <c r="D3290" s="21">
        <v>124</v>
      </c>
      <c r="E3290" s="44">
        <v>532</v>
      </c>
      <c r="F3290" s="44">
        <v>656</v>
      </c>
      <c r="G3290" s="44"/>
      <c r="H3290" s="44"/>
      <c r="I3290" s="44"/>
    </row>
    <row r="3291" spans="1:9" x14ac:dyDescent="0.25">
      <c r="A3291" s="44" t="s">
        <v>1965</v>
      </c>
      <c r="B3291" s="44">
        <v>2020</v>
      </c>
      <c r="C3291" s="45" t="s">
        <v>1922</v>
      </c>
      <c r="D3291" s="21">
        <v>42</v>
      </c>
      <c r="E3291" s="44">
        <v>427</v>
      </c>
      <c r="F3291" s="44">
        <v>469</v>
      </c>
      <c r="G3291" s="44"/>
      <c r="H3291" s="44"/>
      <c r="I3291" s="44"/>
    </row>
    <row r="3292" spans="1:9" x14ac:dyDescent="0.25">
      <c r="A3292" s="44" t="s">
        <v>1965</v>
      </c>
      <c r="B3292" s="44">
        <v>2020</v>
      </c>
      <c r="C3292" s="45" t="s">
        <v>890</v>
      </c>
      <c r="D3292" s="21">
        <v>28167</v>
      </c>
      <c r="E3292" s="44">
        <v>158914</v>
      </c>
      <c r="F3292" s="44">
        <v>187081</v>
      </c>
      <c r="G3292" s="44"/>
      <c r="H3292" s="44"/>
      <c r="I3292" s="44"/>
    </row>
    <row r="3293" spans="1:9" x14ac:dyDescent="0.25">
      <c r="A3293" s="44" t="s">
        <v>1965</v>
      </c>
      <c r="B3293" s="44">
        <v>2020</v>
      </c>
      <c r="C3293" s="45" t="s">
        <v>335</v>
      </c>
      <c r="D3293" s="21">
        <v>612</v>
      </c>
      <c r="E3293" s="44">
        <v>4493</v>
      </c>
      <c r="F3293" s="44">
        <v>5105</v>
      </c>
      <c r="G3293" s="44"/>
      <c r="H3293" s="44"/>
      <c r="I3293" s="44"/>
    </row>
    <row r="3294" spans="1:9" x14ac:dyDescent="0.25">
      <c r="A3294" s="44" t="s">
        <v>1965</v>
      </c>
      <c r="B3294" s="44">
        <v>2020</v>
      </c>
      <c r="C3294" s="45" t="s">
        <v>336</v>
      </c>
      <c r="D3294" s="21">
        <v>435</v>
      </c>
      <c r="E3294" s="44">
        <v>3181</v>
      </c>
      <c r="F3294" s="44">
        <v>3616</v>
      </c>
      <c r="G3294" s="44"/>
      <c r="H3294" s="44"/>
      <c r="I3294" s="44"/>
    </row>
    <row r="3295" spans="1:9" x14ac:dyDescent="0.25">
      <c r="A3295" s="44" t="s">
        <v>1965</v>
      </c>
      <c r="B3295" s="44">
        <v>2020</v>
      </c>
      <c r="C3295" s="45" t="s">
        <v>337</v>
      </c>
      <c r="D3295" s="21">
        <v>908</v>
      </c>
      <c r="E3295" s="44">
        <v>5002</v>
      </c>
      <c r="F3295" s="44">
        <v>5910</v>
      </c>
      <c r="G3295" s="44"/>
      <c r="H3295" s="44"/>
      <c r="I3295" s="44"/>
    </row>
    <row r="3296" spans="1:9" x14ac:dyDescent="0.25">
      <c r="A3296" s="44" t="s">
        <v>1965</v>
      </c>
      <c r="B3296" s="44">
        <v>2020</v>
      </c>
      <c r="C3296" s="45" t="s">
        <v>338</v>
      </c>
      <c r="D3296" s="21">
        <v>276</v>
      </c>
      <c r="E3296" s="44">
        <v>2122</v>
      </c>
      <c r="F3296" s="44">
        <v>2398</v>
      </c>
      <c r="G3296" s="44"/>
      <c r="H3296" s="44"/>
      <c r="I3296" s="44"/>
    </row>
    <row r="3297" spans="1:9" x14ac:dyDescent="0.25">
      <c r="A3297" s="44" t="s">
        <v>1965</v>
      </c>
      <c r="B3297" s="44">
        <v>2020</v>
      </c>
      <c r="C3297" s="45" t="s">
        <v>339</v>
      </c>
      <c r="D3297" s="21">
        <v>2662</v>
      </c>
      <c r="E3297" s="44">
        <v>7169</v>
      </c>
      <c r="F3297" s="44">
        <v>9831</v>
      </c>
      <c r="G3297" s="44"/>
      <c r="H3297" s="44"/>
      <c r="I3297" s="44"/>
    </row>
    <row r="3298" spans="1:9" x14ac:dyDescent="0.25">
      <c r="A3298" s="44" t="s">
        <v>1965</v>
      </c>
      <c r="B3298" s="44">
        <v>2020</v>
      </c>
      <c r="C3298" s="45" t="s">
        <v>340</v>
      </c>
      <c r="D3298" s="21">
        <v>1881</v>
      </c>
      <c r="E3298" s="44">
        <v>11197</v>
      </c>
      <c r="F3298" s="44">
        <v>13078</v>
      </c>
      <c r="G3298" s="44"/>
      <c r="H3298" s="44"/>
      <c r="I3298" s="44"/>
    </row>
    <row r="3299" spans="1:9" x14ac:dyDescent="0.25">
      <c r="A3299" s="44" t="s">
        <v>1965</v>
      </c>
      <c r="B3299" s="44">
        <v>2020</v>
      </c>
      <c r="C3299" s="45" t="s">
        <v>341</v>
      </c>
      <c r="D3299" s="21">
        <v>295</v>
      </c>
      <c r="E3299" s="44">
        <v>1931</v>
      </c>
      <c r="F3299" s="44">
        <v>2226</v>
      </c>
      <c r="G3299" s="44"/>
      <c r="H3299" s="44"/>
      <c r="I3299" s="44"/>
    </row>
    <row r="3300" spans="1:9" x14ac:dyDescent="0.25">
      <c r="A3300" s="44" t="s">
        <v>1965</v>
      </c>
      <c r="B3300" s="44">
        <v>2020</v>
      </c>
      <c r="C3300" s="45" t="s">
        <v>342</v>
      </c>
      <c r="D3300" s="21">
        <v>1501</v>
      </c>
      <c r="E3300" s="44">
        <v>7513</v>
      </c>
      <c r="F3300" s="44">
        <v>9014</v>
      </c>
      <c r="G3300" s="44"/>
      <c r="H3300" s="44"/>
      <c r="I3300" s="44"/>
    </row>
    <row r="3301" spans="1:9" x14ac:dyDescent="0.25">
      <c r="A3301" s="44" t="s">
        <v>1965</v>
      </c>
      <c r="B3301" s="44">
        <v>2020</v>
      </c>
      <c r="C3301" s="45" t="s">
        <v>343</v>
      </c>
      <c r="D3301" s="21">
        <v>287</v>
      </c>
      <c r="E3301" s="44">
        <v>3018</v>
      </c>
      <c r="F3301" s="44">
        <v>3305</v>
      </c>
      <c r="G3301" s="44"/>
      <c r="H3301" s="44"/>
      <c r="I3301" s="44"/>
    </row>
    <row r="3302" spans="1:9" x14ac:dyDescent="0.25">
      <c r="A3302" s="44" t="s">
        <v>1965</v>
      </c>
      <c r="B3302" s="44">
        <v>2020</v>
      </c>
      <c r="C3302" s="45" t="s">
        <v>344</v>
      </c>
      <c r="D3302" s="21">
        <v>722</v>
      </c>
      <c r="E3302" s="44">
        <v>3812</v>
      </c>
      <c r="F3302" s="44">
        <v>4534</v>
      </c>
      <c r="G3302" s="44"/>
      <c r="H3302" s="44"/>
      <c r="I3302" s="44"/>
    </row>
    <row r="3303" spans="1:9" x14ac:dyDescent="0.25">
      <c r="A3303" s="44" t="s">
        <v>1965</v>
      </c>
      <c r="B3303" s="44">
        <v>2020</v>
      </c>
      <c r="C3303" s="45" t="s">
        <v>345</v>
      </c>
      <c r="D3303" s="21">
        <v>573</v>
      </c>
      <c r="E3303" s="44">
        <v>4046</v>
      </c>
      <c r="F3303" s="44">
        <v>4619</v>
      </c>
      <c r="G3303" s="44"/>
      <c r="H3303" s="44"/>
      <c r="I3303" s="44"/>
    </row>
    <row r="3304" spans="1:9" x14ac:dyDescent="0.25">
      <c r="A3304" s="44" t="s">
        <v>1965</v>
      </c>
      <c r="B3304" s="44">
        <v>2020</v>
      </c>
      <c r="C3304" s="45" t="s">
        <v>346</v>
      </c>
      <c r="D3304" s="21">
        <v>94</v>
      </c>
      <c r="E3304" s="44">
        <v>1209</v>
      </c>
      <c r="F3304" s="44">
        <v>1303</v>
      </c>
      <c r="G3304" s="44"/>
      <c r="H3304" s="44"/>
      <c r="I3304" s="44"/>
    </row>
    <row r="3305" spans="1:9" x14ac:dyDescent="0.25">
      <c r="A3305" s="44" t="s">
        <v>1965</v>
      </c>
      <c r="B3305" s="44">
        <v>2020</v>
      </c>
      <c r="C3305" s="45" t="s">
        <v>347</v>
      </c>
      <c r="D3305" s="21">
        <v>183</v>
      </c>
      <c r="E3305" s="44">
        <v>1287</v>
      </c>
      <c r="F3305" s="44">
        <v>1470</v>
      </c>
      <c r="G3305" s="44"/>
      <c r="H3305" s="44"/>
      <c r="I3305" s="44"/>
    </row>
    <row r="3306" spans="1:9" x14ac:dyDescent="0.25">
      <c r="A3306" s="44" t="s">
        <v>1965</v>
      </c>
      <c r="B3306" s="44">
        <v>2020</v>
      </c>
      <c r="C3306" s="45" t="s">
        <v>348</v>
      </c>
      <c r="D3306" s="21">
        <v>511</v>
      </c>
      <c r="E3306" s="44">
        <v>2494</v>
      </c>
      <c r="F3306" s="44">
        <v>3005</v>
      </c>
      <c r="G3306" s="44"/>
      <c r="H3306" s="44"/>
      <c r="I3306" s="44"/>
    </row>
    <row r="3307" spans="1:9" x14ac:dyDescent="0.25">
      <c r="A3307" s="44" t="s">
        <v>1965</v>
      </c>
      <c r="B3307" s="44">
        <v>2020</v>
      </c>
      <c r="C3307" s="45" t="s">
        <v>349</v>
      </c>
      <c r="D3307" s="21">
        <v>719</v>
      </c>
      <c r="E3307" s="44">
        <v>7360</v>
      </c>
      <c r="F3307" s="44">
        <v>8079</v>
      </c>
      <c r="G3307" s="44"/>
      <c r="H3307" s="44"/>
      <c r="I3307" s="44"/>
    </row>
    <row r="3308" spans="1:9" x14ac:dyDescent="0.25">
      <c r="A3308" s="44" t="s">
        <v>1965</v>
      </c>
      <c r="B3308" s="44">
        <v>2020</v>
      </c>
      <c r="C3308" s="45" t="s">
        <v>350</v>
      </c>
      <c r="D3308" s="21">
        <v>1218</v>
      </c>
      <c r="E3308" s="44">
        <v>7834</v>
      </c>
      <c r="F3308" s="44">
        <v>9052</v>
      </c>
      <c r="G3308" s="44"/>
      <c r="H3308" s="44"/>
      <c r="I3308" s="44"/>
    </row>
    <row r="3309" spans="1:9" x14ac:dyDescent="0.25">
      <c r="A3309" s="44" t="s">
        <v>1965</v>
      </c>
      <c r="B3309" s="44">
        <v>2020</v>
      </c>
      <c r="C3309" s="45" t="s">
        <v>351</v>
      </c>
      <c r="D3309" s="21">
        <v>242</v>
      </c>
      <c r="E3309" s="44">
        <v>3477</v>
      </c>
      <c r="F3309" s="44">
        <v>3719</v>
      </c>
      <c r="G3309" s="44"/>
      <c r="H3309" s="44"/>
      <c r="I3309" s="44"/>
    </row>
    <row r="3310" spans="1:9" x14ac:dyDescent="0.25">
      <c r="A3310" s="44" t="s">
        <v>1965</v>
      </c>
      <c r="B3310" s="44">
        <v>2020</v>
      </c>
      <c r="C3310" s="45" t="s">
        <v>352</v>
      </c>
      <c r="D3310" s="21">
        <v>269</v>
      </c>
      <c r="E3310" s="44">
        <v>2566</v>
      </c>
      <c r="F3310" s="44">
        <v>2835</v>
      </c>
      <c r="G3310" s="44"/>
      <c r="H3310" s="44"/>
      <c r="I3310" s="44"/>
    </row>
    <row r="3311" spans="1:9" x14ac:dyDescent="0.25">
      <c r="A3311" s="44" t="s">
        <v>1965</v>
      </c>
      <c r="B3311" s="44">
        <v>2020</v>
      </c>
      <c r="C3311" s="45" t="s">
        <v>353</v>
      </c>
      <c r="D3311" s="21">
        <v>150</v>
      </c>
      <c r="E3311" s="44">
        <v>1707</v>
      </c>
      <c r="F3311" s="44">
        <v>1857</v>
      </c>
      <c r="G3311" s="44"/>
      <c r="H3311" s="44"/>
      <c r="I3311" s="44"/>
    </row>
    <row r="3312" spans="1:9" x14ac:dyDescent="0.25">
      <c r="A3312" s="44" t="s">
        <v>1965</v>
      </c>
      <c r="B3312" s="44">
        <v>2020</v>
      </c>
      <c r="C3312" s="45" t="s">
        <v>354</v>
      </c>
      <c r="D3312" s="21">
        <v>511</v>
      </c>
      <c r="E3312" s="44">
        <v>2494</v>
      </c>
      <c r="F3312" s="44">
        <v>3005</v>
      </c>
      <c r="G3312" s="44"/>
      <c r="H3312" s="44"/>
      <c r="I3312" s="44"/>
    </row>
    <row r="3313" spans="1:9" x14ac:dyDescent="0.25">
      <c r="A3313" s="44" t="s">
        <v>1965</v>
      </c>
      <c r="B3313" s="44">
        <v>2020</v>
      </c>
      <c r="C3313" s="45" t="s">
        <v>356</v>
      </c>
      <c r="D3313" s="21">
        <v>1026</v>
      </c>
      <c r="E3313" s="44" t="s">
        <v>1750</v>
      </c>
      <c r="F3313" s="44">
        <v>1026</v>
      </c>
      <c r="G3313" s="44"/>
      <c r="H3313" s="44"/>
      <c r="I3313" s="44"/>
    </row>
    <row r="3314" spans="1:9" x14ac:dyDescent="0.25">
      <c r="A3314" s="44" t="s">
        <v>1965</v>
      </c>
      <c r="B3314" s="44">
        <v>2020</v>
      </c>
      <c r="C3314" s="45" t="s">
        <v>357</v>
      </c>
      <c r="D3314" s="21">
        <v>2177</v>
      </c>
      <c r="E3314" s="44">
        <v>7566</v>
      </c>
      <c r="F3314" s="44">
        <v>9743</v>
      </c>
      <c r="G3314" s="44"/>
      <c r="H3314" s="44"/>
      <c r="I3314" s="44"/>
    </row>
    <row r="3315" spans="1:9" x14ac:dyDescent="0.25">
      <c r="A3315" s="44" t="s">
        <v>1965</v>
      </c>
      <c r="B3315" s="44">
        <v>2020</v>
      </c>
      <c r="C3315" s="45" t="s">
        <v>358</v>
      </c>
      <c r="D3315" s="21">
        <v>1413</v>
      </c>
      <c r="E3315" s="44">
        <v>12282</v>
      </c>
      <c r="F3315" s="44">
        <v>13695</v>
      </c>
      <c r="G3315" s="44"/>
      <c r="H3315" s="44"/>
      <c r="I3315" s="44"/>
    </row>
    <row r="3316" spans="1:9" x14ac:dyDescent="0.25">
      <c r="A3316" s="44" t="s">
        <v>1965</v>
      </c>
      <c r="B3316" s="44">
        <v>2020</v>
      </c>
      <c r="C3316" s="45" t="s">
        <v>359</v>
      </c>
      <c r="D3316" s="21">
        <v>853</v>
      </c>
      <c r="E3316" s="44">
        <v>5399</v>
      </c>
      <c r="F3316" s="44">
        <v>6252</v>
      </c>
      <c r="G3316" s="44"/>
      <c r="H3316" s="44"/>
      <c r="I3316" s="44"/>
    </row>
    <row r="3317" spans="1:9" x14ac:dyDescent="0.25">
      <c r="A3317" s="44" t="s">
        <v>1965</v>
      </c>
      <c r="B3317" s="44">
        <v>2020</v>
      </c>
      <c r="C3317" s="45" t="s">
        <v>360</v>
      </c>
      <c r="D3317" s="21">
        <v>958</v>
      </c>
      <c r="E3317" s="44">
        <v>4734</v>
      </c>
      <c r="F3317" s="44">
        <v>5692</v>
      </c>
      <c r="G3317" s="44"/>
      <c r="H3317" s="44"/>
      <c r="I3317" s="44"/>
    </row>
    <row r="3318" spans="1:9" x14ac:dyDescent="0.25">
      <c r="A3318" s="44" t="s">
        <v>1965</v>
      </c>
      <c r="B3318" s="44">
        <v>2020</v>
      </c>
      <c r="C3318" s="45" t="s">
        <v>361</v>
      </c>
      <c r="D3318" s="21">
        <v>1160</v>
      </c>
      <c r="E3318" s="44">
        <v>5408</v>
      </c>
      <c r="F3318" s="44">
        <v>6568</v>
      </c>
      <c r="G3318" s="44"/>
      <c r="H3318" s="44"/>
      <c r="I3318" s="44"/>
    </row>
    <row r="3319" spans="1:9" x14ac:dyDescent="0.25">
      <c r="A3319" s="44" t="s">
        <v>1965</v>
      </c>
      <c r="B3319" s="44">
        <v>2020</v>
      </c>
      <c r="C3319" s="45" t="s">
        <v>1923</v>
      </c>
      <c r="D3319" s="21">
        <v>853</v>
      </c>
      <c r="E3319" s="44">
        <v>5399</v>
      </c>
      <c r="F3319" s="44">
        <v>6252</v>
      </c>
      <c r="G3319" s="44"/>
      <c r="H3319" s="44"/>
      <c r="I3319" s="44"/>
    </row>
    <row r="3320" spans="1:9" x14ac:dyDescent="0.25">
      <c r="A3320" s="44" t="s">
        <v>1965</v>
      </c>
      <c r="B3320" s="44">
        <v>2020</v>
      </c>
      <c r="C3320" s="45" t="s">
        <v>1924</v>
      </c>
      <c r="D3320" s="21">
        <v>458</v>
      </c>
      <c r="E3320" s="44">
        <v>2228</v>
      </c>
      <c r="F3320" s="44">
        <v>2686</v>
      </c>
      <c r="G3320" s="44"/>
      <c r="H3320" s="44"/>
      <c r="I3320" s="44"/>
    </row>
    <row r="3321" spans="1:9" x14ac:dyDescent="0.25">
      <c r="A3321" s="44" t="s">
        <v>1965</v>
      </c>
      <c r="B3321" s="44">
        <v>2020</v>
      </c>
      <c r="C3321" s="45" t="s">
        <v>364</v>
      </c>
      <c r="D3321" s="21">
        <v>233</v>
      </c>
      <c r="E3321" s="44">
        <v>1745</v>
      </c>
      <c r="F3321" s="44">
        <v>1978</v>
      </c>
      <c r="G3321" s="44"/>
      <c r="H3321" s="44"/>
      <c r="I3321" s="44"/>
    </row>
    <row r="3322" spans="1:9" x14ac:dyDescent="0.25">
      <c r="A3322" s="44" t="s">
        <v>1965</v>
      </c>
      <c r="B3322" s="44">
        <v>2020</v>
      </c>
      <c r="C3322" s="45" t="s">
        <v>1925</v>
      </c>
      <c r="D3322" s="21">
        <v>996</v>
      </c>
      <c r="E3322" s="44">
        <v>6675</v>
      </c>
      <c r="F3322" s="44">
        <v>7671</v>
      </c>
      <c r="G3322" s="44"/>
      <c r="H3322" s="44"/>
      <c r="I3322" s="44"/>
    </row>
    <row r="3323" spans="1:9" x14ac:dyDescent="0.25">
      <c r="A3323" s="44" t="s">
        <v>1965</v>
      </c>
      <c r="B3323" s="44">
        <v>2020</v>
      </c>
      <c r="C3323" s="45" t="s">
        <v>1926</v>
      </c>
      <c r="D3323" s="21">
        <v>482</v>
      </c>
      <c r="E3323" s="44">
        <v>3681</v>
      </c>
      <c r="F3323" s="44">
        <v>4163</v>
      </c>
      <c r="G3323" s="44"/>
      <c r="H3323" s="44"/>
      <c r="I3323" s="44"/>
    </row>
    <row r="3324" spans="1:9" x14ac:dyDescent="0.25">
      <c r="A3324" s="44" t="s">
        <v>1965</v>
      </c>
      <c r="B3324" s="44">
        <v>2020</v>
      </c>
      <c r="C3324" s="45" t="s">
        <v>153</v>
      </c>
      <c r="D3324" s="21">
        <v>984</v>
      </c>
      <c r="E3324" s="44">
        <v>4632</v>
      </c>
      <c r="F3324" s="44">
        <v>5616</v>
      </c>
      <c r="G3324" s="44"/>
      <c r="H3324" s="44"/>
      <c r="I3324" s="44"/>
    </row>
    <row r="3325" spans="1:9" x14ac:dyDescent="0.25">
      <c r="A3325" s="44" t="s">
        <v>1965</v>
      </c>
      <c r="B3325" s="44">
        <v>2020</v>
      </c>
      <c r="C3325" s="45" t="s">
        <v>367</v>
      </c>
      <c r="D3325" s="21">
        <v>162</v>
      </c>
      <c r="E3325" s="44">
        <v>1561</v>
      </c>
      <c r="F3325" s="44">
        <v>1723</v>
      </c>
      <c r="G3325" s="44"/>
      <c r="H3325" s="44"/>
      <c r="I3325" s="44"/>
    </row>
    <row r="3326" spans="1:9" x14ac:dyDescent="0.25">
      <c r="A3326" s="44" t="s">
        <v>1965</v>
      </c>
      <c r="B3326" s="44">
        <v>2020</v>
      </c>
      <c r="C3326" s="45" t="s">
        <v>1927</v>
      </c>
      <c r="D3326" s="21">
        <v>42</v>
      </c>
      <c r="E3326" s="44">
        <v>271</v>
      </c>
      <c r="F3326" s="44">
        <v>313</v>
      </c>
      <c r="G3326" s="44"/>
      <c r="H3326" s="44"/>
      <c r="I3326" s="44"/>
    </row>
    <row r="3327" spans="1:9" x14ac:dyDescent="0.25">
      <c r="A3327" s="44" t="s">
        <v>1965</v>
      </c>
      <c r="B3327" s="44">
        <v>2020</v>
      </c>
      <c r="C3327" s="45" t="s">
        <v>369</v>
      </c>
      <c r="D3327" s="21">
        <v>1784</v>
      </c>
      <c r="E3327" s="44">
        <v>7673</v>
      </c>
      <c r="F3327" s="44">
        <v>9457</v>
      </c>
      <c r="G3327" s="44"/>
      <c r="H3327" s="44"/>
      <c r="I3327" s="44"/>
    </row>
    <row r="3328" spans="1:9" x14ac:dyDescent="0.25">
      <c r="A3328" s="44" t="s">
        <v>1965</v>
      </c>
      <c r="B3328" s="44">
        <v>2020</v>
      </c>
      <c r="C3328" s="45" t="s">
        <v>370</v>
      </c>
      <c r="D3328" s="21">
        <v>537</v>
      </c>
      <c r="E3328" s="44">
        <v>5748</v>
      </c>
      <c r="F3328" s="44">
        <v>6285</v>
      </c>
      <c r="G3328" s="44"/>
      <c r="H3328" s="44"/>
      <c r="I3328" s="44"/>
    </row>
    <row r="3329" spans="1:9" x14ac:dyDescent="0.25">
      <c r="A3329" s="44" t="s">
        <v>1965</v>
      </c>
      <c r="B3329" s="44">
        <v>2020</v>
      </c>
      <c r="C3329" s="45" t="s">
        <v>891</v>
      </c>
      <c r="D3329" s="21">
        <v>13536</v>
      </c>
      <c r="E3329" s="44">
        <v>23514</v>
      </c>
      <c r="F3329" s="44">
        <v>37050</v>
      </c>
      <c r="G3329" s="44"/>
      <c r="H3329" s="44"/>
      <c r="I3329" s="44"/>
    </row>
    <row r="3330" spans="1:9" x14ac:dyDescent="0.25">
      <c r="A3330" s="44" t="s">
        <v>1965</v>
      </c>
      <c r="B3330" s="44">
        <v>2020</v>
      </c>
      <c r="C3330" s="45" t="s">
        <v>372</v>
      </c>
      <c r="D3330" s="21">
        <v>122</v>
      </c>
      <c r="E3330" s="44">
        <v>196</v>
      </c>
      <c r="F3330" s="44">
        <v>318</v>
      </c>
      <c r="G3330" s="44"/>
      <c r="H3330" s="44"/>
      <c r="I3330" s="44"/>
    </row>
    <row r="3331" spans="1:9" x14ac:dyDescent="0.25">
      <c r="A3331" s="44" t="s">
        <v>1965</v>
      </c>
      <c r="B3331" s="44">
        <v>2020</v>
      </c>
      <c r="C3331" s="45" t="s">
        <v>247</v>
      </c>
      <c r="D3331" s="21">
        <v>1972</v>
      </c>
      <c r="E3331" s="44">
        <v>1311</v>
      </c>
      <c r="F3331" s="44">
        <v>3283</v>
      </c>
      <c r="G3331" s="44"/>
      <c r="H3331" s="44"/>
      <c r="I3331" s="44"/>
    </row>
    <row r="3332" spans="1:9" x14ac:dyDescent="0.25">
      <c r="A3332" s="44" t="s">
        <v>1965</v>
      </c>
      <c r="B3332" s="44">
        <v>2020</v>
      </c>
      <c r="C3332" s="45" t="s">
        <v>337</v>
      </c>
      <c r="D3332" s="21">
        <v>2204</v>
      </c>
      <c r="E3332" s="44">
        <v>2848</v>
      </c>
      <c r="F3332" s="44">
        <v>5052</v>
      </c>
      <c r="G3332" s="44"/>
      <c r="H3332" s="44"/>
      <c r="I3332" s="44"/>
    </row>
    <row r="3333" spans="1:9" x14ac:dyDescent="0.25">
      <c r="A3333" s="44" t="s">
        <v>1965</v>
      </c>
      <c r="B3333" s="44">
        <v>2020</v>
      </c>
      <c r="C3333" s="45" t="s">
        <v>1928</v>
      </c>
      <c r="D3333" s="21">
        <v>268</v>
      </c>
      <c r="E3333" s="44">
        <v>1765</v>
      </c>
      <c r="F3333" s="44">
        <v>2033</v>
      </c>
      <c r="G3333" s="44"/>
      <c r="H3333" s="44"/>
      <c r="I3333" s="44"/>
    </row>
    <row r="3334" spans="1:9" x14ac:dyDescent="0.25">
      <c r="A3334" s="44" t="s">
        <v>1965</v>
      </c>
      <c r="B3334" s="44">
        <v>2020</v>
      </c>
      <c r="C3334" s="45" t="s">
        <v>375</v>
      </c>
      <c r="D3334" s="21">
        <v>741</v>
      </c>
      <c r="E3334" s="44">
        <v>1458</v>
      </c>
      <c r="F3334" s="44">
        <v>2199</v>
      </c>
      <c r="G3334" s="44"/>
      <c r="H3334" s="44"/>
      <c r="I3334" s="44"/>
    </row>
    <row r="3335" spans="1:9" x14ac:dyDescent="0.25">
      <c r="A3335" s="44" t="s">
        <v>1965</v>
      </c>
      <c r="B3335" s="44">
        <v>2020</v>
      </c>
      <c r="C3335" s="45" t="s">
        <v>376</v>
      </c>
      <c r="D3335" s="21">
        <v>88</v>
      </c>
      <c r="E3335" s="44">
        <v>508</v>
      </c>
      <c r="F3335" s="44">
        <v>596</v>
      </c>
      <c r="G3335" s="44"/>
      <c r="H3335" s="44"/>
      <c r="I3335" s="44"/>
    </row>
    <row r="3336" spans="1:9" x14ac:dyDescent="0.25">
      <c r="A3336" s="44" t="s">
        <v>1965</v>
      </c>
      <c r="B3336" s="44">
        <v>2020</v>
      </c>
      <c r="C3336" s="45" t="s">
        <v>1929</v>
      </c>
      <c r="D3336" s="21">
        <v>149</v>
      </c>
      <c r="E3336" s="44">
        <v>551</v>
      </c>
      <c r="F3336" s="44">
        <v>700</v>
      </c>
      <c r="G3336" s="44"/>
      <c r="H3336" s="44"/>
      <c r="I3336" s="44"/>
    </row>
    <row r="3337" spans="1:9" x14ac:dyDescent="0.25">
      <c r="A3337" s="44" t="s">
        <v>1965</v>
      </c>
      <c r="B3337" s="44">
        <v>2020</v>
      </c>
      <c r="C3337" s="45" t="s">
        <v>1930</v>
      </c>
      <c r="D3337" s="21">
        <v>1045</v>
      </c>
      <c r="E3337" s="44">
        <v>1404</v>
      </c>
      <c r="F3337" s="44">
        <v>2449</v>
      </c>
      <c r="G3337" s="44"/>
      <c r="H3337" s="44"/>
      <c r="I3337" s="44"/>
    </row>
    <row r="3338" spans="1:9" x14ac:dyDescent="0.25">
      <c r="A3338" s="44" t="s">
        <v>1965</v>
      </c>
      <c r="B3338" s="44">
        <v>2020</v>
      </c>
      <c r="C3338" s="45" t="s">
        <v>75</v>
      </c>
      <c r="D3338" s="21">
        <v>1210</v>
      </c>
      <c r="E3338" s="44">
        <v>2450</v>
      </c>
      <c r="F3338" s="44">
        <v>3660</v>
      </c>
      <c r="G3338" s="44"/>
      <c r="H3338" s="44"/>
      <c r="I3338" s="44"/>
    </row>
    <row r="3339" spans="1:9" x14ac:dyDescent="0.25">
      <c r="A3339" s="44" t="s">
        <v>1965</v>
      </c>
      <c r="B3339" s="44">
        <v>2020</v>
      </c>
      <c r="C3339" s="45" t="s">
        <v>378</v>
      </c>
      <c r="D3339" s="21">
        <v>475</v>
      </c>
      <c r="E3339" s="44">
        <v>2305</v>
      </c>
      <c r="F3339" s="44">
        <v>2780</v>
      </c>
      <c r="G3339" s="44"/>
      <c r="H3339" s="44"/>
      <c r="I3339" s="44"/>
    </row>
    <row r="3340" spans="1:9" x14ac:dyDescent="0.25">
      <c r="A3340" s="44" t="s">
        <v>1965</v>
      </c>
      <c r="B3340" s="44">
        <v>2020</v>
      </c>
      <c r="C3340" s="45" t="s">
        <v>1931</v>
      </c>
      <c r="D3340" s="21">
        <v>5262</v>
      </c>
      <c r="E3340" s="44">
        <v>8718</v>
      </c>
      <c r="F3340" s="44">
        <v>13980</v>
      </c>
      <c r="G3340" s="44"/>
      <c r="H3340" s="44"/>
      <c r="I3340" s="44"/>
    </row>
    <row r="3341" spans="1:9" x14ac:dyDescent="0.25">
      <c r="A3341" s="44" t="s">
        <v>1965</v>
      </c>
      <c r="B3341" s="44">
        <v>2020</v>
      </c>
      <c r="C3341" s="45" t="s">
        <v>1668</v>
      </c>
      <c r="D3341" s="21">
        <v>188</v>
      </c>
      <c r="E3341" s="44">
        <v>1510</v>
      </c>
      <c r="F3341" s="44">
        <v>1698</v>
      </c>
      <c r="G3341" s="44"/>
      <c r="H3341" s="44"/>
      <c r="I3341" s="44"/>
    </row>
    <row r="3342" spans="1:9" x14ac:dyDescent="0.25">
      <c r="A3342" s="44" t="s">
        <v>1965</v>
      </c>
      <c r="B3342" s="44">
        <v>2020</v>
      </c>
      <c r="C3342" s="45" t="s">
        <v>387</v>
      </c>
      <c r="D3342" s="21">
        <v>0</v>
      </c>
      <c r="E3342" s="44">
        <v>2</v>
      </c>
      <c r="F3342" s="44">
        <v>2</v>
      </c>
      <c r="G3342" s="44"/>
      <c r="H3342" s="44"/>
      <c r="I3342" s="44"/>
    </row>
    <row r="3343" spans="1:9" x14ac:dyDescent="0.25">
      <c r="A3343" s="44" t="s">
        <v>1965</v>
      </c>
      <c r="B3343" s="44">
        <v>2020</v>
      </c>
      <c r="C3343" s="45" t="s">
        <v>136</v>
      </c>
      <c r="D3343" s="21">
        <v>188</v>
      </c>
      <c r="E3343" s="44">
        <v>1508</v>
      </c>
      <c r="F3343" s="44">
        <v>1696</v>
      </c>
      <c r="G3343" s="44"/>
      <c r="H3343" s="44"/>
      <c r="I3343" s="44"/>
    </row>
    <row r="3344" spans="1:9" x14ac:dyDescent="0.25">
      <c r="A3344" s="44" t="s">
        <v>1965</v>
      </c>
      <c r="B3344" s="44">
        <v>2020</v>
      </c>
      <c r="C3344" s="45" t="s">
        <v>892</v>
      </c>
      <c r="D3344" s="21">
        <v>447</v>
      </c>
      <c r="E3344" s="44">
        <v>7789</v>
      </c>
      <c r="F3344" s="44">
        <v>8236</v>
      </c>
      <c r="G3344" s="44"/>
      <c r="H3344" s="44"/>
      <c r="I3344" s="44"/>
    </row>
    <row r="3345" spans="1:9" x14ac:dyDescent="0.25">
      <c r="A3345" s="44" t="s">
        <v>1965</v>
      </c>
      <c r="B3345" s="44">
        <v>2020</v>
      </c>
      <c r="C3345" s="45" t="s">
        <v>307</v>
      </c>
      <c r="D3345" s="21">
        <v>45</v>
      </c>
      <c r="E3345" s="44" t="s">
        <v>1750</v>
      </c>
      <c r="F3345" s="44">
        <v>45</v>
      </c>
      <c r="G3345" s="44"/>
      <c r="H3345" s="44"/>
      <c r="I3345" s="44"/>
    </row>
    <row r="3346" spans="1:9" x14ac:dyDescent="0.25">
      <c r="A3346" s="44" t="s">
        <v>1965</v>
      </c>
      <c r="B3346" s="44">
        <v>2020</v>
      </c>
      <c r="C3346" s="45" t="s">
        <v>309</v>
      </c>
      <c r="D3346" s="21">
        <v>0</v>
      </c>
      <c r="E3346" s="44">
        <v>25</v>
      </c>
      <c r="F3346" s="44">
        <v>25</v>
      </c>
      <c r="G3346" s="44"/>
      <c r="H3346" s="44"/>
      <c r="I3346" s="44"/>
    </row>
    <row r="3347" spans="1:9" x14ac:dyDescent="0.25">
      <c r="A3347" s="44" t="s">
        <v>1965</v>
      </c>
      <c r="B3347" s="44">
        <v>2020</v>
      </c>
      <c r="C3347" s="45" t="s">
        <v>310</v>
      </c>
      <c r="D3347" s="21">
        <v>111</v>
      </c>
      <c r="E3347" s="44">
        <v>2</v>
      </c>
      <c r="F3347" s="44">
        <v>113</v>
      </c>
      <c r="G3347" s="44"/>
      <c r="H3347" s="44"/>
      <c r="I3347" s="44"/>
    </row>
    <row r="3348" spans="1:9" x14ac:dyDescent="0.25">
      <c r="A3348" s="44" t="s">
        <v>1965</v>
      </c>
      <c r="B3348" s="44">
        <v>2020</v>
      </c>
      <c r="C3348" s="45" t="s">
        <v>311</v>
      </c>
      <c r="D3348" s="21">
        <v>25</v>
      </c>
      <c r="E3348" s="44">
        <v>313</v>
      </c>
      <c r="F3348" s="44">
        <v>338</v>
      </c>
      <c r="G3348" s="44"/>
      <c r="H3348" s="44"/>
      <c r="I3348" s="44"/>
    </row>
    <row r="3349" spans="1:9" x14ac:dyDescent="0.25">
      <c r="A3349" s="44" t="s">
        <v>1965</v>
      </c>
      <c r="B3349" s="44">
        <v>2020</v>
      </c>
      <c r="C3349" s="45" t="s">
        <v>312</v>
      </c>
      <c r="D3349" s="21">
        <v>60</v>
      </c>
      <c r="E3349" s="44">
        <v>1307</v>
      </c>
      <c r="F3349" s="44">
        <v>1367</v>
      </c>
      <c r="G3349" s="44"/>
      <c r="H3349" s="44"/>
      <c r="I3349" s="44"/>
    </row>
    <row r="3350" spans="1:9" x14ac:dyDescent="0.25">
      <c r="A3350" s="44" t="s">
        <v>1965</v>
      </c>
      <c r="B3350" s="44">
        <v>2020</v>
      </c>
      <c r="C3350" s="45" t="s">
        <v>313</v>
      </c>
      <c r="D3350" s="21">
        <v>0</v>
      </c>
      <c r="E3350" s="44">
        <v>8</v>
      </c>
      <c r="F3350" s="44">
        <v>8</v>
      </c>
      <c r="G3350" s="44"/>
      <c r="H3350" s="44"/>
      <c r="I3350" s="44"/>
    </row>
    <row r="3351" spans="1:9" x14ac:dyDescent="0.25">
      <c r="A3351" s="44" t="s">
        <v>1965</v>
      </c>
      <c r="B3351" s="44">
        <v>2020</v>
      </c>
      <c r="C3351" s="45" t="s">
        <v>315</v>
      </c>
      <c r="D3351" s="21">
        <v>3</v>
      </c>
      <c r="E3351" s="44">
        <v>48</v>
      </c>
      <c r="F3351" s="44">
        <v>51</v>
      </c>
      <c r="G3351" s="44"/>
      <c r="H3351" s="44"/>
      <c r="I3351" s="44"/>
    </row>
    <row r="3352" spans="1:9" x14ac:dyDescent="0.25">
      <c r="A3352" s="44" t="s">
        <v>1965</v>
      </c>
      <c r="B3352" s="44">
        <v>2020</v>
      </c>
      <c r="C3352" s="45" t="s">
        <v>175</v>
      </c>
      <c r="D3352" s="21">
        <v>9</v>
      </c>
      <c r="E3352" s="44">
        <v>113</v>
      </c>
      <c r="F3352" s="44">
        <v>122</v>
      </c>
      <c r="G3352" s="44"/>
      <c r="H3352" s="44"/>
      <c r="I3352" s="44"/>
    </row>
    <row r="3353" spans="1:9" x14ac:dyDescent="0.25">
      <c r="A3353" s="44" t="s">
        <v>1965</v>
      </c>
      <c r="B3353" s="44">
        <v>2020</v>
      </c>
      <c r="C3353" s="45" t="s">
        <v>51</v>
      </c>
      <c r="D3353" s="21">
        <v>82</v>
      </c>
      <c r="E3353" s="44">
        <v>1205</v>
      </c>
      <c r="F3353" s="44">
        <v>1287</v>
      </c>
      <c r="G3353" s="44"/>
      <c r="H3353" s="44"/>
      <c r="I3353" s="44"/>
    </row>
    <row r="3354" spans="1:9" x14ac:dyDescent="0.25">
      <c r="A3354" s="44" t="s">
        <v>1965</v>
      </c>
      <c r="B3354" s="44">
        <v>2020</v>
      </c>
      <c r="C3354" s="45" t="s">
        <v>318</v>
      </c>
      <c r="D3354" s="21">
        <v>4</v>
      </c>
      <c r="E3354" s="44">
        <v>342</v>
      </c>
      <c r="F3354" s="44">
        <v>346</v>
      </c>
      <c r="G3354" s="44"/>
      <c r="H3354" s="44"/>
      <c r="I3354" s="44"/>
    </row>
    <row r="3355" spans="1:9" x14ac:dyDescent="0.25">
      <c r="A3355" s="44" t="s">
        <v>1965</v>
      </c>
      <c r="B3355" s="44">
        <v>2020</v>
      </c>
      <c r="C3355" s="45" t="s">
        <v>1935</v>
      </c>
      <c r="D3355" s="21">
        <v>108</v>
      </c>
      <c r="E3355" s="44">
        <v>4426</v>
      </c>
      <c r="F3355" s="44">
        <v>4534</v>
      </c>
      <c r="G3355" s="44"/>
      <c r="H3355" s="44"/>
      <c r="I3355" s="44"/>
    </row>
    <row r="3356" spans="1:9" x14ac:dyDescent="0.25">
      <c r="A3356" s="44" t="s">
        <v>1965</v>
      </c>
      <c r="B3356" s="44">
        <v>2020</v>
      </c>
      <c r="C3356" s="45" t="s">
        <v>453</v>
      </c>
      <c r="D3356" s="21">
        <v>0</v>
      </c>
      <c r="E3356" s="44">
        <v>2</v>
      </c>
      <c r="F3356" s="44">
        <v>2</v>
      </c>
      <c r="G3356" s="44"/>
      <c r="H3356" s="44"/>
      <c r="I3356" s="44"/>
    </row>
    <row r="3357" spans="1:9" x14ac:dyDescent="0.25">
      <c r="A3357" s="44" t="s">
        <v>1965</v>
      </c>
      <c r="B3357" s="44">
        <v>2020</v>
      </c>
      <c r="C3357" s="45" t="s">
        <v>454</v>
      </c>
      <c r="D3357" s="21">
        <v>0</v>
      </c>
      <c r="E3357" s="44">
        <v>2</v>
      </c>
      <c r="F3357" s="44">
        <v>2</v>
      </c>
      <c r="G3357" s="44"/>
      <c r="H3357" s="44"/>
      <c r="I3357" s="44"/>
    </row>
    <row r="3358" spans="1:9" x14ac:dyDescent="0.25">
      <c r="A3358" s="44" t="s">
        <v>1965</v>
      </c>
      <c r="B3358" s="44">
        <v>2020</v>
      </c>
      <c r="C3358" s="45" t="s">
        <v>1862</v>
      </c>
      <c r="D3358" s="21">
        <v>0</v>
      </c>
      <c r="E3358" s="44">
        <v>2</v>
      </c>
      <c r="F3358" s="44">
        <v>2</v>
      </c>
      <c r="G3358" s="44"/>
      <c r="H3358" s="44"/>
      <c r="I3358" s="44"/>
    </row>
    <row r="3359" spans="1:9" x14ac:dyDescent="0.25">
      <c r="A3359" s="44" t="s">
        <v>1975</v>
      </c>
      <c r="B3359" s="44">
        <v>2020</v>
      </c>
      <c r="C3359" s="45" t="s">
        <v>1678</v>
      </c>
      <c r="D3359" s="21">
        <v>26444</v>
      </c>
      <c r="E3359" s="44">
        <v>183084</v>
      </c>
      <c r="F3359" s="44">
        <v>209528</v>
      </c>
      <c r="G3359" s="44"/>
      <c r="H3359" s="44"/>
      <c r="I3359" s="44"/>
    </row>
    <row r="3360" spans="1:9" x14ac:dyDescent="0.25">
      <c r="A3360" s="44" t="s">
        <v>1975</v>
      </c>
      <c r="B3360" s="44">
        <v>2020</v>
      </c>
      <c r="C3360" s="45" t="s">
        <v>14</v>
      </c>
      <c r="D3360" s="21">
        <v>31</v>
      </c>
      <c r="E3360" s="44" t="s">
        <v>1908</v>
      </c>
      <c r="F3360" s="44">
        <v>31</v>
      </c>
      <c r="G3360" s="44"/>
      <c r="H3360" s="44"/>
      <c r="I3360" s="44"/>
    </row>
    <row r="3361" spans="1:9" x14ac:dyDescent="0.25">
      <c r="A3361" s="44" t="s">
        <v>1975</v>
      </c>
      <c r="B3361" s="44">
        <v>2020</v>
      </c>
      <c r="C3361" s="45" t="s">
        <v>1649</v>
      </c>
      <c r="D3361" s="21">
        <v>31</v>
      </c>
      <c r="E3361" s="44" t="s">
        <v>1021</v>
      </c>
      <c r="F3361" s="44">
        <v>31</v>
      </c>
      <c r="G3361" s="44"/>
      <c r="H3361" s="44"/>
      <c r="I3361" s="44"/>
    </row>
    <row r="3362" spans="1:9" x14ac:dyDescent="0.25">
      <c r="A3362" s="44" t="s">
        <v>1975</v>
      </c>
      <c r="B3362" s="44">
        <v>2020</v>
      </c>
      <c r="C3362" s="45" t="s">
        <v>29</v>
      </c>
      <c r="D3362" s="21">
        <v>119</v>
      </c>
      <c r="E3362" s="44">
        <v>2837</v>
      </c>
      <c r="F3362" s="44">
        <v>2956</v>
      </c>
      <c r="G3362" s="44"/>
      <c r="H3362" s="44"/>
      <c r="I3362" s="44"/>
    </row>
    <row r="3363" spans="1:9" x14ac:dyDescent="0.25">
      <c r="A3363" s="44" t="s">
        <v>1975</v>
      </c>
      <c r="B3363" s="44">
        <v>2020</v>
      </c>
      <c r="C3363" s="45" t="s">
        <v>472</v>
      </c>
      <c r="D3363" s="21">
        <v>0</v>
      </c>
      <c r="E3363" s="44">
        <v>11</v>
      </c>
      <c r="F3363" s="44">
        <v>11</v>
      </c>
      <c r="G3363" s="44"/>
      <c r="H3363" s="44"/>
      <c r="I3363" s="44"/>
    </row>
    <row r="3364" spans="1:9" x14ac:dyDescent="0.25">
      <c r="A3364" s="44" t="s">
        <v>1975</v>
      </c>
      <c r="B3364" s="44">
        <v>2020</v>
      </c>
      <c r="C3364" s="45" t="s">
        <v>474</v>
      </c>
      <c r="D3364" s="21">
        <v>0</v>
      </c>
      <c r="E3364" s="44">
        <v>11</v>
      </c>
      <c r="F3364" s="44">
        <v>11</v>
      </c>
      <c r="G3364" s="44"/>
      <c r="H3364" s="44"/>
      <c r="I3364" s="44"/>
    </row>
    <row r="3365" spans="1:9" x14ac:dyDescent="0.25">
      <c r="A3365" s="44" t="s">
        <v>1975</v>
      </c>
      <c r="B3365" s="44">
        <v>2020</v>
      </c>
      <c r="C3365" s="45" t="s">
        <v>475</v>
      </c>
      <c r="D3365" s="21">
        <v>1</v>
      </c>
      <c r="E3365" s="44">
        <v>10</v>
      </c>
      <c r="F3365" s="44">
        <v>11</v>
      </c>
      <c r="G3365" s="44"/>
      <c r="H3365" s="44"/>
      <c r="I3365" s="44"/>
    </row>
    <row r="3366" spans="1:9" x14ac:dyDescent="0.25">
      <c r="A3366" s="44" t="s">
        <v>1975</v>
      </c>
      <c r="B3366" s="44">
        <v>2020</v>
      </c>
      <c r="C3366" s="45" t="s">
        <v>458</v>
      </c>
      <c r="D3366" s="21">
        <v>1</v>
      </c>
      <c r="E3366" s="44">
        <v>10</v>
      </c>
      <c r="F3366" s="44">
        <v>11</v>
      </c>
      <c r="G3366" s="44"/>
      <c r="H3366" s="44"/>
      <c r="I3366" s="44"/>
    </row>
    <row r="3367" spans="1:9" x14ac:dyDescent="0.25">
      <c r="A3367" s="44" t="s">
        <v>1975</v>
      </c>
      <c r="B3367" s="44">
        <v>2020</v>
      </c>
      <c r="C3367" s="45" t="s">
        <v>482</v>
      </c>
      <c r="D3367" s="21">
        <v>118</v>
      </c>
      <c r="E3367" s="44">
        <v>2816</v>
      </c>
      <c r="F3367" s="44">
        <v>2934</v>
      </c>
      <c r="G3367" s="44"/>
      <c r="H3367" s="44"/>
      <c r="I3367" s="44"/>
    </row>
    <row r="3368" spans="1:9" x14ac:dyDescent="0.25">
      <c r="A3368" s="44" t="s">
        <v>1975</v>
      </c>
      <c r="B3368" s="44">
        <v>2020</v>
      </c>
      <c r="C3368" s="45" t="s">
        <v>515</v>
      </c>
      <c r="D3368" s="21">
        <v>0</v>
      </c>
      <c r="E3368" s="44">
        <v>5</v>
      </c>
      <c r="F3368" s="44">
        <v>5</v>
      </c>
      <c r="G3368" s="44"/>
      <c r="H3368" s="44"/>
      <c r="I3368" s="44"/>
    </row>
    <row r="3369" spans="1:9" x14ac:dyDescent="0.25">
      <c r="A3369" s="44" t="s">
        <v>1975</v>
      </c>
      <c r="B3369" s="44">
        <v>2020</v>
      </c>
      <c r="C3369" s="45" t="s">
        <v>506</v>
      </c>
      <c r="D3369" s="21">
        <v>2</v>
      </c>
      <c r="E3369" s="44">
        <v>93</v>
      </c>
      <c r="F3369" s="44">
        <v>95</v>
      </c>
      <c r="G3369" s="44"/>
      <c r="H3369" s="44"/>
      <c r="I3369" s="44"/>
    </row>
    <row r="3370" spans="1:9" x14ac:dyDescent="0.25">
      <c r="A3370" s="44" t="s">
        <v>1975</v>
      </c>
      <c r="B3370" s="44">
        <v>2020</v>
      </c>
      <c r="C3370" s="45" t="s">
        <v>1741</v>
      </c>
      <c r="D3370" s="21">
        <v>0</v>
      </c>
      <c r="E3370" s="44">
        <v>2</v>
      </c>
      <c r="F3370" s="44">
        <v>2</v>
      </c>
      <c r="G3370" s="44"/>
      <c r="H3370" s="44"/>
      <c r="I3370" s="44"/>
    </row>
    <row r="3371" spans="1:9" x14ac:dyDescent="0.25">
      <c r="A3371" s="44" t="s">
        <v>1975</v>
      </c>
      <c r="B3371" s="44">
        <v>2020</v>
      </c>
      <c r="C3371" s="45" t="s">
        <v>1742</v>
      </c>
      <c r="D3371" s="21">
        <v>12</v>
      </c>
      <c r="E3371" s="44">
        <v>101</v>
      </c>
      <c r="F3371" s="44">
        <v>113</v>
      </c>
      <c r="G3371" s="44"/>
      <c r="H3371" s="44"/>
      <c r="I3371" s="44"/>
    </row>
    <row r="3372" spans="1:9" x14ac:dyDescent="0.25">
      <c r="A3372" s="44" t="s">
        <v>1975</v>
      </c>
      <c r="B3372" s="44">
        <v>2020</v>
      </c>
      <c r="C3372" s="45" t="s">
        <v>503</v>
      </c>
      <c r="D3372" s="21">
        <v>13</v>
      </c>
      <c r="E3372" s="44">
        <v>185</v>
      </c>
      <c r="F3372" s="44">
        <v>198</v>
      </c>
      <c r="G3372" s="44"/>
      <c r="H3372" s="44"/>
      <c r="I3372" s="44"/>
    </row>
    <row r="3373" spans="1:9" x14ac:dyDescent="0.25">
      <c r="A3373" s="44" t="s">
        <v>1975</v>
      </c>
      <c r="B3373" s="44">
        <v>2020</v>
      </c>
      <c r="C3373" s="45" t="s">
        <v>488</v>
      </c>
      <c r="D3373" s="21">
        <v>13</v>
      </c>
      <c r="E3373" s="44">
        <v>303</v>
      </c>
      <c r="F3373" s="44">
        <v>316</v>
      </c>
      <c r="G3373" s="44"/>
      <c r="H3373" s="44"/>
      <c r="I3373" s="44"/>
    </row>
    <row r="3374" spans="1:9" x14ac:dyDescent="0.25">
      <c r="A3374" s="44" t="s">
        <v>1975</v>
      </c>
      <c r="B3374" s="44">
        <v>2020</v>
      </c>
      <c r="C3374" s="45" t="s">
        <v>498</v>
      </c>
      <c r="D3374" s="21">
        <v>0</v>
      </c>
      <c r="E3374" s="44">
        <v>4</v>
      </c>
      <c r="F3374" s="44">
        <v>4</v>
      </c>
      <c r="G3374" s="44"/>
      <c r="H3374" s="44"/>
      <c r="I3374" s="44"/>
    </row>
    <row r="3375" spans="1:9" x14ac:dyDescent="0.25">
      <c r="A3375" s="44" t="s">
        <v>1975</v>
      </c>
      <c r="B3375" s="44">
        <v>2020</v>
      </c>
      <c r="C3375" s="45" t="s">
        <v>490</v>
      </c>
      <c r="D3375" s="21">
        <v>0</v>
      </c>
      <c r="E3375" s="44">
        <v>7</v>
      </c>
      <c r="F3375" s="44">
        <v>7</v>
      </c>
      <c r="G3375" s="44"/>
      <c r="H3375" s="44"/>
      <c r="I3375" s="44"/>
    </row>
    <row r="3376" spans="1:9" x14ac:dyDescent="0.25">
      <c r="A3376" s="44" t="s">
        <v>1975</v>
      </c>
      <c r="B3376" s="44">
        <v>2020</v>
      </c>
      <c r="C3376" s="45" t="s">
        <v>33</v>
      </c>
      <c r="D3376" s="21">
        <v>7</v>
      </c>
      <c r="E3376" s="44">
        <v>22</v>
      </c>
      <c r="F3376" s="44">
        <v>29</v>
      </c>
      <c r="G3376" s="44"/>
      <c r="H3376" s="44"/>
      <c r="I3376" s="44"/>
    </row>
    <row r="3377" spans="1:9" x14ac:dyDescent="0.25">
      <c r="A3377" s="44" t="s">
        <v>1975</v>
      </c>
      <c r="B3377" s="44">
        <v>2020</v>
      </c>
      <c r="C3377" s="45" t="s">
        <v>485</v>
      </c>
      <c r="D3377" s="21">
        <v>0</v>
      </c>
      <c r="E3377" s="44">
        <v>1</v>
      </c>
      <c r="F3377" s="44">
        <v>1</v>
      </c>
      <c r="G3377" s="44"/>
      <c r="H3377" s="44"/>
      <c r="I3377" s="44"/>
    </row>
    <row r="3378" spans="1:9" x14ac:dyDescent="0.25">
      <c r="A3378" s="44" t="s">
        <v>1975</v>
      </c>
      <c r="B3378" s="44">
        <v>2020</v>
      </c>
      <c r="C3378" s="45" t="s">
        <v>499</v>
      </c>
      <c r="D3378" s="21">
        <v>0</v>
      </c>
      <c r="E3378" s="44">
        <v>3</v>
      </c>
      <c r="F3378" s="44">
        <v>3</v>
      </c>
      <c r="G3378" s="44"/>
      <c r="H3378" s="44"/>
      <c r="I3378" s="44"/>
    </row>
    <row r="3379" spans="1:9" x14ac:dyDescent="0.25">
      <c r="A3379" s="44" t="s">
        <v>1975</v>
      </c>
      <c r="B3379" s="44">
        <v>2020</v>
      </c>
      <c r="C3379" s="45" t="s">
        <v>1745</v>
      </c>
      <c r="D3379" s="21">
        <v>4</v>
      </c>
      <c r="E3379" s="44">
        <v>1</v>
      </c>
      <c r="F3379" s="44">
        <v>5</v>
      </c>
      <c r="G3379" s="44"/>
      <c r="H3379" s="44"/>
      <c r="I3379" s="44"/>
    </row>
    <row r="3380" spans="1:9" x14ac:dyDescent="0.25">
      <c r="A3380" s="44" t="s">
        <v>1975</v>
      </c>
      <c r="B3380" s="44">
        <v>2020</v>
      </c>
      <c r="C3380" s="45" t="s">
        <v>134</v>
      </c>
      <c r="D3380" s="21">
        <v>3</v>
      </c>
      <c r="E3380" s="44">
        <v>65</v>
      </c>
      <c r="F3380" s="44">
        <v>68</v>
      </c>
      <c r="G3380" s="44"/>
      <c r="H3380" s="44"/>
      <c r="I3380" s="44"/>
    </row>
    <row r="3381" spans="1:9" x14ac:dyDescent="0.25">
      <c r="A3381" s="44" t="s">
        <v>1975</v>
      </c>
      <c r="B3381" s="44">
        <v>2020</v>
      </c>
      <c r="C3381" s="45" t="s">
        <v>492</v>
      </c>
      <c r="D3381" s="21">
        <v>0</v>
      </c>
      <c r="E3381" s="44">
        <v>1</v>
      </c>
      <c r="F3381" s="44">
        <v>1</v>
      </c>
      <c r="G3381" s="44"/>
      <c r="H3381" s="44"/>
      <c r="I3381" s="44"/>
    </row>
    <row r="3382" spans="1:9" x14ac:dyDescent="0.25">
      <c r="A3382" s="44" t="s">
        <v>1975</v>
      </c>
      <c r="B3382" s="44">
        <v>2020</v>
      </c>
      <c r="C3382" s="45" t="s">
        <v>1746</v>
      </c>
      <c r="D3382" s="21">
        <v>18</v>
      </c>
      <c r="E3382" s="44">
        <v>660</v>
      </c>
      <c r="F3382" s="44">
        <v>678</v>
      </c>
      <c r="G3382" s="44"/>
      <c r="H3382" s="44"/>
      <c r="I3382" s="44"/>
    </row>
    <row r="3383" spans="1:9" x14ac:dyDescent="0.25">
      <c r="A3383" s="44" t="s">
        <v>1975</v>
      </c>
      <c r="B3383" s="44">
        <v>2020</v>
      </c>
      <c r="C3383" s="45" t="s">
        <v>508</v>
      </c>
      <c r="D3383" s="21">
        <v>1</v>
      </c>
      <c r="E3383" s="44">
        <v>5</v>
      </c>
      <c r="F3383" s="44">
        <v>6</v>
      </c>
      <c r="G3383" s="44"/>
      <c r="H3383" s="44"/>
      <c r="I3383" s="44"/>
    </row>
    <row r="3384" spans="1:9" x14ac:dyDescent="0.25">
      <c r="A3384" s="44" t="s">
        <v>1975</v>
      </c>
      <c r="B3384" s="44">
        <v>2020</v>
      </c>
      <c r="C3384" s="45" t="s">
        <v>509</v>
      </c>
      <c r="D3384" s="21">
        <v>1</v>
      </c>
      <c r="E3384" s="44">
        <v>10</v>
      </c>
      <c r="F3384" s="44">
        <v>11</v>
      </c>
      <c r="G3384" s="44"/>
      <c r="H3384" s="44"/>
      <c r="I3384" s="44"/>
    </row>
    <row r="3385" spans="1:9" x14ac:dyDescent="0.25">
      <c r="A3385" s="44" t="s">
        <v>1975</v>
      </c>
      <c r="B3385" s="44">
        <v>2020</v>
      </c>
      <c r="C3385" s="45" t="s">
        <v>510</v>
      </c>
      <c r="D3385" s="21">
        <v>2</v>
      </c>
      <c r="E3385" s="44">
        <v>44</v>
      </c>
      <c r="F3385" s="44">
        <v>46</v>
      </c>
      <c r="G3385" s="44"/>
      <c r="H3385" s="44"/>
      <c r="I3385" s="44"/>
    </row>
    <row r="3386" spans="1:9" x14ac:dyDescent="0.25">
      <c r="A3386" s="44" t="s">
        <v>1975</v>
      </c>
      <c r="B3386" s="44">
        <v>2020</v>
      </c>
      <c r="C3386" s="45" t="s">
        <v>1976</v>
      </c>
      <c r="D3386" s="21">
        <v>1</v>
      </c>
      <c r="E3386" s="44" t="s">
        <v>1750</v>
      </c>
      <c r="F3386" s="44">
        <v>1</v>
      </c>
      <c r="G3386" s="44"/>
      <c r="H3386" s="44"/>
      <c r="I3386" s="44"/>
    </row>
    <row r="3387" spans="1:9" x14ac:dyDescent="0.25">
      <c r="A3387" s="44" t="s">
        <v>1975</v>
      </c>
      <c r="B3387" s="44">
        <v>2020</v>
      </c>
      <c r="C3387" s="45" t="s">
        <v>511</v>
      </c>
      <c r="D3387" s="21">
        <v>0</v>
      </c>
      <c r="E3387" s="44">
        <v>1</v>
      </c>
      <c r="F3387" s="44">
        <v>1</v>
      </c>
      <c r="G3387" s="44"/>
      <c r="H3387" s="44"/>
      <c r="I3387" s="44"/>
    </row>
    <row r="3388" spans="1:9" x14ac:dyDescent="0.25">
      <c r="A3388" s="44" t="s">
        <v>1975</v>
      </c>
      <c r="B3388" s="44">
        <v>2020</v>
      </c>
      <c r="C3388" s="45" t="s">
        <v>486</v>
      </c>
      <c r="D3388" s="21">
        <v>40</v>
      </c>
      <c r="E3388" s="44">
        <v>1294</v>
      </c>
      <c r="F3388" s="44">
        <v>1334</v>
      </c>
      <c r="G3388" s="44"/>
      <c r="H3388" s="44"/>
      <c r="I3388" s="44"/>
    </row>
    <row r="3389" spans="1:9" x14ac:dyDescent="0.25">
      <c r="A3389" s="44" t="s">
        <v>1975</v>
      </c>
      <c r="B3389" s="44">
        <v>2020</v>
      </c>
      <c r="C3389" s="45" t="s">
        <v>1749</v>
      </c>
      <c r="D3389" s="21">
        <v>1</v>
      </c>
      <c r="E3389" s="44">
        <v>8</v>
      </c>
      <c r="F3389" s="44">
        <v>9</v>
      </c>
      <c r="G3389" s="44"/>
      <c r="H3389" s="44"/>
      <c r="I3389" s="44"/>
    </row>
    <row r="3390" spans="1:9" x14ac:dyDescent="0.25">
      <c r="A3390" s="44" t="s">
        <v>1975</v>
      </c>
      <c r="B3390" s="44">
        <v>2020</v>
      </c>
      <c r="C3390" s="45" t="s">
        <v>502</v>
      </c>
      <c r="D3390" s="21">
        <v>0</v>
      </c>
      <c r="E3390" s="44">
        <v>1</v>
      </c>
      <c r="F3390" s="44">
        <v>1</v>
      </c>
      <c r="G3390" s="44"/>
      <c r="H3390" s="44"/>
      <c r="I3390" s="44"/>
    </row>
    <row r="3391" spans="1:9" x14ac:dyDescent="0.25">
      <c r="A3391" s="44" t="s">
        <v>1975</v>
      </c>
      <c r="B3391" s="44">
        <v>2020</v>
      </c>
      <c r="C3391" s="45" t="s">
        <v>948</v>
      </c>
      <c r="D3391" s="21">
        <v>348</v>
      </c>
      <c r="E3391" s="44">
        <v>1221</v>
      </c>
      <c r="F3391" s="44">
        <v>1569</v>
      </c>
      <c r="G3391" s="44"/>
      <c r="H3391" s="44"/>
      <c r="I3391" s="44"/>
    </row>
    <row r="3392" spans="1:9" x14ac:dyDescent="0.25">
      <c r="A3392" s="44" t="s">
        <v>1975</v>
      </c>
      <c r="B3392" s="44">
        <v>2020</v>
      </c>
      <c r="C3392" s="45" t="s">
        <v>1655</v>
      </c>
      <c r="D3392" s="21">
        <v>146</v>
      </c>
      <c r="E3392" s="44">
        <v>570</v>
      </c>
      <c r="F3392" s="44">
        <v>716</v>
      </c>
      <c r="G3392" s="44"/>
      <c r="H3392" s="44"/>
      <c r="I3392" s="44"/>
    </row>
    <row r="3393" spans="1:9" x14ac:dyDescent="0.25">
      <c r="A3393" s="44" t="s">
        <v>1975</v>
      </c>
      <c r="B3393" s="44">
        <v>2020</v>
      </c>
      <c r="C3393" s="45" t="s">
        <v>515</v>
      </c>
      <c r="D3393" s="21">
        <v>37</v>
      </c>
      <c r="E3393" s="44">
        <v>95</v>
      </c>
      <c r="F3393" s="44">
        <v>132</v>
      </c>
      <c r="G3393" s="44"/>
      <c r="H3393" s="44"/>
      <c r="I3393" s="44"/>
    </row>
    <row r="3394" spans="1:9" x14ac:dyDescent="0.25">
      <c r="A3394" s="44" t="s">
        <v>1975</v>
      </c>
      <c r="B3394" s="44">
        <v>2020</v>
      </c>
      <c r="C3394" s="45" t="s">
        <v>522</v>
      </c>
      <c r="D3394" s="21">
        <v>52</v>
      </c>
      <c r="E3394" s="44">
        <v>131</v>
      </c>
      <c r="F3394" s="44">
        <v>183</v>
      </c>
      <c r="G3394" s="44"/>
      <c r="H3394" s="44"/>
      <c r="I3394" s="44"/>
    </row>
    <row r="3395" spans="1:9" x14ac:dyDescent="0.25">
      <c r="A3395" s="44" t="s">
        <v>1975</v>
      </c>
      <c r="B3395" s="44">
        <v>2020</v>
      </c>
      <c r="C3395" s="45" t="s">
        <v>1753</v>
      </c>
      <c r="D3395" s="21">
        <v>19</v>
      </c>
      <c r="E3395" s="44">
        <v>17</v>
      </c>
      <c r="F3395" s="44">
        <v>36</v>
      </c>
      <c r="G3395" s="44"/>
      <c r="H3395" s="44"/>
      <c r="I3395" s="44"/>
    </row>
    <row r="3396" spans="1:9" x14ac:dyDescent="0.25">
      <c r="A3396" s="44" t="s">
        <v>1975</v>
      </c>
      <c r="B3396" s="44">
        <v>2020</v>
      </c>
      <c r="C3396" s="45" t="s">
        <v>1758</v>
      </c>
      <c r="D3396" s="21">
        <v>2</v>
      </c>
      <c r="E3396" s="44">
        <v>148</v>
      </c>
      <c r="F3396" s="44">
        <v>150</v>
      </c>
      <c r="G3396" s="44"/>
      <c r="H3396" s="44"/>
      <c r="I3396" s="44"/>
    </row>
    <row r="3397" spans="1:9" x14ac:dyDescent="0.25">
      <c r="A3397" s="44" t="s">
        <v>1975</v>
      </c>
      <c r="B3397" s="44">
        <v>2020</v>
      </c>
      <c r="C3397" s="45" t="s">
        <v>1759</v>
      </c>
      <c r="D3397" s="21">
        <v>3</v>
      </c>
      <c r="E3397" s="44">
        <v>3</v>
      </c>
      <c r="F3397" s="44">
        <v>6</v>
      </c>
      <c r="G3397" s="44"/>
      <c r="H3397" s="44"/>
      <c r="I3397" s="44"/>
    </row>
    <row r="3398" spans="1:9" x14ac:dyDescent="0.25">
      <c r="A3398" s="44" t="s">
        <v>1975</v>
      </c>
      <c r="B3398" s="44">
        <v>2020</v>
      </c>
      <c r="C3398" s="45" t="s">
        <v>1761</v>
      </c>
      <c r="D3398" s="21">
        <v>2</v>
      </c>
      <c r="E3398" s="44">
        <v>3</v>
      </c>
      <c r="F3398" s="44">
        <v>5</v>
      </c>
      <c r="G3398" s="44"/>
      <c r="H3398" s="44"/>
      <c r="I3398" s="44"/>
    </row>
    <row r="3399" spans="1:9" x14ac:dyDescent="0.25">
      <c r="A3399" s="44" t="s">
        <v>1975</v>
      </c>
      <c r="B3399" s="44">
        <v>2020</v>
      </c>
      <c r="C3399" s="45" t="s">
        <v>1765</v>
      </c>
      <c r="D3399" s="21">
        <v>2</v>
      </c>
      <c r="E3399" s="44">
        <v>148</v>
      </c>
      <c r="F3399" s="44">
        <v>150</v>
      </c>
      <c r="G3399" s="44"/>
      <c r="H3399" s="44"/>
      <c r="I3399" s="44"/>
    </row>
    <row r="3400" spans="1:9" x14ac:dyDescent="0.25">
      <c r="A3400" s="44" t="s">
        <v>1975</v>
      </c>
      <c r="B3400" s="44">
        <v>2020</v>
      </c>
      <c r="C3400" s="45" t="s">
        <v>1766</v>
      </c>
      <c r="D3400" s="21">
        <v>29</v>
      </c>
      <c r="E3400" s="44">
        <v>25</v>
      </c>
      <c r="F3400" s="44">
        <v>54</v>
      </c>
      <c r="G3400" s="44"/>
      <c r="H3400" s="44"/>
      <c r="I3400" s="44"/>
    </row>
    <row r="3401" spans="1:9" x14ac:dyDescent="0.25">
      <c r="A3401" s="44" t="s">
        <v>1975</v>
      </c>
      <c r="B3401" s="44">
        <v>2020</v>
      </c>
      <c r="C3401" s="45" t="s">
        <v>571</v>
      </c>
      <c r="D3401" s="21">
        <v>68</v>
      </c>
      <c r="E3401" s="44">
        <v>166</v>
      </c>
      <c r="F3401" s="44">
        <v>234</v>
      </c>
      <c r="G3401" s="44"/>
      <c r="H3401" s="44"/>
      <c r="I3401" s="44"/>
    </row>
    <row r="3402" spans="1:9" x14ac:dyDescent="0.25">
      <c r="A3402" s="44" t="s">
        <v>1975</v>
      </c>
      <c r="B3402" s="44">
        <v>2020</v>
      </c>
      <c r="C3402" s="45" t="s">
        <v>1182</v>
      </c>
      <c r="D3402" s="21">
        <v>2</v>
      </c>
      <c r="E3402" s="44" t="s">
        <v>1750</v>
      </c>
      <c r="F3402" s="44">
        <v>2</v>
      </c>
      <c r="G3402" s="44"/>
      <c r="H3402" s="44"/>
      <c r="I3402" s="44"/>
    </row>
    <row r="3403" spans="1:9" x14ac:dyDescent="0.25">
      <c r="A3403" s="44" t="s">
        <v>1975</v>
      </c>
      <c r="B3403" s="44">
        <v>2020</v>
      </c>
      <c r="C3403" s="45" t="s">
        <v>1769</v>
      </c>
      <c r="D3403" s="21">
        <v>5</v>
      </c>
      <c r="E3403" s="44">
        <v>16</v>
      </c>
      <c r="F3403" s="44">
        <v>21</v>
      </c>
      <c r="G3403" s="44"/>
      <c r="H3403" s="44"/>
      <c r="I3403" s="44"/>
    </row>
    <row r="3404" spans="1:9" x14ac:dyDescent="0.25">
      <c r="A3404" s="44" t="s">
        <v>1975</v>
      </c>
      <c r="B3404" s="44">
        <v>2020</v>
      </c>
      <c r="C3404" s="45" t="s">
        <v>1770</v>
      </c>
      <c r="D3404" s="21">
        <v>12</v>
      </c>
      <c r="E3404" s="44" t="s">
        <v>1750</v>
      </c>
      <c r="F3404" s="44">
        <v>12</v>
      </c>
      <c r="G3404" s="44"/>
      <c r="H3404" s="44"/>
      <c r="I3404" s="44"/>
    </row>
    <row r="3405" spans="1:9" x14ac:dyDescent="0.25">
      <c r="A3405" s="44" t="s">
        <v>1975</v>
      </c>
      <c r="B3405" s="44">
        <v>2020</v>
      </c>
      <c r="C3405" s="45" t="s">
        <v>1772</v>
      </c>
      <c r="D3405" s="21">
        <v>0</v>
      </c>
      <c r="E3405" s="44">
        <v>3</v>
      </c>
      <c r="F3405" s="44">
        <v>3</v>
      </c>
      <c r="G3405" s="44"/>
      <c r="H3405" s="44"/>
      <c r="I3405" s="44"/>
    </row>
    <row r="3406" spans="1:9" x14ac:dyDescent="0.25">
      <c r="A3406" s="44" t="s">
        <v>1975</v>
      </c>
      <c r="B3406" s="44">
        <v>2020</v>
      </c>
      <c r="C3406" s="45" t="s">
        <v>1774</v>
      </c>
      <c r="D3406" s="21">
        <v>0</v>
      </c>
      <c r="E3406" s="44">
        <v>2</v>
      </c>
      <c r="F3406" s="44">
        <v>2</v>
      </c>
      <c r="G3406" s="44"/>
      <c r="H3406" s="44"/>
      <c r="I3406" s="44"/>
    </row>
    <row r="3407" spans="1:9" x14ac:dyDescent="0.25">
      <c r="A3407" s="44" t="s">
        <v>1975</v>
      </c>
      <c r="B3407" s="44">
        <v>2020</v>
      </c>
      <c r="C3407" s="45" t="s">
        <v>1776</v>
      </c>
      <c r="D3407" s="21">
        <v>7</v>
      </c>
      <c r="E3407" s="44">
        <v>60</v>
      </c>
      <c r="F3407" s="44">
        <v>67</v>
      </c>
      <c r="G3407" s="44"/>
      <c r="H3407" s="44"/>
      <c r="I3407" s="44"/>
    </row>
    <row r="3408" spans="1:9" x14ac:dyDescent="0.25">
      <c r="A3408" s="44" t="s">
        <v>1975</v>
      </c>
      <c r="B3408" s="44">
        <v>2020</v>
      </c>
      <c r="C3408" s="45" t="s">
        <v>1777</v>
      </c>
      <c r="D3408" s="21">
        <v>5</v>
      </c>
      <c r="E3408" s="44" t="s">
        <v>1750</v>
      </c>
      <c r="F3408" s="44">
        <v>5</v>
      </c>
      <c r="G3408" s="44"/>
      <c r="H3408" s="44"/>
      <c r="I3408" s="44"/>
    </row>
    <row r="3409" spans="1:9" x14ac:dyDescent="0.25">
      <c r="A3409" s="44" t="s">
        <v>1975</v>
      </c>
      <c r="B3409" s="44">
        <v>2020</v>
      </c>
      <c r="C3409" s="45" t="s">
        <v>1782</v>
      </c>
      <c r="D3409" s="21">
        <v>12</v>
      </c>
      <c r="E3409" s="44">
        <v>6</v>
      </c>
      <c r="F3409" s="44">
        <v>18</v>
      </c>
      <c r="G3409" s="44"/>
      <c r="H3409" s="44"/>
      <c r="I3409" s="44"/>
    </row>
    <row r="3410" spans="1:9" x14ac:dyDescent="0.25">
      <c r="A3410" s="44" t="s">
        <v>1975</v>
      </c>
      <c r="B3410" s="44">
        <v>2020</v>
      </c>
      <c r="C3410" s="45" t="s">
        <v>531</v>
      </c>
      <c r="D3410" s="21">
        <v>2</v>
      </c>
      <c r="E3410" s="44">
        <v>39</v>
      </c>
      <c r="F3410" s="44">
        <v>41</v>
      </c>
      <c r="G3410" s="44"/>
      <c r="H3410" s="44"/>
      <c r="I3410" s="44"/>
    </row>
    <row r="3411" spans="1:9" x14ac:dyDescent="0.25">
      <c r="A3411" s="44" t="s">
        <v>1975</v>
      </c>
      <c r="B3411" s="44">
        <v>2020</v>
      </c>
      <c r="C3411" s="45" t="s">
        <v>481</v>
      </c>
      <c r="D3411" s="21">
        <v>21</v>
      </c>
      <c r="E3411" s="44">
        <v>38</v>
      </c>
      <c r="F3411" s="44">
        <v>59</v>
      </c>
      <c r="G3411" s="44"/>
      <c r="H3411" s="44"/>
      <c r="I3411" s="44"/>
    </row>
    <row r="3412" spans="1:9" x14ac:dyDescent="0.25">
      <c r="A3412" s="44" t="s">
        <v>1975</v>
      </c>
      <c r="B3412" s="44">
        <v>2020</v>
      </c>
      <c r="C3412" s="45" t="s">
        <v>1784</v>
      </c>
      <c r="D3412" s="21">
        <v>2</v>
      </c>
      <c r="E3412" s="44">
        <v>2</v>
      </c>
      <c r="F3412" s="44">
        <v>4</v>
      </c>
      <c r="G3412" s="44"/>
      <c r="H3412" s="44"/>
      <c r="I3412" s="44"/>
    </row>
    <row r="3413" spans="1:9" x14ac:dyDescent="0.25">
      <c r="A3413" s="44" t="s">
        <v>1975</v>
      </c>
      <c r="B3413" s="44">
        <v>2020</v>
      </c>
      <c r="C3413" s="45" t="s">
        <v>1656</v>
      </c>
      <c r="D3413" s="21">
        <v>27</v>
      </c>
      <c r="E3413" s="44">
        <v>471</v>
      </c>
      <c r="F3413" s="44">
        <v>498</v>
      </c>
      <c r="G3413" s="44"/>
      <c r="H3413" s="44"/>
      <c r="I3413" s="44"/>
    </row>
    <row r="3414" spans="1:9" x14ac:dyDescent="0.25">
      <c r="A3414" s="44" t="s">
        <v>1975</v>
      </c>
      <c r="B3414" s="44">
        <v>2020</v>
      </c>
      <c r="C3414" s="45" t="s">
        <v>1785</v>
      </c>
      <c r="D3414" s="21">
        <v>5</v>
      </c>
      <c r="E3414" s="44">
        <v>102</v>
      </c>
      <c r="F3414" s="44">
        <v>107</v>
      </c>
      <c r="G3414" s="44"/>
      <c r="H3414" s="44"/>
      <c r="I3414" s="44"/>
    </row>
    <row r="3415" spans="1:9" x14ac:dyDescent="0.25">
      <c r="A3415" s="44" t="s">
        <v>1975</v>
      </c>
      <c r="B3415" s="44">
        <v>2020</v>
      </c>
      <c r="C3415" s="45" t="s">
        <v>1786</v>
      </c>
      <c r="D3415" s="21">
        <v>3</v>
      </c>
      <c r="E3415" s="44">
        <v>47</v>
      </c>
      <c r="F3415" s="44">
        <v>50</v>
      </c>
      <c r="G3415" s="44"/>
      <c r="H3415" s="44"/>
      <c r="I3415" s="44"/>
    </row>
    <row r="3416" spans="1:9" x14ac:dyDescent="0.25">
      <c r="A3416" s="44" t="s">
        <v>1975</v>
      </c>
      <c r="B3416" s="44">
        <v>2020</v>
      </c>
      <c r="C3416" s="45" t="s">
        <v>1787</v>
      </c>
      <c r="D3416" s="21">
        <v>1</v>
      </c>
      <c r="E3416" s="44">
        <v>104</v>
      </c>
      <c r="F3416" s="44">
        <v>105</v>
      </c>
      <c r="G3416" s="44"/>
      <c r="H3416" s="44"/>
      <c r="I3416" s="44"/>
    </row>
    <row r="3417" spans="1:9" x14ac:dyDescent="0.25">
      <c r="A3417" s="44" t="s">
        <v>1975</v>
      </c>
      <c r="B3417" s="44">
        <v>2020</v>
      </c>
      <c r="C3417" s="45" t="s">
        <v>1789</v>
      </c>
      <c r="D3417" s="21">
        <v>6</v>
      </c>
      <c r="E3417" s="44">
        <v>38</v>
      </c>
      <c r="F3417" s="44">
        <v>44</v>
      </c>
      <c r="G3417" s="44"/>
      <c r="H3417" s="44"/>
      <c r="I3417" s="44"/>
    </row>
    <row r="3418" spans="1:9" x14ac:dyDescent="0.25">
      <c r="A3418" s="44" t="s">
        <v>1975</v>
      </c>
      <c r="B3418" s="44">
        <v>2020</v>
      </c>
      <c r="C3418" s="45" t="s">
        <v>1790</v>
      </c>
      <c r="D3418" s="21">
        <v>2</v>
      </c>
      <c r="E3418" s="44">
        <v>14</v>
      </c>
      <c r="F3418" s="44">
        <v>16</v>
      </c>
      <c r="G3418" s="44"/>
      <c r="H3418" s="44"/>
      <c r="I3418" s="44"/>
    </row>
    <row r="3419" spans="1:9" x14ac:dyDescent="0.25">
      <c r="A3419" s="44" t="s">
        <v>1975</v>
      </c>
      <c r="B3419" s="44">
        <v>2020</v>
      </c>
      <c r="C3419" s="45" t="s">
        <v>1791</v>
      </c>
      <c r="D3419" s="21">
        <v>2</v>
      </c>
      <c r="E3419" s="44" t="s">
        <v>1750</v>
      </c>
      <c r="F3419" s="44">
        <v>2</v>
      </c>
      <c r="G3419" s="44"/>
      <c r="H3419" s="44"/>
      <c r="I3419" s="44"/>
    </row>
    <row r="3420" spans="1:9" x14ac:dyDescent="0.25">
      <c r="A3420" s="44" t="s">
        <v>1975</v>
      </c>
      <c r="B3420" s="44">
        <v>2020</v>
      </c>
      <c r="C3420" s="45" t="s">
        <v>1792</v>
      </c>
      <c r="D3420" s="21">
        <v>3</v>
      </c>
      <c r="E3420" s="44">
        <v>2</v>
      </c>
      <c r="F3420" s="44">
        <v>5</v>
      </c>
      <c r="G3420" s="44"/>
      <c r="H3420" s="44"/>
      <c r="I3420" s="44"/>
    </row>
    <row r="3421" spans="1:9" x14ac:dyDescent="0.25">
      <c r="A3421" s="44" t="s">
        <v>1975</v>
      </c>
      <c r="B3421" s="44">
        <v>2020</v>
      </c>
      <c r="C3421" s="45" t="s">
        <v>1793</v>
      </c>
      <c r="D3421" s="21">
        <v>0</v>
      </c>
      <c r="E3421" s="44">
        <v>4</v>
      </c>
      <c r="F3421" s="44">
        <v>4</v>
      </c>
      <c r="G3421" s="44"/>
      <c r="H3421" s="44"/>
      <c r="I3421" s="44"/>
    </row>
    <row r="3422" spans="1:9" x14ac:dyDescent="0.25">
      <c r="A3422" s="44" t="s">
        <v>1975</v>
      </c>
      <c r="B3422" s="44">
        <v>2020</v>
      </c>
      <c r="C3422" s="45" t="s">
        <v>1794</v>
      </c>
      <c r="D3422" s="21">
        <v>1</v>
      </c>
      <c r="E3422" s="44">
        <v>7</v>
      </c>
      <c r="F3422" s="44">
        <v>8</v>
      </c>
      <c r="G3422" s="44"/>
      <c r="H3422" s="44"/>
      <c r="I3422" s="44"/>
    </row>
    <row r="3423" spans="1:9" x14ac:dyDescent="0.25">
      <c r="A3423" s="44" t="s">
        <v>1975</v>
      </c>
      <c r="B3423" s="44">
        <v>2020</v>
      </c>
      <c r="C3423" s="45" t="s">
        <v>535</v>
      </c>
      <c r="D3423" s="21">
        <v>0</v>
      </c>
      <c r="E3423" s="44">
        <v>59</v>
      </c>
      <c r="F3423" s="44">
        <v>59</v>
      </c>
      <c r="G3423" s="44"/>
      <c r="H3423" s="44"/>
      <c r="I3423" s="44"/>
    </row>
    <row r="3424" spans="1:9" x14ac:dyDescent="0.25">
      <c r="A3424" s="44" t="s">
        <v>1975</v>
      </c>
      <c r="B3424" s="44">
        <v>2020</v>
      </c>
      <c r="C3424" s="45" t="s">
        <v>536</v>
      </c>
      <c r="D3424" s="21">
        <v>2</v>
      </c>
      <c r="E3424" s="44">
        <v>94</v>
      </c>
      <c r="F3424" s="44">
        <v>96</v>
      </c>
      <c r="G3424" s="44"/>
      <c r="H3424" s="44"/>
      <c r="I3424" s="44"/>
    </row>
    <row r="3425" spans="1:9" x14ac:dyDescent="0.25">
      <c r="A3425" s="44" t="s">
        <v>1975</v>
      </c>
      <c r="B3425" s="44">
        <v>2020</v>
      </c>
      <c r="C3425" s="45" t="s">
        <v>1797</v>
      </c>
      <c r="D3425" s="21">
        <v>2</v>
      </c>
      <c r="E3425" s="44" t="s">
        <v>1750</v>
      </c>
      <c r="F3425" s="44">
        <v>2</v>
      </c>
      <c r="G3425" s="44"/>
      <c r="H3425" s="44"/>
      <c r="I3425" s="44"/>
    </row>
    <row r="3426" spans="1:9" x14ac:dyDescent="0.25">
      <c r="A3426" s="44" t="s">
        <v>1975</v>
      </c>
      <c r="B3426" s="44">
        <v>2020</v>
      </c>
      <c r="C3426" s="45" t="s">
        <v>1657</v>
      </c>
      <c r="D3426" s="21">
        <v>107</v>
      </c>
      <c r="E3426" s="44">
        <v>14</v>
      </c>
      <c r="F3426" s="44">
        <v>121</v>
      </c>
      <c r="G3426" s="44"/>
      <c r="H3426" s="44"/>
      <c r="I3426" s="44"/>
    </row>
    <row r="3427" spans="1:9" x14ac:dyDescent="0.25">
      <c r="A3427" s="44" t="s">
        <v>1975</v>
      </c>
      <c r="B3427" s="44">
        <v>2020</v>
      </c>
      <c r="C3427" s="45" t="s">
        <v>1799</v>
      </c>
      <c r="D3427" s="21">
        <v>3</v>
      </c>
      <c r="E3427" s="44">
        <v>10</v>
      </c>
      <c r="F3427" s="44">
        <v>13</v>
      </c>
      <c r="G3427" s="44"/>
      <c r="H3427" s="44"/>
      <c r="I3427" s="44"/>
    </row>
    <row r="3428" spans="1:9" x14ac:dyDescent="0.25">
      <c r="A3428" s="44" t="s">
        <v>1975</v>
      </c>
      <c r="B3428" s="44">
        <v>2020</v>
      </c>
      <c r="C3428" s="45" t="s">
        <v>1800</v>
      </c>
      <c r="D3428" s="21">
        <v>1</v>
      </c>
      <c r="E3428" s="44" t="s">
        <v>1750</v>
      </c>
      <c r="F3428" s="44">
        <v>1</v>
      </c>
      <c r="G3428" s="44"/>
      <c r="H3428" s="44"/>
      <c r="I3428" s="44"/>
    </row>
    <row r="3429" spans="1:9" x14ac:dyDescent="0.25">
      <c r="A3429" s="44" t="s">
        <v>1975</v>
      </c>
      <c r="B3429" s="44">
        <v>2020</v>
      </c>
      <c r="C3429" s="45" t="s">
        <v>1801</v>
      </c>
      <c r="D3429" s="21">
        <v>7</v>
      </c>
      <c r="E3429" s="44">
        <v>2</v>
      </c>
      <c r="F3429" s="44">
        <v>9</v>
      </c>
      <c r="G3429" s="44"/>
      <c r="H3429" s="44"/>
      <c r="I3429" s="44"/>
    </row>
    <row r="3430" spans="1:9" x14ac:dyDescent="0.25">
      <c r="A3430" s="44" t="s">
        <v>1975</v>
      </c>
      <c r="B3430" s="44">
        <v>2020</v>
      </c>
      <c r="C3430" s="45" t="s">
        <v>1802</v>
      </c>
      <c r="D3430" s="21">
        <v>96</v>
      </c>
      <c r="E3430" s="44">
        <v>2</v>
      </c>
      <c r="F3430" s="44">
        <v>98</v>
      </c>
      <c r="G3430" s="44"/>
      <c r="H3430" s="44"/>
      <c r="I3430" s="44"/>
    </row>
    <row r="3431" spans="1:9" x14ac:dyDescent="0.25">
      <c r="A3431" s="44" t="s">
        <v>1975</v>
      </c>
      <c r="B3431" s="44">
        <v>2020</v>
      </c>
      <c r="C3431" s="45" t="s">
        <v>37</v>
      </c>
      <c r="D3431" s="21">
        <v>7440</v>
      </c>
      <c r="E3431" s="44">
        <v>71730</v>
      </c>
      <c r="F3431" s="44">
        <v>79170</v>
      </c>
      <c r="G3431" s="44"/>
      <c r="H3431" s="44"/>
      <c r="I3431" s="44"/>
    </row>
    <row r="3432" spans="1:9" x14ac:dyDescent="0.25">
      <c r="A3432" s="44" t="s">
        <v>1975</v>
      </c>
      <c r="B3432" s="44">
        <v>2020</v>
      </c>
      <c r="C3432" s="45" t="s">
        <v>937</v>
      </c>
      <c r="D3432" s="21">
        <v>519</v>
      </c>
      <c r="E3432" s="44">
        <v>5422</v>
      </c>
      <c r="F3432" s="44">
        <v>5941</v>
      </c>
      <c r="G3432" s="44"/>
      <c r="H3432" s="44"/>
      <c r="I3432" s="44"/>
    </row>
    <row r="3433" spans="1:9" x14ac:dyDescent="0.25">
      <c r="A3433" s="44" t="s">
        <v>1975</v>
      </c>
      <c r="B3433" s="44">
        <v>2020</v>
      </c>
      <c r="C3433" s="45" t="s">
        <v>938</v>
      </c>
      <c r="D3433" s="21">
        <v>115</v>
      </c>
      <c r="E3433" s="44">
        <v>3290</v>
      </c>
      <c r="F3433" s="44">
        <v>3405</v>
      </c>
      <c r="G3433" s="44"/>
      <c r="H3433" s="44"/>
      <c r="I3433" s="44"/>
    </row>
    <row r="3434" spans="1:9" x14ac:dyDescent="0.25">
      <c r="A3434" s="44" t="s">
        <v>1975</v>
      </c>
      <c r="B3434" s="44">
        <v>2020</v>
      </c>
      <c r="C3434" s="45" t="s">
        <v>310</v>
      </c>
      <c r="D3434" s="21">
        <v>3</v>
      </c>
      <c r="E3434" s="44">
        <v>2</v>
      </c>
      <c r="F3434" s="44">
        <v>5</v>
      </c>
      <c r="G3434" s="44"/>
      <c r="H3434" s="44"/>
      <c r="I3434" s="44"/>
    </row>
    <row r="3435" spans="1:9" x14ac:dyDescent="0.25">
      <c r="A3435" s="44" t="s">
        <v>1975</v>
      </c>
      <c r="B3435" s="44">
        <v>2020</v>
      </c>
      <c r="C3435" s="45" t="s">
        <v>1804</v>
      </c>
      <c r="D3435" s="21">
        <v>3</v>
      </c>
      <c r="E3435" s="44">
        <v>106</v>
      </c>
      <c r="F3435" s="44">
        <v>109</v>
      </c>
      <c r="G3435" s="44"/>
      <c r="H3435" s="44"/>
      <c r="I3435" s="44"/>
    </row>
    <row r="3436" spans="1:9" x14ac:dyDescent="0.25">
      <c r="A3436" s="44" t="s">
        <v>1975</v>
      </c>
      <c r="B3436" s="44">
        <v>2020</v>
      </c>
      <c r="C3436" s="45" t="s">
        <v>1805</v>
      </c>
      <c r="D3436" s="21">
        <v>9</v>
      </c>
      <c r="E3436" s="44">
        <v>42</v>
      </c>
      <c r="F3436" s="44">
        <v>51</v>
      </c>
      <c r="G3436" s="44"/>
      <c r="H3436" s="44"/>
      <c r="I3436" s="44"/>
    </row>
    <row r="3437" spans="1:9" x14ac:dyDescent="0.25">
      <c r="A3437" s="44" t="s">
        <v>1975</v>
      </c>
      <c r="B3437" s="44">
        <v>2020</v>
      </c>
      <c r="C3437" s="45" t="s">
        <v>39</v>
      </c>
      <c r="D3437" s="21">
        <v>196</v>
      </c>
      <c r="E3437" s="44">
        <v>1019</v>
      </c>
      <c r="F3437" s="44">
        <v>1215</v>
      </c>
      <c r="G3437" s="44"/>
      <c r="H3437" s="44"/>
      <c r="I3437" s="44"/>
    </row>
    <row r="3438" spans="1:9" x14ac:dyDescent="0.25">
      <c r="A3438" s="44" t="s">
        <v>1975</v>
      </c>
      <c r="B3438" s="44">
        <v>2020</v>
      </c>
      <c r="C3438" s="45" t="s">
        <v>539</v>
      </c>
      <c r="D3438" s="21">
        <v>33</v>
      </c>
      <c r="E3438" s="44">
        <v>106</v>
      </c>
      <c r="F3438" s="44">
        <v>139</v>
      </c>
      <c r="G3438" s="44"/>
      <c r="H3438" s="44"/>
      <c r="I3438" s="44"/>
    </row>
    <row r="3439" spans="1:9" x14ac:dyDescent="0.25">
      <c r="A3439" s="44" t="s">
        <v>1975</v>
      </c>
      <c r="B3439" s="44">
        <v>2020</v>
      </c>
      <c r="C3439" s="45" t="s">
        <v>1806</v>
      </c>
      <c r="D3439" s="21">
        <v>38</v>
      </c>
      <c r="E3439" s="44">
        <v>166</v>
      </c>
      <c r="F3439" s="44">
        <v>204</v>
      </c>
      <c r="G3439" s="44"/>
      <c r="H3439" s="44"/>
      <c r="I3439" s="44"/>
    </row>
    <row r="3440" spans="1:9" x14ac:dyDescent="0.25">
      <c r="A3440" s="44" t="s">
        <v>1975</v>
      </c>
      <c r="B3440" s="44">
        <v>2020</v>
      </c>
      <c r="C3440" s="45" t="s">
        <v>135</v>
      </c>
      <c r="D3440" s="21">
        <v>122</v>
      </c>
      <c r="E3440" s="44">
        <v>691</v>
      </c>
      <c r="F3440" s="44">
        <v>813</v>
      </c>
      <c r="G3440" s="44"/>
      <c r="H3440" s="44"/>
      <c r="I3440" s="44"/>
    </row>
    <row r="3441" spans="1:9" x14ac:dyDescent="0.25">
      <c r="A3441" s="44" t="s">
        <v>1975</v>
      </c>
      <c r="B3441" s="44">
        <v>2020</v>
      </c>
      <c r="C3441" s="45" t="s">
        <v>1658</v>
      </c>
      <c r="D3441" s="21">
        <v>15</v>
      </c>
      <c r="E3441" s="44">
        <v>165</v>
      </c>
      <c r="F3441" s="44">
        <v>180</v>
      </c>
      <c r="G3441" s="44"/>
      <c r="H3441" s="44"/>
      <c r="I3441" s="44"/>
    </row>
    <row r="3442" spans="1:9" x14ac:dyDescent="0.25">
      <c r="A3442" s="44" t="s">
        <v>1975</v>
      </c>
      <c r="B3442" s="44">
        <v>2020</v>
      </c>
      <c r="C3442" s="45" t="s">
        <v>41</v>
      </c>
      <c r="D3442" s="21">
        <v>0</v>
      </c>
      <c r="E3442" s="44">
        <v>1</v>
      </c>
      <c r="F3442" s="44">
        <v>1</v>
      </c>
      <c r="G3442" s="44"/>
      <c r="H3442" s="44"/>
      <c r="I3442" s="44"/>
    </row>
    <row r="3443" spans="1:9" x14ac:dyDescent="0.25">
      <c r="A3443" s="44" t="s">
        <v>1975</v>
      </c>
      <c r="B3443" s="44">
        <v>2020</v>
      </c>
      <c r="C3443" s="45" t="s">
        <v>1907</v>
      </c>
      <c r="D3443" s="21">
        <v>0</v>
      </c>
      <c r="E3443" s="44">
        <v>1</v>
      </c>
      <c r="F3443" s="44">
        <v>1</v>
      </c>
      <c r="G3443" s="44"/>
      <c r="H3443" s="44"/>
      <c r="I3443" s="44"/>
    </row>
    <row r="3444" spans="1:9" x14ac:dyDescent="0.25">
      <c r="A3444" s="44" t="s">
        <v>1975</v>
      </c>
      <c r="B3444" s="44">
        <v>2020</v>
      </c>
      <c r="C3444" s="45" t="s">
        <v>44</v>
      </c>
      <c r="D3444" s="21">
        <v>0</v>
      </c>
      <c r="E3444" s="44">
        <v>15</v>
      </c>
      <c r="F3444" s="44">
        <v>15</v>
      </c>
      <c r="G3444" s="44"/>
      <c r="H3444" s="44"/>
      <c r="I3444" s="44"/>
    </row>
    <row r="3445" spans="1:9" x14ac:dyDescent="0.25">
      <c r="A3445" s="44" t="s">
        <v>1975</v>
      </c>
      <c r="B3445" s="44">
        <v>2020</v>
      </c>
      <c r="C3445" s="45" t="s">
        <v>45</v>
      </c>
      <c r="D3445" s="21">
        <v>4</v>
      </c>
      <c r="E3445" s="44">
        <v>47</v>
      </c>
      <c r="F3445" s="44">
        <v>51</v>
      </c>
      <c r="G3445" s="44"/>
      <c r="H3445" s="44"/>
      <c r="I3445" s="44"/>
    </row>
    <row r="3446" spans="1:9" x14ac:dyDescent="0.25">
      <c r="A3446" s="44" t="s">
        <v>1975</v>
      </c>
      <c r="B3446" s="44">
        <v>2020</v>
      </c>
      <c r="C3446" s="45" t="s">
        <v>46</v>
      </c>
      <c r="D3446" s="21">
        <v>1</v>
      </c>
      <c r="E3446" s="44">
        <v>4</v>
      </c>
      <c r="F3446" s="44">
        <v>5</v>
      </c>
      <c r="G3446" s="44"/>
      <c r="H3446" s="44"/>
      <c r="I3446" s="44"/>
    </row>
    <row r="3447" spans="1:9" x14ac:dyDescent="0.25">
      <c r="A3447" s="44" t="s">
        <v>1975</v>
      </c>
      <c r="B3447" s="44">
        <v>2020</v>
      </c>
      <c r="C3447" s="45" t="s">
        <v>47</v>
      </c>
      <c r="D3447" s="21">
        <v>0</v>
      </c>
      <c r="E3447" s="44">
        <v>2</v>
      </c>
      <c r="F3447" s="44">
        <v>2</v>
      </c>
      <c r="G3447" s="44"/>
      <c r="H3447" s="44"/>
      <c r="I3447" s="44"/>
    </row>
    <row r="3448" spans="1:9" x14ac:dyDescent="0.25">
      <c r="A3448" s="44" t="s">
        <v>1975</v>
      </c>
      <c r="B3448" s="44">
        <v>2020</v>
      </c>
      <c r="C3448" s="45" t="s">
        <v>48</v>
      </c>
      <c r="D3448" s="21">
        <v>3</v>
      </c>
      <c r="E3448" s="44">
        <v>28</v>
      </c>
      <c r="F3448" s="44">
        <v>31</v>
      </c>
      <c r="G3448" s="44"/>
      <c r="H3448" s="44"/>
      <c r="I3448" s="44"/>
    </row>
    <row r="3449" spans="1:9" x14ac:dyDescent="0.25">
      <c r="A3449" s="44" t="s">
        <v>1975</v>
      </c>
      <c r="B3449" s="44">
        <v>2020</v>
      </c>
      <c r="C3449" s="45" t="s">
        <v>49</v>
      </c>
      <c r="D3449" s="21">
        <v>0</v>
      </c>
      <c r="E3449" s="44">
        <v>9</v>
      </c>
      <c r="F3449" s="44">
        <v>9</v>
      </c>
      <c r="G3449" s="44"/>
      <c r="H3449" s="44"/>
      <c r="I3449" s="44"/>
    </row>
    <row r="3450" spans="1:9" x14ac:dyDescent="0.25">
      <c r="A3450" s="44" t="s">
        <v>1975</v>
      </c>
      <c r="B3450" s="44">
        <v>2020</v>
      </c>
      <c r="C3450" s="45" t="s">
        <v>50</v>
      </c>
      <c r="D3450" s="21">
        <v>3</v>
      </c>
      <c r="E3450" s="44">
        <v>6</v>
      </c>
      <c r="F3450" s="44">
        <v>9</v>
      </c>
      <c r="G3450" s="44"/>
      <c r="H3450" s="44"/>
      <c r="I3450" s="44"/>
    </row>
    <row r="3451" spans="1:9" x14ac:dyDescent="0.25">
      <c r="A3451" s="44" t="s">
        <v>1975</v>
      </c>
      <c r="B3451" s="44">
        <v>2020</v>
      </c>
      <c r="C3451" s="45" t="s">
        <v>52</v>
      </c>
      <c r="D3451" s="21">
        <v>4</v>
      </c>
      <c r="E3451" s="44">
        <v>52</v>
      </c>
      <c r="F3451" s="44">
        <v>56</v>
      </c>
      <c r="G3451" s="44"/>
      <c r="H3451" s="44"/>
      <c r="I3451" s="44"/>
    </row>
    <row r="3452" spans="1:9" x14ac:dyDescent="0.25">
      <c r="A3452" s="44" t="s">
        <v>1975</v>
      </c>
      <c r="B3452" s="44">
        <v>2020</v>
      </c>
      <c r="C3452" s="45" t="s">
        <v>1659</v>
      </c>
      <c r="D3452" s="21">
        <v>3695</v>
      </c>
      <c r="E3452" s="44">
        <v>29094</v>
      </c>
      <c r="F3452" s="44">
        <v>32789</v>
      </c>
      <c r="G3452" s="44"/>
      <c r="H3452" s="44"/>
      <c r="I3452" s="44"/>
    </row>
    <row r="3453" spans="1:9" x14ac:dyDescent="0.25">
      <c r="A3453" s="44" t="s">
        <v>1975</v>
      </c>
      <c r="B3453" s="44">
        <v>2020</v>
      </c>
      <c r="C3453" s="45" t="s">
        <v>55</v>
      </c>
      <c r="D3453" s="21">
        <v>202</v>
      </c>
      <c r="E3453" s="44">
        <v>1239</v>
      </c>
      <c r="F3453" s="44">
        <v>1441</v>
      </c>
      <c r="G3453" s="44"/>
      <c r="H3453" s="44"/>
      <c r="I3453" s="44"/>
    </row>
    <row r="3454" spans="1:9" x14ac:dyDescent="0.25">
      <c r="A3454" s="44" t="s">
        <v>1975</v>
      </c>
      <c r="B3454" s="44">
        <v>2020</v>
      </c>
      <c r="C3454" s="45" t="s">
        <v>939</v>
      </c>
      <c r="D3454" s="21">
        <v>3</v>
      </c>
      <c r="E3454" s="44">
        <v>83</v>
      </c>
      <c r="F3454" s="44">
        <v>86</v>
      </c>
      <c r="G3454" s="44"/>
      <c r="H3454" s="44"/>
      <c r="I3454" s="44"/>
    </row>
    <row r="3455" spans="1:9" x14ac:dyDescent="0.25">
      <c r="A3455" s="44" t="s">
        <v>1975</v>
      </c>
      <c r="B3455" s="44">
        <v>2020</v>
      </c>
      <c r="C3455" s="45" t="s">
        <v>57</v>
      </c>
      <c r="D3455" s="21">
        <v>321</v>
      </c>
      <c r="E3455" s="44">
        <v>1178</v>
      </c>
      <c r="F3455" s="44">
        <v>1499</v>
      </c>
      <c r="G3455" s="44"/>
      <c r="H3455" s="44"/>
      <c r="I3455" s="44"/>
    </row>
    <row r="3456" spans="1:9" x14ac:dyDescent="0.25">
      <c r="A3456" s="44" t="s">
        <v>1975</v>
      </c>
      <c r="B3456" s="44">
        <v>2020</v>
      </c>
      <c r="C3456" s="45" t="s">
        <v>58</v>
      </c>
      <c r="D3456" s="21">
        <v>50</v>
      </c>
      <c r="E3456" s="44">
        <v>406</v>
      </c>
      <c r="F3456" s="44">
        <v>456</v>
      </c>
      <c r="G3456" s="44"/>
      <c r="H3456" s="44"/>
      <c r="I3456" s="44"/>
    </row>
    <row r="3457" spans="1:9" x14ac:dyDescent="0.25">
      <c r="A3457" s="44" t="s">
        <v>1975</v>
      </c>
      <c r="B3457" s="44">
        <v>2020</v>
      </c>
      <c r="C3457" s="45" t="s">
        <v>1807</v>
      </c>
      <c r="D3457" s="21">
        <v>12</v>
      </c>
      <c r="E3457" s="44">
        <v>214</v>
      </c>
      <c r="F3457" s="44">
        <v>226</v>
      </c>
      <c r="G3457" s="44"/>
      <c r="H3457" s="44"/>
      <c r="I3457" s="44"/>
    </row>
    <row r="3458" spans="1:9" x14ac:dyDescent="0.25">
      <c r="A3458" s="44" t="s">
        <v>1975</v>
      </c>
      <c r="B3458" s="44">
        <v>2020</v>
      </c>
      <c r="C3458" s="45" t="s">
        <v>59</v>
      </c>
      <c r="D3458" s="21">
        <v>261</v>
      </c>
      <c r="E3458" s="44">
        <v>1275</v>
      </c>
      <c r="F3458" s="44">
        <v>1536</v>
      </c>
      <c r="G3458" s="44"/>
      <c r="H3458" s="44"/>
      <c r="I3458" s="44"/>
    </row>
    <row r="3459" spans="1:9" x14ac:dyDescent="0.25">
      <c r="A3459" s="44" t="s">
        <v>1975</v>
      </c>
      <c r="B3459" s="44">
        <v>2020</v>
      </c>
      <c r="C3459" s="45" t="s">
        <v>60</v>
      </c>
      <c r="D3459" s="21">
        <v>8</v>
      </c>
      <c r="E3459" s="44">
        <v>546</v>
      </c>
      <c r="F3459" s="44">
        <v>554</v>
      </c>
      <c r="G3459" s="44"/>
      <c r="H3459" s="44"/>
      <c r="I3459" s="44"/>
    </row>
    <row r="3460" spans="1:9" x14ac:dyDescent="0.25">
      <c r="A3460" s="44" t="s">
        <v>1975</v>
      </c>
      <c r="B3460" s="44">
        <v>2020</v>
      </c>
      <c r="C3460" s="45" t="s">
        <v>1977</v>
      </c>
      <c r="D3460" s="21">
        <v>291</v>
      </c>
      <c r="E3460" s="44">
        <v>2415</v>
      </c>
      <c r="F3460" s="44">
        <v>2706</v>
      </c>
      <c r="G3460" s="44"/>
      <c r="H3460" s="44"/>
      <c r="I3460" s="44"/>
    </row>
    <row r="3461" spans="1:9" x14ac:dyDescent="0.25">
      <c r="A3461" s="44" t="s">
        <v>1975</v>
      </c>
      <c r="B3461" s="44">
        <v>2020</v>
      </c>
      <c r="C3461" s="45" t="s">
        <v>65</v>
      </c>
      <c r="D3461" s="21">
        <v>118</v>
      </c>
      <c r="E3461" s="44">
        <v>649</v>
      </c>
      <c r="F3461" s="44">
        <v>767</v>
      </c>
      <c r="G3461" s="44"/>
      <c r="H3461" s="44"/>
      <c r="I3461" s="44"/>
    </row>
    <row r="3462" spans="1:9" x14ac:dyDescent="0.25">
      <c r="A3462" s="44" t="s">
        <v>1975</v>
      </c>
      <c r="B3462" s="44">
        <v>2020</v>
      </c>
      <c r="C3462" s="45" t="s">
        <v>66</v>
      </c>
      <c r="D3462" s="21">
        <v>118</v>
      </c>
      <c r="E3462" s="44">
        <v>649</v>
      </c>
      <c r="F3462" s="44">
        <v>767</v>
      </c>
      <c r="G3462" s="44"/>
      <c r="H3462" s="44"/>
      <c r="I3462" s="44"/>
    </row>
    <row r="3463" spans="1:9" x14ac:dyDescent="0.25">
      <c r="A3463" s="44" t="s">
        <v>1975</v>
      </c>
      <c r="B3463" s="44">
        <v>2020</v>
      </c>
      <c r="C3463" s="45" t="s">
        <v>1808</v>
      </c>
      <c r="D3463" s="21">
        <v>28</v>
      </c>
      <c r="E3463" s="44">
        <v>596</v>
      </c>
      <c r="F3463" s="44">
        <v>624</v>
      </c>
      <c r="G3463" s="44"/>
      <c r="H3463" s="44"/>
      <c r="I3463" s="44"/>
    </row>
    <row r="3464" spans="1:9" x14ac:dyDescent="0.25">
      <c r="A3464" s="44" t="s">
        <v>1975</v>
      </c>
      <c r="B3464" s="44">
        <v>2020</v>
      </c>
      <c r="C3464" s="45" t="s">
        <v>67</v>
      </c>
      <c r="D3464" s="21">
        <v>26</v>
      </c>
      <c r="E3464" s="44">
        <v>40</v>
      </c>
      <c r="F3464" s="44">
        <v>66</v>
      </c>
      <c r="G3464" s="44"/>
      <c r="H3464" s="44"/>
      <c r="I3464" s="44"/>
    </row>
    <row r="3465" spans="1:9" x14ac:dyDescent="0.25">
      <c r="A3465" s="44" t="s">
        <v>1975</v>
      </c>
      <c r="B3465" s="44">
        <v>2020</v>
      </c>
      <c r="C3465" s="45" t="s">
        <v>62</v>
      </c>
      <c r="D3465" s="21">
        <v>37</v>
      </c>
      <c r="E3465" s="44">
        <v>219</v>
      </c>
      <c r="F3465" s="44">
        <v>256</v>
      </c>
      <c r="G3465" s="44"/>
      <c r="H3465" s="44"/>
      <c r="I3465" s="44"/>
    </row>
    <row r="3466" spans="1:9" x14ac:dyDescent="0.25">
      <c r="A3466" s="44" t="s">
        <v>1975</v>
      </c>
      <c r="B3466" s="44">
        <v>2020</v>
      </c>
      <c r="C3466" s="45" t="s">
        <v>68</v>
      </c>
      <c r="D3466" s="21">
        <v>189</v>
      </c>
      <c r="E3466" s="44">
        <v>2087</v>
      </c>
      <c r="F3466" s="44">
        <v>2276</v>
      </c>
      <c r="G3466" s="44"/>
      <c r="H3466" s="44"/>
      <c r="I3466" s="44"/>
    </row>
    <row r="3467" spans="1:9" x14ac:dyDescent="0.25">
      <c r="A3467" s="44" t="s">
        <v>1975</v>
      </c>
      <c r="B3467" s="44">
        <v>2020</v>
      </c>
      <c r="C3467" s="45" t="s">
        <v>69</v>
      </c>
      <c r="D3467" s="21">
        <v>15</v>
      </c>
      <c r="E3467" s="44">
        <v>105</v>
      </c>
      <c r="F3467" s="44">
        <v>120</v>
      </c>
      <c r="G3467" s="44"/>
      <c r="H3467" s="44"/>
      <c r="I3467" s="44"/>
    </row>
    <row r="3468" spans="1:9" x14ac:dyDescent="0.25">
      <c r="A3468" s="44" t="s">
        <v>1975</v>
      </c>
      <c r="B3468" s="44">
        <v>2020</v>
      </c>
      <c r="C3468" s="45" t="s">
        <v>70</v>
      </c>
      <c r="D3468" s="21">
        <v>43</v>
      </c>
      <c r="E3468" s="44">
        <v>182</v>
      </c>
      <c r="F3468" s="44">
        <v>225</v>
      </c>
      <c r="G3468" s="44"/>
      <c r="H3468" s="44"/>
      <c r="I3468" s="44"/>
    </row>
    <row r="3469" spans="1:9" x14ac:dyDescent="0.25">
      <c r="A3469" s="44" t="s">
        <v>1975</v>
      </c>
      <c r="B3469" s="44">
        <v>2020</v>
      </c>
      <c r="C3469" s="45" t="s">
        <v>71</v>
      </c>
      <c r="D3469" s="21">
        <v>2</v>
      </c>
      <c r="E3469" s="44">
        <v>55</v>
      </c>
      <c r="F3469" s="44">
        <v>57</v>
      </c>
      <c r="G3469" s="44"/>
      <c r="H3469" s="44"/>
      <c r="I3469" s="44"/>
    </row>
    <row r="3470" spans="1:9" x14ac:dyDescent="0.25">
      <c r="A3470" s="44" t="s">
        <v>1975</v>
      </c>
      <c r="B3470" s="44">
        <v>2020</v>
      </c>
      <c r="C3470" s="45" t="s">
        <v>72</v>
      </c>
      <c r="D3470" s="21">
        <v>50</v>
      </c>
      <c r="E3470" s="44">
        <v>643</v>
      </c>
      <c r="F3470" s="44">
        <v>693</v>
      </c>
      <c r="G3470" s="44"/>
      <c r="H3470" s="44"/>
      <c r="I3470" s="44"/>
    </row>
    <row r="3471" spans="1:9" x14ac:dyDescent="0.25">
      <c r="A3471" s="44" t="s">
        <v>1975</v>
      </c>
      <c r="B3471" s="44">
        <v>2020</v>
      </c>
      <c r="C3471" s="45" t="s">
        <v>73</v>
      </c>
      <c r="D3471" s="21">
        <v>25</v>
      </c>
      <c r="E3471" s="44">
        <v>388</v>
      </c>
      <c r="F3471" s="44">
        <v>413</v>
      </c>
      <c r="G3471" s="44"/>
      <c r="H3471" s="44"/>
      <c r="I3471" s="44"/>
    </row>
    <row r="3472" spans="1:9" x14ac:dyDescent="0.25">
      <c r="A3472" s="44" t="s">
        <v>1975</v>
      </c>
      <c r="B3472" s="44">
        <v>2020</v>
      </c>
      <c r="C3472" s="45" t="s">
        <v>74</v>
      </c>
      <c r="D3472" s="21">
        <v>536</v>
      </c>
      <c r="E3472" s="44">
        <v>4286</v>
      </c>
      <c r="F3472" s="44">
        <v>4822</v>
      </c>
      <c r="G3472" s="44"/>
      <c r="H3472" s="44"/>
      <c r="I3472" s="44"/>
    </row>
    <row r="3473" spans="1:9" x14ac:dyDescent="0.25">
      <c r="A3473" s="44" t="s">
        <v>1975</v>
      </c>
      <c r="B3473" s="44">
        <v>2020</v>
      </c>
      <c r="C3473" s="45" t="s">
        <v>63</v>
      </c>
      <c r="D3473" s="21">
        <v>5</v>
      </c>
      <c r="E3473" s="44">
        <v>90</v>
      </c>
      <c r="F3473" s="44">
        <v>95</v>
      </c>
      <c r="G3473" s="44"/>
      <c r="H3473" s="44"/>
      <c r="I3473" s="44"/>
    </row>
    <row r="3474" spans="1:9" x14ac:dyDescent="0.25">
      <c r="A3474" s="44" t="s">
        <v>1975</v>
      </c>
      <c r="B3474" s="44">
        <v>2020</v>
      </c>
      <c r="C3474" s="45" t="s">
        <v>75</v>
      </c>
      <c r="D3474" s="21">
        <v>1154</v>
      </c>
      <c r="E3474" s="44">
        <v>9772</v>
      </c>
      <c r="F3474" s="44">
        <v>10926</v>
      </c>
      <c r="G3474" s="44"/>
      <c r="H3474" s="44"/>
      <c r="I3474" s="44"/>
    </row>
    <row r="3475" spans="1:9" x14ac:dyDescent="0.25">
      <c r="A3475" s="44" t="s">
        <v>1975</v>
      </c>
      <c r="B3475" s="44">
        <v>2020</v>
      </c>
      <c r="C3475" s="45" t="s">
        <v>76</v>
      </c>
      <c r="D3475" s="21">
        <v>28</v>
      </c>
      <c r="E3475" s="44">
        <v>1368</v>
      </c>
      <c r="F3475" s="44">
        <v>1396</v>
      </c>
      <c r="G3475" s="44"/>
      <c r="H3475" s="44"/>
      <c r="I3475" s="44"/>
    </row>
    <row r="3476" spans="1:9" x14ac:dyDescent="0.25">
      <c r="A3476" s="44" t="s">
        <v>1975</v>
      </c>
      <c r="B3476" s="44">
        <v>2020</v>
      </c>
      <c r="C3476" s="45" t="s">
        <v>531</v>
      </c>
      <c r="D3476" s="21">
        <v>173</v>
      </c>
      <c r="E3476" s="44">
        <v>609</v>
      </c>
      <c r="F3476" s="44">
        <v>782</v>
      </c>
      <c r="G3476" s="44"/>
      <c r="H3476" s="44"/>
      <c r="I3476" s="44"/>
    </row>
    <row r="3477" spans="1:9" x14ac:dyDescent="0.25">
      <c r="A3477" s="44" t="s">
        <v>1975</v>
      </c>
      <c r="B3477" s="44">
        <v>2020</v>
      </c>
      <c r="C3477" s="45" t="s">
        <v>1660</v>
      </c>
      <c r="D3477" s="21">
        <v>1838</v>
      </c>
      <c r="E3477" s="44">
        <v>18563</v>
      </c>
      <c r="F3477" s="44">
        <v>20401</v>
      </c>
      <c r="G3477" s="44"/>
      <c r="H3477" s="44"/>
      <c r="I3477" s="44"/>
    </row>
    <row r="3478" spans="1:9" x14ac:dyDescent="0.25">
      <c r="A3478" s="44" t="s">
        <v>1975</v>
      </c>
      <c r="B3478" s="44">
        <v>2020</v>
      </c>
      <c r="C3478" s="45" t="s">
        <v>1809</v>
      </c>
      <c r="D3478" s="21">
        <v>47</v>
      </c>
      <c r="E3478" s="44">
        <v>603</v>
      </c>
      <c r="F3478" s="44">
        <v>650</v>
      </c>
      <c r="G3478" s="44"/>
      <c r="H3478" s="44"/>
      <c r="I3478" s="44"/>
    </row>
    <row r="3479" spans="1:9" x14ac:dyDescent="0.25">
      <c r="A3479" s="44" t="s">
        <v>1975</v>
      </c>
      <c r="B3479" s="44">
        <v>2020</v>
      </c>
      <c r="C3479" s="45" t="s">
        <v>940</v>
      </c>
      <c r="D3479" s="21">
        <v>58</v>
      </c>
      <c r="E3479" s="44">
        <v>512</v>
      </c>
      <c r="F3479" s="44">
        <v>570</v>
      </c>
      <c r="G3479" s="44"/>
      <c r="H3479" s="44"/>
      <c r="I3479" s="44"/>
    </row>
    <row r="3480" spans="1:9" x14ac:dyDescent="0.25">
      <c r="A3480" s="44" t="s">
        <v>1975</v>
      </c>
      <c r="B3480" s="44">
        <v>2020</v>
      </c>
      <c r="C3480" s="45" t="s">
        <v>548</v>
      </c>
      <c r="D3480" s="21">
        <v>104</v>
      </c>
      <c r="E3480" s="44">
        <v>1992</v>
      </c>
      <c r="F3480" s="44">
        <v>2096</v>
      </c>
      <c r="G3480" s="44"/>
      <c r="H3480" s="44"/>
      <c r="I3480" s="44"/>
    </row>
    <row r="3481" spans="1:9" x14ac:dyDescent="0.25">
      <c r="A3481" s="44" t="s">
        <v>1975</v>
      </c>
      <c r="B3481" s="44">
        <v>2020</v>
      </c>
      <c r="C3481" s="45" t="s">
        <v>550</v>
      </c>
      <c r="D3481" s="21">
        <v>155</v>
      </c>
      <c r="E3481" s="44">
        <v>1305</v>
      </c>
      <c r="F3481" s="44">
        <v>1460</v>
      </c>
      <c r="G3481" s="44"/>
      <c r="H3481" s="44"/>
      <c r="I3481" s="44"/>
    </row>
    <row r="3482" spans="1:9" x14ac:dyDescent="0.25">
      <c r="A3482" s="44" t="s">
        <v>1975</v>
      </c>
      <c r="B3482" s="44">
        <v>2020</v>
      </c>
      <c r="C3482" s="45" t="s">
        <v>1810</v>
      </c>
      <c r="D3482" s="21">
        <v>4</v>
      </c>
      <c r="E3482" s="44">
        <v>25</v>
      </c>
      <c r="F3482" s="44">
        <v>29</v>
      </c>
      <c r="G3482" s="44"/>
      <c r="H3482" s="44"/>
      <c r="I3482" s="44"/>
    </row>
    <row r="3483" spans="1:9" x14ac:dyDescent="0.25">
      <c r="A3483" s="44" t="s">
        <v>1975</v>
      </c>
      <c r="B3483" s="44">
        <v>2020</v>
      </c>
      <c r="C3483" s="45" t="s">
        <v>551</v>
      </c>
      <c r="D3483" s="21">
        <v>271</v>
      </c>
      <c r="E3483" s="44">
        <v>1320</v>
      </c>
      <c r="F3483" s="44">
        <v>1591</v>
      </c>
      <c r="G3483" s="44"/>
      <c r="H3483" s="44"/>
      <c r="I3483" s="44"/>
    </row>
    <row r="3484" spans="1:9" x14ac:dyDescent="0.25">
      <c r="A3484" s="44" t="s">
        <v>1975</v>
      </c>
      <c r="B3484" s="44">
        <v>2020</v>
      </c>
      <c r="C3484" s="45" t="s">
        <v>543</v>
      </c>
      <c r="D3484" s="21">
        <v>0</v>
      </c>
      <c r="E3484" s="44">
        <v>32</v>
      </c>
      <c r="F3484" s="44">
        <v>32</v>
      </c>
      <c r="G3484" s="44"/>
      <c r="H3484" s="44"/>
      <c r="I3484" s="44"/>
    </row>
    <row r="3485" spans="1:9" x14ac:dyDescent="0.25">
      <c r="A3485" s="44" t="s">
        <v>1975</v>
      </c>
      <c r="B3485" s="44">
        <v>2020</v>
      </c>
      <c r="C3485" s="45" t="s">
        <v>941</v>
      </c>
      <c r="D3485" s="21">
        <v>333</v>
      </c>
      <c r="E3485" s="44">
        <v>836</v>
      </c>
      <c r="F3485" s="44">
        <v>1169</v>
      </c>
      <c r="G3485" s="44"/>
      <c r="H3485" s="44"/>
      <c r="I3485" s="44"/>
    </row>
    <row r="3486" spans="1:9" x14ac:dyDescent="0.25">
      <c r="A3486" s="44" t="s">
        <v>1975</v>
      </c>
      <c r="B3486" s="44">
        <v>2020</v>
      </c>
      <c r="C3486" s="45" t="s">
        <v>1811</v>
      </c>
      <c r="D3486" s="21">
        <v>47</v>
      </c>
      <c r="E3486" s="44">
        <v>209</v>
      </c>
      <c r="F3486" s="44">
        <v>256</v>
      </c>
      <c r="G3486" s="44"/>
      <c r="H3486" s="44"/>
      <c r="I3486" s="44"/>
    </row>
    <row r="3487" spans="1:9" x14ac:dyDescent="0.25">
      <c r="A3487" s="44" t="s">
        <v>1975</v>
      </c>
      <c r="B3487" s="44">
        <v>2020</v>
      </c>
      <c r="C3487" s="45" t="s">
        <v>552</v>
      </c>
      <c r="D3487" s="21">
        <v>5</v>
      </c>
      <c r="E3487" s="44">
        <v>441</v>
      </c>
      <c r="F3487" s="44">
        <v>446</v>
      </c>
      <c r="G3487" s="44"/>
      <c r="H3487" s="44"/>
      <c r="I3487" s="44"/>
    </row>
    <row r="3488" spans="1:9" x14ac:dyDescent="0.25">
      <c r="A3488" s="44" t="s">
        <v>1975</v>
      </c>
      <c r="B3488" s="44">
        <v>2020</v>
      </c>
      <c r="C3488" s="45" t="s">
        <v>1812</v>
      </c>
      <c r="D3488" s="21">
        <v>2</v>
      </c>
      <c r="E3488" s="44">
        <v>212</v>
      </c>
      <c r="F3488" s="44">
        <v>214</v>
      </c>
      <c r="G3488" s="44"/>
      <c r="H3488" s="44"/>
      <c r="I3488" s="44"/>
    </row>
    <row r="3489" spans="1:9" x14ac:dyDescent="0.25">
      <c r="A3489" s="44" t="s">
        <v>1975</v>
      </c>
      <c r="B3489" s="44">
        <v>2020</v>
      </c>
      <c r="C3489" s="45" t="s">
        <v>553</v>
      </c>
      <c r="D3489" s="21">
        <v>101</v>
      </c>
      <c r="E3489" s="44">
        <v>1861</v>
      </c>
      <c r="F3489" s="44">
        <v>1962</v>
      </c>
      <c r="G3489" s="44"/>
      <c r="H3489" s="44"/>
      <c r="I3489" s="44"/>
    </row>
    <row r="3490" spans="1:9" x14ac:dyDescent="0.25">
      <c r="A3490" s="44" t="s">
        <v>1975</v>
      </c>
      <c r="B3490" s="44">
        <v>2020</v>
      </c>
      <c r="C3490" s="45" t="s">
        <v>549</v>
      </c>
      <c r="D3490" s="21">
        <v>51</v>
      </c>
      <c r="E3490" s="44">
        <v>240</v>
      </c>
      <c r="F3490" s="44">
        <v>291</v>
      </c>
      <c r="G3490" s="44"/>
      <c r="H3490" s="44"/>
      <c r="I3490" s="44"/>
    </row>
    <row r="3491" spans="1:9" x14ac:dyDescent="0.25">
      <c r="A3491" s="44" t="s">
        <v>1975</v>
      </c>
      <c r="B3491" s="44">
        <v>2020</v>
      </c>
      <c r="C3491" s="45" t="s">
        <v>544</v>
      </c>
      <c r="D3491" s="21">
        <v>34</v>
      </c>
      <c r="E3491" s="44">
        <v>671</v>
      </c>
      <c r="F3491" s="44">
        <v>705</v>
      </c>
      <c r="G3491" s="44"/>
      <c r="H3491" s="44"/>
      <c r="I3491" s="44"/>
    </row>
    <row r="3492" spans="1:9" x14ac:dyDescent="0.25">
      <c r="A3492" s="44" t="s">
        <v>1975</v>
      </c>
      <c r="B3492" s="44">
        <v>2020</v>
      </c>
      <c r="C3492" s="45" t="s">
        <v>1813</v>
      </c>
      <c r="D3492" s="21">
        <v>40</v>
      </c>
      <c r="E3492" s="44">
        <v>356</v>
      </c>
      <c r="F3492" s="44">
        <v>396</v>
      </c>
      <c r="G3492" s="44"/>
      <c r="H3492" s="44"/>
      <c r="I3492" s="44"/>
    </row>
    <row r="3493" spans="1:9" x14ac:dyDescent="0.25">
      <c r="A3493" s="44" t="s">
        <v>1975</v>
      </c>
      <c r="B3493" s="44">
        <v>2020</v>
      </c>
      <c r="C3493" s="45" t="s">
        <v>1978</v>
      </c>
      <c r="D3493" s="21">
        <v>2</v>
      </c>
      <c r="E3493" s="44">
        <v>39</v>
      </c>
      <c r="F3493" s="44">
        <v>41</v>
      </c>
      <c r="G3493" s="44"/>
      <c r="H3493" s="44"/>
      <c r="I3493" s="44"/>
    </row>
    <row r="3494" spans="1:9" x14ac:dyDescent="0.25">
      <c r="A3494" s="44" t="s">
        <v>1975</v>
      </c>
      <c r="B3494" s="44">
        <v>2020</v>
      </c>
      <c r="C3494" s="45" t="s">
        <v>942</v>
      </c>
      <c r="D3494" s="21">
        <v>52</v>
      </c>
      <c r="E3494" s="44">
        <v>510</v>
      </c>
      <c r="F3494" s="44">
        <v>562</v>
      </c>
      <c r="G3494" s="44"/>
      <c r="H3494" s="44"/>
      <c r="I3494" s="44"/>
    </row>
    <row r="3495" spans="1:9" x14ac:dyDescent="0.25">
      <c r="A3495" s="44" t="s">
        <v>1975</v>
      </c>
      <c r="B3495" s="44">
        <v>2020</v>
      </c>
      <c r="C3495" s="45" t="s">
        <v>1815</v>
      </c>
      <c r="D3495" s="21">
        <v>3</v>
      </c>
      <c r="E3495" s="44">
        <v>122</v>
      </c>
      <c r="F3495" s="44">
        <v>125</v>
      </c>
      <c r="G3495" s="44"/>
      <c r="H3495" s="44"/>
      <c r="I3495" s="44"/>
    </row>
    <row r="3496" spans="1:9" x14ac:dyDescent="0.25">
      <c r="A3496" s="44" t="s">
        <v>1975</v>
      </c>
      <c r="B3496" s="44">
        <v>2020</v>
      </c>
      <c r="C3496" s="45" t="s">
        <v>1816</v>
      </c>
      <c r="D3496" s="21">
        <v>9</v>
      </c>
      <c r="E3496" s="44">
        <v>300</v>
      </c>
      <c r="F3496" s="44">
        <v>309</v>
      </c>
      <c r="G3496" s="44"/>
      <c r="H3496" s="44"/>
      <c r="I3496" s="44"/>
    </row>
    <row r="3497" spans="1:9" x14ac:dyDescent="0.25">
      <c r="A3497" s="44" t="s">
        <v>1975</v>
      </c>
      <c r="B3497" s="44">
        <v>2020</v>
      </c>
      <c r="C3497" s="45" t="s">
        <v>887</v>
      </c>
      <c r="D3497" s="21">
        <v>22</v>
      </c>
      <c r="E3497" s="44">
        <v>192</v>
      </c>
      <c r="F3497" s="44">
        <v>214</v>
      </c>
      <c r="G3497" s="44"/>
      <c r="H3497" s="44"/>
      <c r="I3497" s="44"/>
    </row>
    <row r="3498" spans="1:9" x14ac:dyDescent="0.25">
      <c r="A3498" s="44" t="s">
        <v>1975</v>
      </c>
      <c r="B3498" s="44">
        <v>2020</v>
      </c>
      <c r="C3498" s="45" t="s">
        <v>193</v>
      </c>
      <c r="D3498" s="21">
        <v>31</v>
      </c>
      <c r="E3498" s="44">
        <v>604</v>
      </c>
      <c r="F3498" s="44">
        <v>635</v>
      </c>
      <c r="G3498" s="44"/>
      <c r="H3498" s="44"/>
      <c r="I3498" s="44"/>
    </row>
    <row r="3499" spans="1:9" x14ac:dyDescent="0.25">
      <c r="A3499" s="44" t="s">
        <v>1975</v>
      </c>
      <c r="B3499" s="44">
        <v>2020</v>
      </c>
      <c r="C3499" s="45" t="s">
        <v>115</v>
      </c>
      <c r="D3499" s="21">
        <v>143</v>
      </c>
      <c r="E3499" s="44">
        <v>1320</v>
      </c>
      <c r="F3499" s="44">
        <v>1463</v>
      </c>
      <c r="G3499" s="44"/>
      <c r="H3499" s="44"/>
      <c r="I3499" s="44"/>
    </row>
    <row r="3500" spans="1:9" x14ac:dyDescent="0.25">
      <c r="A3500" s="44" t="s">
        <v>1975</v>
      </c>
      <c r="B3500" s="44">
        <v>2020</v>
      </c>
      <c r="C3500" s="45" t="s">
        <v>554</v>
      </c>
      <c r="D3500" s="21">
        <v>70</v>
      </c>
      <c r="E3500" s="44">
        <v>870</v>
      </c>
      <c r="F3500" s="44">
        <v>940</v>
      </c>
      <c r="G3500" s="44"/>
      <c r="H3500" s="44"/>
      <c r="I3500" s="44"/>
    </row>
    <row r="3501" spans="1:9" x14ac:dyDescent="0.25">
      <c r="A3501" s="44" t="s">
        <v>1975</v>
      </c>
      <c r="B3501" s="44">
        <v>2020</v>
      </c>
      <c r="C3501" s="45" t="s">
        <v>943</v>
      </c>
      <c r="D3501" s="21">
        <v>6</v>
      </c>
      <c r="E3501" s="44">
        <v>176</v>
      </c>
      <c r="F3501" s="44">
        <v>182</v>
      </c>
      <c r="G3501" s="44"/>
      <c r="H3501" s="44"/>
      <c r="I3501" s="44"/>
    </row>
    <row r="3502" spans="1:9" x14ac:dyDescent="0.25">
      <c r="A3502" s="44" t="s">
        <v>1975</v>
      </c>
      <c r="B3502" s="44">
        <v>2020</v>
      </c>
      <c r="C3502" s="45" t="s">
        <v>944</v>
      </c>
      <c r="D3502" s="21">
        <v>11</v>
      </c>
      <c r="E3502" s="44">
        <v>1056</v>
      </c>
      <c r="F3502" s="44">
        <v>1067</v>
      </c>
      <c r="G3502" s="44"/>
      <c r="H3502" s="44"/>
      <c r="I3502" s="44"/>
    </row>
    <row r="3503" spans="1:9" x14ac:dyDescent="0.25">
      <c r="A3503" s="44" t="s">
        <v>1975</v>
      </c>
      <c r="B3503" s="44">
        <v>2020</v>
      </c>
      <c r="C3503" s="45" t="s">
        <v>945</v>
      </c>
      <c r="D3503" s="21">
        <v>165</v>
      </c>
      <c r="E3503" s="44">
        <v>957</v>
      </c>
      <c r="F3503" s="44">
        <v>1122</v>
      </c>
      <c r="G3503" s="44"/>
      <c r="H3503" s="44"/>
      <c r="I3503" s="44"/>
    </row>
    <row r="3504" spans="1:9" x14ac:dyDescent="0.25">
      <c r="A3504" s="44" t="s">
        <v>1975</v>
      </c>
      <c r="B3504" s="44">
        <v>2020</v>
      </c>
      <c r="C3504" s="45" t="s">
        <v>1730</v>
      </c>
      <c r="D3504" s="21">
        <v>0</v>
      </c>
      <c r="E3504" s="44">
        <v>165</v>
      </c>
      <c r="F3504" s="44">
        <v>165</v>
      </c>
      <c r="G3504" s="44"/>
      <c r="H3504" s="44"/>
      <c r="I3504" s="44"/>
    </row>
    <row r="3505" spans="1:9" x14ac:dyDescent="0.25">
      <c r="A3505" s="44" t="s">
        <v>1975</v>
      </c>
      <c r="B3505" s="44">
        <v>2020</v>
      </c>
      <c r="C3505" s="45" t="s">
        <v>1817</v>
      </c>
      <c r="D3505" s="21">
        <v>0</v>
      </c>
      <c r="E3505" s="44">
        <v>26</v>
      </c>
      <c r="F3505" s="44">
        <v>26</v>
      </c>
      <c r="G3505" s="44"/>
      <c r="H3505" s="44"/>
      <c r="I3505" s="44"/>
    </row>
    <row r="3506" spans="1:9" x14ac:dyDescent="0.25">
      <c r="A3506" s="44" t="s">
        <v>1975</v>
      </c>
      <c r="B3506" s="44">
        <v>2020</v>
      </c>
      <c r="C3506" s="45" t="s">
        <v>545</v>
      </c>
      <c r="D3506" s="21">
        <v>12</v>
      </c>
      <c r="E3506" s="44">
        <v>733</v>
      </c>
      <c r="F3506" s="44">
        <v>745</v>
      </c>
      <c r="G3506" s="44"/>
      <c r="H3506" s="44"/>
      <c r="I3506" s="44"/>
    </row>
    <row r="3507" spans="1:9" x14ac:dyDescent="0.25">
      <c r="A3507" s="44" t="s">
        <v>1975</v>
      </c>
      <c r="B3507" s="44">
        <v>2020</v>
      </c>
      <c r="C3507" s="45" t="s">
        <v>546</v>
      </c>
      <c r="D3507" s="21">
        <v>60</v>
      </c>
      <c r="E3507" s="44">
        <v>878</v>
      </c>
      <c r="F3507" s="44">
        <v>938</v>
      </c>
      <c r="G3507" s="44"/>
      <c r="H3507" s="44"/>
      <c r="I3507" s="44"/>
    </row>
    <row r="3508" spans="1:9" x14ac:dyDescent="0.25">
      <c r="A3508" s="44" t="s">
        <v>1975</v>
      </c>
      <c r="B3508" s="44">
        <v>2020</v>
      </c>
      <c r="C3508" s="45" t="s">
        <v>1661</v>
      </c>
      <c r="D3508" s="21">
        <v>692</v>
      </c>
      <c r="E3508" s="44">
        <v>11038</v>
      </c>
      <c r="F3508" s="44">
        <v>11730</v>
      </c>
      <c r="G3508" s="44"/>
      <c r="H3508" s="44"/>
      <c r="I3508" s="44"/>
    </row>
    <row r="3509" spans="1:9" x14ac:dyDescent="0.25">
      <c r="A3509" s="44" t="s">
        <v>1975</v>
      </c>
      <c r="B3509" s="44">
        <v>2020</v>
      </c>
      <c r="C3509" s="45" t="s">
        <v>80</v>
      </c>
      <c r="D3509" s="21">
        <v>5</v>
      </c>
      <c r="E3509" s="44">
        <v>445</v>
      </c>
      <c r="F3509" s="44">
        <v>450</v>
      </c>
      <c r="G3509" s="44"/>
      <c r="H3509" s="44"/>
      <c r="I3509" s="44"/>
    </row>
    <row r="3510" spans="1:9" x14ac:dyDescent="0.25">
      <c r="A3510" s="44" t="s">
        <v>1975</v>
      </c>
      <c r="B3510" s="44">
        <v>2020</v>
      </c>
      <c r="C3510" s="45" t="s">
        <v>81</v>
      </c>
      <c r="D3510" s="21">
        <v>0</v>
      </c>
      <c r="E3510" s="44">
        <v>4678</v>
      </c>
      <c r="F3510" s="44">
        <v>4678</v>
      </c>
      <c r="G3510" s="44"/>
      <c r="H3510" s="44"/>
      <c r="I3510" s="44"/>
    </row>
    <row r="3511" spans="1:9" x14ac:dyDescent="0.25">
      <c r="A3511" s="44" t="s">
        <v>1975</v>
      </c>
      <c r="B3511" s="44">
        <v>2020</v>
      </c>
      <c r="C3511" s="45" t="s">
        <v>82</v>
      </c>
      <c r="D3511" s="21">
        <v>0</v>
      </c>
      <c r="E3511" s="44">
        <v>9</v>
      </c>
      <c r="F3511" s="44">
        <v>9</v>
      </c>
      <c r="G3511" s="44"/>
      <c r="H3511" s="44"/>
      <c r="I3511" s="44"/>
    </row>
    <row r="3512" spans="1:9" x14ac:dyDescent="0.25">
      <c r="A3512" s="44" t="s">
        <v>1975</v>
      </c>
      <c r="B3512" s="44">
        <v>2020</v>
      </c>
      <c r="C3512" s="45" t="s">
        <v>83</v>
      </c>
      <c r="D3512" s="21">
        <v>392</v>
      </c>
      <c r="E3512" s="44">
        <v>3913</v>
      </c>
      <c r="F3512" s="44">
        <v>4305</v>
      </c>
      <c r="G3512" s="44"/>
      <c r="H3512" s="44"/>
      <c r="I3512" s="44"/>
    </row>
    <row r="3513" spans="1:9" x14ac:dyDescent="0.25">
      <c r="A3513" s="44" t="s">
        <v>1975</v>
      </c>
      <c r="B3513" s="44">
        <v>2020</v>
      </c>
      <c r="C3513" s="45" t="s">
        <v>85</v>
      </c>
      <c r="D3513" s="21">
        <v>6</v>
      </c>
      <c r="E3513" s="44">
        <v>17</v>
      </c>
      <c r="F3513" s="44">
        <v>23</v>
      </c>
      <c r="G3513" s="44"/>
      <c r="H3513" s="44"/>
      <c r="I3513" s="44"/>
    </row>
    <row r="3514" spans="1:9" x14ac:dyDescent="0.25">
      <c r="A3514" s="44" t="s">
        <v>1975</v>
      </c>
      <c r="B3514" s="44">
        <v>2020</v>
      </c>
      <c r="C3514" s="45" t="s">
        <v>86</v>
      </c>
      <c r="D3514" s="21">
        <v>0</v>
      </c>
      <c r="E3514" s="44">
        <v>13</v>
      </c>
      <c r="F3514" s="44">
        <v>13</v>
      </c>
      <c r="G3514" s="44"/>
      <c r="H3514" s="44"/>
      <c r="I3514" s="44"/>
    </row>
    <row r="3515" spans="1:9" x14ac:dyDescent="0.25">
      <c r="A3515" s="44" t="s">
        <v>1975</v>
      </c>
      <c r="B3515" s="44">
        <v>2020</v>
      </c>
      <c r="C3515" s="45" t="s">
        <v>87</v>
      </c>
      <c r="D3515" s="21">
        <v>14</v>
      </c>
      <c r="E3515" s="44">
        <v>44</v>
      </c>
      <c r="F3515" s="44">
        <v>58</v>
      </c>
      <c r="G3515" s="44"/>
      <c r="H3515" s="44"/>
      <c r="I3515" s="44"/>
    </row>
    <row r="3516" spans="1:9" x14ac:dyDescent="0.25">
      <c r="A3516" s="44" t="s">
        <v>1975</v>
      </c>
      <c r="B3516" s="44">
        <v>2020</v>
      </c>
      <c r="C3516" s="45" t="s">
        <v>89</v>
      </c>
      <c r="D3516" s="21">
        <v>6</v>
      </c>
      <c r="E3516" s="44">
        <v>119</v>
      </c>
      <c r="F3516" s="44">
        <v>125</v>
      </c>
      <c r="G3516" s="44"/>
      <c r="H3516" s="44"/>
      <c r="I3516" s="44"/>
    </row>
    <row r="3517" spans="1:9" x14ac:dyDescent="0.25">
      <c r="A3517" s="44" t="s">
        <v>1975</v>
      </c>
      <c r="B3517" s="44">
        <v>2020</v>
      </c>
      <c r="C3517" s="45" t="s">
        <v>90</v>
      </c>
      <c r="D3517" s="21">
        <v>5</v>
      </c>
      <c r="E3517" s="44" t="s">
        <v>1750</v>
      </c>
      <c r="F3517" s="44">
        <v>5</v>
      </c>
      <c r="G3517" s="44"/>
      <c r="H3517" s="44"/>
      <c r="I3517" s="44"/>
    </row>
    <row r="3518" spans="1:9" x14ac:dyDescent="0.25">
      <c r="A3518" s="44" t="s">
        <v>1975</v>
      </c>
      <c r="B3518" s="44">
        <v>2020</v>
      </c>
      <c r="C3518" s="45" t="s">
        <v>91</v>
      </c>
      <c r="D3518" s="21">
        <v>64</v>
      </c>
      <c r="E3518" s="44">
        <v>9</v>
      </c>
      <c r="F3518" s="44">
        <v>73</v>
      </c>
      <c r="G3518" s="44"/>
      <c r="H3518" s="44"/>
      <c r="I3518" s="44"/>
    </row>
    <row r="3519" spans="1:9" x14ac:dyDescent="0.25">
      <c r="A3519" s="44" t="s">
        <v>1975</v>
      </c>
      <c r="B3519" s="44">
        <v>2020</v>
      </c>
      <c r="C3519" s="45" t="s">
        <v>92</v>
      </c>
      <c r="D3519" s="21">
        <v>103</v>
      </c>
      <c r="E3519" s="44">
        <v>11</v>
      </c>
      <c r="F3519" s="44">
        <v>114</v>
      </c>
      <c r="G3519" s="44"/>
      <c r="H3519" s="44"/>
      <c r="I3519" s="44"/>
    </row>
    <row r="3520" spans="1:9" x14ac:dyDescent="0.25">
      <c r="A3520" s="44" t="s">
        <v>1975</v>
      </c>
      <c r="B3520" s="44">
        <v>2020</v>
      </c>
      <c r="C3520" s="45" t="s">
        <v>93</v>
      </c>
      <c r="D3520" s="21">
        <v>0</v>
      </c>
      <c r="E3520" s="44">
        <v>34</v>
      </c>
      <c r="F3520" s="44">
        <v>34</v>
      </c>
      <c r="G3520" s="44"/>
      <c r="H3520" s="44"/>
      <c r="I3520" s="44"/>
    </row>
    <row r="3521" spans="1:9" x14ac:dyDescent="0.25">
      <c r="A3521" s="44" t="s">
        <v>1975</v>
      </c>
      <c r="B3521" s="44">
        <v>2020</v>
      </c>
      <c r="C3521" s="45" t="s">
        <v>94</v>
      </c>
      <c r="D3521" s="21">
        <v>1</v>
      </c>
      <c r="E3521" s="44">
        <v>202</v>
      </c>
      <c r="F3521" s="44">
        <v>203</v>
      </c>
      <c r="G3521" s="44"/>
      <c r="H3521" s="44"/>
      <c r="I3521" s="44"/>
    </row>
    <row r="3522" spans="1:9" x14ac:dyDescent="0.25">
      <c r="A3522" s="44" t="s">
        <v>1975</v>
      </c>
      <c r="B3522" s="44">
        <v>2020</v>
      </c>
      <c r="C3522" s="45" t="s">
        <v>1818</v>
      </c>
      <c r="D3522" s="21">
        <v>1</v>
      </c>
      <c r="E3522" s="44">
        <v>35</v>
      </c>
      <c r="F3522" s="44">
        <v>36</v>
      </c>
      <c r="G3522" s="44"/>
      <c r="H3522" s="44"/>
      <c r="I3522" s="44"/>
    </row>
    <row r="3523" spans="1:9" x14ac:dyDescent="0.25">
      <c r="A3523" s="44" t="s">
        <v>1975</v>
      </c>
      <c r="B3523" s="44">
        <v>2020</v>
      </c>
      <c r="C3523" s="45" t="s">
        <v>135</v>
      </c>
      <c r="D3523" s="21">
        <v>41</v>
      </c>
      <c r="E3523" s="44">
        <v>704</v>
      </c>
      <c r="F3523" s="44">
        <v>745</v>
      </c>
      <c r="G3523" s="44"/>
      <c r="H3523" s="44"/>
      <c r="I3523" s="44"/>
    </row>
    <row r="3524" spans="1:9" x14ac:dyDescent="0.25">
      <c r="A3524" s="44" t="s">
        <v>1975</v>
      </c>
      <c r="B3524" s="44">
        <v>2020</v>
      </c>
      <c r="C3524" s="45" t="s">
        <v>96</v>
      </c>
      <c r="D3524" s="21">
        <v>24</v>
      </c>
      <c r="E3524" s="44">
        <v>309</v>
      </c>
      <c r="F3524" s="44">
        <v>333</v>
      </c>
      <c r="G3524" s="44"/>
      <c r="H3524" s="44"/>
      <c r="I3524" s="44"/>
    </row>
    <row r="3525" spans="1:9" x14ac:dyDescent="0.25">
      <c r="A3525" s="44" t="s">
        <v>1975</v>
      </c>
      <c r="B3525" s="44">
        <v>2020</v>
      </c>
      <c r="C3525" s="45" t="s">
        <v>1763</v>
      </c>
      <c r="D3525" s="21">
        <v>29</v>
      </c>
      <c r="E3525" s="44">
        <v>364</v>
      </c>
      <c r="F3525" s="44">
        <v>393</v>
      </c>
      <c r="G3525" s="44"/>
      <c r="H3525" s="44"/>
      <c r="I3525" s="44"/>
    </row>
    <row r="3526" spans="1:9" x14ac:dyDescent="0.25">
      <c r="A3526" s="44" t="s">
        <v>1975</v>
      </c>
      <c r="B3526" s="44">
        <v>2020</v>
      </c>
      <c r="C3526" s="45" t="s">
        <v>1819</v>
      </c>
      <c r="D3526" s="21">
        <v>1</v>
      </c>
      <c r="E3526" s="44">
        <v>22</v>
      </c>
      <c r="F3526" s="44">
        <v>23</v>
      </c>
      <c r="G3526" s="44"/>
      <c r="H3526" s="44"/>
      <c r="I3526" s="44"/>
    </row>
    <row r="3527" spans="1:9" x14ac:dyDescent="0.25">
      <c r="A3527" s="44" t="s">
        <v>1975</v>
      </c>
      <c r="B3527" s="44">
        <v>2020</v>
      </c>
      <c r="C3527" s="45" t="s">
        <v>1820</v>
      </c>
      <c r="D3527" s="21">
        <v>0</v>
      </c>
      <c r="E3527" s="44">
        <v>110</v>
      </c>
      <c r="F3527" s="44">
        <v>110</v>
      </c>
      <c r="G3527" s="44"/>
      <c r="H3527" s="44"/>
      <c r="I3527" s="44"/>
    </row>
    <row r="3528" spans="1:9" x14ac:dyDescent="0.25">
      <c r="A3528" s="44" t="s">
        <v>1975</v>
      </c>
      <c r="B3528" s="44">
        <v>2020</v>
      </c>
      <c r="C3528" s="45" t="s">
        <v>1662</v>
      </c>
      <c r="D3528" s="21">
        <v>666</v>
      </c>
      <c r="E3528" s="44">
        <v>7022</v>
      </c>
      <c r="F3528" s="44">
        <v>7688</v>
      </c>
      <c r="G3528" s="44"/>
      <c r="H3528" s="44"/>
      <c r="I3528" s="44"/>
    </row>
    <row r="3529" spans="1:9" x14ac:dyDescent="0.25">
      <c r="A3529" s="44" t="s">
        <v>1975</v>
      </c>
      <c r="B3529" s="44">
        <v>2020</v>
      </c>
      <c r="C3529" s="45" t="s">
        <v>102</v>
      </c>
      <c r="D3529" s="21">
        <v>0</v>
      </c>
      <c r="E3529" s="44">
        <v>45</v>
      </c>
      <c r="F3529" s="44">
        <v>45</v>
      </c>
      <c r="G3529" s="44"/>
      <c r="H3529" s="44"/>
      <c r="I3529" s="44"/>
    </row>
    <row r="3530" spans="1:9" x14ac:dyDescent="0.25">
      <c r="A3530" s="44" t="s">
        <v>1975</v>
      </c>
      <c r="B3530" s="44">
        <v>2020</v>
      </c>
      <c r="C3530" s="45" t="s">
        <v>103</v>
      </c>
      <c r="D3530" s="21">
        <v>24</v>
      </c>
      <c r="E3530" s="44">
        <v>159</v>
      </c>
      <c r="F3530" s="44">
        <v>183</v>
      </c>
      <c r="G3530" s="44"/>
      <c r="H3530" s="44"/>
      <c r="I3530" s="44"/>
    </row>
    <row r="3531" spans="1:9" x14ac:dyDescent="0.25">
      <c r="A3531" s="44" t="s">
        <v>1975</v>
      </c>
      <c r="B3531" s="44">
        <v>2020</v>
      </c>
      <c r="C3531" s="45" t="s">
        <v>1821</v>
      </c>
      <c r="D3531" s="21">
        <v>31</v>
      </c>
      <c r="E3531" s="44">
        <v>669</v>
      </c>
      <c r="F3531" s="44">
        <v>700</v>
      </c>
      <c r="G3531" s="44"/>
      <c r="H3531" s="44"/>
      <c r="I3531" s="44"/>
    </row>
    <row r="3532" spans="1:9" x14ac:dyDescent="0.25">
      <c r="A3532" s="44" t="s">
        <v>1975</v>
      </c>
      <c r="B3532" s="44">
        <v>2020</v>
      </c>
      <c r="C3532" s="45" t="s">
        <v>105</v>
      </c>
      <c r="D3532" s="21">
        <v>79</v>
      </c>
      <c r="E3532" s="44">
        <v>1435</v>
      </c>
      <c r="F3532" s="44">
        <v>1514</v>
      </c>
      <c r="G3532" s="44"/>
      <c r="H3532" s="44"/>
      <c r="I3532" s="44"/>
    </row>
    <row r="3533" spans="1:9" x14ac:dyDescent="0.25">
      <c r="A3533" s="44" t="s">
        <v>1975</v>
      </c>
      <c r="B3533" s="44">
        <v>2020</v>
      </c>
      <c r="C3533" s="45" t="s">
        <v>1053</v>
      </c>
      <c r="D3533" s="21">
        <v>36</v>
      </c>
      <c r="E3533" s="44">
        <v>113</v>
      </c>
      <c r="F3533" s="44">
        <v>149</v>
      </c>
      <c r="G3533" s="44"/>
      <c r="H3533" s="44"/>
      <c r="I3533" s="44"/>
    </row>
    <row r="3534" spans="1:9" x14ac:dyDescent="0.25">
      <c r="A3534" s="44" t="s">
        <v>1975</v>
      </c>
      <c r="B3534" s="44">
        <v>2020</v>
      </c>
      <c r="C3534" s="45" t="s">
        <v>563</v>
      </c>
      <c r="D3534" s="21">
        <v>96</v>
      </c>
      <c r="E3534" s="44">
        <v>916</v>
      </c>
      <c r="F3534" s="44">
        <v>1012</v>
      </c>
      <c r="G3534" s="44"/>
      <c r="H3534" s="44"/>
      <c r="I3534" s="44"/>
    </row>
    <row r="3535" spans="1:9" x14ac:dyDescent="0.25">
      <c r="A3535" s="44" t="s">
        <v>1975</v>
      </c>
      <c r="B3535" s="44">
        <v>2020</v>
      </c>
      <c r="C3535" s="45" t="s">
        <v>564</v>
      </c>
      <c r="D3535" s="21">
        <v>42</v>
      </c>
      <c r="E3535" s="44">
        <v>295</v>
      </c>
      <c r="F3535" s="44">
        <v>337</v>
      </c>
      <c r="G3535" s="44"/>
      <c r="H3535" s="44"/>
      <c r="I3535" s="44"/>
    </row>
    <row r="3536" spans="1:9" x14ac:dyDescent="0.25">
      <c r="A3536" s="44" t="s">
        <v>1975</v>
      </c>
      <c r="B3536" s="44">
        <v>2020</v>
      </c>
      <c r="C3536" s="45" t="s">
        <v>557</v>
      </c>
      <c r="D3536" s="21">
        <v>7</v>
      </c>
      <c r="E3536" s="44">
        <v>60</v>
      </c>
      <c r="F3536" s="44">
        <v>67</v>
      </c>
      <c r="G3536" s="44"/>
      <c r="H3536" s="44"/>
      <c r="I3536" s="44"/>
    </row>
    <row r="3537" spans="1:9" x14ac:dyDescent="0.25">
      <c r="A3537" s="44" t="s">
        <v>1975</v>
      </c>
      <c r="B3537" s="44">
        <v>2020</v>
      </c>
      <c r="C3537" s="45" t="s">
        <v>558</v>
      </c>
      <c r="D3537" s="21">
        <v>4</v>
      </c>
      <c r="E3537" s="44">
        <v>103</v>
      </c>
      <c r="F3537" s="44">
        <v>107</v>
      </c>
      <c r="G3537" s="44"/>
      <c r="H3537" s="44"/>
      <c r="I3537" s="44"/>
    </row>
    <row r="3538" spans="1:9" x14ac:dyDescent="0.25">
      <c r="A3538" s="44" t="s">
        <v>1975</v>
      </c>
      <c r="B3538" s="44">
        <v>2020</v>
      </c>
      <c r="C3538" s="45" t="s">
        <v>559</v>
      </c>
      <c r="D3538" s="21">
        <v>9</v>
      </c>
      <c r="E3538" s="44">
        <v>166</v>
      </c>
      <c r="F3538" s="44">
        <v>175</v>
      </c>
      <c r="G3538" s="44"/>
      <c r="H3538" s="44"/>
      <c r="I3538" s="44"/>
    </row>
    <row r="3539" spans="1:9" x14ac:dyDescent="0.25">
      <c r="A3539" s="44" t="s">
        <v>1975</v>
      </c>
      <c r="B3539" s="44">
        <v>2020</v>
      </c>
      <c r="C3539" s="45" t="s">
        <v>1822</v>
      </c>
      <c r="D3539" s="21">
        <v>6</v>
      </c>
      <c r="E3539" s="44">
        <v>401</v>
      </c>
      <c r="F3539" s="44">
        <v>407</v>
      </c>
      <c r="G3539" s="44"/>
      <c r="H3539" s="44"/>
      <c r="I3539" s="44"/>
    </row>
    <row r="3540" spans="1:9" x14ac:dyDescent="0.25">
      <c r="A3540" s="44" t="s">
        <v>1975</v>
      </c>
      <c r="B3540" s="44">
        <v>2020</v>
      </c>
      <c r="C3540" s="45" t="s">
        <v>560</v>
      </c>
      <c r="D3540" s="21">
        <v>12</v>
      </c>
      <c r="E3540" s="44">
        <v>488</v>
      </c>
      <c r="F3540" s="44">
        <v>500</v>
      </c>
      <c r="G3540" s="44"/>
      <c r="H3540" s="44"/>
      <c r="I3540" s="44"/>
    </row>
    <row r="3541" spans="1:9" x14ac:dyDescent="0.25">
      <c r="A3541" s="44" t="s">
        <v>1975</v>
      </c>
      <c r="B3541" s="44">
        <v>2020</v>
      </c>
      <c r="C3541" s="45" t="s">
        <v>561</v>
      </c>
      <c r="D3541" s="21">
        <v>11</v>
      </c>
      <c r="E3541" s="44">
        <v>90</v>
      </c>
      <c r="F3541" s="44">
        <v>101</v>
      </c>
      <c r="G3541" s="44"/>
      <c r="H3541" s="44"/>
      <c r="I3541" s="44"/>
    </row>
    <row r="3542" spans="1:9" x14ac:dyDescent="0.25">
      <c r="A3542" s="44" t="s">
        <v>1975</v>
      </c>
      <c r="B3542" s="44">
        <v>2020</v>
      </c>
      <c r="C3542" s="45" t="s">
        <v>153</v>
      </c>
      <c r="D3542" s="21">
        <v>8</v>
      </c>
      <c r="E3542" s="44">
        <v>122</v>
      </c>
      <c r="F3542" s="44">
        <v>130</v>
      </c>
      <c r="G3542" s="44"/>
      <c r="H3542" s="44"/>
      <c r="I3542" s="44"/>
    </row>
    <row r="3543" spans="1:9" x14ac:dyDescent="0.25">
      <c r="A3543" s="44" t="s">
        <v>1975</v>
      </c>
      <c r="B3543" s="44">
        <v>2020</v>
      </c>
      <c r="C3543" s="45" t="s">
        <v>509</v>
      </c>
      <c r="D3543" s="21">
        <v>0</v>
      </c>
      <c r="E3543" s="44">
        <v>95</v>
      </c>
      <c r="F3543" s="44">
        <v>95</v>
      </c>
      <c r="G3543" s="44"/>
      <c r="H3543" s="44"/>
      <c r="I3543" s="44"/>
    </row>
    <row r="3544" spans="1:9" x14ac:dyDescent="0.25">
      <c r="A3544" s="44" t="s">
        <v>1975</v>
      </c>
      <c r="B3544" s="44">
        <v>2020</v>
      </c>
      <c r="C3544" s="45" t="s">
        <v>562</v>
      </c>
      <c r="D3544" s="21">
        <v>30</v>
      </c>
      <c r="E3544" s="44">
        <v>366</v>
      </c>
      <c r="F3544" s="44">
        <v>396</v>
      </c>
      <c r="G3544" s="44"/>
      <c r="H3544" s="44"/>
      <c r="I3544" s="44"/>
    </row>
    <row r="3545" spans="1:9" x14ac:dyDescent="0.25">
      <c r="A3545" s="44" t="s">
        <v>1975</v>
      </c>
      <c r="B3545" s="44">
        <v>2020</v>
      </c>
      <c r="C3545" s="45" t="s">
        <v>1979</v>
      </c>
      <c r="D3545" s="21">
        <v>91</v>
      </c>
      <c r="E3545" s="44">
        <v>459</v>
      </c>
      <c r="F3545" s="44">
        <v>550</v>
      </c>
      <c r="G3545" s="44"/>
      <c r="H3545" s="44"/>
      <c r="I3545" s="44"/>
    </row>
    <row r="3546" spans="1:9" x14ac:dyDescent="0.25">
      <c r="A3546" s="44" t="s">
        <v>1975</v>
      </c>
      <c r="B3546" s="44">
        <v>2020</v>
      </c>
      <c r="C3546" s="45" t="s">
        <v>194</v>
      </c>
      <c r="D3546" s="21">
        <v>180</v>
      </c>
      <c r="E3546" s="44">
        <v>1040</v>
      </c>
      <c r="F3546" s="44">
        <v>1220</v>
      </c>
      <c r="G3546" s="44"/>
      <c r="H3546" s="44"/>
      <c r="I3546" s="44"/>
    </row>
    <row r="3547" spans="1:9" x14ac:dyDescent="0.25">
      <c r="A3547" s="44" t="s">
        <v>1975</v>
      </c>
      <c r="B3547" s="44">
        <v>2020</v>
      </c>
      <c r="C3547" s="45" t="s">
        <v>1663</v>
      </c>
      <c r="D3547" s="21">
        <v>15</v>
      </c>
      <c r="E3547" s="44">
        <v>426</v>
      </c>
      <c r="F3547" s="44">
        <v>441</v>
      </c>
      <c r="G3547" s="44"/>
      <c r="H3547" s="44"/>
      <c r="I3547" s="44"/>
    </row>
    <row r="3548" spans="1:9" x14ac:dyDescent="0.25">
      <c r="A3548" s="44" t="s">
        <v>1975</v>
      </c>
      <c r="B3548" s="44">
        <v>2020</v>
      </c>
      <c r="C3548" s="45" t="s">
        <v>107</v>
      </c>
      <c r="D3548" s="21">
        <v>5</v>
      </c>
      <c r="E3548" s="44">
        <v>129</v>
      </c>
      <c r="F3548" s="44">
        <v>134</v>
      </c>
      <c r="G3548" s="44"/>
      <c r="H3548" s="44"/>
      <c r="I3548" s="44"/>
    </row>
    <row r="3549" spans="1:9" x14ac:dyDescent="0.25">
      <c r="A3549" s="44" t="s">
        <v>1975</v>
      </c>
      <c r="B3549" s="44">
        <v>2020</v>
      </c>
      <c r="C3549" s="45" t="s">
        <v>108</v>
      </c>
      <c r="D3549" s="21">
        <v>0</v>
      </c>
      <c r="E3549" s="44">
        <v>4</v>
      </c>
      <c r="F3549" s="44">
        <v>4</v>
      </c>
      <c r="G3549" s="44"/>
      <c r="H3549" s="44"/>
      <c r="I3549" s="44"/>
    </row>
    <row r="3550" spans="1:9" x14ac:dyDescent="0.25">
      <c r="A3550" s="44" t="s">
        <v>1975</v>
      </c>
      <c r="B3550" s="44">
        <v>2020</v>
      </c>
      <c r="C3550" s="45" t="s">
        <v>109</v>
      </c>
      <c r="D3550" s="21">
        <v>0</v>
      </c>
      <c r="E3550" s="44">
        <v>53</v>
      </c>
      <c r="F3550" s="44">
        <v>53</v>
      </c>
      <c r="G3550" s="44"/>
      <c r="H3550" s="44"/>
      <c r="I3550" s="44"/>
    </row>
    <row r="3551" spans="1:9" x14ac:dyDescent="0.25">
      <c r="A3551" s="44" t="s">
        <v>1975</v>
      </c>
      <c r="B3551" s="44">
        <v>2020</v>
      </c>
      <c r="C3551" s="45" t="s">
        <v>1823</v>
      </c>
      <c r="D3551" s="21">
        <v>5</v>
      </c>
      <c r="E3551" s="44">
        <v>101</v>
      </c>
      <c r="F3551" s="44">
        <v>106</v>
      </c>
      <c r="G3551" s="44"/>
      <c r="H3551" s="44"/>
      <c r="I3551" s="44"/>
    </row>
    <row r="3552" spans="1:9" x14ac:dyDescent="0.25">
      <c r="A3552" s="44" t="s">
        <v>1975</v>
      </c>
      <c r="B3552" s="44">
        <v>2020</v>
      </c>
      <c r="C3552" s="45" t="s">
        <v>113</v>
      </c>
      <c r="D3552" s="21">
        <v>0</v>
      </c>
      <c r="E3552" s="44">
        <v>1</v>
      </c>
      <c r="F3552" s="44">
        <v>1</v>
      </c>
      <c r="G3552" s="44"/>
      <c r="H3552" s="44"/>
      <c r="I3552" s="44"/>
    </row>
    <row r="3553" spans="1:9" x14ac:dyDescent="0.25">
      <c r="A3553" s="44" t="s">
        <v>1975</v>
      </c>
      <c r="B3553" s="44">
        <v>2020</v>
      </c>
      <c r="C3553" s="45" t="s">
        <v>1824</v>
      </c>
      <c r="D3553" s="21">
        <v>0</v>
      </c>
      <c r="E3553" s="44">
        <v>8</v>
      </c>
      <c r="F3553" s="44">
        <v>8</v>
      </c>
      <c r="G3553" s="44"/>
      <c r="H3553" s="44"/>
      <c r="I3553" s="44"/>
    </row>
    <row r="3554" spans="1:9" x14ac:dyDescent="0.25">
      <c r="A3554" s="44" t="s">
        <v>1975</v>
      </c>
      <c r="B3554" s="44">
        <v>2020</v>
      </c>
      <c r="C3554" s="45" t="s">
        <v>117</v>
      </c>
      <c r="D3554" s="21">
        <v>0</v>
      </c>
      <c r="E3554" s="44">
        <v>7</v>
      </c>
      <c r="F3554" s="44">
        <v>7</v>
      </c>
      <c r="G3554" s="44"/>
      <c r="H3554" s="44"/>
      <c r="I3554" s="44"/>
    </row>
    <row r="3555" spans="1:9" x14ac:dyDescent="0.25">
      <c r="A3555" s="44" t="s">
        <v>1975</v>
      </c>
      <c r="B3555" s="44">
        <v>2020</v>
      </c>
      <c r="C3555" s="45" t="s">
        <v>118</v>
      </c>
      <c r="D3555" s="21">
        <v>0</v>
      </c>
      <c r="E3555" s="44">
        <v>4</v>
      </c>
      <c r="F3555" s="44">
        <v>4</v>
      </c>
      <c r="G3555" s="44"/>
      <c r="H3555" s="44"/>
      <c r="I3555" s="44"/>
    </row>
    <row r="3556" spans="1:9" x14ac:dyDescent="0.25">
      <c r="A3556" s="44" t="s">
        <v>1975</v>
      </c>
      <c r="B3556" s="44">
        <v>2020</v>
      </c>
      <c r="C3556" s="45" t="s">
        <v>566</v>
      </c>
      <c r="D3556" s="21">
        <v>5</v>
      </c>
      <c r="E3556" s="44">
        <v>113</v>
      </c>
      <c r="F3556" s="44">
        <v>118</v>
      </c>
      <c r="G3556" s="44"/>
      <c r="H3556" s="44"/>
      <c r="I3556" s="44"/>
    </row>
    <row r="3557" spans="1:9" x14ac:dyDescent="0.25">
      <c r="A3557" s="44" t="s">
        <v>1975</v>
      </c>
      <c r="B3557" s="44">
        <v>2020</v>
      </c>
      <c r="C3557" s="45" t="s">
        <v>120</v>
      </c>
      <c r="D3557" s="21">
        <v>0</v>
      </c>
      <c r="E3557" s="44">
        <v>6</v>
      </c>
      <c r="F3557" s="44">
        <v>6</v>
      </c>
      <c r="G3557" s="44"/>
      <c r="H3557" s="44"/>
      <c r="I3557" s="44"/>
    </row>
    <row r="3558" spans="1:9" x14ac:dyDescent="0.25">
      <c r="A3558" s="44" t="s">
        <v>1975</v>
      </c>
      <c r="B3558" s="44">
        <v>2020</v>
      </c>
      <c r="C3558" s="45" t="s">
        <v>1682</v>
      </c>
      <c r="D3558" s="21">
        <v>4353</v>
      </c>
      <c r="E3558" s="44">
        <v>26037</v>
      </c>
      <c r="F3558" s="44">
        <v>30390</v>
      </c>
      <c r="G3558" s="44"/>
      <c r="H3558" s="44"/>
      <c r="I3558" s="44"/>
    </row>
    <row r="3559" spans="1:9" x14ac:dyDescent="0.25">
      <c r="A3559" s="44" t="s">
        <v>1975</v>
      </c>
      <c r="B3559" s="44">
        <v>2020</v>
      </c>
      <c r="C3559" s="45" t="s">
        <v>1664</v>
      </c>
      <c r="D3559" s="21">
        <v>7</v>
      </c>
      <c r="E3559" s="44">
        <v>192</v>
      </c>
      <c r="F3559" s="44">
        <v>199</v>
      </c>
      <c r="G3559" s="44"/>
      <c r="H3559" s="44"/>
      <c r="I3559" s="44"/>
    </row>
    <row r="3560" spans="1:9" x14ac:dyDescent="0.25">
      <c r="A3560" s="44" t="s">
        <v>1975</v>
      </c>
      <c r="B3560" s="44">
        <v>2020</v>
      </c>
      <c r="C3560" s="45" t="s">
        <v>132</v>
      </c>
      <c r="D3560" s="21">
        <v>0</v>
      </c>
      <c r="E3560" s="44">
        <v>8</v>
      </c>
      <c r="F3560" s="44">
        <v>8</v>
      </c>
      <c r="G3560" s="44"/>
      <c r="H3560" s="44"/>
      <c r="I3560" s="44"/>
    </row>
    <row r="3561" spans="1:9" x14ac:dyDescent="0.25">
      <c r="A3561" s="44" t="s">
        <v>1975</v>
      </c>
      <c r="B3561" s="44">
        <v>2020</v>
      </c>
      <c r="C3561" s="45" t="s">
        <v>142</v>
      </c>
      <c r="D3561" s="21">
        <v>0</v>
      </c>
      <c r="E3561" s="44">
        <v>10</v>
      </c>
      <c r="F3561" s="44">
        <v>10</v>
      </c>
      <c r="G3561" s="44"/>
      <c r="H3561" s="44"/>
      <c r="I3561" s="44"/>
    </row>
    <row r="3562" spans="1:9" x14ac:dyDescent="0.25">
      <c r="A3562" s="44" t="s">
        <v>1975</v>
      </c>
      <c r="B3562" s="44">
        <v>2020</v>
      </c>
      <c r="C3562" s="45" t="s">
        <v>143</v>
      </c>
      <c r="D3562" s="21">
        <v>2</v>
      </c>
      <c r="E3562" s="44">
        <v>51</v>
      </c>
      <c r="F3562" s="44">
        <v>53</v>
      </c>
      <c r="G3562" s="44"/>
      <c r="H3562" s="44"/>
      <c r="I3562" s="44"/>
    </row>
    <row r="3563" spans="1:9" x14ac:dyDescent="0.25">
      <c r="A3563" s="44" t="s">
        <v>1975</v>
      </c>
      <c r="B3563" s="44">
        <v>2020</v>
      </c>
      <c r="C3563" s="45" t="s">
        <v>128</v>
      </c>
      <c r="D3563" s="21">
        <v>2</v>
      </c>
      <c r="E3563" s="44">
        <v>20</v>
      </c>
      <c r="F3563" s="44">
        <v>22</v>
      </c>
      <c r="G3563" s="44"/>
      <c r="H3563" s="44"/>
      <c r="I3563" s="44"/>
    </row>
    <row r="3564" spans="1:9" x14ac:dyDescent="0.25">
      <c r="A3564" s="44" t="s">
        <v>1975</v>
      </c>
      <c r="B3564" s="44">
        <v>2020</v>
      </c>
      <c r="C3564" s="45" t="s">
        <v>135</v>
      </c>
      <c r="D3564" s="21">
        <v>0</v>
      </c>
      <c r="E3564" s="44">
        <v>3</v>
      </c>
      <c r="F3564" s="44">
        <v>3</v>
      </c>
      <c r="G3564" s="44"/>
      <c r="H3564" s="44"/>
      <c r="I3564" s="44"/>
    </row>
    <row r="3565" spans="1:9" x14ac:dyDescent="0.25">
      <c r="A3565" s="44" t="s">
        <v>1975</v>
      </c>
      <c r="B3565" s="44">
        <v>2020</v>
      </c>
      <c r="C3565" s="45" t="s">
        <v>136</v>
      </c>
      <c r="D3565" s="21">
        <v>0</v>
      </c>
      <c r="E3565" s="44">
        <v>1</v>
      </c>
      <c r="F3565" s="44">
        <v>1</v>
      </c>
      <c r="G3565" s="44"/>
      <c r="H3565" s="44"/>
      <c r="I3565" s="44"/>
    </row>
    <row r="3566" spans="1:9" x14ac:dyDescent="0.25">
      <c r="A3566" s="44" t="s">
        <v>1975</v>
      </c>
      <c r="B3566" s="44">
        <v>2020</v>
      </c>
      <c r="C3566" s="45" t="s">
        <v>148</v>
      </c>
      <c r="D3566" s="21">
        <v>0</v>
      </c>
      <c r="E3566" s="44">
        <v>17</v>
      </c>
      <c r="F3566" s="44">
        <v>17</v>
      </c>
      <c r="G3566" s="44"/>
      <c r="H3566" s="44"/>
      <c r="I3566" s="44"/>
    </row>
    <row r="3567" spans="1:9" x14ac:dyDescent="0.25">
      <c r="A3567" s="44" t="s">
        <v>1975</v>
      </c>
      <c r="B3567" s="44">
        <v>2020</v>
      </c>
      <c r="C3567" s="45" t="s">
        <v>1910</v>
      </c>
      <c r="D3567" s="21">
        <v>3</v>
      </c>
      <c r="E3567" s="44">
        <v>81</v>
      </c>
      <c r="F3567" s="44">
        <v>84</v>
      </c>
      <c r="G3567" s="44"/>
      <c r="H3567" s="44"/>
      <c r="I3567" s="44"/>
    </row>
    <row r="3568" spans="1:9" x14ac:dyDescent="0.25">
      <c r="A3568" s="44" t="s">
        <v>1975</v>
      </c>
      <c r="B3568" s="44">
        <v>2020</v>
      </c>
      <c r="C3568" s="45" t="s">
        <v>155</v>
      </c>
      <c r="D3568" s="21">
        <v>0</v>
      </c>
      <c r="E3568" s="44">
        <v>1</v>
      </c>
      <c r="F3568" s="44">
        <v>1</v>
      </c>
      <c r="G3568" s="44"/>
      <c r="H3568" s="44"/>
      <c r="I3568" s="44"/>
    </row>
    <row r="3569" spans="1:9" x14ac:dyDescent="0.25">
      <c r="A3569" s="44" t="s">
        <v>1975</v>
      </c>
      <c r="B3569" s="44">
        <v>2020</v>
      </c>
      <c r="C3569" s="45" t="s">
        <v>1666</v>
      </c>
      <c r="D3569" s="21">
        <v>207</v>
      </c>
      <c r="E3569" s="44">
        <v>1533</v>
      </c>
      <c r="F3569" s="44">
        <v>1740</v>
      </c>
      <c r="G3569" s="44"/>
      <c r="H3569" s="44"/>
      <c r="I3569" s="44"/>
    </row>
    <row r="3570" spans="1:9" x14ac:dyDescent="0.25">
      <c r="A3570" s="44" t="s">
        <v>1975</v>
      </c>
      <c r="B3570" s="44">
        <v>2020</v>
      </c>
      <c r="C3570" s="45" t="s">
        <v>186</v>
      </c>
      <c r="D3570" s="21">
        <v>2</v>
      </c>
      <c r="E3570" s="44">
        <v>70</v>
      </c>
      <c r="F3570" s="44">
        <v>72</v>
      </c>
      <c r="G3570" s="44"/>
      <c r="H3570" s="44"/>
      <c r="I3570" s="44"/>
    </row>
    <row r="3571" spans="1:9" x14ac:dyDescent="0.25">
      <c r="A3571" s="44" t="s">
        <v>1975</v>
      </c>
      <c r="B3571" s="44">
        <v>2020</v>
      </c>
      <c r="C3571" s="45" t="s">
        <v>1827</v>
      </c>
      <c r="D3571" s="21">
        <v>155</v>
      </c>
      <c r="E3571" s="44">
        <v>523</v>
      </c>
      <c r="F3571" s="44">
        <v>678</v>
      </c>
      <c r="G3571" s="44"/>
      <c r="H3571" s="44"/>
      <c r="I3571" s="44"/>
    </row>
    <row r="3572" spans="1:9" x14ac:dyDescent="0.25">
      <c r="A3572" s="44" t="s">
        <v>1975</v>
      </c>
      <c r="B3572" s="44">
        <v>2020</v>
      </c>
      <c r="C3572" s="45" t="s">
        <v>200</v>
      </c>
      <c r="D3572" s="21">
        <v>4</v>
      </c>
      <c r="E3572" s="44">
        <v>56</v>
      </c>
      <c r="F3572" s="44">
        <v>60</v>
      </c>
      <c r="G3572" s="44"/>
      <c r="H3572" s="44"/>
      <c r="I3572" s="44"/>
    </row>
    <row r="3573" spans="1:9" x14ac:dyDescent="0.25">
      <c r="A3573" s="44" t="s">
        <v>1975</v>
      </c>
      <c r="B3573" s="44">
        <v>2020</v>
      </c>
      <c r="C3573" s="45" t="s">
        <v>203</v>
      </c>
      <c r="D3573" s="21">
        <v>5</v>
      </c>
      <c r="E3573" s="44">
        <v>12</v>
      </c>
      <c r="F3573" s="44">
        <v>17</v>
      </c>
      <c r="G3573" s="44"/>
      <c r="H3573" s="44"/>
      <c r="I3573" s="44"/>
    </row>
    <row r="3574" spans="1:9" x14ac:dyDescent="0.25">
      <c r="A3574" s="44" t="s">
        <v>1975</v>
      </c>
      <c r="B3574" s="44">
        <v>2020</v>
      </c>
      <c r="C3574" s="45" t="s">
        <v>1956</v>
      </c>
      <c r="D3574" s="21">
        <v>13</v>
      </c>
      <c r="E3574" s="44">
        <v>145</v>
      </c>
      <c r="F3574" s="44">
        <v>158</v>
      </c>
      <c r="G3574" s="44"/>
      <c r="H3574" s="44"/>
      <c r="I3574" s="44"/>
    </row>
    <row r="3575" spans="1:9" x14ac:dyDescent="0.25">
      <c r="A3575" s="44" t="s">
        <v>1975</v>
      </c>
      <c r="B3575" s="44">
        <v>2020</v>
      </c>
      <c r="C3575" s="45" t="s">
        <v>205</v>
      </c>
      <c r="D3575" s="21">
        <v>28</v>
      </c>
      <c r="E3575" s="44">
        <v>719</v>
      </c>
      <c r="F3575" s="44">
        <v>747</v>
      </c>
      <c r="G3575" s="44"/>
      <c r="H3575" s="44"/>
      <c r="I3575" s="44"/>
    </row>
    <row r="3576" spans="1:9" x14ac:dyDescent="0.25">
      <c r="A3576" s="44" t="s">
        <v>1975</v>
      </c>
      <c r="B3576" s="44">
        <v>2020</v>
      </c>
      <c r="C3576" s="45" t="s">
        <v>194</v>
      </c>
      <c r="D3576" s="21">
        <v>0</v>
      </c>
      <c r="E3576" s="44">
        <v>8</v>
      </c>
      <c r="F3576" s="44">
        <v>8</v>
      </c>
      <c r="G3576" s="44"/>
      <c r="H3576" s="44"/>
      <c r="I3576" s="44"/>
    </row>
    <row r="3577" spans="1:9" x14ac:dyDescent="0.25">
      <c r="A3577" s="44" t="s">
        <v>1975</v>
      </c>
      <c r="B3577" s="44">
        <v>2020</v>
      </c>
      <c r="C3577" s="45" t="s">
        <v>887</v>
      </c>
      <c r="D3577" s="21">
        <v>2331</v>
      </c>
      <c r="E3577" s="44">
        <v>20581</v>
      </c>
      <c r="F3577" s="44">
        <v>22912</v>
      </c>
      <c r="G3577" s="44"/>
      <c r="H3577" s="44"/>
      <c r="I3577" s="44"/>
    </row>
    <row r="3578" spans="1:9" x14ac:dyDescent="0.25">
      <c r="A3578" s="44" t="s">
        <v>1975</v>
      </c>
      <c r="B3578" s="44">
        <v>2020</v>
      </c>
      <c r="C3578" s="45" t="s">
        <v>219</v>
      </c>
      <c r="D3578" s="21">
        <v>0</v>
      </c>
      <c r="E3578" s="44">
        <v>5</v>
      </c>
      <c r="F3578" s="44">
        <v>5</v>
      </c>
      <c r="G3578" s="44"/>
      <c r="H3578" s="44"/>
      <c r="I3578" s="44"/>
    </row>
    <row r="3579" spans="1:9" x14ac:dyDescent="0.25">
      <c r="A3579" s="44" t="s">
        <v>1975</v>
      </c>
      <c r="B3579" s="44">
        <v>2020</v>
      </c>
      <c r="C3579" s="45" t="s">
        <v>230</v>
      </c>
      <c r="D3579" s="21">
        <v>2</v>
      </c>
      <c r="E3579" s="44">
        <v>26</v>
      </c>
      <c r="F3579" s="44">
        <v>28</v>
      </c>
      <c r="G3579" s="44"/>
      <c r="H3579" s="44"/>
      <c r="I3579" s="44"/>
    </row>
    <row r="3580" spans="1:9" x14ac:dyDescent="0.25">
      <c r="A3580" s="44" t="s">
        <v>1975</v>
      </c>
      <c r="B3580" s="44">
        <v>2020</v>
      </c>
      <c r="C3580" s="45" t="s">
        <v>231</v>
      </c>
      <c r="D3580" s="21">
        <v>0</v>
      </c>
      <c r="E3580" s="44">
        <v>33</v>
      </c>
      <c r="F3580" s="44">
        <v>33</v>
      </c>
      <c r="G3580" s="44"/>
      <c r="H3580" s="44"/>
      <c r="I3580" s="44"/>
    </row>
    <row r="3581" spans="1:9" x14ac:dyDescent="0.25">
      <c r="A3581" s="44" t="s">
        <v>1975</v>
      </c>
      <c r="B3581" s="44">
        <v>2020</v>
      </c>
      <c r="C3581" s="45" t="s">
        <v>220</v>
      </c>
      <c r="D3581" s="21">
        <v>38</v>
      </c>
      <c r="E3581" s="44">
        <v>686</v>
      </c>
      <c r="F3581" s="44">
        <v>724</v>
      </c>
      <c r="G3581" s="44"/>
      <c r="H3581" s="44"/>
      <c r="I3581" s="44"/>
    </row>
    <row r="3582" spans="1:9" x14ac:dyDescent="0.25">
      <c r="A3582" s="44" t="s">
        <v>1975</v>
      </c>
      <c r="B3582" s="44">
        <v>2020</v>
      </c>
      <c r="C3582" s="45" t="s">
        <v>1971</v>
      </c>
      <c r="D3582" s="21">
        <v>227</v>
      </c>
      <c r="E3582" s="44">
        <v>895</v>
      </c>
      <c r="F3582" s="44">
        <v>1122</v>
      </c>
      <c r="G3582" s="44"/>
      <c r="H3582" s="44"/>
      <c r="I3582" s="44"/>
    </row>
    <row r="3583" spans="1:9" x14ac:dyDescent="0.25">
      <c r="A3583" s="44" t="s">
        <v>1975</v>
      </c>
      <c r="B3583" s="44">
        <v>2020</v>
      </c>
      <c r="C3583" s="45" t="s">
        <v>109</v>
      </c>
      <c r="D3583" s="21">
        <v>0</v>
      </c>
      <c r="E3583" s="44">
        <v>18</v>
      </c>
      <c r="F3583" s="44">
        <v>18</v>
      </c>
      <c r="G3583" s="44"/>
      <c r="H3583" s="44"/>
      <c r="I3583" s="44"/>
    </row>
    <row r="3584" spans="1:9" x14ac:dyDescent="0.25">
      <c r="A3584" s="44" t="s">
        <v>1975</v>
      </c>
      <c r="B3584" s="44">
        <v>2020</v>
      </c>
      <c r="C3584" s="45" t="s">
        <v>1829</v>
      </c>
      <c r="D3584" s="21">
        <v>126</v>
      </c>
      <c r="E3584" s="44">
        <v>2043</v>
      </c>
      <c r="F3584" s="44">
        <v>2169</v>
      </c>
      <c r="G3584" s="44"/>
      <c r="H3584" s="44"/>
      <c r="I3584" s="44"/>
    </row>
    <row r="3585" spans="1:9" x14ac:dyDescent="0.25">
      <c r="A3585" s="44" t="s">
        <v>1975</v>
      </c>
      <c r="B3585" s="44">
        <v>2020</v>
      </c>
      <c r="C3585" s="45" t="s">
        <v>222</v>
      </c>
      <c r="D3585" s="21">
        <v>14</v>
      </c>
      <c r="E3585" s="44">
        <v>139</v>
      </c>
      <c r="F3585" s="44">
        <v>153</v>
      </c>
      <c r="G3585" s="44"/>
      <c r="H3585" s="44"/>
      <c r="I3585" s="44"/>
    </row>
    <row r="3586" spans="1:9" x14ac:dyDescent="0.25">
      <c r="A3586" s="44" t="s">
        <v>1975</v>
      </c>
      <c r="B3586" s="44">
        <v>2020</v>
      </c>
      <c r="C3586" s="45" t="s">
        <v>208</v>
      </c>
      <c r="D3586" s="21">
        <v>264</v>
      </c>
      <c r="E3586" s="44">
        <v>1429</v>
      </c>
      <c r="F3586" s="44">
        <v>1693</v>
      </c>
      <c r="G3586" s="44"/>
      <c r="H3586" s="44"/>
      <c r="I3586" s="44"/>
    </row>
    <row r="3587" spans="1:9" x14ac:dyDescent="0.25">
      <c r="A3587" s="44" t="s">
        <v>1975</v>
      </c>
      <c r="B3587" s="44">
        <v>2020</v>
      </c>
      <c r="C3587" s="45" t="s">
        <v>234</v>
      </c>
      <c r="D3587" s="21">
        <v>0</v>
      </c>
      <c r="E3587" s="44">
        <v>93</v>
      </c>
      <c r="F3587" s="44">
        <v>93</v>
      </c>
      <c r="G3587" s="44"/>
      <c r="H3587" s="44"/>
      <c r="I3587" s="44"/>
    </row>
    <row r="3588" spans="1:9" x14ac:dyDescent="0.25">
      <c r="A3588" s="44" t="s">
        <v>1975</v>
      </c>
      <c r="B3588" s="44">
        <v>2020</v>
      </c>
      <c r="C3588" s="45" t="s">
        <v>33</v>
      </c>
      <c r="D3588" s="21">
        <v>677</v>
      </c>
      <c r="E3588" s="44">
        <v>5623</v>
      </c>
      <c r="F3588" s="44">
        <v>6300</v>
      </c>
      <c r="G3588" s="44"/>
      <c r="H3588" s="44"/>
      <c r="I3588" s="44"/>
    </row>
    <row r="3589" spans="1:9" x14ac:dyDescent="0.25">
      <c r="A3589" s="44" t="s">
        <v>1975</v>
      </c>
      <c r="B3589" s="44">
        <v>2020</v>
      </c>
      <c r="C3589" s="45" t="s">
        <v>1830</v>
      </c>
      <c r="D3589" s="21">
        <v>90</v>
      </c>
      <c r="E3589" s="44">
        <v>564</v>
      </c>
      <c r="F3589" s="44">
        <v>654</v>
      </c>
      <c r="G3589" s="44"/>
      <c r="H3589" s="44"/>
      <c r="I3589" s="44"/>
    </row>
    <row r="3590" spans="1:9" x14ac:dyDescent="0.25">
      <c r="A3590" s="44" t="s">
        <v>1975</v>
      </c>
      <c r="B3590" s="44">
        <v>2020</v>
      </c>
      <c r="C3590" s="45" t="s">
        <v>235</v>
      </c>
      <c r="D3590" s="21">
        <v>31</v>
      </c>
      <c r="E3590" s="44">
        <v>278</v>
      </c>
      <c r="F3590" s="44">
        <v>309</v>
      </c>
      <c r="G3590" s="44"/>
      <c r="H3590" s="44"/>
      <c r="I3590" s="44"/>
    </row>
    <row r="3591" spans="1:9" x14ac:dyDescent="0.25">
      <c r="A3591" s="44" t="s">
        <v>1975</v>
      </c>
      <c r="B3591" s="44">
        <v>2020</v>
      </c>
      <c r="C3591" s="45" t="s">
        <v>209</v>
      </c>
      <c r="D3591" s="21">
        <v>0</v>
      </c>
      <c r="E3591" s="44">
        <v>5</v>
      </c>
      <c r="F3591" s="44">
        <v>5</v>
      </c>
      <c r="G3591" s="44"/>
      <c r="H3591" s="44"/>
      <c r="I3591" s="44"/>
    </row>
    <row r="3592" spans="1:9" x14ac:dyDescent="0.25">
      <c r="A3592" s="44" t="s">
        <v>1975</v>
      </c>
      <c r="B3592" s="44">
        <v>2020</v>
      </c>
      <c r="C3592" s="45" t="s">
        <v>1962</v>
      </c>
      <c r="D3592" s="21">
        <v>5</v>
      </c>
      <c r="E3592" s="44">
        <v>26</v>
      </c>
      <c r="F3592" s="44">
        <v>31</v>
      </c>
      <c r="G3592" s="44"/>
      <c r="H3592" s="44"/>
      <c r="I3592" s="44"/>
    </row>
    <row r="3593" spans="1:9" x14ac:dyDescent="0.25">
      <c r="A3593" s="44" t="s">
        <v>1975</v>
      </c>
      <c r="B3593" s="44">
        <v>2020</v>
      </c>
      <c r="C3593" s="45" t="s">
        <v>223</v>
      </c>
      <c r="D3593" s="21">
        <v>3</v>
      </c>
      <c r="E3593" s="44">
        <v>112</v>
      </c>
      <c r="F3593" s="44">
        <v>115</v>
      </c>
      <c r="G3593" s="44"/>
      <c r="H3593" s="44"/>
      <c r="I3593" s="44"/>
    </row>
    <row r="3594" spans="1:9" x14ac:dyDescent="0.25">
      <c r="A3594" s="44" t="s">
        <v>1975</v>
      </c>
      <c r="B3594" s="44">
        <v>2020</v>
      </c>
      <c r="C3594" s="45" t="s">
        <v>210</v>
      </c>
      <c r="D3594" s="21">
        <v>1</v>
      </c>
      <c r="E3594" s="44">
        <v>79</v>
      </c>
      <c r="F3594" s="44">
        <v>80</v>
      </c>
      <c r="G3594" s="44"/>
      <c r="H3594" s="44"/>
      <c r="I3594" s="44"/>
    </row>
    <row r="3595" spans="1:9" x14ac:dyDescent="0.25">
      <c r="A3595" s="44" t="s">
        <v>1975</v>
      </c>
      <c r="B3595" s="44">
        <v>2020</v>
      </c>
      <c r="C3595" s="45" t="s">
        <v>224</v>
      </c>
      <c r="D3595" s="21">
        <v>0</v>
      </c>
      <c r="E3595" s="44">
        <v>13</v>
      </c>
      <c r="F3595" s="44">
        <v>13</v>
      </c>
      <c r="G3595" s="44"/>
      <c r="H3595" s="44"/>
      <c r="I3595" s="44"/>
    </row>
    <row r="3596" spans="1:9" x14ac:dyDescent="0.25">
      <c r="A3596" s="44" t="s">
        <v>1975</v>
      </c>
      <c r="B3596" s="44">
        <v>2020</v>
      </c>
      <c r="C3596" s="45" t="s">
        <v>225</v>
      </c>
      <c r="D3596" s="21">
        <v>0</v>
      </c>
      <c r="E3596" s="44">
        <v>26</v>
      </c>
      <c r="F3596" s="44">
        <v>26</v>
      </c>
      <c r="G3596" s="44"/>
      <c r="H3596" s="44"/>
      <c r="I3596" s="44"/>
    </row>
    <row r="3597" spans="1:9" x14ac:dyDescent="0.25">
      <c r="A3597" s="44" t="s">
        <v>1975</v>
      </c>
      <c r="B3597" s="44">
        <v>2020</v>
      </c>
      <c r="C3597" s="45" t="s">
        <v>211</v>
      </c>
      <c r="D3597" s="21">
        <v>6</v>
      </c>
      <c r="E3597" s="44" t="s">
        <v>1750</v>
      </c>
      <c r="F3597" s="44">
        <v>6</v>
      </c>
      <c r="G3597" s="44"/>
      <c r="H3597" s="44"/>
      <c r="I3597" s="44"/>
    </row>
    <row r="3598" spans="1:9" x14ac:dyDescent="0.25">
      <c r="A3598" s="44" t="s">
        <v>1975</v>
      </c>
      <c r="B3598" s="44">
        <v>2020</v>
      </c>
      <c r="C3598" s="45" t="s">
        <v>1831</v>
      </c>
      <c r="D3598" s="21">
        <v>181</v>
      </c>
      <c r="E3598" s="44">
        <v>2422</v>
      </c>
      <c r="F3598" s="44">
        <v>2603</v>
      </c>
      <c r="G3598" s="44"/>
      <c r="H3598" s="44"/>
      <c r="I3598" s="44"/>
    </row>
    <row r="3599" spans="1:9" x14ac:dyDescent="0.25">
      <c r="A3599" s="44" t="s">
        <v>1975</v>
      </c>
      <c r="B3599" s="44">
        <v>2020</v>
      </c>
      <c r="C3599" s="45" t="s">
        <v>1832</v>
      </c>
      <c r="D3599" s="21">
        <v>404</v>
      </c>
      <c r="E3599" s="44">
        <v>2614</v>
      </c>
      <c r="F3599" s="44">
        <v>3018</v>
      </c>
      <c r="G3599" s="44"/>
      <c r="H3599" s="44"/>
      <c r="I3599" s="44"/>
    </row>
    <row r="3600" spans="1:9" x14ac:dyDescent="0.25">
      <c r="A3600" s="44" t="s">
        <v>1975</v>
      </c>
      <c r="B3600" s="44">
        <v>2020</v>
      </c>
      <c r="C3600" s="45" t="s">
        <v>236</v>
      </c>
      <c r="D3600" s="21">
        <v>3</v>
      </c>
      <c r="E3600" s="44">
        <v>40</v>
      </c>
      <c r="F3600" s="44">
        <v>43</v>
      </c>
      <c r="G3600" s="44"/>
      <c r="H3600" s="44"/>
      <c r="I3600" s="44"/>
    </row>
    <row r="3601" spans="1:9" x14ac:dyDescent="0.25">
      <c r="A3601" s="44" t="s">
        <v>1975</v>
      </c>
      <c r="B3601" s="44">
        <v>2020</v>
      </c>
      <c r="C3601" s="45" t="s">
        <v>226</v>
      </c>
      <c r="D3601" s="21">
        <v>0</v>
      </c>
      <c r="E3601" s="44">
        <v>82</v>
      </c>
      <c r="F3601" s="44">
        <v>82</v>
      </c>
      <c r="G3601" s="44"/>
      <c r="H3601" s="44"/>
      <c r="I3601" s="44"/>
    </row>
    <row r="3602" spans="1:9" x14ac:dyDescent="0.25">
      <c r="A3602" s="44" t="s">
        <v>1975</v>
      </c>
      <c r="B3602" s="44">
        <v>2020</v>
      </c>
      <c r="C3602" s="45" t="s">
        <v>72</v>
      </c>
      <c r="D3602" s="21">
        <v>2</v>
      </c>
      <c r="E3602" s="44">
        <v>16</v>
      </c>
      <c r="F3602" s="44">
        <v>18</v>
      </c>
      <c r="G3602" s="44"/>
      <c r="H3602" s="44"/>
      <c r="I3602" s="44"/>
    </row>
    <row r="3603" spans="1:9" x14ac:dyDescent="0.25">
      <c r="A3603" s="44" t="s">
        <v>1975</v>
      </c>
      <c r="B3603" s="44">
        <v>2020</v>
      </c>
      <c r="C3603" s="45" t="s">
        <v>1833</v>
      </c>
      <c r="D3603" s="21">
        <v>221</v>
      </c>
      <c r="E3603" s="44">
        <v>2682</v>
      </c>
      <c r="F3603" s="44">
        <v>2903</v>
      </c>
      <c r="G3603" s="44"/>
      <c r="H3603" s="44"/>
      <c r="I3603" s="44"/>
    </row>
    <row r="3604" spans="1:9" x14ac:dyDescent="0.25">
      <c r="A3604" s="44" t="s">
        <v>1975</v>
      </c>
      <c r="B3604" s="44">
        <v>2020</v>
      </c>
      <c r="C3604" s="45" t="s">
        <v>212</v>
      </c>
      <c r="D3604" s="21">
        <v>16</v>
      </c>
      <c r="E3604" s="44">
        <v>145</v>
      </c>
      <c r="F3604" s="44">
        <v>161</v>
      </c>
      <c r="G3604" s="44"/>
      <c r="H3604" s="44"/>
      <c r="I3604" s="44"/>
    </row>
    <row r="3605" spans="1:9" x14ac:dyDescent="0.25">
      <c r="A3605" s="44" t="s">
        <v>1975</v>
      </c>
      <c r="B3605" s="44">
        <v>2020</v>
      </c>
      <c r="C3605" s="45" t="s">
        <v>213</v>
      </c>
      <c r="D3605" s="21">
        <v>0</v>
      </c>
      <c r="E3605" s="44">
        <v>164</v>
      </c>
      <c r="F3605" s="44">
        <v>164</v>
      </c>
      <c r="G3605" s="44"/>
      <c r="H3605" s="44"/>
      <c r="I3605" s="44"/>
    </row>
    <row r="3606" spans="1:9" x14ac:dyDescent="0.25">
      <c r="A3606" s="44" t="s">
        <v>1975</v>
      </c>
      <c r="B3606" s="44">
        <v>2020</v>
      </c>
      <c r="C3606" s="45" t="s">
        <v>115</v>
      </c>
      <c r="D3606" s="21">
        <v>1</v>
      </c>
      <c r="E3606" s="44">
        <v>153</v>
      </c>
      <c r="F3606" s="44">
        <v>154</v>
      </c>
      <c r="G3606" s="44"/>
      <c r="H3606" s="44"/>
      <c r="I3606" s="44"/>
    </row>
    <row r="3607" spans="1:9" x14ac:dyDescent="0.25">
      <c r="A3607" s="44" t="s">
        <v>1975</v>
      </c>
      <c r="B3607" s="44">
        <v>2020</v>
      </c>
      <c r="C3607" s="45" t="s">
        <v>217</v>
      </c>
      <c r="D3607" s="21">
        <v>7</v>
      </c>
      <c r="E3607" s="44">
        <v>53</v>
      </c>
      <c r="F3607" s="44">
        <v>60</v>
      </c>
      <c r="G3607" s="44"/>
      <c r="H3607" s="44"/>
      <c r="I3607" s="44"/>
    </row>
    <row r="3608" spans="1:9" x14ac:dyDescent="0.25">
      <c r="A3608" s="44" t="s">
        <v>1975</v>
      </c>
      <c r="B3608" s="44">
        <v>2020</v>
      </c>
      <c r="C3608" s="45" t="s">
        <v>1963</v>
      </c>
      <c r="D3608" s="21">
        <v>5</v>
      </c>
      <c r="E3608" s="44">
        <v>33</v>
      </c>
      <c r="F3608" s="44">
        <v>38</v>
      </c>
      <c r="G3608" s="44"/>
      <c r="H3608" s="44"/>
      <c r="I3608" s="44"/>
    </row>
    <row r="3609" spans="1:9" x14ac:dyDescent="0.25">
      <c r="A3609" s="44" t="s">
        <v>1975</v>
      </c>
      <c r="B3609" s="44">
        <v>2020</v>
      </c>
      <c r="C3609" s="45" t="s">
        <v>218</v>
      </c>
      <c r="D3609" s="21">
        <v>7</v>
      </c>
      <c r="E3609" s="44">
        <v>84</v>
      </c>
      <c r="F3609" s="44">
        <v>91</v>
      </c>
      <c r="G3609" s="44"/>
      <c r="H3609" s="44"/>
      <c r="I3609" s="44"/>
    </row>
    <row r="3610" spans="1:9" x14ac:dyDescent="0.25">
      <c r="A3610" s="44" t="s">
        <v>1975</v>
      </c>
      <c r="B3610" s="44">
        <v>2020</v>
      </c>
      <c r="C3610" s="45" t="s">
        <v>193</v>
      </c>
      <c r="D3610" s="21">
        <v>1808</v>
      </c>
      <c r="E3610" s="44">
        <v>3731</v>
      </c>
      <c r="F3610" s="44">
        <v>5539</v>
      </c>
      <c r="G3610" s="44"/>
      <c r="H3610" s="44"/>
      <c r="I3610" s="44"/>
    </row>
    <row r="3611" spans="1:9" x14ac:dyDescent="0.25">
      <c r="A3611" s="44" t="s">
        <v>1975</v>
      </c>
      <c r="B3611" s="44">
        <v>2020</v>
      </c>
      <c r="C3611" s="45" t="s">
        <v>1972</v>
      </c>
      <c r="D3611" s="21">
        <v>1</v>
      </c>
      <c r="E3611" s="44">
        <v>81</v>
      </c>
      <c r="F3611" s="44">
        <v>82</v>
      </c>
      <c r="G3611" s="44"/>
      <c r="H3611" s="44"/>
      <c r="I3611" s="44"/>
    </row>
    <row r="3612" spans="1:9" x14ac:dyDescent="0.25">
      <c r="A3612" s="44" t="s">
        <v>1975</v>
      </c>
      <c r="B3612" s="44">
        <v>2020</v>
      </c>
      <c r="C3612" s="45" t="s">
        <v>247</v>
      </c>
      <c r="D3612" s="21">
        <v>35</v>
      </c>
      <c r="E3612" s="44">
        <v>233</v>
      </c>
      <c r="F3612" s="44">
        <v>268</v>
      </c>
      <c r="G3612" s="44"/>
      <c r="H3612" s="44"/>
      <c r="I3612" s="44"/>
    </row>
    <row r="3613" spans="1:9" x14ac:dyDescent="0.25">
      <c r="A3613" s="44" t="s">
        <v>1975</v>
      </c>
      <c r="B3613" s="44">
        <v>2020</v>
      </c>
      <c r="C3613" s="45" t="s">
        <v>243</v>
      </c>
      <c r="D3613" s="21">
        <v>58</v>
      </c>
      <c r="E3613" s="44">
        <v>476</v>
      </c>
      <c r="F3613" s="44">
        <v>534</v>
      </c>
      <c r="G3613" s="44"/>
      <c r="H3613" s="44"/>
      <c r="I3613" s="44"/>
    </row>
    <row r="3614" spans="1:9" x14ac:dyDescent="0.25">
      <c r="A3614" s="44" t="s">
        <v>1975</v>
      </c>
      <c r="B3614" s="44">
        <v>2020</v>
      </c>
      <c r="C3614" s="45" t="s">
        <v>244</v>
      </c>
      <c r="D3614" s="21">
        <v>0</v>
      </c>
      <c r="E3614" s="44">
        <v>63</v>
      </c>
      <c r="F3614" s="44">
        <v>63</v>
      </c>
      <c r="G3614" s="44"/>
      <c r="H3614" s="44"/>
      <c r="I3614" s="44"/>
    </row>
    <row r="3615" spans="1:9" x14ac:dyDescent="0.25">
      <c r="A3615" s="44" t="s">
        <v>1975</v>
      </c>
      <c r="B3615" s="44">
        <v>2020</v>
      </c>
      <c r="C3615" s="45" t="s">
        <v>248</v>
      </c>
      <c r="D3615" s="21">
        <v>30</v>
      </c>
      <c r="E3615" s="44">
        <v>546</v>
      </c>
      <c r="F3615" s="44">
        <v>576</v>
      </c>
      <c r="G3615" s="44"/>
      <c r="H3615" s="44"/>
      <c r="I3615" s="44"/>
    </row>
    <row r="3616" spans="1:9" x14ac:dyDescent="0.25">
      <c r="A3616" s="44" t="s">
        <v>1975</v>
      </c>
      <c r="B3616" s="44">
        <v>2020</v>
      </c>
      <c r="C3616" s="45" t="s">
        <v>48</v>
      </c>
      <c r="D3616" s="21">
        <v>3</v>
      </c>
      <c r="E3616" s="44">
        <v>7</v>
      </c>
      <c r="F3616" s="44">
        <v>10</v>
      </c>
      <c r="G3616" s="44"/>
      <c r="H3616" s="44"/>
      <c r="I3616" s="44"/>
    </row>
    <row r="3617" spans="1:9" x14ac:dyDescent="0.25">
      <c r="A3617" s="44" t="s">
        <v>1975</v>
      </c>
      <c r="B3617" s="44">
        <v>2020</v>
      </c>
      <c r="C3617" s="45" t="s">
        <v>1836</v>
      </c>
      <c r="D3617" s="21">
        <v>1467</v>
      </c>
      <c r="E3617" s="44">
        <v>1661</v>
      </c>
      <c r="F3617" s="44">
        <v>3128</v>
      </c>
      <c r="G3617" s="44"/>
      <c r="H3617" s="44"/>
      <c r="I3617" s="44"/>
    </row>
    <row r="3618" spans="1:9" x14ac:dyDescent="0.25">
      <c r="A3618" s="44" t="s">
        <v>1975</v>
      </c>
      <c r="B3618" s="44">
        <v>2020</v>
      </c>
      <c r="C3618" s="45" t="s">
        <v>252</v>
      </c>
      <c r="D3618" s="21">
        <v>214</v>
      </c>
      <c r="E3618" s="44">
        <v>664</v>
      </c>
      <c r="F3618" s="44">
        <v>878</v>
      </c>
      <c r="G3618" s="44"/>
      <c r="H3618" s="44"/>
      <c r="I3618" s="44"/>
    </row>
    <row r="3619" spans="1:9" x14ac:dyDescent="0.25">
      <c r="A3619" s="44" t="s">
        <v>1975</v>
      </c>
      <c r="B3619" s="44">
        <v>2020</v>
      </c>
      <c r="C3619" s="45" t="s">
        <v>284</v>
      </c>
      <c r="D3619" s="21">
        <v>14102</v>
      </c>
      <c r="E3619" s="44">
        <v>80394</v>
      </c>
      <c r="F3619" s="44">
        <v>94496</v>
      </c>
      <c r="G3619" s="44"/>
      <c r="H3619" s="44"/>
      <c r="I3619" s="44"/>
    </row>
    <row r="3620" spans="1:9" x14ac:dyDescent="0.25">
      <c r="A3620" s="44" t="s">
        <v>1975</v>
      </c>
      <c r="B3620" s="44">
        <v>2020</v>
      </c>
      <c r="C3620" s="45" t="s">
        <v>888</v>
      </c>
      <c r="D3620" s="21">
        <v>86</v>
      </c>
      <c r="E3620" s="44">
        <v>756</v>
      </c>
      <c r="F3620" s="44">
        <v>842</v>
      </c>
      <c r="G3620" s="44"/>
      <c r="H3620" s="44"/>
      <c r="I3620" s="44"/>
    </row>
    <row r="3621" spans="1:9" x14ac:dyDescent="0.25">
      <c r="A3621" s="44" t="s">
        <v>1975</v>
      </c>
      <c r="B3621" s="44">
        <v>2020</v>
      </c>
      <c r="C3621" s="45" t="s">
        <v>292</v>
      </c>
      <c r="D3621" s="21">
        <v>6</v>
      </c>
      <c r="E3621" s="44" t="s">
        <v>1750</v>
      </c>
      <c r="F3621" s="44">
        <v>6</v>
      </c>
      <c r="G3621" s="44"/>
      <c r="H3621" s="44"/>
      <c r="I3621" s="44"/>
    </row>
    <row r="3622" spans="1:9" x14ac:dyDescent="0.25">
      <c r="A3622" s="44" t="s">
        <v>1975</v>
      </c>
      <c r="B3622" s="44">
        <v>2020</v>
      </c>
      <c r="C3622" s="45" t="s">
        <v>294</v>
      </c>
      <c r="D3622" s="21">
        <v>40</v>
      </c>
      <c r="E3622" s="44">
        <v>467</v>
      </c>
      <c r="F3622" s="44">
        <v>507</v>
      </c>
      <c r="G3622" s="44"/>
      <c r="H3622" s="44"/>
      <c r="I3622" s="44"/>
    </row>
    <row r="3623" spans="1:9" x14ac:dyDescent="0.25">
      <c r="A3623" s="44" t="s">
        <v>1975</v>
      </c>
      <c r="B3623" s="44">
        <v>2020</v>
      </c>
      <c r="C3623" s="45" t="s">
        <v>296</v>
      </c>
      <c r="D3623" s="21">
        <v>40</v>
      </c>
      <c r="E3623" s="44">
        <v>280</v>
      </c>
      <c r="F3623" s="44">
        <v>320</v>
      </c>
      <c r="G3623" s="44"/>
      <c r="H3623" s="44"/>
      <c r="I3623" s="44"/>
    </row>
    <row r="3624" spans="1:9" x14ac:dyDescent="0.25">
      <c r="A3624" s="44" t="s">
        <v>1975</v>
      </c>
      <c r="B3624" s="44">
        <v>2020</v>
      </c>
      <c r="C3624" s="45" t="s">
        <v>297</v>
      </c>
      <c r="D3624" s="21">
        <v>0</v>
      </c>
      <c r="E3624" s="44">
        <v>9</v>
      </c>
      <c r="F3624" s="44">
        <v>9</v>
      </c>
      <c r="G3624" s="44"/>
      <c r="H3624" s="44"/>
      <c r="I3624" s="44"/>
    </row>
    <row r="3625" spans="1:9" x14ac:dyDescent="0.25">
      <c r="A3625" s="44" t="s">
        <v>1975</v>
      </c>
      <c r="B3625" s="44">
        <v>2020</v>
      </c>
      <c r="C3625" s="45" t="s">
        <v>889</v>
      </c>
      <c r="D3625" s="21">
        <v>4463</v>
      </c>
      <c r="E3625" s="44">
        <v>28930</v>
      </c>
      <c r="F3625" s="44">
        <v>33393</v>
      </c>
      <c r="G3625" s="44"/>
      <c r="H3625" s="44"/>
      <c r="I3625" s="44"/>
    </row>
    <row r="3626" spans="1:9" x14ac:dyDescent="0.25">
      <c r="A3626" s="44" t="s">
        <v>1975</v>
      </c>
      <c r="B3626" s="44">
        <v>2020</v>
      </c>
      <c r="C3626" s="45" t="s">
        <v>323</v>
      </c>
      <c r="D3626" s="21">
        <v>199</v>
      </c>
      <c r="E3626" s="44">
        <v>964</v>
      </c>
      <c r="F3626" s="44">
        <v>1163</v>
      </c>
      <c r="G3626" s="44"/>
      <c r="H3626" s="44"/>
      <c r="I3626" s="44"/>
    </row>
    <row r="3627" spans="1:9" x14ac:dyDescent="0.25">
      <c r="A3627" s="44" t="s">
        <v>1975</v>
      </c>
      <c r="B3627" s="44">
        <v>2020</v>
      </c>
      <c r="C3627" s="45" t="s">
        <v>324</v>
      </c>
      <c r="D3627" s="21">
        <v>117</v>
      </c>
      <c r="E3627" s="44">
        <v>2212</v>
      </c>
      <c r="F3627" s="44">
        <v>2329</v>
      </c>
      <c r="G3627" s="44"/>
      <c r="H3627" s="44"/>
      <c r="I3627" s="44"/>
    </row>
    <row r="3628" spans="1:9" x14ac:dyDescent="0.25">
      <c r="A3628" s="44" t="s">
        <v>1975</v>
      </c>
      <c r="B3628" s="44">
        <v>2020</v>
      </c>
      <c r="C3628" s="45" t="s">
        <v>1919</v>
      </c>
      <c r="D3628" s="21">
        <v>632</v>
      </c>
      <c r="E3628" s="44">
        <v>3752</v>
      </c>
      <c r="F3628" s="44">
        <v>4384</v>
      </c>
      <c r="G3628" s="44"/>
      <c r="H3628" s="44"/>
      <c r="I3628" s="44"/>
    </row>
    <row r="3629" spans="1:9" x14ac:dyDescent="0.25">
      <c r="A3629" s="44" t="s">
        <v>1975</v>
      </c>
      <c r="B3629" s="44">
        <v>2020</v>
      </c>
      <c r="C3629" s="45" t="s">
        <v>326</v>
      </c>
      <c r="D3629" s="21">
        <v>626</v>
      </c>
      <c r="E3629" s="44">
        <v>3229</v>
      </c>
      <c r="F3629" s="44">
        <v>3855</v>
      </c>
      <c r="G3629" s="44"/>
      <c r="H3629" s="44"/>
      <c r="I3629" s="44"/>
    </row>
    <row r="3630" spans="1:9" x14ac:dyDescent="0.25">
      <c r="A3630" s="44" t="s">
        <v>1975</v>
      </c>
      <c r="B3630" s="44">
        <v>2020</v>
      </c>
      <c r="C3630" s="45" t="s">
        <v>327</v>
      </c>
      <c r="D3630" s="21">
        <v>565</v>
      </c>
      <c r="E3630" s="44">
        <v>4893</v>
      </c>
      <c r="F3630" s="44">
        <v>5458</v>
      </c>
      <c r="G3630" s="44"/>
      <c r="H3630" s="44"/>
      <c r="I3630" s="44"/>
    </row>
    <row r="3631" spans="1:9" x14ac:dyDescent="0.25">
      <c r="A3631" s="44" t="s">
        <v>1975</v>
      </c>
      <c r="B3631" s="44">
        <v>2020</v>
      </c>
      <c r="C3631" s="45" t="s">
        <v>328</v>
      </c>
      <c r="D3631" s="21">
        <v>347</v>
      </c>
      <c r="E3631" s="44">
        <v>2240</v>
      </c>
      <c r="F3631" s="44">
        <v>2587</v>
      </c>
      <c r="G3631" s="44"/>
      <c r="H3631" s="44"/>
      <c r="I3631" s="44"/>
    </row>
    <row r="3632" spans="1:9" x14ac:dyDescent="0.25">
      <c r="A3632" s="44" t="s">
        <v>1975</v>
      </c>
      <c r="B3632" s="44">
        <v>2020</v>
      </c>
      <c r="C3632" s="45" t="s">
        <v>329</v>
      </c>
      <c r="D3632" s="21">
        <v>632</v>
      </c>
      <c r="E3632" s="44">
        <v>4084</v>
      </c>
      <c r="F3632" s="44">
        <v>4716</v>
      </c>
      <c r="G3632" s="44"/>
      <c r="H3632" s="44"/>
      <c r="I3632" s="44"/>
    </row>
    <row r="3633" spans="1:9" x14ac:dyDescent="0.25">
      <c r="A3633" s="44" t="s">
        <v>1975</v>
      </c>
      <c r="B3633" s="44">
        <v>2020</v>
      </c>
      <c r="C3633" s="45" t="s">
        <v>1920</v>
      </c>
      <c r="D3633" s="21">
        <v>26</v>
      </c>
      <c r="E3633" s="44">
        <v>248</v>
      </c>
      <c r="F3633" s="44">
        <v>274</v>
      </c>
      <c r="G3633" s="44"/>
      <c r="H3633" s="44"/>
      <c r="I3633" s="44"/>
    </row>
    <row r="3634" spans="1:9" x14ac:dyDescent="0.25">
      <c r="A3634" s="44" t="s">
        <v>1975</v>
      </c>
      <c r="B3634" s="44">
        <v>2020</v>
      </c>
      <c r="C3634" s="45" t="s">
        <v>331</v>
      </c>
      <c r="D3634" s="21">
        <v>83</v>
      </c>
      <c r="E3634" s="44">
        <v>799</v>
      </c>
      <c r="F3634" s="44">
        <v>882</v>
      </c>
      <c r="G3634" s="44"/>
      <c r="H3634" s="44"/>
      <c r="I3634" s="44"/>
    </row>
    <row r="3635" spans="1:9" x14ac:dyDescent="0.25">
      <c r="A3635" s="44" t="s">
        <v>1975</v>
      </c>
      <c r="B3635" s="44">
        <v>2020</v>
      </c>
      <c r="C3635" s="45" t="s">
        <v>1921</v>
      </c>
      <c r="D3635" s="21">
        <v>125</v>
      </c>
      <c r="E3635" s="44">
        <v>935</v>
      </c>
      <c r="F3635" s="44">
        <v>1060</v>
      </c>
      <c r="G3635" s="44"/>
      <c r="H3635" s="44"/>
      <c r="I3635" s="44"/>
    </row>
    <row r="3636" spans="1:9" x14ac:dyDescent="0.25">
      <c r="A3636" s="44" t="s">
        <v>1975</v>
      </c>
      <c r="B3636" s="44">
        <v>2020</v>
      </c>
      <c r="C3636" s="45" t="s">
        <v>148</v>
      </c>
      <c r="D3636" s="21">
        <v>410</v>
      </c>
      <c r="E3636" s="44">
        <v>1973</v>
      </c>
      <c r="F3636" s="44">
        <v>2383</v>
      </c>
      <c r="G3636" s="44"/>
      <c r="H3636" s="44"/>
      <c r="I3636" s="44"/>
    </row>
    <row r="3637" spans="1:9" x14ac:dyDescent="0.25">
      <c r="A3637" s="44" t="s">
        <v>1975</v>
      </c>
      <c r="B3637" s="44">
        <v>2020</v>
      </c>
      <c r="C3637" s="45" t="s">
        <v>1922</v>
      </c>
      <c r="D3637" s="21">
        <v>701</v>
      </c>
      <c r="E3637" s="44">
        <v>3601</v>
      </c>
      <c r="F3637" s="44">
        <v>4302</v>
      </c>
      <c r="G3637" s="44"/>
      <c r="H3637" s="44"/>
      <c r="I3637" s="44"/>
    </row>
    <row r="3638" spans="1:9" x14ac:dyDescent="0.25">
      <c r="A3638" s="44" t="s">
        <v>1975</v>
      </c>
      <c r="B3638" s="44">
        <v>2020</v>
      </c>
      <c r="C3638" s="45" t="s">
        <v>890</v>
      </c>
      <c r="D3638" s="21">
        <v>9505</v>
      </c>
      <c r="E3638" s="44">
        <v>50641</v>
      </c>
      <c r="F3638" s="44">
        <v>60146</v>
      </c>
      <c r="G3638" s="44"/>
      <c r="H3638" s="44"/>
      <c r="I3638" s="44"/>
    </row>
    <row r="3639" spans="1:9" x14ac:dyDescent="0.25">
      <c r="A3639" s="44" t="s">
        <v>1975</v>
      </c>
      <c r="B3639" s="44">
        <v>2020</v>
      </c>
      <c r="C3639" s="45" t="s">
        <v>335</v>
      </c>
      <c r="D3639" s="21">
        <v>76</v>
      </c>
      <c r="E3639" s="44">
        <v>4032</v>
      </c>
      <c r="F3639" s="44">
        <v>4108</v>
      </c>
      <c r="G3639" s="44"/>
      <c r="H3639" s="44"/>
      <c r="I3639" s="44"/>
    </row>
    <row r="3640" spans="1:9" x14ac:dyDescent="0.25">
      <c r="A3640" s="44" t="s">
        <v>1975</v>
      </c>
      <c r="B3640" s="44">
        <v>2020</v>
      </c>
      <c r="C3640" s="45" t="s">
        <v>337</v>
      </c>
      <c r="D3640" s="21">
        <v>1220</v>
      </c>
      <c r="E3640" s="44" t="s">
        <v>1750</v>
      </c>
      <c r="F3640" s="44">
        <v>1220</v>
      </c>
      <c r="G3640" s="44"/>
      <c r="H3640" s="44"/>
      <c r="I3640" s="44"/>
    </row>
    <row r="3641" spans="1:9" x14ac:dyDescent="0.25">
      <c r="A3641" s="44" t="s">
        <v>1975</v>
      </c>
      <c r="B3641" s="44">
        <v>2020</v>
      </c>
      <c r="C3641" s="45" t="s">
        <v>340</v>
      </c>
      <c r="D3641" s="21">
        <v>1546</v>
      </c>
      <c r="E3641" s="44" t="s">
        <v>1750</v>
      </c>
      <c r="F3641" s="44">
        <v>1546</v>
      </c>
      <c r="G3641" s="44"/>
      <c r="H3641" s="44"/>
      <c r="I3641" s="44"/>
    </row>
    <row r="3642" spans="1:9" x14ac:dyDescent="0.25">
      <c r="A3642" s="44" t="s">
        <v>1975</v>
      </c>
      <c r="B3642" s="44">
        <v>2020</v>
      </c>
      <c r="C3642" s="45" t="s">
        <v>341</v>
      </c>
      <c r="D3642" s="21">
        <v>150</v>
      </c>
      <c r="E3642" s="44">
        <v>917</v>
      </c>
      <c r="F3642" s="44">
        <v>1067</v>
      </c>
      <c r="G3642" s="44"/>
      <c r="H3642" s="44"/>
      <c r="I3642" s="44"/>
    </row>
    <row r="3643" spans="1:9" x14ac:dyDescent="0.25">
      <c r="A3643" s="44" t="s">
        <v>1975</v>
      </c>
      <c r="B3643" s="44">
        <v>2020</v>
      </c>
      <c r="C3643" s="45" t="s">
        <v>342</v>
      </c>
      <c r="D3643" s="21">
        <v>358</v>
      </c>
      <c r="E3643" s="44">
        <v>2364</v>
      </c>
      <c r="F3643" s="44">
        <v>2722</v>
      </c>
      <c r="G3643" s="44"/>
      <c r="H3643" s="44"/>
      <c r="I3643" s="44"/>
    </row>
    <row r="3644" spans="1:9" x14ac:dyDescent="0.25">
      <c r="A3644" s="44" t="s">
        <v>1975</v>
      </c>
      <c r="B3644" s="44">
        <v>2020</v>
      </c>
      <c r="C3644" s="45" t="s">
        <v>343</v>
      </c>
      <c r="D3644" s="21">
        <v>0</v>
      </c>
      <c r="E3644" s="44">
        <v>11</v>
      </c>
      <c r="F3644" s="44">
        <v>11</v>
      </c>
      <c r="G3644" s="44"/>
      <c r="H3644" s="44"/>
      <c r="I3644" s="44"/>
    </row>
    <row r="3645" spans="1:9" x14ac:dyDescent="0.25">
      <c r="A3645" s="44" t="s">
        <v>1975</v>
      </c>
      <c r="B3645" s="44">
        <v>2020</v>
      </c>
      <c r="C3645" s="45" t="s">
        <v>344</v>
      </c>
      <c r="D3645" s="21">
        <v>82</v>
      </c>
      <c r="E3645" s="44">
        <v>550</v>
      </c>
      <c r="F3645" s="44">
        <v>632</v>
      </c>
      <c r="G3645" s="44"/>
      <c r="H3645" s="44"/>
      <c r="I3645" s="44"/>
    </row>
    <row r="3646" spans="1:9" x14ac:dyDescent="0.25">
      <c r="A3646" s="44" t="s">
        <v>1975</v>
      </c>
      <c r="B3646" s="44">
        <v>2020</v>
      </c>
      <c r="C3646" s="45" t="s">
        <v>345</v>
      </c>
      <c r="D3646" s="21">
        <v>335</v>
      </c>
      <c r="E3646" s="44">
        <v>4684</v>
      </c>
      <c r="F3646" s="44">
        <v>5019</v>
      </c>
      <c r="G3646" s="44"/>
      <c r="H3646" s="44"/>
      <c r="I3646" s="44"/>
    </row>
    <row r="3647" spans="1:9" x14ac:dyDescent="0.25">
      <c r="A3647" s="44" t="s">
        <v>1975</v>
      </c>
      <c r="B3647" s="44">
        <v>2020</v>
      </c>
      <c r="C3647" s="45" t="s">
        <v>346</v>
      </c>
      <c r="D3647" s="21">
        <v>4</v>
      </c>
      <c r="E3647" s="44">
        <v>93</v>
      </c>
      <c r="F3647" s="44">
        <v>97</v>
      </c>
      <c r="G3647" s="44"/>
      <c r="H3647" s="44"/>
      <c r="I3647" s="44"/>
    </row>
    <row r="3648" spans="1:9" x14ac:dyDescent="0.25">
      <c r="A3648" s="44" t="s">
        <v>1975</v>
      </c>
      <c r="B3648" s="44">
        <v>2020</v>
      </c>
      <c r="C3648" s="45" t="s">
        <v>347</v>
      </c>
      <c r="D3648" s="21">
        <v>2</v>
      </c>
      <c r="E3648" s="44">
        <v>29</v>
      </c>
      <c r="F3648" s="44">
        <v>31</v>
      </c>
      <c r="G3648" s="44"/>
      <c r="H3648" s="44"/>
      <c r="I3648" s="44"/>
    </row>
    <row r="3649" spans="1:9" x14ac:dyDescent="0.25">
      <c r="A3649" s="44" t="s">
        <v>1975</v>
      </c>
      <c r="B3649" s="44">
        <v>2020</v>
      </c>
      <c r="C3649" s="45" t="s">
        <v>348</v>
      </c>
      <c r="D3649" s="21">
        <v>58</v>
      </c>
      <c r="E3649" s="44">
        <v>877</v>
      </c>
      <c r="F3649" s="44">
        <v>935</v>
      </c>
      <c r="G3649" s="44"/>
      <c r="H3649" s="44"/>
      <c r="I3649" s="44"/>
    </row>
    <row r="3650" spans="1:9" x14ac:dyDescent="0.25">
      <c r="A3650" s="44" t="s">
        <v>1975</v>
      </c>
      <c r="B3650" s="44">
        <v>2020</v>
      </c>
      <c r="C3650" s="45" t="s">
        <v>349</v>
      </c>
      <c r="D3650" s="21">
        <v>449</v>
      </c>
      <c r="E3650" s="44">
        <v>4153</v>
      </c>
      <c r="F3650" s="44">
        <v>4602</v>
      </c>
      <c r="G3650" s="44"/>
      <c r="H3650" s="44"/>
      <c r="I3650" s="44"/>
    </row>
    <row r="3651" spans="1:9" x14ac:dyDescent="0.25">
      <c r="A3651" s="44" t="s">
        <v>1975</v>
      </c>
      <c r="B3651" s="44">
        <v>2020</v>
      </c>
      <c r="C3651" s="45" t="s">
        <v>351</v>
      </c>
      <c r="D3651" s="21">
        <v>161</v>
      </c>
      <c r="E3651" s="44">
        <v>2356</v>
      </c>
      <c r="F3651" s="44">
        <v>2517</v>
      </c>
      <c r="G3651" s="44"/>
      <c r="H3651" s="44"/>
      <c r="I3651" s="44"/>
    </row>
    <row r="3652" spans="1:9" x14ac:dyDescent="0.25">
      <c r="A3652" s="44" t="s">
        <v>1975</v>
      </c>
      <c r="B3652" s="44">
        <v>2020</v>
      </c>
      <c r="C3652" s="45" t="s">
        <v>352</v>
      </c>
      <c r="D3652" s="21">
        <v>269</v>
      </c>
      <c r="E3652" s="44">
        <v>3842</v>
      </c>
      <c r="F3652" s="44">
        <v>4111</v>
      </c>
      <c r="G3652" s="44"/>
      <c r="H3652" s="44"/>
      <c r="I3652" s="44"/>
    </row>
    <row r="3653" spans="1:9" x14ac:dyDescent="0.25">
      <c r="A3653" s="44" t="s">
        <v>1975</v>
      </c>
      <c r="B3653" s="44">
        <v>2020</v>
      </c>
      <c r="C3653" s="45" t="s">
        <v>353</v>
      </c>
      <c r="D3653" s="21">
        <v>51</v>
      </c>
      <c r="E3653" s="44">
        <v>424</v>
      </c>
      <c r="F3653" s="44">
        <v>475</v>
      </c>
      <c r="G3653" s="44"/>
      <c r="H3653" s="44"/>
      <c r="I3653" s="44"/>
    </row>
    <row r="3654" spans="1:9" x14ac:dyDescent="0.25">
      <c r="A3654" s="44" t="s">
        <v>1975</v>
      </c>
      <c r="B3654" s="44">
        <v>2020</v>
      </c>
      <c r="C3654" s="45" t="s">
        <v>355</v>
      </c>
      <c r="D3654" s="21">
        <v>34</v>
      </c>
      <c r="E3654" s="44">
        <v>298</v>
      </c>
      <c r="F3654" s="44">
        <v>332</v>
      </c>
      <c r="G3654" s="44"/>
      <c r="H3654" s="44"/>
      <c r="I3654" s="44"/>
    </row>
    <row r="3655" spans="1:9" x14ac:dyDescent="0.25">
      <c r="A3655" s="44" t="s">
        <v>1975</v>
      </c>
      <c r="B3655" s="44">
        <v>2020</v>
      </c>
      <c r="C3655" s="45" t="s">
        <v>359</v>
      </c>
      <c r="D3655" s="21">
        <v>446</v>
      </c>
      <c r="E3655" s="44">
        <v>4932</v>
      </c>
      <c r="F3655" s="44">
        <v>5378</v>
      </c>
      <c r="G3655" s="44"/>
      <c r="H3655" s="44"/>
      <c r="I3655" s="44"/>
    </row>
    <row r="3656" spans="1:9" x14ac:dyDescent="0.25">
      <c r="A3656" s="44" t="s">
        <v>1975</v>
      </c>
      <c r="B3656" s="44">
        <v>2020</v>
      </c>
      <c r="C3656" s="45" t="s">
        <v>360</v>
      </c>
      <c r="D3656" s="21">
        <v>638</v>
      </c>
      <c r="E3656" s="44">
        <v>2887</v>
      </c>
      <c r="F3656" s="44">
        <v>3525</v>
      </c>
      <c r="G3656" s="44"/>
      <c r="H3656" s="44"/>
      <c r="I3656" s="44"/>
    </row>
    <row r="3657" spans="1:9" x14ac:dyDescent="0.25">
      <c r="A3657" s="44" t="s">
        <v>1975</v>
      </c>
      <c r="B3657" s="44">
        <v>2020</v>
      </c>
      <c r="C3657" s="45" t="s">
        <v>361</v>
      </c>
      <c r="D3657" s="21">
        <v>193</v>
      </c>
      <c r="E3657" s="44">
        <v>360</v>
      </c>
      <c r="F3657" s="44">
        <v>553</v>
      </c>
      <c r="G3657" s="44"/>
      <c r="H3657" s="44"/>
      <c r="I3657" s="44"/>
    </row>
    <row r="3658" spans="1:9" x14ac:dyDescent="0.25">
      <c r="A3658" s="44" t="s">
        <v>1975</v>
      </c>
      <c r="B3658" s="44">
        <v>2020</v>
      </c>
      <c r="C3658" s="45" t="s">
        <v>1923</v>
      </c>
      <c r="D3658" s="21">
        <v>290</v>
      </c>
      <c r="E3658" s="44">
        <v>1853</v>
      </c>
      <c r="F3658" s="44">
        <v>2143</v>
      </c>
      <c r="G3658" s="44"/>
      <c r="H3658" s="44"/>
      <c r="I3658" s="44"/>
    </row>
    <row r="3659" spans="1:9" x14ac:dyDescent="0.25">
      <c r="A3659" s="44" t="s">
        <v>1975</v>
      </c>
      <c r="B3659" s="44">
        <v>2020</v>
      </c>
      <c r="C3659" s="45" t="s">
        <v>1924</v>
      </c>
      <c r="D3659" s="21">
        <v>355</v>
      </c>
      <c r="E3659" s="44">
        <v>2220</v>
      </c>
      <c r="F3659" s="44">
        <v>2575</v>
      </c>
      <c r="G3659" s="44"/>
      <c r="H3659" s="44"/>
      <c r="I3659" s="44"/>
    </row>
    <row r="3660" spans="1:9" x14ac:dyDescent="0.25">
      <c r="A3660" s="44" t="s">
        <v>1975</v>
      </c>
      <c r="B3660" s="44">
        <v>2020</v>
      </c>
      <c r="C3660" s="45" t="s">
        <v>364</v>
      </c>
      <c r="D3660" s="21">
        <v>112</v>
      </c>
      <c r="E3660" s="44">
        <v>1118</v>
      </c>
      <c r="F3660" s="44">
        <v>1230</v>
      </c>
      <c r="G3660" s="44"/>
      <c r="H3660" s="44"/>
      <c r="I3660" s="44"/>
    </row>
    <row r="3661" spans="1:9" x14ac:dyDescent="0.25">
      <c r="A3661" s="44" t="s">
        <v>1975</v>
      </c>
      <c r="B3661" s="44">
        <v>2020</v>
      </c>
      <c r="C3661" s="45" t="s">
        <v>1926</v>
      </c>
      <c r="D3661" s="21">
        <v>54</v>
      </c>
      <c r="E3661" s="44">
        <v>483</v>
      </c>
      <c r="F3661" s="44">
        <v>537</v>
      </c>
      <c r="G3661" s="44"/>
      <c r="H3661" s="44"/>
      <c r="I3661" s="44"/>
    </row>
    <row r="3662" spans="1:9" x14ac:dyDescent="0.25">
      <c r="A3662" s="44" t="s">
        <v>1975</v>
      </c>
      <c r="B3662" s="44">
        <v>2020</v>
      </c>
      <c r="C3662" s="45" t="s">
        <v>367</v>
      </c>
      <c r="D3662" s="21">
        <v>111</v>
      </c>
      <c r="E3662" s="44">
        <v>1485</v>
      </c>
      <c r="F3662" s="44">
        <v>1596</v>
      </c>
      <c r="G3662" s="44"/>
      <c r="H3662" s="44"/>
      <c r="I3662" s="44"/>
    </row>
    <row r="3663" spans="1:9" x14ac:dyDescent="0.25">
      <c r="A3663" s="44" t="s">
        <v>1975</v>
      </c>
      <c r="B3663" s="44">
        <v>2020</v>
      </c>
      <c r="C3663" s="45" t="s">
        <v>1927</v>
      </c>
      <c r="D3663" s="21">
        <v>379</v>
      </c>
      <c r="E3663" s="44">
        <v>1076</v>
      </c>
      <c r="F3663" s="44">
        <v>1455</v>
      </c>
      <c r="G3663" s="44"/>
      <c r="H3663" s="44"/>
      <c r="I3663" s="44"/>
    </row>
    <row r="3664" spans="1:9" x14ac:dyDescent="0.25">
      <c r="A3664" s="44" t="s">
        <v>1975</v>
      </c>
      <c r="B3664" s="44">
        <v>2020</v>
      </c>
      <c r="C3664" s="45" t="s">
        <v>369</v>
      </c>
      <c r="D3664" s="21">
        <v>1225</v>
      </c>
      <c r="E3664" s="44">
        <v>3307</v>
      </c>
      <c r="F3664" s="44">
        <v>4532</v>
      </c>
      <c r="G3664" s="44"/>
      <c r="H3664" s="44"/>
      <c r="I3664" s="44"/>
    </row>
    <row r="3665" spans="1:9" x14ac:dyDescent="0.25">
      <c r="A3665" s="44" t="s">
        <v>1975</v>
      </c>
      <c r="B3665" s="44">
        <v>2020</v>
      </c>
      <c r="C3665" s="45" t="s">
        <v>370</v>
      </c>
      <c r="D3665" s="21">
        <v>907</v>
      </c>
      <c r="E3665" s="44">
        <v>6290</v>
      </c>
      <c r="F3665" s="44">
        <v>7197</v>
      </c>
      <c r="G3665" s="44"/>
      <c r="H3665" s="44"/>
      <c r="I3665" s="44"/>
    </row>
    <row r="3666" spans="1:9" x14ac:dyDescent="0.25">
      <c r="A3666" s="44" t="s">
        <v>1975</v>
      </c>
      <c r="B3666" s="44">
        <v>2020</v>
      </c>
      <c r="C3666" s="45" t="s">
        <v>1668</v>
      </c>
      <c r="D3666" s="21">
        <v>46</v>
      </c>
      <c r="E3666" s="44">
        <v>39</v>
      </c>
      <c r="F3666" s="44">
        <v>85</v>
      </c>
      <c r="G3666" s="44"/>
      <c r="H3666" s="44"/>
      <c r="I3666" s="44"/>
    </row>
    <row r="3667" spans="1:9" x14ac:dyDescent="0.25">
      <c r="A3667" s="44" t="s">
        <v>1975</v>
      </c>
      <c r="B3667" s="44">
        <v>2020</v>
      </c>
      <c r="C3667" s="45" t="s">
        <v>136</v>
      </c>
      <c r="D3667" s="21">
        <v>46</v>
      </c>
      <c r="E3667" s="44">
        <v>39</v>
      </c>
      <c r="F3667" s="44">
        <v>85</v>
      </c>
      <c r="G3667" s="44"/>
      <c r="H3667" s="44"/>
      <c r="I3667" s="44"/>
    </row>
    <row r="3668" spans="1:9" x14ac:dyDescent="0.25">
      <c r="A3668" s="44" t="s">
        <v>1975</v>
      </c>
      <c r="B3668" s="44">
        <v>2020</v>
      </c>
      <c r="C3668" s="45" t="s">
        <v>892</v>
      </c>
      <c r="D3668" s="21">
        <v>2</v>
      </c>
      <c r="E3668" s="44">
        <v>28</v>
      </c>
      <c r="F3668" s="44">
        <v>30</v>
      </c>
      <c r="G3668" s="44"/>
      <c r="H3668" s="44"/>
      <c r="I3668" s="44"/>
    </row>
    <row r="3669" spans="1:9" x14ac:dyDescent="0.25">
      <c r="A3669" s="44" t="s">
        <v>1975</v>
      </c>
      <c r="B3669" s="44">
        <v>2020</v>
      </c>
      <c r="C3669" s="45" t="s">
        <v>312</v>
      </c>
      <c r="D3669" s="21">
        <v>1</v>
      </c>
      <c r="E3669" s="44">
        <v>16</v>
      </c>
      <c r="F3669" s="44">
        <v>17</v>
      </c>
      <c r="G3669" s="44"/>
      <c r="H3669" s="44"/>
      <c r="I3669" s="44"/>
    </row>
    <row r="3670" spans="1:9" x14ac:dyDescent="0.25">
      <c r="A3670" s="44" t="s">
        <v>1975</v>
      </c>
      <c r="B3670" s="44">
        <v>2020</v>
      </c>
      <c r="C3670" s="45" t="s">
        <v>51</v>
      </c>
      <c r="D3670" s="21">
        <v>1</v>
      </c>
      <c r="E3670" s="44">
        <v>12</v>
      </c>
      <c r="F3670" s="44">
        <v>13</v>
      </c>
      <c r="G3670" s="44"/>
      <c r="H3670" s="44"/>
      <c r="I3670" s="44"/>
    </row>
    <row r="3671" spans="1:9" x14ac:dyDescent="0.25">
      <c r="A3671" s="44" t="s">
        <v>1975</v>
      </c>
      <c r="B3671" s="44">
        <v>2020</v>
      </c>
      <c r="C3671" s="45" t="s">
        <v>453</v>
      </c>
      <c r="D3671" s="21">
        <v>51</v>
      </c>
      <c r="E3671" s="44">
        <v>865</v>
      </c>
      <c r="F3671" s="44">
        <v>916</v>
      </c>
      <c r="G3671" s="44"/>
      <c r="H3671" s="44"/>
      <c r="I3671" s="44"/>
    </row>
    <row r="3672" spans="1:9" x14ac:dyDescent="0.25">
      <c r="A3672" s="44" t="s">
        <v>1975</v>
      </c>
      <c r="B3672" s="44">
        <v>2020</v>
      </c>
      <c r="C3672" s="45" t="s">
        <v>1669</v>
      </c>
      <c r="D3672" s="21">
        <v>0</v>
      </c>
      <c r="E3672" s="44">
        <v>11</v>
      </c>
      <c r="F3672" s="44">
        <v>11</v>
      </c>
      <c r="G3672" s="44"/>
      <c r="H3672" s="44"/>
      <c r="I3672" s="44"/>
    </row>
    <row r="3673" spans="1:9" x14ac:dyDescent="0.25">
      <c r="A3673" s="44" t="s">
        <v>1975</v>
      </c>
      <c r="B3673" s="44">
        <v>2020</v>
      </c>
      <c r="C3673" s="45" t="s">
        <v>1848</v>
      </c>
      <c r="D3673" s="21">
        <v>0</v>
      </c>
      <c r="E3673" s="44">
        <v>9</v>
      </c>
      <c r="F3673" s="44">
        <v>9</v>
      </c>
      <c r="G3673" s="44"/>
      <c r="H3673" s="44"/>
      <c r="I3673" s="44"/>
    </row>
    <row r="3674" spans="1:9" x14ac:dyDescent="0.25">
      <c r="A3674" s="44" t="s">
        <v>1975</v>
      </c>
      <c r="B3674" s="44">
        <v>2020</v>
      </c>
      <c r="C3674" s="45" t="s">
        <v>1852</v>
      </c>
      <c r="D3674" s="21">
        <v>0</v>
      </c>
      <c r="E3674" s="44">
        <v>2</v>
      </c>
      <c r="F3674" s="44">
        <v>2</v>
      </c>
      <c r="G3674" s="44"/>
      <c r="H3674" s="44"/>
      <c r="I3674" s="44"/>
    </row>
    <row r="3675" spans="1:9" x14ac:dyDescent="0.25">
      <c r="A3675" s="44" t="s">
        <v>1975</v>
      </c>
      <c r="B3675" s="44">
        <v>2020</v>
      </c>
      <c r="C3675" s="45" t="s">
        <v>461</v>
      </c>
      <c r="D3675" s="21">
        <v>21</v>
      </c>
      <c r="E3675" s="44">
        <v>346</v>
      </c>
      <c r="F3675" s="44">
        <v>367</v>
      </c>
      <c r="G3675" s="44"/>
      <c r="H3675" s="44"/>
      <c r="I3675" s="44"/>
    </row>
    <row r="3676" spans="1:9" x14ac:dyDescent="0.25">
      <c r="A3676" s="44" t="s">
        <v>1975</v>
      </c>
      <c r="B3676" s="44">
        <v>2020</v>
      </c>
      <c r="C3676" s="45" t="s">
        <v>1863</v>
      </c>
      <c r="D3676" s="21">
        <v>1</v>
      </c>
      <c r="E3676" s="44">
        <v>17</v>
      </c>
      <c r="F3676" s="44">
        <v>18</v>
      </c>
      <c r="G3676" s="44"/>
      <c r="H3676" s="44"/>
      <c r="I3676" s="44"/>
    </row>
    <row r="3677" spans="1:9" x14ac:dyDescent="0.25">
      <c r="A3677" s="44" t="s">
        <v>1975</v>
      </c>
      <c r="B3677" s="44">
        <v>2020</v>
      </c>
      <c r="C3677" s="45" t="s">
        <v>1864</v>
      </c>
      <c r="D3677" s="21">
        <v>0</v>
      </c>
      <c r="E3677" s="44">
        <v>16</v>
      </c>
      <c r="F3677" s="44">
        <v>16</v>
      </c>
      <c r="G3677" s="44"/>
      <c r="H3677" s="44"/>
      <c r="I3677" s="44"/>
    </row>
    <row r="3678" spans="1:9" x14ac:dyDescent="0.25">
      <c r="A3678" s="44" t="s">
        <v>1975</v>
      </c>
      <c r="B3678" s="44">
        <v>2020</v>
      </c>
      <c r="C3678" s="45" t="s">
        <v>1865</v>
      </c>
      <c r="D3678" s="21">
        <v>0</v>
      </c>
      <c r="E3678" s="44">
        <v>26</v>
      </c>
      <c r="F3678" s="44">
        <v>26</v>
      </c>
      <c r="G3678" s="44"/>
      <c r="H3678" s="44"/>
      <c r="I3678" s="44"/>
    </row>
    <row r="3679" spans="1:9" x14ac:dyDescent="0.25">
      <c r="A3679" s="44" t="s">
        <v>1975</v>
      </c>
      <c r="B3679" s="44">
        <v>2020</v>
      </c>
      <c r="C3679" s="45" t="s">
        <v>1866</v>
      </c>
      <c r="D3679" s="21">
        <v>7</v>
      </c>
      <c r="E3679" s="44">
        <v>68</v>
      </c>
      <c r="F3679" s="44">
        <v>75</v>
      </c>
      <c r="G3679" s="44"/>
      <c r="H3679" s="44"/>
      <c r="I3679" s="44"/>
    </row>
    <row r="3680" spans="1:9" x14ac:dyDescent="0.25">
      <c r="A3680" s="44" t="s">
        <v>1975</v>
      </c>
      <c r="B3680" s="44">
        <v>2020</v>
      </c>
      <c r="C3680" s="45" t="s">
        <v>1867</v>
      </c>
      <c r="D3680" s="21">
        <v>3</v>
      </c>
      <c r="E3680" s="44">
        <v>45</v>
      </c>
      <c r="F3680" s="44">
        <v>48</v>
      </c>
      <c r="G3680" s="44"/>
      <c r="H3680" s="44"/>
      <c r="I3680" s="44"/>
    </row>
    <row r="3681" spans="1:9" x14ac:dyDescent="0.25">
      <c r="A3681" s="44" t="s">
        <v>1975</v>
      </c>
      <c r="B3681" s="44">
        <v>2020</v>
      </c>
      <c r="C3681" s="45" t="s">
        <v>462</v>
      </c>
      <c r="D3681" s="21">
        <v>2</v>
      </c>
      <c r="E3681" s="44">
        <v>65</v>
      </c>
      <c r="F3681" s="44">
        <v>67</v>
      </c>
      <c r="G3681" s="44"/>
      <c r="H3681" s="44"/>
      <c r="I3681" s="44"/>
    </row>
    <row r="3682" spans="1:9" x14ac:dyDescent="0.25">
      <c r="A3682" s="44" t="s">
        <v>1975</v>
      </c>
      <c r="B3682" s="44">
        <v>2020</v>
      </c>
      <c r="C3682" s="45" t="s">
        <v>1868</v>
      </c>
      <c r="D3682" s="21">
        <v>4</v>
      </c>
      <c r="E3682" s="44">
        <v>21</v>
      </c>
      <c r="F3682" s="44">
        <v>25</v>
      </c>
      <c r="G3682" s="44"/>
      <c r="H3682" s="44"/>
      <c r="I3682" s="44"/>
    </row>
    <row r="3683" spans="1:9" x14ac:dyDescent="0.25">
      <c r="A3683" s="44" t="s">
        <v>1975</v>
      </c>
      <c r="B3683" s="44">
        <v>2020</v>
      </c>
      <c r="C3683" s="45" t="s">
        <v>1869</v>
      </c>
      <c r="D3683" s="21">
        <v>0</v>
      </c>
      <c r="E3683" s="44">
        <v>2</v>
      </c>
      <c r="F3683" s="44">
        <v>2</v>
      </c>
      <c r="G3683" s="44"/>
      <c r="H3683" s="44"/>
      <c r="I3683" s="44"/>
    </row>
    <row r="3684" spans="1:9" x14ac:dyDescent="0.25">
      <c r="A3684" s="44" t="s">
        <v>1975</v>
      </c>
      <c r="B3684" s="44">
        <v>2020</v>
      </c>
      <c r="C3684" s="45" t="s">
        <v>1870</v>
      </c>
      <c r="D3684" s="21">
        <v>4</v>
      </c>
      <c r="E3684" s="44">
        <v>72</v>
      </c>
      <c r="F3684" s="44">
        <v>76</v>
      </c>
      <c r="G3684" s="44"/>
      <c r="H3684" s="44"/>
      <c r="I3684" s="44"/>
    </row>
    <row r="3685" spans="1:9" x14ac:dyDescent="0.25">
      <c r="A3685" s="44" t="s">
        <v>1975</v>
      </c>
      <c r="B3685" s="44">
        <v>2020</v>
      </c>
      <c r="C3685" s="45" t="s">
        <v>1872</v>
      </c>
      <c r="D3685" s="21">
        <v>0</v>
      </c>
      <c r="E3685" s="44">
        <v>4</v>
      </c>
      <c r="F3685" s="44">
        <v>4</v>
      </c>
      <c r="G3685" s="44"/>
      <c r="H3685" s="44"/>
      <c r="I3685" s="44"/>
    </row>
    <row r="3686" spans="1:9" x14ac:dyDescent="0.25">
      <c r="A3686" s="44" t="s">
        <v>1975</v>
      </c>
      <c r="B3686" s="44">
        <v>2020</v>
      </c>
      <c r="C3686" s="45" t="s">
        <v>463</v>
      </c>
      <c r="D3686" s="21">
        <v>0</v>
      </c>
      <c r="E3686" s="44">
        <v>8</v>
      </c>
      <c r="F3686" s="44">
        <v>8</v>
      </c>
      <c r="G3686" s="44"/>
      <c r="H3686" s="44"/>
      <c r="I3686" s="44"/>
    </row>
    <row r="3687" spans="1:9" x14ac:dyDescent="0.25">
      <c r="A3687" s="44" t="s">
        <v>1975</v>
      </c>
      <c r="B3687" s="44">
        <v>2020</v>
      </c>
      <c r="C3687" s="45" t="s">
        <v>464</v>
      </c>
      <c r="D3687" s="21">
        <v>0</v>
      </c>
      <c r="E3687" s="44">
        <v>2</v>
      </c>
      <c r="F3687" s="44">
        <v>2</v>
      </c>
      <c r="G3687" s="44"/>
      <c r="H3687" s="44"/>
      <c r="I3687" s="44"/>
    </row>
    <row r="3688" spans="1:9" x14ac:dyDescent="0.25">
      <c r="A3688" s="44" t="s">
        <v>1975</v>
      </c>
      <c r="B3688" s="44">
        <v>2020</v>
      </c>
      <c r="C3688" s="45" t="s">
        <v>1670</v>
      </c>
      <c r="D3688" s="21">
        <v>29</v>
      </c>
      <c r="E3688" s="44">
        <v>294</v>
      </c>
      <c r="F3688" s="44">
        <v>323</v>
      </c>
      <c r="G3688" s="44"/>
      <c r="H3688" s="44"/>
      <c r="I3688" s="44"/>
    </row>
    <row r="3689" spans="1:9" x14ac:dyDescent="0.25">
      <c r="A3689" s="44" t="s">
        <v>1975</v>
      </c>
      <c r="B3689" s="44">
        <v>2020</v>
      </c>
      <c r="C3689" s="45" t="s">
        <v>1874</v>
      </c>
      <c r="D3689" s="21">
        <v>0</v>
      </c>
      <c r="E3689" s="44">
        <v>2</v>
      </c>
      <c r="F3689" s="44">
        <v>2</v>
      </c>
      <c r="G3689" s="44"/>
      <c r="H3689" s="44"/>
      <c r="I3689" s="44"/>
    </row>
    <row r="3690" spans="1:9" x14ac:dyDescent="0.25">
      <c r="A3690" s="44" t="s">
        <v>1975</v>
      </c>
      <c r="B3690" s="44">
        <v>2020</v>
      </c>
      <c r="C3690" s="45" t="s">
        <v>1876</v>
      </c>
      <c r="D3690" s="21">
        <v>2</v>
      </c>
      <c r="E3690" s="44">
        <v>35</v>
      </c>
      <c r="F3690" s="44">
        <v>37</v>
      </c>
      <c r="G3690" s="44"/>
      <c r="H3690" s="44"/>
      <c r="I3690" s="44"/>
    </row>
    <row r="3691" spans="1:9" x14ac:dyDescent="0.25">
      <c r="A3691" s="44" t="s">
        <v>1975</v>
      </c>
      <c r="B3691" s="44">
        <v>2020</v>
      </c>
      <c r="C3691" s="45" t="s">
        <v>1877</v>
      </c>
      <c r="D3691" s="21">
        <v>2</v>
      </c>
      <c r="E3691" s="44">
        <v>91</v>
      </c>
      <c r="F3691" s="44">
        <v>93</v>
      </c>
      <c r="G3691" s="44"/>
      <c r="H3691" s="44"/>
      <c r="I3691" s="44"/>
    </row>
    <row r="3692" spans="1:9" x14ac:dyDescent="0.25">
      <c r="A3692" s="44" t="s">
        <v>1975</v>
      </c>
      <c r="B3692" s="44">
        <v>2020</v>
      </c>
      <c r="C3692" s="45" t="s">
        <v>1878</v>
      </c>
      <c r="D3692" s="21">
        <v>0</v>
      </c>
      <c r="E3692" s="44">
        <v>7</v>
      </c>
      <c r="F3692" s="44">
        <v>7</v>
      </c>
      <c r="G3692" s="44"/>
      <c r="H3692" s="44"/>
      <c r="I3692" s="44"/>
    </row>
    <row r="3693" spans="1:9" x14ac:dyDescent="0.25">
      <c r="A3693" s="44" t="s">
        <v>1975</v>
      </c>
      <c r="B3693" s="44">
        <v>2020</v>
      </c>
      <c r="C3693" s="45" t="s">
        <v>1879</v>
      </c>
      <c r="D3693" s="21">
        <v>2</v>
      </c>
      <c r="E3693" s="44">
        <v>18</v>
      </c>
      <c r="F3693" s="44">
        <v>20</v>
      </c>
      <c r="G3693" s="44"/>
      <c r="H3693" s="44"/>
      <c r="I3693" s="44"/>
    </row>
    <row r="3694" spans="1:9" x14ac:dyDescent="0.25">
      <c r="A3694" s="44" t="s">
        <v>1975</v>
      </c>
      <c r="B3694" s="44">
        <v>2020</v>
      </c>
      <c r="C3694" s="45" t="s">
        <v>1880</v>
      </c>
      <c r="D3694" s="21">
        <v>1</v>
      </c>
      <c r="E3694" s="44">
        <v>4</v>
      </c>
      <c r="F3694" s="44">
        <v>5</v>
      </c>
      <c r="G3694" s="44"/>
      <c r="H3694" s="44"/>
      <c r="I3694" s="44"/>
    </row>
    <row r="3695" spans="1:9" x14ac:dyDescent="0.25">
      <c r="A3695" s="44" t="s">
        <v>1975</v>
      </c>
      <c r="B3695" s="44">
        <v>2020</v>
      </c>
      <c r="C3695" s="45" t="s">
        <v>1881</v>
      </c>
      <c r="D3695" s="21">
        <v>1</v>
      </c>
      <c r="E3695" s="44">
        <v>12</v>
      </c>
      <c r="F3695" s="44">
        <v>13</v>
      </c>
      <c r="G3695" s="44"/>
      <c r="H3695" s="44"/>
      <c r="I3695" s="44"/>
    </row>
    <row r="3696" spans="1:9" x14ac:dyDescent="0.25">
      <c r="A3696" s="44" t="s">
        <v>1975</v>
      </c>
      <c r="B3696" s="44">
        <v>2020</v>
      </c>
      <c r="C3696" s="45" t="s">
        <v>1883</v>
      </c>
      <c r="D3696" s="21">
        <v>0</v>
      </c>
      <c r="E3696" s="44">
        <v>2</v>
      </c>
      <c r="F3696" s="44">
        <v>2</v>
      </c>
      <c r="G3696" s="44"/>
      <c r="H3696" s="44"/>
      <c r="I3696" s="44"/>
    </row>
    <row r="3697" spans="1:9" x14ac:dyDescent="0.25">
      <c r="A3697" s="44" t="s">
        <v>1975</v>
      </c>
      <c r="B3697" s="44">
        <v>2020</v>
      </c>
      <c r="C3697" s="45" t="s">
        <v>1884</v>
      </c>
      <c r="D3697" s="21">
        <v>21</v>
      </c>
      <c r="E3697" s="44">
        <v>123</v>
      </c>
      <c r="F3697" s="44">
        <v>144</v>
      </c>
      <c r="G3697" s="44"/>
      <c r="H3697" s="44"/>
      <c r="I3697" s="44"/>
    </row>
    <row r="3698" spans="1:9" x14ac:dyDescent="0.25">
      <c r="A3698" s="44" t="s">
        <v>1975</v>
      </c>
      <c r="B3698" s="44">
        <v>2020</v>
      </c>
      <c r="C3698" s="45" t="s">
        <v>929</v>
      </c>
      <c r="D3698" s="21">
        <v>1</v>
      </c>
      <c r="E3698" s="44">
        <v>110</v>
      </c>
      <c r="F3698" s="44">
        <v>111</v>
      </c>
      <c r="G3698" s="44"/>
      <c r="H3698" s="44"/>
      <c r="I3698" s="44"/>
    </row>
    <row r="3699" spans="1:9" x14ac:dyDescent="0.25">
      <c r="A3699" s="44" t="s">
        <v>1975</v>
      </c>
      <c r="B3699" s="44">
        <v>2020</v>
      </c>
      <c r="C3699" s="45" t="s">
        <v>1885</v>
      </c>
      <c r="D3699" s="21">
        <v>0</v>
      </c>
      <c r="E3699" s="44">
        <v>28</v>
      </c>
      <c r="F3699" s="44">
        <v>28</v>
      </c>
      <c r="G3699" s="44"/>
      <c r="H3699" s="44"/>
      <c r="I3699" s="44"/>
    </row>
    <row r="3700" spans="1:9" x14ac:dyDescent="0.25">
      <c r="A3700" s="44" t="s">
        <v>1975</v>
      </c>
      <c r="B3700" s="44">
        <v>2020</v>
      </c>
      <c r="C3700" s="45" t="s">
        <v>466</v>
      </c>
      <c r="D3700" s="21">
        <v>1</v>
      </c>
      <c r="E3700" s="44">
        <v>12</v>
      </c>
      <c r="F3700" s="44">
        <v>13</v>
      </c>
      <c r="G3700" s="44"/>
      <c r="H3700" s="44"/>
      <c r="I3700" s="44"/>
    </row>
    <row r="3701" spans="1:9" x14ac:dyDescent="0.25">
      <c r="A3701" s="44" t="s">
        <v>1975</v>
      </c>
      <c r="B3701" s="44">
        <v>2020</v>
      </c>
      <c r="C3701" s="45" t="s">
        <v>1886</v>
      </c>
      <c r="D3701" s="21">
        <v>0</v>
      </c>
      <c r="E3701" s="44">
        <v>68</v>
      </c>
      <c r="F3701" s="44">
        <v>68</v>
      </c>
      <c r="G3701" s="44"/>
      <c r="H3701" s="44"/>
      <c r="I3701" s="44"/>
    </row>
    <row r="3702" spans="1:9" x14ac:dyDescent="0.25">
      <c r="A3702" s="44" t="s">
        <v>1975</v>
      </c>
      <c r="B3702" s="44">
        <v>2020</v>
      </c>
      <c r="C3702" s="45" t="s">
        <v>1887</v>
      </c>
      <c r="D3702" s="21">
        <v>0</v>
      </c>
      <c r="E3702" s="44">
        <v>1</v>
      </c>
      <c r="F3702" s="44">
        <v>1</v>
      </c>
      <c r="G3702" s="44"/>
      <c r="H3702" s="44"/>
      <c r="I3702" s="44"/>
    </row>
    <row r="3703" spans="1:9" x14ac:dyDescent="0.25">
      <c r="A3703" s="44" t="s">
        <v>1975</v>
      </c>
      <c r="B3703" s="44">
        <v>2020</v>
      </c>
      <c r="C3703" s="45" t="s">
        <v>1888</v>
      </c>
      <c r="D3703" s="21">
        <v>0</v>
      </c>
      <c r="E3703" s="44">
        <v>1</v>
      </c>
      <c r="F3703" s="44">
        <v>1</v>
      </c>
      <c r="G3703" s="44"/>
      <c r="H3703" s="44"/>
      <c r="I3703" s="44"/>
    </row>
    <row r="3704" spans="1:9" x14ac:dyDescent="0.25">
      <c r="A3704" s="44" t="s">
        <v>1975</v>
      </c>
      <c r="B3704" s="44">
        <v>2020</v>
      </c>
      <c r="C3704" s="45" t="s">
        <v>1671</v>
      </c>
      <c r="D3704" s="21">
        <v>0</v>
      </c>
      <c r="E3704" s="44">
        <v>104</v>
      </c>
      <c r="F3704" s="44">
        <v>104</v>
      </c>
      <c r="G3704" s="44"/>
      <c r="H3704" s="44"/>
      <c r="I3704" s="44"/>
    </row>
    <row r="3705" spans="1:9" x14ac:dyDescent="0.25">
      <c r="A3705" s="44" t="s">
        <v>1975</v>
      </c>
      <c r="B3705" s="44">
        <v>2020</v>
      </c>
      <c r="C3705" s="45" t="s">
        <v>1892</v>
      </c>
      <c r="D3705" s="21">
        <v>0</v>
      </c>
      <c r="E3705" s="44">
        <v>14</v>
      </c>
      <c r="F3705" s="44">
        <v>14</v>
      </c>
      <c r="G3705" s="44"/>
      <c r="H3705" s="44"/>
      <c r="I3705" s="44"/>
    </row>
    <row r="3706" spans="1:9" x14ac:dyDescent="0.25">
      <c r="A3706" s="44" t="s">
        <v>1975</v>
      </c>
      <c r="B3706" s="44">
        <v>2020</v>
      </c>
      <c r="C3706" s="45" t="s">
        <v>1894</v>
      </c>
      <c r="D3706" s="21">
        <v>0</v>
      </c>
      <c r="E3706" s="44">
        <v>10</v>
      </c>
      <c r="F3706" s="44">
        <v>10</v>
      </c>
      <c r="G3706" s="44"/>
      <c r="H3706" s="44"/>
      <c r="I3706" s="44"/>
    </row>
    <row r="3707" spans="1:9" x14ac:dyDescent="0.25">
      <c r="A3707" s="44" t="s">
        <v>1975</v>
      </c>
      <c r="B3707" s="44">
        <v>2020</v>
      </c>
      <c r="C3707" s="45" t="s">
        <v>471</v>
      </c>
      <c r="D3707" s="21">
        <v>0</v>
      </c>
      <c r="E3707" s="44">
        <v>76</v>
      </c>
      <c r="F3707" s="44">
        <v>76</v>
      </c>
      <c r="G3707" s="44"/>
      <c r="H3707" s="44"/>
      <c r="I3707" s="44"/>
    </row>
    <row r="3708" spans="1:9" x14ac:dyDescent="0.25">
      <c r="A3708" s="44" t="s">
        <v>1975</v>
      </c>
      <c r="B3708" s="44">
        <v>2020</v>
      </c>
      <c r="C3708" s="45" t="s">
        <v>1898</v>
      </c>
      <c r="D3708" s="21">
        <v>0</v>
      </c>
      <c r="E3708" s="44">
        <v>4</v>
      </c>
      <c r="F3708" s="44">
        <v>4</v>
      </c>
      <c r="G3708" s="44"/>
      <c r="H3708" s="44"/>
      <c r="I3708" s="44"/>
    </row>
  </sheetData>
  <autoFilter ref="A3:I3708" xr:uid="{BCB03F60-D08B-4D94-969E-D89007A8EEAF}"/>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C0CBD-DB27-494B-B1E3-9EBDE8CEC970}">
  <dimension ref="A1:J116"/>
  <sheetViews>
    <sheetView workbookViewId="0">
      <selection sqref="A1:J116"/>
    </sheetView>
  </sheetViews>
  <sheetFormatPr defaultRowHeight="15" x14ac:dyDescent="0.25"/>
  <cols>
    <col min="1" max="1" width="16.28515625" customWidth="1"/>
    <col min="3" max="3" width="28.85546875" customWidth="1"/>
    <col min="5" max="5" width="10.42578125" customWidth="1"/>
    <col min="8" max="8" width="9.5703125" customWidth="1"/>
    <col min="9" max="9" width="10" customWidth="1"/>
    <col min="10" max="10" width="15.42578125" customWidth="1"/>
  </cols>
  <sheetData>
    <row r="1" spans="1:10" x14ac:dyDescent="0.25">
      <c r="A1" t="s">
        <v>6</v>
      </c>
      <c r="B1" t="s">
        <v>7</v>
      </c>
      <c r="C1" t="s">
        <v>8</v>
      </c>
      <c r="D1" t="s">
        <v>1985</v>
      </c>
      <c r="E1" t="s">
        <v>1986</v>
      </c>
      <c r="F1" t="s">
        <v>1987</v>
      </c>
      <c r="G1" t="s">
        <v>1988</v>
      </c>
      <c r="H1" t="s">
        <v>1989</v>
      </c>
      <c r="I1" t="s">
        <v>1990</v>
      </c>
      <c r="J1" t="s">
        <v>2084</v>
      </c>
    </row>
    <row r="2" spans="1:10" x14ac:dyDescent="0.25">
      <c r="A2" t="s">
        <v>1639</v>
      </c>
      <c r="B2">
        <v>2015</v>
      </c>
      <c r="C2" t="s">
        <v>2083</v>
      </c>
      <c r="D2">
        <v>0</v>
      </c>
      <c r="E2">
        <v>0</v>
      </c>
      <c r="F2">
        <v>0</v>
      </c>
      <c r="J2">
        <v>0</v>
      </c>
    </row>
    <row r="3" spans="1:10" x14ac:dyDescent="0.25">
      <c r="A3" t="s">
        <v>1639</v>
      </c>
      <c r="B3">
        <v>2015</v>
      </c>
      <c r="C3" t="s">
        <v>1675</v>
      </c>
      <c r="D3">
        <v>0</v>
      </c>
      <c r="E3">
        <v>0</v>
      </c>
      <c r="F3">
        <v>0</v>
      </c>
      <c r="J3">
        <v>0</v>
      </c>
    </row>
    <row r="4" spans="1:10" x14ac:dyDescent="0.25">
      <c r="A4" t="s">
        <v>1639</v>
      </c>
      <c r="B4">
        <v>2015</v>
      </c>
      <c r="C4" t="s">
        <v>1674</v>
      </c>
      <c r="D4">
        <v>0</v>
      </c>
      <c r="E4">
        <v>0</v>
      </c>
      <c r="F4">
        <v>0</v>
      </c>
      <c r="J4">
        <v>0</v>
      </c>
    </row>
    <row r="5" spans="1:10" x14ac:dyDescent="0.25">
      <c r="A5" t="s">
        <v>1639</v>
      </c>
      <c r="B5">
        <v>2015</v>
      </c>
      <c r="C5" t="s">
        <v>1673</v>
      </c>
      <c r="D5">
        <v>0</v>
      </c>
      <c r="E5">
        <v>0</v>
      </c>
      <c r="F5">
        <v>0</v>
      </c>
      <c r="J5">
        <v>0</v>
      </c>
    </row>
    <row r="6" spans="1:10" x14ac:dyDescent="0.25">
      <c r="A6" t="s">
        <v>1639</v>
      </c>
      <c r="B6">
        <v>2015</v>
      </c>
      <c r="C6" t="s">
        <v>1672</v>
      </c>
      <c r="D6">
        <v>0</v>
      </c>
      <c r="E6">
        <v>0</v>
      </c>
      <c r="F6">
        <v>0</v>
      </c>
      <c r="J6">
        <v>0</v>
      </c>
    </row>
    <row r="7" spans="1:10" x14ac:dyDescent="0.25">
      <c r="A7" t="s">
        <v>1639</v>
      </c>
      <c r="B7">
        <v>2015</v>
      </c>
      <c r="C7" t="s">
        <v>1018</v>
      </c>
      <c r="D7">
        <v>0</v>
      </c>
      <c r="E7">
        <v>0</v>
      </c>
      <c r="F7">
        <v>0</v>
      </c>
      <c r="J7">
        <v>0</v>
      </c>
    </row>
    <row r="8" spans="1:10" x14ac:dyDescent="0.25">
      <c r="A8" t="s">
        <v>1639</v>
      </c>
      <c r="B8">
        <v>2015</v>
      </c>
      <c r="C8" t="s">
        <v>1671</v>
      </c>
      <c r="D8">
        <v>0</v>
      </c>
      <c r="E8">
        <v>0</v>
      </c>
      <c r="F8">
        <v>0</v>
      </c>
      <c r="J8">
        <v>0</v>
      </c>
    </row>
    <row r="9" spans="1:10" x14ac:dyDescent="0.25">
      <c r="A9" t="s">
        <v>1639</v>
      </c>
      <c r="B9">
        <v>2015</v>
      </c>
      <c r="C9" t="s">
        <v>929</v>
      </c>
      <c r="D9">
        <v>0</v>
      </c>
      <c r="E9">
        <v>0</v>
      </c>
      <c r="F9">
        <v>0</v>
      </c>
      <c r="J9">
        <v>0</v>
      </c>
    </row>
    <row r="10" spans="1:10" x14ac:dyDescent="0.25">
      <c r="A10" t="s">
        <v>1639</v>
      </c>
      <c r="B10">
        <v>2015</v>
      </c>
      <c r="C10" t="s">
        <v>1670</v>
      </c>
      <c r="D10">
        <v>0</v>
      </c>
      <c r="E10">
        <v>0</v>
      </c>
      <c r="F10">
        <v>0</v>
      </c>
      <c r="J10">
        <v>0</v>
      </c>
    </row>
    <row r="11" spans="1:10" x14ac:dyDescent="0.25">
      <c r="A11" t="s">
        <v>1639</v>
      </c>
      <c r="B11">
        <v>2015</v>
      </c>
      <c r="C11" t="s">
        <v>461</v>
      </c>
      <c r="D11">
        <v>0</v>
      </c>
      <c r="E11">
        <v>0</v>
      </c>
      <c r="F11">
        <v>0</v>
      </c>
      <c r="J11">
        <v>0</v>
      </c>
    </row>
    <row r="12" spans="1:10" x14ac:dyDescent="0.25">
      <c r="A12" t="s">
        <v>1639</v>
      </c>
      <c r="B12">
        <v>2015</v>
      </c>
      <c r="C12" t="s">
        <v>454</v>
      </c>
      <c r="D12">
        <v>0</v>
      </c>
      <c r="E12">
        <v>0</v>
      </c>
      <c r="F12">
        <v>0</v>
      </c>
      <c r="J12">
        <v>0</v>
      </c>
    </row>
    <row r="13" spans="1:10" x14ac:dyDescent="0.25">
      <c r="A13" t="s">
        <v>1639</v>
      </c>
      <c r="B13">
        <v>2015</v>
      </c>
      <c r="C13" t="s">
        <v>1669</v>
      </c>
      <c r="D13">
        <v>0</v>
      </c>
      <c r="E13">
        <v>0</v>
      </c>
      <c r="F13">
        <v>0</v>
      </c>
      <c r="J13">
        <v>0</v>
      </c>
    </row>
    <row r="14" spans="1:10" x14ac:dyDescent="0.25">
      <c r="A14" t="s">
        <v>1639</v>
      </c>
      <c r="B14">
        <v>2015</v>
      </c>
      <c r="C14" t="s">
        <v>926</v>
      </c>
      <c r="D14">
        <v>0</v>
      </c>
      <c r="E14">
        <v>0</v>
      </c>
      <c r="F14">
        <v>0</v>
      </c>
      <c r="J14">
        <v>0</v>
      </c>
    </row>
    <row r="15" spans="1:10" x14ac:dyDescent="0.25">
      <c r="A15" t="s">
        <v>1639</v>
      </c>
      <c r="B15">
        <v>2015</v>
      </c>
      <c r="C15" t="s">
        <v>1000</v>
      </c>
      <c r="D15">
        <v>0</v>
      </c>
      <c r="E15">
        <v>0</v>
      </c>
      <c r="F15">
        <v>0</v>
      </c>
      <c r="J15">
        <v>0</v>
      </c>
    </row>
    <row r="16" spans="1:10" x14ac:dyDescent="0.25">
      <c r="A16" t="s">
        <v>1639</v>
      </c>
      <c r="B16">
        <v>2015</v>
      </c>
      <c r="C16" t="s">
        <v>983</v>
      </c>
      <c r="D16">
        <v>0</v>
      </c>
      <c r="E16">
        <v>0</v>
      </c>
      <c r="F16">
        <v>0</v>
      </c>
      <c r="J16">
        <v>0</v>
      </c>
    </row>
    <row r="17" spans="1:10" x14ac:dyDescent="0.25">
      <c r="A17" t="s">
        <v>1639</v>
      </c>
      <c r="B17">
        <v>2015</v>
      </c>
      <c r="C17" t="s">
        <v>975</v>
      </c>
      <c r="D17">
        <v>0</v>
      </c>
      <c r="E17">
        <v>0</v>
      </c>
      <c r="F17">
        <v>0</v>
      </c>
      <c r="J17">
        <v>0</v>
      </c>
    </row>
    <row r="18" spans="1:10" x14ac:dyDescent="0.25">
      <c r="A18" t="s">
        <v>1639</v>
      </c>
      <c r="B18">
        <v>2015</v>
      </c>
      <c r="C18" t="s">
        <v>965</v>
      </c>
      <c r="D18">
        <v>0</v>
      </c>
      <c r="E18">
        <v>0</v>
      </c>
      <c r="F18">
        <v>0</v>
      </c>
      <c r="J18">
        <v>0</v>
      </c>
    </row>
    <row r="19" spans="1:10" x14ac:dyDescent="0.25">
      <c r="A19" t="s">
        <v>1639</v>
      </c>
      <c r="B19">
        <v>2015</v>
      </c>
      <c r="C19" t="s">
        <v>955</v>
      </c>
      <c r="D19">
        <v>0</v>
      </c>
      <c r="E19">
        <v>0</v>
      </c>
      <c r="F19">
        <v>0</v>
      </c>
      <c r="J19">
        <v>0</v>
      </c>
    </row>
    <row r="20" spans="1:10" x14ac:dyDescent="0.25">
      <c r="A20" t="s">
        <v>1639</v>
      </c>
      <c r="B20">
        <v>2015</v>
      </c>
      <c r="C20" t="s">
        <v>1631</v>
      </c>
      <c r="D20">
        <v>0</v>
      </c>
      <c r="E20">
        <v>0</v>
      </c>
      <c r="F20">
        <v>0</v>
      </c>
      <c r="J20">
        <v>0</v>
      </c>
    </row>
    <row r="21" spans="1:10" x14ac:dyDescent="0.25">
      <c r="A21" t="s">
        <v>1639</v>
      </c>
      <c r="B21">
        <v>2015</v>
      </c>
      <c r="C21" t="s">
        <v>1619</v>
      </c>
      <c r="D21">
        <v>0</v>
      </c>
      <c r="E21">
        <v>0</v>
      </c>
      <c r="F21">
        <v>0</v>
      </c>
      <c r="J21">
        <v>0</v>
      </c>
    </row>
    <row r="22" spans="1:10" x14ac:dyDescent="0.25">
      <c r="A22" t="s">
        <v>1639</v>
      </c>
      <c r="B22">
        <v>2015</v>
      </c>
      <c r="C22" t="s">
        <v>1608</v>
      </c>
      <c r="D22">
        <v>0</v>
      </c>
      <c r="E22">
        <v>0</v>
      </c>
      <c r="F22">
        <v>0</v>
      </c>
      <c r="J22">
        <v>0</v>
      </c>
    </row>
    <row r="23" spans="1:10" x14ac:dyDescent="0.25">
      <c r="A23" t="s">
        <v>1639</v>
      </c>
      <c r="B23">
        <v>2015</v>
      </c>
      <c r="C23" t="s">
        <v>1571</v>
      </c>
      <c r="D23">
        <v>0</v>
      </c>
      <c r="E23">
        <v>0</v>
      </c>
      <c r="F23">
        <v>0</v>
      </c>
      <c r="J23">
        <v>0</v>
      </c>
    </row>
    <row r="24" spans="1:10" x14ac:dyDescent="0.25">
      <c r="A24" t="s">
        <v>1639</v>
      </c>
      <c r="B24">
        <v>2015</v>
      </c>
      <c r="C24" t="s">
        <v>1584</v>
      </c>
      <c r="D24">
        <v>0</v>
      </c>
      <c r="E24">
        <v>0</v>
      </c>
      <c r="F24">
        <v>0</v>
      </c>
      <c r="J24">
        <v>0</v>
      </c>
    </row>
    <row r="25" spans="1:10" x14ac:dyDescent="0.25">
      <c r="A25" t="s">
        <v>1639</v>
      </c>
      <c r="B25">
        <v>2015</v>
      </c>
      <c r="C25" t="s">
        <v>953</v>
      </c>
      <c r="D25">
        <v>0</v>
      </c>
      <c r="E25">
        <v>0</v>
      </c>
      <c r="F25">
        <v>0</v>
      </c>
      <c r="J25">
        <v>0</v>
      </c>
    </row>
    <row r="26" spans="1:10" x14ac:dyDescent="0.25">
      <c r="A26" t="s">
        <v>1639</v>
      </c>
      <c r="B26">
        <v>2015</v>
      </c>
      <c r="C26" t="s">
        <v>1573</v>
      </c>
      <c r="D26">
        <v>0</v>
      </c>
      <c r="E26">
        <v>0</v>
      </c>
      <c r="F26">
        <v>0</v>
      </c>
      <c r="J26">
        <v>0</v>
      </c>
    </row>
    <row r="27" spans="1:10" x14ac:dyDescent="0.25">
      <c r="A27" t="s">
        <v>1639</v>
      </c>
      <c r="B27">
        <v>2015</v>
      </c>
      <c r="C27" t="s">
        <v>1560</v>
      </c>
      <c r="D27">
        <v>0</v>
      </c>
      <c r="E27">
        <v>0</v>
      </c>
      <c r="F27">
        <v>0</v>
      </c>
      <c r="J27">
        <v>0</v>
      </c>
    </row>
    <row r="28" spans="1:10" x14ac:dyDescent="0.25">
      <c r="A28" t="s">
        <v>1639</v>
      </c>
      <c r="B28">
        <v>2015</v>
      </c>
      <c r="C28" t="s">
        <v>1551</v>
      </c>
      <c r="D28">
        <v>0</v>
      </c>
      <c r="E28">
        <v>0</v>
      </c>
      <c r="F28">
        <v>0</v>
      </c>
      <c r="J28">
        <v>0</v>
      </c>
    </row>
    <row r="29" spans="1:10" x14ac:dyDescent="0.25">
      <c r="A29" t="s">
        <v>1639</v>
      </c>
      <c r="B29">
        <v>2015</v>
      </c>
      <c r="C29" t="s">
        <v>1539</v>
      </c>
      <c r="D29">
        <v>0</v>
      </c>
      <c r="E29">
        <v>0</v>
      </c>
      <c r="F29">
        <v>0</v>
      </c>
      <c r="J29">
        <v>0</v>
      </c>
    </row>
    <row r="30" spans="1:10" x14ac:dyDescent="0.25">
      <c r="A30" t="s">
        <v>1639</v>
      </c>
      <c r="B30">
        <v>2015</v>
      </c>
      <c r="C30" t="s">
        <v>952</v>
      </c>
      <c r="D30">
        <v>0</v>
      </c>
      <c r="E30">
        <v>0</v>
      </c>
      <c r="F30">
        <v>0</v>
      </c>
      <c r="J30">
        <v>0</v>
      </c>
    </row>
    <row r="31" spans="1:10" x14ac:dyDescent="0.25">
      <c r="A31" t="s">
        <v>1639</v>
      </c>
      <c r="B31">
        <v>2015</v>
      </c>
      <c r="C31" t="s">
        <v>1513</v>
      </c>
      <c r="D31">
        <v>0</v>
      </c>
      <c r="E31">
        <v>0</v>
      </c>
      <c r="F31">
        <v>0</v>
      </c>
      <c r="J31">
        <v>0</v>
      </c>
    </row>
    <row r="32" spans="1:10" x14ac:dyDescent="0.25">
      <c r="A32" t="s">
        <v>1639</v>
      </c>
      <c r="B32">
        <v>2015</v>
      </c>
      <c r="C32" t="s">
        <v>1499</v>
      </c>
      <c r="D32">
        <v>0</v>
      </c>
      <c r="E32">
        <v>0</v>
      </c>
      <c r="F32">
        <v>0</v>
      </c>
      <c r="J32">
        <v>0</v>
      </c>
    </row>
    <row r="33" spans="1:10" x14ac:dyDescent="0.25">
      <c r="A33" t="s">
        <v>1639</v>
      </c>
      <c r="B33">
        <v>2015</v>
      </c>
      <c r="C33" t="s">
        <v>1477</v>
      </c>
      <c r="D33">
        <v>0</v>
      </c>
      <c r="E33">
        <v>0</v>
      </c>
      <c r="F33">
        <v>0</v>
      </c>
      <c r="J33">
        <v>0</v>
      </c>
    </row>
    <row r="34" spans="1:10" x14ac:dyDescent="0.25">
      <c r="A34" t="s">
        <v>1639</v>
      </c>
      <c r="B34">
        <v>2015</v>
      </c>
      <c r="C34" t="s">
        <v>1472</v>
      </c>
      <c r="D34">
        <v>0</v>
      </c>
      <c r="E34">
        <v>0</v>
      </c>
      <c r="F34">
        <v>0</v>
      </c>
      <c r="J34">
        <v>0</v>
      </c>
    </row>
    <row r="35" spans="1:10" x14ac:dyDescent="0.25">
      <c r="A35" t="s">
        <v>1639</v>
      </c>
      <c r="B35">
        <v>2015</v>
      </c>
      <c r="C35" t="s">
        <v>1452</v>
      </c>
      <c r="D35">
        <v>0</v>
      </c>
      <c r="E35">
        <v>0</v>
      </c>
      <c r="F35">
        <v>0</v>
      </c>
      <c r="J35">
        <v>0</v>
      </c>
    </row>
    <row r="36" spans="1:10" x14ac:dyDescent="0.25">
      <c r="A36" t="s">
        <v>1639</v>
      </c>
      <c r="B36">
        <v>2015</v>
      </c>
      <c r="C36" t="s">
        <v>951</v>
      </c>
      <c r="D36">
        <v>0</v>
      </c>
      <c r="E36">
        <v>0</v>
      </c>
      <c r="F36">
        <v>0</v>
      </c>
      <c r="J36">
        <v>0</v>
      </c>
    </row>
    <row r="37" spans="1:10" x14ac:dyDescent="0.25">
      <c r="A37" t="s">
        <v>1639</v>
      </c>
      <c r="B37">
        <v>2015</v>
      </c>
      <c r="C37" t="s">
        <v>1450</v>
      </c>
      <c r="D37">
        <v>0</v>
      </c>
      <c r="E37">
        <v>0</v>
      </c>
      <c r="F37">
        <v>0</v>
      </c>
      <c r="J37">
        <v>0</v>
      </c>
    </row>
    <row r="38" spans="1:10" x14ac:dyDescent="0.25">
      <c r="A38" t="s">
        <v>1639</v>
      </c>
      <c r="B38">
        <v>2015</v>
      </c>
      <c r="C38" t="s">
        <v>1434</v>
      </c>
      <c r="D38">
        <v>0</v>
      </c>
      <c r="E38">
        <v>0</v>
      </c>
      <c r="F38">
        <v>0</v>
      </c>
      <c r="J38">
        <v>0</v>
      </c>
    </row>
    <row r="39" spans="1:10" x14ac:dyDescent="0.25">
      <c r="A39" t="s">
        <v>1639</v>
      </c>
      <c r="B39">
        <v>2015</v>
      </c>
      <c r="C39" t="s">
        <v>1409</v>
      </c>
      <c r="D39">
        <v>0</v>
      </c>
      <c r="E39">
        <v>0</v>
      </c>
      <c r="F39">
        <v>0</v>
      </c>
      <c r="J39">
        <v>0</v>
      </c>
    </row>
    <row r="40" spans="1:10" x14ac:dyDescent="0.25">
      <c r="A40" t="s">
        <v>1639</v>
      </c>
      <c r="B40">
        <v>2015</v>
      </c>
      <c r="C40" t="s">
        <v>1383</v>
      </c>
      <c r="D40">
        <v>0</v>
      </c>
      <c r="E40">
        <v>0</v>
      </c>
      <c r="F40">
        <v>0</v>
      </c>
      <c r="J40">
        <v>0</v>
      </c>
    </row>
    <row r="41" spans="1:10" x14ac:dyDescent="0.25">
      <c r="A41" t="s">
        <v>1639</v>
      </c>
      <c r="B41">
        <v>2015</v>
      </c>
      <c r="C41" t="s">
        <v>950</v>
      </c>
      <c r="D41">
        <v>0</v>
      </c>
      <c r="E41">
        <v>0</v>
      </c>
      <c r="F41">
        <v>0</v>
      </c>
      <c r="J41">
        <v>0</v>
      </c>
    </row>
    <row r="42" spans="1:10" x14ac:dyDescent="0.25">
      <c r="A42" t="s">
        <v>1639</v>
      </c>
      <c r="B42">
        <v>2015</v>
      </c>
      <c r="C42" t="s">
        <v>1368</v>
      </c>
      <c r="D42">
        <v>0</v>
      </c>
      <c r="E42">
        <v>0</v>
      </c>
      <c r="F42">
        <v>0</v>
      </c>
      <c r="J42">
        <v>0</v>
      </c>
    </row>
    <row r="43" spans="1:10" x14ac:dyDescent="0.25">
      <c r="A43" t="s">
        <v>1639</v>
      </c>
      <c r="B43">
        <v>2015</v>
      </c>
      <c r="C43" t="s">
        <v>897</v>
      </c>
      <c r="D43">
        <v>0</v>
      </c>
      <c r="E43">
        <v>0</v>
      </c>
      <c r="F43">
        <v>0</v>
      </c>
      <c r="J43">
        <v>0</v>
      </c>
    </row>
    <row r="44" spans="1:10" x14ac:dyDescent="0.25">
      <c r="A44" t="s">
        <v>1639</v>
      </c>
      <c r="B44">
        <v>2015</v>
      </c>
      <c r="C44" t="s">
        <v>896</v>
      </c>
      <c r="D44">
        <v>0</v>
      </c>
      <c r="E44">
        <v>0</v>
      </c>
      <c r="F44">
        <v>0</v>
      </c>
      <c r="J44">
        <v>0</v>
      </c>
    </row>
    <row r="45" spans="1:10" x14ac:dyDescent="0.25">
      <c r="A45" t="s">
        <v>1639</v>
      </c>
      <c r="B45">
        <v>2015</v>
      </c>
      <c r="C45" t="s">
        <v>1319</v>
      </c>
      <c r="D45">
        <v>0</v>
      </c>
      <c r="E45">
        <v>0</v>
      </c>
      <c r="F45">
        <v>0</v>
      </c>
      <c r="J45">
        <v>0</v>
      </c>
    </row>
    <row r="46" spans="1:10" x14ac:dyDescent="0.25">
      <c r="A46" t="s">
        <v>1639</v>
      </c>
      <c r="B46">
        <v>2015</v>
      </c>
      <c r="C46" t="s">
        <v>895</v>
      </c>
      <c r="D46">
        <v>0</v>
      </c>
      <c r="E46">
        <v>0</v>
      </c>
      <c r="F46">
        <v>0</v>
      </c>
      <c r="J46">
        <v>0</v>
      </c>
    </row>
    <row r="47" spans="1:10" x14ac:dyDescent="0.25">
      <c r="A47" t="s">
        <v>1639</v>
      </c>
      <c r="B47">
        <v>2015</v>
      </c>
      <c r="C47" t="s">
        <v>1294</v>
      </c>
      <c r="D47">
        <v>0</v>
      </c>
      <c r="E47">
        <v>0</v>
      </c>
      <c r="F47">
        <v>0</v>
      </c>
      <c r="J47">
        <v>0</v>
      </c>
    </row>
    <row r="48" spans="1:10" x14ac:dyDescent="0.25">
      <c r="A48" t="s">
        <v>1639</v>
      </c>
      <c r="B48">
        <v>2015</v>
      </c>
      <c r="C48" t="s">
        <v>403</v>
      </c>
      <c r="D48">
        <v>0</v>
      </c>
      <c r="E48">
        <v>0</v>
      </c>
      <c r="F48">
        <v>0</v>
      </c>
      <c r="J48">
        <v>0</v>
      </c>
    </row>
    <row r="49" spans="1:10" x14ac:dyDescent="0.25">
      <c r="A49" t="s">
        <v>1639</v>
      </c>
      <c r="B49">
        <v>2015</v>
      </c>
      <c r="C49" t="s">
        <v>1289</v>
      </c>
      <c r="D49">
        <v>0</v>
      </c>
      <c r="E49">
        <v>0</v>
      </c>
      <c r="F49">
        <v>0</v>
      </c>
      <c r="J49">
        <v>0</v>
      </c>
    </row>
    <row r="50" spans="1:10" x14ac:dyDescent="0.25">
      <c r="A50" t="s">
        <v>1639</v>
      </c>
      <c r="B50">
        <v>2015</v>
      </c>
      <c r="C50" t="s">
        <v>1265</v>
      </c>
      <c r="D50">
        <v>0</v>
      </c>
      <c r="E50">
        <v>0</v>
      </c>
      <c r="F50">
        <v>0</v>
      </c>
      <c r="J50">
        <v>0</v>
      </c>
    </row>
    <row r="51" spans="1:10" x14ac:dyDescent="0.25">
      <c r="A51" t="s">
        <v>1639</v>
      </c>
      <c r="B51">
        <v>2015</v>
      </c>
      <c r="C51" t="s">
        <v>894</v>
      </c>
      <c r="D51">
        <v>0</v>
      </c>
      <c r="E51">
        <v>0</v>
      </c>
      <c r="F51">
        <v>0</v>
      </c>
      <c r="J51">
        <v>0</v>
      </c>
    </row>
    <row r="52" spans="1:10" x14ac:dyDescent="0.25">
      <c r="A52" t="s">
        <v>1639</v>
      </c>
      <c r="B52">
        <v>2015</v>
      </c>
      <c r="C52" t="s">
        <v>1180</v>
      </c>
      <c r="D52">
        <v>0</v>
      </c>
      <c r="E52">
        <v>0</v>
      </c>
      <c r="F52">
        <v>0</v>
      </c>
      <c r="J52">
        <v>0</v>
      </c>
    </row>
    <row r="53" spans="1:10" x14ac:dyDescent="0.25">
      <c r="A53" t="s">
        <v>1639</v>
      </c>
      <c r="B53">
        <v>2015</v>
      </c>
      <c r="C53" t="s">
        <v>893</v>
      </c>
      <c r="D53">
        <v>0</v>
      </c>
      <c r="E53">
        <v>0</v>
      </c>
      <c r="F53">
        <v>0</v>
      </c>
      <c r="J53">
        <v>0</v>
      </c>
    </row>
    <row r="54" spans="1:10" x14ac:dyDescent="0.25">
      <c r="A54" t="s">
        <v>1639</v>
      </c>
      <c r="B54">
        <v>2015</v>
      </c>
      <c r="C54" t="s">
        <v>1153</v>
      </c>
      <c r="D54">
        <v>0</v>
      </c>
      <c r="E54">
        <v>0</v>
      </c>
      <c r="F54">
        <v>0</v>
      </c>
      <c r="J54">
        <v>0</v>
      </c>
    </row>
    <row r="55" spans="1:10" x14ac:dyDescent="0.25">
      <c r="A55" t="s">
        <v>1639</v>
      </c>
      <c r="B55">
        <v>2015</v>
      </c>
      <c r="C55" t="s">
        <v>1113</v>
      </c>
      <c r="D55">
        <v>0</v>
      </c>
      <c r="E55">
        <v>0</v>
      </c>
      <c r="F55">
        <v>0</v>
      </c>
      <c r="J55">
        <v>0</v>
      </c>
    </row>
    <row r="56" spans="1:10" x14ac:dyDescent="0.25">
      <c r="A56" t="s">
        <v>1639</v>
      </c>
      <c r="B56">
        <v>2015</v>
      </c>
      <c r="C56" t="s">
        <v>1108</v>
      </c>
      <c r="D56">
        <v>0</v>
      </c>
      <c r="E56">
        <v>0</v>
      </c>
      <c r="F56">
        <v>0</v>
      </c>
      <c r="J56">
        <v>0</v>
      </c>
    </row>
    <row r="57" spans="1:10" x14ac:dyDescent="0.25">
      <c r="A57" t="s">
        <v>1639</v>
      </c>
      <c r="B57">
        <v>2015</v>
      </c>
      <c r="C57" t="s">
        <v>1091</v>
      </c>
      <c r="D57">
        <v>0</v>
      </c>
      <c r="E57">
        <v>0</v>
      </c>
      <c r="F57">
        <v>0</v>
      </c>
      <c r="J57">
        <v>0</v>
      </c>
    </row>
    <row r="58" spans="1:10" x14ac:dyDescent="0.25">
      <c r="A58" t="s">
        <v>1639</v>
      </c>
      <c r="B58">
        <v>2015</v>
      </c>
      <c r="C58" t="s">
        <v>1074</v>
      </c>
      <c r="D58">
        <v>0</v>
      </c>
      <c r="E58">
        <v>0</v>
      </c>
      <c r="F58">
        <v>0</v>
      </c>
      <c r="J58">
        <v>0</v>
      </c>
    </row>
    <row r="59" spans="1:10" x14ac:dyDescent="0.25">
      <c r="A59" t="s">
        <v>1639</v>
      </c>
      <c r="B59">
        <v>2015</v>
      </c>
      <c r="C59" t="s">
        <v>1057</v>
      </c>
      <c r="D59">
        <v>0</v>
      </c>
      <c r="E59">
        <v>0</v>
      </c>
      <c r="F59">
        <v>0</v>
      </c>
      <c r="J59">
        <v>0</v>
      </c>
    </row>
    <row r="60" spans="1:10" x14ac:dyDescent="0.25">
      <c r="A60" t="s">
        <v>1639</v>
      </c>
      <c r="B60">
        <v>2015</v>
      </c>
      <c r="C60" t="s">
        <v>949</v>
      </c>
      <c r="D60">
        <v>0</v>
      </c>
      <c r="E60">
        <v>0</v>
      </c>
      <c r="F60">
        <v>0</v>
      </c>
      <c r="J60">
        <v>0</v>
      </c>
    </row>
    <row r="61" spans="1:10" x14ac:dyDescent="0.25">
      <c r="A61" t="s">
        <v>1639</v>
      </c>
      <c r="B61">
        <v>2015</v>
      </c>
      <c r="C61" t="s">
        <v>892</v>
      </c>
      <c r="D61">
        <v>0</v>
      </c>
      <c r="E61">
        <v>0</v>
      </c>
      <c r="F61">
        <v>0</v>
      </c>
      <c r="J61">
        <v>0</v>
      </c>
    </row>
    <row r="62" spans="1:10" x14ac:dyDescent="0.25">
      <c r="A62" t="s">
        <v>1639</v>
      </c>
      <c r="B62">
        <v>2015</v>
      </c>
      <c r="C62" t="s">
        <v>1668</v>
      </c>
      <c r="D62">
        <v>0</v>
      </c>
      <c r="E62">
        <v>0</v>
      </c>
      <c r="F62">
        <v>0</v>
      </c>
      <c r="J62">
        <v>0</v>
      </c>
    </row>
    <row r="63" spans="1:10" x14ac:dyDescent="0.25">
      <c r="A63" t="s">
        <v>1639</v>
      </c>
      <c r="B63">
        <v>2015</v>
      </c>
      <c r="C63" t="s">
        <v>891</v>
      </c>
      <c r="D63">
        <v>0</v>
      </c>
      <c r="E63">
        <v>0</v>
      </c>
      <c r="F63">
        <v>0</v>
      </c>
      <c r="J63">
        <v>0</v>
      </c>
    </row>
    <row r="64" spans="1:10" x14ac:dyDescent="0.25">
      <c r="A64" t="s">
        <v>1639</v>
      </c>
      <c r="B64">
        <v>2015</v>
      </c>
      <c r="C64" t="s">
        <v>890</v>
      </c>
      <c r="D64">
        <v>0</v>
      </c>
      <c r="E64">
        <v>0</v>
      </c>
      <c r="F64">
        <v>0</v>
      </c>
      <c r="J64">
        <v>0</v>
      </c>
    </row>
    <row r="65" spans="1:10" x14ac:dyDescent="0.25">
      <c r="A65" t="s">
        <v>1639</v>
      </c>
      <c r="B65">
        <v>2015</v>
      </c>
      <c r="C65" t="s">
        <v>889</v>
      </c>
      <c r="D65">
        <v>0</v>
      </c>
      <c r="E65">
        <v>0</v>
      </c>
      <c r="F65">
        <v>0</v>
      </c>
      <c r="J65">
        <v>0</v>
      </c>
    </row>
    <row r="66" spans="1:10" x14ac:dyDescent="0.25">
      <c r="A66" t="s">
        <v>1639</v>
      </c>
      <c r="B66">
        <v>2015</v>
      </c>
      <c r="C66" t="s">
        <v>888</v>
      </c>
      <c r="D66">
        <v>0</v>
      </c>
      <c r="E66">
        <v>0</v>
      </c>
      <c r="F66">
        <v>0</v>
      </c>
      <c r="J66">
        <v>0</v>
      </c>
    </row>
    <row r="67" spans="1:10" x14ac:dyDescent="0.25">
      <c r="A67" t="s">
        <v>1639</v>
      </c>
      <c r="B67">
        <v>2015</v>
      </c>
      <c r="C67" t="s">
        <v>284</v>
      </c>
      <c r="D67">
        <v>0</v>
      </c>
      <c r="E67">
        <v>0</v>
      </c>
      <c r="F67">
        <v>0</v>
      </c>
      <c r="J67">
        <v>0</v>
      </c>
    </row>
    <row r="68" spans="1:10" x14ac:dyDescent="0.25">
      <c r="A68" t="s">
        <v>1639</v>
      </c>
      <c r="B68">
        <v>2015</v>
      </c>
      <c r="C68" t="s">
        <v>1051</v>
      </c>
      <c r="D68">
        <v>0</v>
      </c>
      <c r="E68">
        <v>0</v>
      </c>
      <c r="F68">
        <v>0</v>
      </c>
      <c r="J68">
        <v>0</v>
      </c>
    </row>
    <row r="69" spans="1:10" x14ac:dyDescent="0.25">
      <c r="A69" t="s">
        <v>1639</v>
      </c>
      <c r="B69">
        <v>2015</v>
      </c>
      <c r="C69" t="s">
        <v>932</v>
      </c>
      <c r="D69">
        <v>0</v>
      </c>
      <c r="E69">
        <v>0</v>
      </c>
      <c r="F69">
        <v>0</v>
      </c>
      <c r="J69">
        <v>0</v>
      </c>
    </row>
    <row r="70" spans="1:10" x14ac:dyDescent="0.25">
      <c r="A70" t="s">
        <v>1639</v>
      </c>
      <c r="B70">
        <v>2015</v>
      </c>
      <c r="C70" t="s">
        <v>1025</v>
      </c>
      <c r="D70">
        <v>0</v>
      </c>
      <c r="E70">
        <v>0</v>
      </c>
      <c r="F70">
        <v>0</v>
      </c>
      <c r="J70">
        <v>0</v>
      </c>
    </row>
    <row r="71" spans="1:10" x14ac:dyDescent="0.25">
      <c r="A71" t="s">
        <v>1639</v>
      </c>
      <c r="B71">
        <v>2015</v>
      </c>
      <c r="C71" t="s">
        <v>1023</v>
      </c>
      <c r="D71">
        <v>0</v>
      </c>
      <c r="E71">
        <v>0</v>
      </c>
      <c r="F71">
        <v>0</v>
      </c>
      <c r="J71">
        <v>0</v>
      </c>
    </row>
    <row r="72" spans="1:10" x14ac:dyDescent="0.25">
      <c r="A72" t="s">
        <v>1639</v>
      </c>
      <c r="B72">
        <v>2015</v>
      </c>
      <c r="C72" t="s">
        <v>1020</v>
      </c>
      <c r="D72">
        <v>0</v>
      </c>
      <c r="E72">
        <v>0</v>
      </c>
      <c r="F72">
        <v>0</v>
      </c>
      <c r="J72">
        <v>0</v>
      </c>
    </row>
    <row r="73" spans="1:10" x14ac:dyDescent="0.25">
      <c r="A73" t="s">
        <v>1639</v>
      </c>
      <c r="B73">
        <v>2015</v>
      </c>
      <c r="C73" t="s">
        <v>1667</v>
      </c>
      <c r="D73">
        <v>0</v>
      </c>
      <c r="E73">
        <v>0</v>
      </c>
      <c r="F73">
        <v>0</v>
      </c>
      <c r="J73">
        <v>0</v>
      </c>
    </row>
    <row r="74" spans="1:10" x14ac:dyDescent="0.25">
      <c r="A74" t="s">
        <v>1639</v>
      </c>
      <c r="B74">
        <v>2015</v>
      </c>
      <c r="C74" t="s">
        <v>193</v>
      </c>
      <c r="D74">
        <v>0</v>
      </c>
      <c r="E74">
        <v>0</v>
      </c>
      <c r="F74">
        <v>0</v>
      </c>
      <c r="J74">
        <v>0</v>
      </c>
    </row>
    <row r="75" spans="1:10" x14ac:dyDescent="0.25">
      <c r="A75" t="s">
        <v>1639</v>
      </c>
      <c r="B75">
        <v>2015</v>
      </c>
      <c r="C75" t="s">
        <v>887</v>
      </c>
      <c r="D75">
        <v>0</v>
      </c>
      <c r="E75">
        <v>0</v>
      </c>
      <c r="F75">
        <v>0</v>
      </c>
      <c r="J75">
        <v>0</v>
      </c>
    </row>
    <row r="76" spans="1:10" x14ac:dyDescent="0.25">
      <c r="A76" t="s">
        <v>1639</v>
      </c>
      <c r="B76">
        <v>2015</v>
      </c>
      <c r="C76" t="s">
        <v>1666</v>
      </c>
      <c r="D76">
        <v>0</v>
      </c>
      <c r="E76">
        <v>0</v>
      </c>
      <c r="F76">
        <v>0</v>
      </c>
      <c r="J76">
        <v>0</v>
      </c>
    </row>
    <row r="77" spans="1:10" x14ac:dyDescent="0.25">
      <c r="A77" t="s">
        <v>1639</v>
      </c>
      <c r="B77">
        <v>2015</v>
      </c>
      <c r="C77" t="s">
        <v>1665</v>
      </c>
      <c r="D77">
        <v>0</v>
      </c>
      <c r="E77">
        <v>0</v>
      </c>
      <c r="F77">
        <v>0</v>
      </c>
      <c r="J77">
        <v>0</v>
      </c>
    </row>
    <row r="78" spans="1:10" x14ac:dyDescent="0.25">
      <c r="A78" t="s">
        <v>1639</v>
      </c>
      <c r="B78">
        <v>2015</v>
      </c>
      <c r="C78" t="s">
        <v>1664</v>
      </c>
      <c r="D78">
        <v>0</v>
      </c>
      <c r="E78">
        <v>0</v>
      </c>
      <c r="F78">
        <v>0</v>
      </c>
      <c r="J78">
        <v>0</v>
      </c>
    </row>
    <row r="79" spans="1:10" x14ac:dyDescent="0.25">
      <c r="A79" t="s">
        <v>1639</v>
      </c>
      <c r="B79">
        <v>2015</v>
      </c>
      <c r="C79" t="s">
        <v>886</v>
      </c>
      <c r="D79">
        <v>0</v>
      </c>
      <c r="E79">
        <v>0</v>
      </c>
      <c r="F79">
        <v>0</v>
      </c>
      <c r="J79">
        <v>0</v>
      </c>
    </row>
    <row r="80" spans="1:10" x14ac:dyDescent="0.25">
      <c r="A80" t="s">
        <v>1639</v>
      </c>
      <c r="B80">
        <v>2015</v>
      </c>
      <c r="C80" t="s">
        <v>1663</v>
      </c>
      <c r="D80">
        <v>0</v>
      </c>
      <c r="E80">
        <v>0</v>
      </c>
      <c r="F80">
        <v>0</v>
      </c>
      <c r="J80">
        <v>0</v>
      </c>
    </row>
    <row r="81" spans="1:10" x14ac:dyDescent="0.25">
      <c r="A81" t="s">
        <v>1639</v>
      </c>
      <c r="B81">
        <v>2015</v>
      </c>
      <c r="C81" t="s">
        <v>1662</v>
      </c>
      <c r="D81">
        <v>0</v>
      </c>
      <c r="E81">
        <v>0</v>
      </c>
      <c r="F81">
        <v>0</v>
      </c>
      <c r="J81">
        <v>0</v>
      </c>
    </row>
    <row r="82" spans="1:10" x14ac:dyDescent="0.25">
      <c r="A82" t="s">
        <v>1639</v>
      </c>
      <c r="B82">
        <v>2015</v>
      </c>
      <c r="C82" t="s">
        <v>1661</v>
      </c>
      <c r="D82">
        <v>0</v>
      </c>
      <c r="E82">
        <v>0</v>
      </c>
      <c r="F82">
        <v>0</v>
      </c>
      <c r="J82">
        <v>0</v>
      </c>
    </row>
    <row r="83" spans="1:10" x14ac:dyDescent="0.25">
      <c r="A83" t="s">
        <v>1639</v>
      </c>
      <c r="B83">
        <v>2015</v>
      </c>
      <c r="C83" t="s">
        <v>1660</v>
      </c>
      <c r="D83">
        <v>0</v>
      </c>
      <c r="E83">
        <v>0</v>
      </c>
      <c r="F83">
        <v>0</v>
      </c>
      <c r="J83">
        <v>0</v>
      </c>
    </row>
    <row r="84" spans="1:10" x14ac:dyDescent="0.25">
      <c r="A84" t="s">
        <v>1639</v>
      </c>
      <c r="B84">
        <v>2015</v>
      </c>
      <c r="C84" t="s">
        <v>1659</v>
      </c>
      <c r="D84">
        <v>0</v>
      </c>
      <c r="E84">
        <v>0</v>
      </c>
      <c r="F84">
        <v>0</v>
      </c>
      <c r="J84">
        <v>0</v>
      </c>
    </row>
    <row r="85" spans="1:10" x14ac:dyDescent="0.25">
      <c r="A85" t="s">
        <v>1639</v>
      </c>
      <c r="B85">
        <v>2015</v>
      </c>
      <c r="C85" t="s">
        <v>1658</v>
      </c>
      <c r="D85">
        <v>0</v>
      </c>
      <c r="E85">
        <v>0</v>
      </c>
      <c r="F85">
        <v>0</v>
      </c>
      <c r="J85">
        <v>0</v>
      </c>
    </row>
    <row r="86" spans="1:10" x14ac:dyDescent="0.25">
      <c r="A86" t="s">
        <v>1639</v>
      </c>
      <c r="B86">
        <v>2015</v>
      </c>
      <c r="C86" t="s">
        <v>937</v>
      </c>
      <c r="D86">
        <v>0</v>
      </c>
      <c r="E86">
        <v>0</v>
      </c>
      <c r="F86">
        <v>0</v>
      </c>
      <c r="J86">
        <v>0</v>
      </c>
    </row>
    <row r="87" spans="1:10" x14ac:dyDescent="0.25">
      <c r="A87" t="s">
        <v>1639</v>
      </c>
      <c r="B87">
        <v>2015</v>
      </c>
      <c r="C87" t="s">
        <v>37</v>
      </c>
      <c r="D87">
        <v>0</v>
      </c>
      <c r="E87">
        <v>0</v>
      </c>
      <c r="F87">
        <v>0</v>
      </c>
      <c r="J87">
        <v>0</v>
      </c>
    </row>
    <row r="88" spans="1:10" x14ac:dyDescent="0.25">
      <c r="A88" t="s">
        <v>1639</v>
      </c>
      <c r="B88">
        <v>2015</v>
      </c>
      <c r="C88" t="s">
        <v>1657</v>
      </c>
      <c r="D88">
        <v>0</v>
      </c>
      <c r="E88">
        <v>0</v>
      </c>
      <c r="F88">
        <v>0</v>
      </c>
      <c r="J88">
        <v>0</v>
      </c>
    </row>
    <row r="89" spans="1:10" x14ac:dyDescent="0.25">
      <c r="A89" t="s">
        <v>1639</v>
      </c>
      <c r="B89">
        <v>2015</v>
      </c>
      <c r="C89" t="s">
        <v>1656</v>
      </c>
      <c r="D89">
        <v>0</v>
      </c>
      <c r="E89">
        <v>0</v>
      </c>
      <c r="F89">
        <v>0</v>
      </c>
      <c r="J89">
        <v>0</v>
      </c>
    </row>
    <row r="90" spans="1:10" x14ac:dyDescent="0.25">
      <c r="A90" t="s">
        <v>1639</v>
      </c>
      <c r="B90">
        <v>2015</v>
      </c>
      <c r="C90" t="s">
        <v>571</v>
      </c>
      <c r="D90">
        <v>0</v>
      </c>
      <c r="E90">
        <v>0</v>
      </c>
      <c r="F90">
        <v>0</v>
      </c>
      <c r="J90">
        <v>0</v>
      </c>
    </row>
    <row r="91" spans="1:10" x14ac:dyDescent="0.25">
      <c r="A91" t="s">
        <v>1639</v>
      </c>
      <c r="B91">
        <v>2015</v>
      </c>
      <c r="C91" t="s">
        <v>1655</v>
      </c>
      <c r="D91">
        <v>52</v>
      </c>
      <c r="E91">
        <v>1171</v>
      </c>
      <c r="F91">
        <v>1223</v>
      </c>
      <c r="J91">
        <v>0</v>
      </c>
    </row>
    <row r="92" spans="1:10" x14ac:dyDescent="0.25">
      <c r="A92" t="s">
        <v>1639</v>
      </c>
      <c r="B92">
        <v>2015</v>
      </c>
      <c r="C92" t="s">
        <v>1654</v>
      </c>
      <c r="D92">
        <v>4</v>
      </c>
      <c r="E92">
        <v>117</v>
      </c>
      <c r="F92">
        <v>121</v>
      </c>
      <c r="J92">
        <v>0</v>
      </c>
    </row>
    <row r="93" spans="1:10" x14ac:dyDescent="0.25">
      <c r="A93" t="s">
        <v>1639</v>
      </c>
      <c r="B93">
        <v>2015</v>
      </c>
      <c r="C93" t="s">
        <v>948</v>
      </c>
      <c r="D93">
        <v>56</v>
      </c>
      <c r="E93">
        <v>1288</v>
      </c>
      <c r="F93">
        <v>1344</v>
      </c>
      <c r="J93">
        <v>0</v>
      </c>
    </row>
    <row r="94" spans="1:10" x14ac:dyDescent="0.25">
      <c r="A94" t="s">
        <v>1639</v>
      </c>
      <c r="B94">
        <v>2015</v>
      </c>
      <c r="C94" t="s">
        <v>482</v>
      </c>
      <c r="D94">
        <v>0</v>
      </c>
      <c r="E94">
        <v>0</v>
      </c>
      <c r="F94">
        <v>0</v>
      </c>
      <c r="J94">
        <v>0</v>
      </c>
    </row>
    <row r="95" spans="1:10" x14ac:dyDescent="0.25">
      <c r="A95" t="s">
        <v>1639</v>
      </c>
      <c r="B95">
        <v>2015</v>
      </c>
      <c r="C95" t="s">
        <v>475</v>
      </c>
      <c r="D95">
        <v>0</v>
      </c>
      <c r="E95">
        <v>0</v>
      </c>
      <c r="F95">
        <v>0</v>
      </c>
      <c r="J95">
        <v>0</v>
      </c>
    </row>
    <row r="96" spans="1:10" x14ac:dyDescent="0.25">
      <c r="A96" t="s">
        <v>1639</v>
      </c>
      <c r="B96">
        <v>2015</v>
      </c>
      <c r="C96" t="s">
        <v>909</v>
      </c>
      <c r="D96">
        <v>0</v>
      </c>
      <c r="E96">
        <v>0</v>
      </c>
      <c r="F96">
        <v>0</v>
      </c>
      <c r="J96">
        <v>0</v>
      </c>
    </row>
    <row r="97" spans="1:10" x14ac:dyDescent="0.25">
      <c r="A97" t="s">
        <v>1639</v>
      </c>
      <c r="B97">
        <v>2015</v>
      </c>
      <c r="C97" t="s">
        <v>472</v>
      </c>
      <c r="D97">
        <v>0</v>
      </c>
      <c r="E97">
        <v>0</v>
      </c>
      <c r="F97">
        <v>0</v>
      </c>
      <c r="J97">
        <v>0</v>
      </c>
    </row>
    <row r="98" spans="1:10" x14ac:dyDescent="0.25">
      <c r="A98" t="s">
        <v>1639</v>
      </c>
      <c r="B98">
        <v>2015</v>
      </c>
      <c r="C98" t="s">
        <v>29</v>
      </c>
      <c r="D98">
        <v>0</v>
      </c>
      <c r="E98">
        <v>0</v>
      </c>
      <c r="F98">
        <v>0</v>
      </c>
      <c r="J98">
        <v>0</v>
      </c>
    </row>
    <row r="99" spans="1:10" x14ac:dyDescent="0.25">
      <c r="A99" t="s">
        <v>1639</v>
      </c>
      <c r="B99">
        <v>2015</v>
      </c>
      <c r="C99" t="s">
        <v>1653</v>
      </c>
      <c r="D99">
        <v>0</v>
      </c>
      <c r="E99">
        <v>0</v>
      </c>
      <c r="F99">
        <v>0</v>
      </c>
      <c r="J99">
        <v>0</v>
      </c>
    </row>
    <row r="100" spans="1:10" x14ac:dyDescent="0.25">
      <c r="A100" t="s">
        <v>1639</v>
      </c>
      <c r="B100">
        <v>2015</v>
      </c>
      <c r="C100" t="s">
        <v>1652</v>
      </c>
      <c r="D100">
        <v>0</v>
      </c>
      <c r="E100">
        <v>0</v>
      </c>
      <c r="F100">
        <v>0</v>
      </c>
      <c r="J100">
        <v>0</v>
      </c>
    </row>
    <row r="101" spans="1:10" x14ac:dyDescent="0.25">
      <c r="A101" t="s">
        <v>1639</v>
      </c>
      <c r="B101">
        <v>2015</v>
      </c>
      <c r="C101" t="s">
        <v>18</v>
      </c>
      <c r="D101">
        <v>0</v>
      </c>
      <c r="E101">
        <v>0</v>
      </c>
      <c r="F101">
        <v>0</v>
      </c>
      <c r="J101">
        <v>0</v>
      </c>
    </row>
    <row r="102" spans="1:10" x14ac:dyDescent="0.25">
      <c r="A102" t="s">
        <v>1639</v>
      </c>
      <c r="B102">
        <v>2015</v>
      </c>
      <c r="C102" t="s">
        <v>1651</v>
      </c>
      <c r="D102">
        <v>0</v>
      </c>
      <c r="E102">
        <v>0</v>
      </c>
      <c r="F102">
        <v>0</v>
      </c>
      <c r="J102">
        <v>0</v>
      </c>
    </row>
    <row r="103" spans="1:10" x14ac:dyDescent="0.25">
      <c r="A103" t="s">
        <v>1639</v>
      </c>
      <c r="B103">
        <v>2015</v>
      </c>
      <c r="C103" t="s">
        <v>1650</v>
      </c>
      <c r="D103">
        <v>0</v>
      </c>
      <c r="E103">
        <v>0</v>
      </c>
      <c r="F103">
        <v>0</v>
      </c>
      <c r="J103">
        <v>0</v>
      </c>
    </row>
    <row r="104" spans="1:10" x14ac:dyDescent="0.25">
      <c r="A104" t="s">
        <v>1639</v>
      </c>
      <c r="B104">
        <v>2015</v>
      </c>
      <c r="C104" t="s">
        <v>1649</v>
      </c>
      <c r="D104">
        <v>0</v>
      </c>
      <c r="E104">
        <v>0</v>
      </c>
      <c r="F104">
        <v>0</v>
      </c>
      <c r="J104">
        <v>0</v>
      </c>
    </row>
    <row r="105" spans="1:10" x14ac:dyDescent="0.25">
      <c r="A105" t="s">
        <v>1639</v>
      </c>
      <c r="B105">
        <v>2015</v>
      </c>
      <c r="C105" t="s">
        <v>1648</v>
      </c>
      <c r="D105">
        <v>0</v>
      </c>
      <c r="E105">
        <v>0</v>
      </c>
      <c r="F105">
        <v>0</v>
      </c>
      <c r="J105">
        <v>0</v>
      </c>
    </row>
    <row r="106" spans="1:10" x14ac:dyDescent="0.25">
      <c r="A106" t="s">
        <v>1639</v>
      </c>
      <c r="B106">
        <v>2015</v>
      </c>
      <c r="C106" t="s">
        <v>1647</v>
      </c>
      <c r="D106">
        <v>0</v>
      </c>
      <c r="E106">
        <v>0</v>
      </c>
      <c r="F106">
        <v>0</v>
      </c>
      <c r="J106">
        <v>0</v>
      </c>
    </row>
    <row r="107" spans="1:10" x14ac:dyDescent="0.25">
      <c r="A107" t="s">
        <v>1639</v>
      </c>
      <c r="B107">
        <v>2015</v>
      </c>
      <c r="C107" t="s">
        <v>16</v>
      </c>
      <c r="D107">
        <v>0</v>
      </c>
      <c r="E107">
        <v>0</v>
      </c>
      <c r="F107">
        <v>0</v>
      </c>
      <c r="J107">
        <v>0</v>
      </c>
    </row>
    <row r="108" spans="1:10" x14ac:dyDescent="0.25">
      <c r="A108" t="s">
        <v>1639</v>
      </c>
      <c r="B108">
        <v>2015</v>
      </c>
      <c r="C108" t="s">
        <v>1646</v>
      </c>
      <c r="D108">
        <v>0</v>
      </c>
      <c r="E108">
        <v>0</v>
      </c>
      <c r="F108">
        <v>0</v>
      </c>
      <c r="J108">
        <v>0</v>
      </c>
    </row>
    <row r="109" spans="1:10" x14ac:dyDescent="0.25">
      <c r="A109" t="s">
        <v>1639</v>
      </c>
      <c r="B109">
        <v>2015</v>
      </c>
      <c r="C109" t="s">
        <v>1645</v>
      </c>
      <c r="D109">
        <v>0</v>
      </c>
      <c r="E109">
        <v>0</v>
      </c>
      <c r="F109">
        <v>0</v>
      </c>
      <c r="J109">
        <v>0</v>
      </c>
    </row>
    <row r="110" spans="1:10" x14ac:dyDescent="0.25">
      <c r="A110" t="s">
        <v>1639</v>
      </c>
      <c r="B110">
        <v>2015</v>
      </c>
      <c r="C110" t="s">
        <v>1644</v>
      </c>
      <c r="D110">
        <v>0</v>
      </c>
      <c r="E110">
        <v>0</v>
      </c>
      <c r="F110">
        <v>0</v>
      </c>
      <c r="J110">
        <v>0</v>
      </c>
    </row>
    <row r="111" spans="1:10" x14ac:dyDescent="0.25">
      <c r="A111" t="s">
        <v>1639</v>
      </c>
      <c r="B111">
        <v>2015</v>
      </c>
      <c r="C111" t="s">
        <v>1643</v>
      </c>
      <c r="D111">
        <v>0</v>
      </c>
      <c r="E111">
        <v>0</v>
      </c>
      <c r="F111">
        <v>0</v>
      </c>
      <c r="J111">
        <v>0</v>
      </c>
    </row>
    <row r="112" spans="1:10" x14ac:dyDescent="0.25">
      <c r="A112" t="s">
        <v>1639</v>
      </c>
      <c r="B112">
        <v>2015</v>
      </c>
      <c r="C112" t="s">
        <v>1642</v>
      </c>
      <c r="D112">
        <v>0</v>
      </c>
      <c r="E112">
        <v>0</v>
      </c>
      <c r="F112">
        <v>0</v>
      </c>
      <c r="J112">
        <v>0</v>
      </c>
    </row>
    <row r="113" spans="1:10" x14ac:dyDescent="0.25">
      <c r="A113" t="s">
        <v>1639</v>
      </c>
      <c r="B113">
        <v>2015</v>
      </c>
      <c r="C113" t="s">
        <v>1641</v>
      </c>
      <c r="D113">
        <v>0</v>
      </c>
      <c r="E113">
        <v>0</v>
      </c>
      <c r="F113">
        <v>0</v>
      </c>
      <c r="J113">
        <v>0</v>
      </c>
    </row>
    <row r="114" spans="1:10" x14ac:dyDescent="0.25">
      <c r="A114" t="s">
        <v>1639</v>
      </c>
      <c r="B114">
        <v>2015</v>
      </c>
      <c r="C114" t="s">
        <v>24</v>
      </c>
      <c r="D114">
        <v>0</v>
      </c>
      <c r="E114">
        <v>0</v>
      </c>
      <c r="F114">
        <v>0</v>
      </c>
      <c r="J114">
        <v>0</v>
      </c>
    </row>
    <row r="115" spans="1:10" x14ac:dyDescent="0.25">
      <c r="A115" t="s">
        <v>1639</v>
      </c>
      <c r="B115">
        <v>2015</v>
      </c>
      <c r="C115" t="s">
        <v>1640</v>
      </c>
      <c r="D115">
        <v>0</v>
      </c>
      <c r="E115">
        <v>0</v>
      </c>
      <c r="F115">
        <v>0</v>
      </c>
      <c r="J115">
        <v>0</v>
      </c>
    </row>
    <row r="116" spans="1:10" x14ac:dyDescent="0.25">
      <c r="A116" t="s">
        <v>1639</v>
      </c>
      <c r="B116">
        <v>2015</v>
      </c>
      <c r="C116" t="s">
        <v>947</v>
      </c>
      <c r="D116">
        <v>0</v>
      </c>
      <c r="E116">
        <v>0</v>
      </c>
      <c r="F116">
        <v>0</v>
      </c>
      <c r="J116">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D4BA2-7D6A-438F-B39F-7787C50D1EF6}">
  <dimension ref="A1:J16"/>
  <sheetViews>
    <sheetView workbookViewId="0">
      <selection activeCell="H29" sqref="H29"/>
    </sheetView>
  </sheetViews>
  <sheetFormatPr defaultRowHeight="15" x14ac:dyDescent="0.25"/>
  <cols>
    <col min="1" max="1" width="16.28515625" customWidth="1"/>
    <col min="3" max="3" width="28.85546875" customWidth="1"/>
    <col min="5" max="5" width="10.42578125" customWidth="1"/>
    <col min="8" max="8" width="9.5703125" customWidth="1"/>
    <col min="9" max="9" width="10" customWidth="1"/>
    <col min="10" max="10" width="15.42578125" customWidth="1"/>
  </cols>
  <sheetData>
    <row r="1" spans="1:10" x14ac:dyDescent="0.25">
      <c r="A1" t="s">
        <v>6</v>
      </c>
      <c r="B1" t="s">
        <v>7</v>
      </c>
      <c r="C1" t="s">
        <v>8</v>
      </c>
      <c r="D1" t="s">
        <v>1985</v>
      </c>
      <c r="E1" t="s">
        <v>1986</v>
      </c>
      <c r="F1" t="s">
        <v>1987</v>
      </c>
      <c r="G1" t="s">
        <v>1988</v>
      </c>
      <c r="H1" t="s">
        <v>1989</v>
      </c>
      <c r="I1" t="s">
        <v>1990</v>
      </c>
      <c r="J1" t="s">
        <v>2084</v>
      </c>
    </row>
    <row r="2" spans="1:10" x14ac:dyDescent="0.25">
      <c r="A2" t="s">
        <v>1677</v>
      </c>
      <c r="B2">
        <v>2015</v>
      </c>
      <c r="C2" t="s">
        <v>1671</v>
      </c>
      <c r="D2">
        <v>5</v>
      </c>
      <c r="E2">
        <v>33</v>
      </c>
      <c r="F2">
        <v>38</v>
      </c>
      <c r="J2">
        <v>0</v>
      </c>
    </row>
    <row r="3" spans="1:10" x14ac:dyDescent="0.25">
      <c r="A3" t="s">
        <v>1677</v>
      </c>
      <c r="B3">
        <v>2015</v>
      </c>
      <c r="C3" t="s">
        <v>929</v>
      </c>
      <c r="D3">
        <v>18</v>
      </c>
      <c r="E3">
        <v>146</v>
      </c>
      <c r="F3">
        <v>164</v>
      </c>
      <c r="J3">
        <v>0</v>
      </c>
    </row>
    <row r="4" spans="1:10" x14ac:dyDescent="0.25">
      <c r="A4" t="s">
        <v>1677</v>
      </c>
      <c r="B4">
        <v>2015</v>
      </c>
      <c r="C4" t="s">
        <v>461</v>
      </c>
      <c r="D4">
        <v>14</v>
      </c>
      <c r="E4">
        <v>156</v>
      </c>
      <c r="F4">
        <v>170</v>
      </c>
      <c r="J4">
        <v>0</v>
      </c>
    </row>
    <row r="5" spans="1:10" x14ac:dyDescent="0.25">
      <c r="A5" t="s">
        <v>1677</v>
      </c>
      <c r="B5">
        <v>2015</v>
      </c>
      <c r="C5" t="s">
        <v>454</v>
      </c>
      <c r="D5">
        <v>1</v>
      </c>
      <c r="E5">
        <v>117</v>
      </c>
      <c r="F5">
        <v>118</v>
      </c>
      <c r="J5">
        <v>0</v>
      </c>
    </row>
    <row r="6" spans="1:10" x14ac:dyDescent="0.25">
      <c r="A6" t="s">
        <v>1677</v>
      </c>
      <c r="B6">
        <v>2015</v>
      </c>
      <c r="C6" t="s">
        <v>1669</v>
      </c>
      <c r="D6">
        <v>1</v>
      </c>
      <c r="E6">
        <v>4</v>
      </c>
      <c r="F6">
        <v>5</v>
      </c>
      <c r="J6">
        <v>0</v>
      </c>
    </row>
    <row r="7" spans="1:10" x14ac:dyDescent="0.25">
      <c r="A7" t="s">
        <v>1677</v>
      </c>
      <c r="B7">
        <v>2015</v>
      </c>
      <c r="C7" t="s">
        <v>926</v>
      </c>
      <c r="D7">
        <v>39</v>
      </c>
      <c r="E7">
        <v>456</v>
      </c>
      <c r="F7">
        <v>495</v>
      </c>
      <c r="J7">
        <v>0</v>
      </c>
    </row>
    <row r="8" spans="1:10" x14ac:dyDescent="0.25">
      <c r="A8" t="s">
        <v>1677</v>
      </c>
      <c r="B8">
        <v>2015</v>
      </c>
      <c r="C8" t="s">
        <v>1656</v>
      </c>
      <c r="D8">
        <v>0</v>
      </c>
      <c r="E8">
        <v>20</v>
      </c>
      <c r="F8">
        <v>20</v>
      </c>
      <c r="J8">
        <v>0</v>
      </c>
    </row>
    <row r="9" spans="1:10" x14ac:dyDescent="0.25">
      <c r="A9" t="s">
        <v>1677</v>
      </c>
      <c r="B9">
        <v>2015</v>
      </c>
      <c r="C9" t="s">
        <v>1655</v>
      </c>
      <c r="D9">
        <v>61</v>
      </c>
      <c r="E9">
        <v>4504</v>
      </c>
      <c r="F9">
        <v>4565</v>
      </c>
      <c r="J9">
        <v>0</v>
      </c>
    </row>
    <row r="10" spans="1:10" x14ac:dyDescent="0.25">
      <c r="A10" t="s">
        <v>1677</v>
      </c>
      <c r="B10">
        <v>2015</v>
      </c>
      <c r="C10" t="s">
        <v>1654</v>
      </c>
      <c r="D10">
        <v>44</v>
      </c>
      <c r="E10">
        <v>159</v>
      </c>
      <c r="F10">
        <v>203</v>
      </c>
      <c r="J10">
        <v>0</v>
      </c>
    </row>
    <row r="11" spans="1:10" x14ac:dyDescent="0.25">
      <c r="A11" t="s">
        <v>1677</v>
      </c>
      <c r="B11">
        <v>2015</v>
      </c>
      <c r="C11" t="s">
        <v>948</v>
      </c>
      <c r="D11">
        <v>105</v>
      </c>
      <c r="E11">
        <v>4683</v>
      </c>
      <c r="F11">
        <v>4788</v>
      </c>
      <c r="J11">
        <v>0</v>
      </c>
    </row>
    <row r="12" spans="1:10" x14ac:dyDescent="0.25">
      <c r="A12" t="s">
        <v>1677</v>
      </c>
      <c r="B12">
        <v>2015</v>
      </c>
      <c r="C12" t="s">
        <v>475</v>
      </c>
      <c r="D12">
        <v>0</v>
      </c>
      <c r="E12">
        <v>11</v>
      </c>
      <c r="F12">
        <v>11</v>
      </c>
      <c r="J12">
        <v>0</v>
      </c>
    </row>
    <row r="13" spans="1:10" x14ac:dyDescent="0.25">
      <c r="A13" t="s">
        <v>1677</v>
      </c>
      <c r="B13">
        <v>2015</v>
      </c>
      <c r="C13" t="s">
        <v>909</v>
      </c>
      <c r="D13">
        <v>20</v>
      </c>
      <c r="E13">
        <v>95</v>
      </c>
      <c r="F13">
        <v>115</v>
      </c>
      <c r="J13">
        <v>0</v>
      </c>
    </row>
    <row r="14" spans="1:10" x14ac:dyDescent="0.25">
      <c r="A14" t="s">
        <v>1677</v>
      </c>
      <c r="B14">
        <v>2015</v>
      </c>
      <c r="C14" t="s">
        <v>472</v>
      </c>
      <c r="D14">
        <v>20</v>
      </c>
      <c r="E14">
        <v>239</v>
      </c>
      <c r="F14">
        <v>259</v>
      </c>
      <c r="J14">
        <v>0</v>
      </c>
    </row>
    <row r="15" spans="1:10" x14ac:dyDescent="0.25">
      <c r="A15" t="s">
        <v>1677</v>
      </c>
      <c r="B15">
        <v>2015</v>
      </c>
      <c r="C15" t="s">
        <v>29</v>
      </c>
      <c r="D15">
        <v>40</v>
      </c>
      <c r="E15">
        <v>345</v>
      </c>
      <c r="F15">
        <v>385</v>
      </c>
      <c r="J15">
        <v>0</v>
      </c>
    </row>
    <row r="16" spans="1:10" x14ac:dyDescent="0.25">
      <c r="A16" t="s">
        <v>1677</v>
      </c>
      <c r="B16">
        <v>2015</v>
      </c>
      <c r="C16" t="s">
        <v>1678</v>
      </c>
      <c r="D16">
        <v>184</v>
      </c>
      <c r="E16">
        <v>5484</v>
      </c>
      <c r="F16">
        <v>5668</v>
      </c>
      <c r="J16">
        <v>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7109A-7B8C-4625-8286-6F1D38D910D3}">
  <dimension ref="A2:D105"/>
  <sheetViews>
    <sheetView topLeftCell="G64" zoomScaleNormal="100" workbookViewId="0">
      <selection activeCell="W105" sqref="W105"/>
    </sheetView>
  </sheetViews>
  <sheetFormatPr defaultRowHeight="15" x14ac:dyDescent="0.25"/>
  <cols>
    <col min="1" max="1" width="13.140625" bestFit="1" customWidth="1"/>
    <col min="2" max="2" width="12" bestFit="1" customWidth="1"/>
    <col min="3" max="3" width="15" bestFit="1" customWidth="1"/>
    <col min="4" max="4" width="18.42578125" bestFit="1" customWidth="1"/>
    <col min="5" max="7" width="7" bestFit="1" customWidth="1"/>
    <col min="8" max="8" width="11.28515625" bestFit="1" customWidth="1"/>
    <col min="9" max="9" width="9.7109375" bestFit="1" customWidth="1"/>
    <col min="10" max="10" width="7" bestFit="1" customWidth="1"/>
    <col min="11" max="11" width="7.28515625" bestFit="1" customWidth="1"/>
    <col min="12" max="12" width="7.140625" bestFit="1" customWidth="1"/>
    <col min="13" max="13" width="4.85546875" bestFit="1" customWidth="1"/>
    <col min="14" max="14" width="7.42578125" bestFit="1" customWidth="1"/>
    <col min="15" max="15" width="7.28515625" bestFit="1" customWidth="1"/>
    <col min="16" max="16" width="5.7109375" bestFit="1" customWidth="1"/>
    <col min="17" max="17" width="6.5703125" bestFit="1" customWidth="1"/>
    <col min="18" max="18" width="9.7109375" bestFit="1" customWidth="1"/>
    <col min="19" max="19" width="7.5703125" bestFit="1" customWidth="1"/>
    <col min="20" max="20" width="7.28515625" bestFit="1" customWidth="1"/>
    <col min="21" max="21" width="6.28515625" bestFit="1" customWidth="1"/>
    <col min="22" max="22" width="8.140625" bestFit="1" customWidth="1"/>
    <col min="23" max="23" width="6.42578125" bestFit="1" customWidth="1"/>
    <col min="24" max="24" width="7.42578125" bestFit="1" customWidth="1"/>
    <col min="25" max="25" width="5.85546875" bestFit="1" customWidth="1"/>
    <col min="26" max="26" width="9.140625" bestFit="1" customWidth="1"/>
    <col min="27" max="27" width="6.140625" bestFit="1" customWidth="1"/>
    <col min="28" max="28" width="8.42578125" bestFit="1" customWidth="1"/>
    <col min="29" max="29" width="8.140625" bestFit="1" customWidth="1"/>
    <col min="30" max="30" width="11.28515625" bestFit="1" customWidth="1"/>
    <col min="31" max="31" width="6.140625" bestFit="1" customWidth="1"/>
    <col min="32" max="32" width="9.42578125" bestFit="1" customWidth="1"/>
    <col min="33" max="33" width="18" bestFit="1" customWidth="1"/>
    <col min="34" max="34" width="14.5703125" bestFit="1" customWidth="1"/>
    <col min="35" max="35" width="11.28515625" bestFit="1" customWidth="1"/>
    <col min="36" max="36" width="12.42578125" bestFit="1" customWidth="1"/>
    <col min="37" max="37" width="9.28515625" bestFit="1" customWidth="1"/>
    <col min="38" max="38" width="5.42578125" bestFit="1" customWidth="1"/>
    <col min="39" max="39" width="11" bestFit="1" customWidth="1"/>
    <col min="40" max="40" width="10" bestFit="1" customWidth="1"/>
    <col min="41" max="41" width="8.7109375" bestFit="1" customWidth="1"/>
    <col min="42" max="42" width="8.42578125" bestFit="1" customWidth="1"/>
    <col min="43" max="43" width="8.7109375" bestFit="1" customWidth="1"/>
    <col min="44" max="44" width="10.85546875" bestFit="1" customWidth="1"/>
    <col min="45" max="45" width="30.28515625" bestFit="1" customWidth="1"/>
    <col min="46" max="46" width="7.42578125" bestFit="1" customWidth="1"/>
    <col min="47" max="47" width="12.5703125" bestFit="1" customWidth="1"/>
    <col min="48" max="48" width="10.28515625" bestFit="1" customWidth="1"/>
    <col min="49" max="49" width="8.28515625" bestFit="1" customWidth="1"/>
    <col min="50" max="50" width="8.140625" bestFit="1" customWidth="1"/>
    <col min="51" max="51" width="10.140625" bestFit="1" customWidth="1"/>
    <col min="52" max="52" width="7.140625" bestFit="1" customWidth="1"/>
    <col min="53" max="53" width="9.5703125" bestFit="1" customWidth="1"/>
    <col min="54" max="54" width="6.85546875" bestFit="1" customWidth="1"/>
    <col min="55" max="55" width="12.140625" bestFit="1" customWidth="1"/>
    <col min="56" max="56" width="8.42578125" bestFit="1" customWidth="1"/>
    <col min="57" max="57" width="10.7109375" bestFit="1" customWidth="1"/>
    <col min="58" max="58" width="19.5703125" bestFit="1" customWidth="1"/>
    <col min="59" max="59" width="9.7109375" bestFit="1" customWidth="1"/>
    <col min="60" max="60" width="6" bestFit="1" customWidth="1"/>
    <col min="61" max="61" width="10.28515625" bestFit="1" customWidth="1"/>
    <col min="62" max="62" width="6" bestFit="1" customWidth="1"/>
    <col min="63" max="63" width="10.85546875" bestFit="1" customWidth="1"/>
    <col min="64" max="64" width="9.140625" bestFit="1" customWidth="1"/>
    <col min="65" max="65" width="8.28515625" bestFit="1" customWidth="1"/>
    <col min="66" max="66" width="19" bestFit="1" customWidth="1"/>
    <col min="67" max="68" width="10.28515625" bestFit="1" customWidth="1"/>
    <col min="69" max="69" width="10" bestFit="1" customWidth="1"/>
    <col min="70" max="70" width="10.7109375" bestFit="1" customWidth="1"/>
    <col min="71" max="71" width="14.7109375" bestFit="1" customWidth="1"/>
    <col min="72" max="72" width="10.7109375" bestFit="1" customWidth="1"/>
    <col min="73" max="73" width="8.28515625" bestFit="1" customWidth="1"/>
    <col min="74" max="74" width="11.85546875" bestFit="1" customWidth="1"/>
    <col min="75" max="75" width="7.140625" bestFit="1" customWidth="1"/>
    <col min="76" max="76" width="10" bestFit="1" customWidth="1"/>
    <col min="77" max="77" width="7.42578125" bestFit="1" customWidth="1"/>
    <col min="78" max="78" width="8.42578125" bestFit="1" customWidth="1"/>
    <col min="79" max="79" width="4.7109375" bestFit="1" customWidth="1"/>
    <col min="80" max="80" width="6.42578125" bestFit="1" customWidth="1"/>
    <col min="81" max="81" width="8.28515625" bestFit="1" customWidth="1"/>
    <col min="82" max="82" width="8.7109375" bestFit="1" customWidth="1"/>
    <col min="83" max="83" width="9.85546875" bestFit="1" customWidth="1"/>
    <col min="84" max="84" width="10.42578125" bestFit="1" customWidth="1"/>
    <col min="85" max="85" width="11" bestFit="1" customWidth="1"/>
    <col min="86" max="86" width="13.28515625" bestFit="1" customWidth="1"/>
    <col min="87" max="87" width="10.5703125" bestFit="1" customWidth="1"/>
    <col min="88" max="88" width="12.140625" bestFit="1" customWidth="1"/>
    <col min="89" max="89" width="11" bestFit="1" customWidth="1"/>
    <col min="90" max="90" width="12.42578125" bestFit="1" customWidth="1"/>
    <col min="91" max="91" width="13.28515625" bestFit="1" customWidth="1"/>
    <col min="92" max="92" width="18" bestFit="1" customWidth="1"/>
    <col min="93" max="93" width="12" bestFit="1" customWidth="1"/>
    <col min="94" max="94" width="14" bestFit="1" customWidth="1"/>
    <col min="95" max="95" width="10.42578125" bestFit="1" customWidth="1"/>
    <col min="96" max="96" width="23.28515625" bestFit="1" customWidth="1"/>
    <col min="97" max="97" width="9.42578125" bestFit="1" customWidth="1"/>
    <col min="98" max="98" width="16.5703125" bestFit="1" customWidth="1"/>
    <col min="99" max="99" width="11.85546875" bestFit="1" customWidth="1"/>
    <col min="100" max="100" width="12.140625" bestFit="1" customWidth="1"/>
    <col min="101" max="101" width="11.85546875" bestFit="1" customWidth="1"/>
    <col min="102" max="102" width="6.7109375" bestFit="1" customWidth="1"/>
    <col min="103" max="103" width="10.5703125" bestFit="1" customWidth="1"/>
    <col min="104" max="104" width="11" bestFit="1" customWidth="1"/>
    <col min="105" max="105" width="9.28515625" bestFit="1" customWidth="1"/>
    <col min="106" max="106" width="14.42578125" bestFit="1" customWidth="1"/>
    <col min="107" max="107" width="12.28515625" bestFit="1" customWidth="1"/>
    <col min="108" max="108" width="9.42578125" bestFit="1" customWidth="1"/>
    <col min="109" max="109" width="15.42578125" bestFit="1" customWidth="1"/>
    <col min="110" max="110" width="7.42578125" bestFit="1" customWidth="1"/>
    <col min="111" max="111" width="7" bestFit="1" customWidth="1"/>
    <col min="112" max="112" width="6.42578125" bestFit="1" customWidth="1"/>
    <col min="113" max="113" width="8.7109375" bestFit="1" customWidth="1"/>
    <col min="114" max="114" width="9.140625" bestFit="1" customWidth="1"/>
    <col min="115" max="115" width="8.42578125" bestFit="1" customWidth="1"/>
    <col min="116" max="116" width="5.7109375" bestFit="1" customWidth="1"/>
    <col min="117" max="117" width="8.85546875" bestFit="1" customWidth="1"/>
    <col min="118" max="118" width="7.7109375" bestFit="1" customWidth="1"/>
    <col min="119" max="119" width="6.5703125" bestFit="1" customWidth="1"/>
    <col min="120" max="120" width="7.42578125" bestFit="1" customWidth="1"/>
    <col min="121" max="121" width="6.140625" bestFit="1" customWidth="1"/>
    <col min="122" max="122" width="10.7109375" bestFit="1" customWidth="1"/>
    <col min="123" max="123" width="11.85546875" bestFit="1" customWidth="1"/>
    <col min="124" max="124" width="7.28515625" bestFit="1" customWidth="1"/>
    <col min="125" max="125" width="10.28515625" bestFit="1" customWidth="1"/>
    <col min="126" max="126" width="11.7109375" bestFit="1" customWidth="1"/>
    <col min="127" max="127" width="11" bestFit="1" customWidth="1"/>
    <col min="128" max="128" width="8" bestFit="1" customWidth="1"/>
    <col min="129" max="129" width="5.140625" bestFit="1" customWidth="1"/>
    <col min="130" max="130" width="11.7109375" bestFit="1" customWidth="1"/>
    <col min="131" max="131" width="7.42578125" bestFit="1" customWidth="1"/>
    <col min="132" max="132" width="7.28515625" bestFit="1" customWidth="1"/>
    <col min="133" max="133" width="7.7109375" bestFit="1" customWidth="1"/>
    <col min="134" max="134" width="7" bestFit="1" customWidth="1"/>
    <col min="135" max="135" width="9.7109375" bestFit="1" customWidth="1"/>
    <col min="136" max="136" width="10.140625" bestFit="1" customWidth="1"/>
    <col min="137" max="137" width="7.5703125" bestFit="1" customWidth="1"/>
    <col min="138" max="138" width="5.5703125" bestFit="1" customWidth="1"/>
    <col min="139" max="139" width="9.28515625" bestFit="1" customWidth="1"/>
    <col min="140" max="140" width="5.5703125" bestFit="1" customWidth="1"/>
    <col min="141" max="141" width="7.28515625" bestFit="1" customWidth="1"/>
    <col min="142" max="142" width="10" bestFit="1" customWidth="1"/>
    <col min="143" max="143" width="16.42578125" bestFit="1" customWidth="1"/>
    <col min="144" max="144" width="14.140625" bestFit="1" customWidth="1"/>
    <col min="145" max="145" width="8.140625" bestFit="1" customWidth="1"/>
    <col min="146" max="146" width="5" bestFit="1" customWidth="1"/>
    <col min="147" max="147" width="6" bestFit="1" customWidth="1"/>
    <col min="148" max="149" width="6.7109375" bestFit="1" customWidth="1"/>
    <col min="150" max="150" width="8.7109375" bestFit="1" customWidth="1"/>
    <col min="151" max="151" width="9.28515625" bestFit="1" customWidth="1"/>
    <col min="152" max="152" width="10.7109375" bestFit="1" customWidth="1"/>
    <col min="153" max="153" width="6.7109375" bestFit="1" customWidth="1"/>
    <col min="154" max="154" width="8" bestFit="1" customWidth="1"/>
    <col min="155" max="155" width="8.42578125" bestFit="1" customWidth="1"/>
    <col min="156" max="156" width="13.5703125" bestFit="1" customWidth="1"/>
    <col min="157" max="157" width="6.28515625" bestFit="1" customWidth="1"/>
    <col min="158" max="158" width="9.28515625" bestFit="1" customWidth="1"/>
    <col min="159" max="159" width="5.85546875" bestFit="1" customWidth="1"/>
    <col min="160" max="160" width="7.28515625" bestFit="1" customWidth="1"/>
    <col min="161" max="161" width="8.140625" bestFit="1" customWidth="1"/>
    <col min="162" max="162" width="8.28515625" bestFit="1" customWidth="1"/>
    <col min="163" max="163" width="17.7109375" bestFit="1" customWidth="1"/>
    <col min="164" max="164" width="19" bestFit="1" customWidth="1"/>
    <col min="165" max="165" width="6.42578125" bestFit="1" customWidth="1"/>
    <col min="166" max="166" width="5.85546875" bestFit="1" customWidth="1"/>
    <col min="167" max="167" width="6.85546875" bestFit="1" customWidth="1"/>
    <col min="168" max="168" width="10.140625" bestFit="1" customWidth="1"/>
    <col min="169" max="169" width="8.85546875" bestFit="1" customWidth="1"/>
    <col min="170" max="170" width="9.5703125" bestFit="1" customWidth="1"/>
    <col min="171" max="171" width="5.7109375" bestFit="1" customWidth="1"/>
    <col min="172" max="172" width="8.42578125" bestFit="1" customWidth="1"/>
    <col min="173" max="173" width="8" bestFit="1" customWidth="1"/>
    <col min="174" max="174" width="10.85546875" bestFit="1" customWidth="1"/>
    <col min="175" max="175" width="6.85546875" bestFit="1" customWidth="1"/>
    <col min="176" max="176" width="7.42578125" bestFit="1" customWidth="1"/>
    <col min="177" max="177" width="8" bestFit="1" customWidth="1"/>
    <col min="178" max="178" width="10" bestFit="1" customWidth="1"/>
    <col min="179" max="179" width="18" bestFit="1" customWidth="1"/>
    <col min="180" max="180" width="9" bestFit="1" customWidth="1"/>
    <col min="181" max="181" width="10.28515625" bestFit="1" customWidth="1"/>
    <col min="182" max="183" width="5.5703125" bestFit="1" customWidth="1"/>
    <col min="184" max="184" width="10.85546875" bestFit="1" customWidth="1"/>
    <col min="185" max="185" width="6.140625" bestFit="1" customWidth="1"/>
    <col min="186" max="186" width="12" bestFit="1" customWidth="1"/>
    <col min="187" max="187" width="7.85546875" bestFit="1" customWidth="1"/>
    <col min="188" max="188" width="6.7109375" bestFit="1" customWidth="1"/>
    <col min="189" max="189" width="7.42578125" bestFit="1" customWidth="1"/>
    <col min="190" max="190" width="10.42578125" bestFit="1" customWidth="1"/>
    <col min="191" max="191" width="7.7109375" bestFit="1" customWidth="1"/>
    <col min="192" max="192" width="12.5703125" bestFit="1" customWidth="1"/>
    <col min="193" max="193" width="8.140625" bestFit="1" customWidth="1"/>
    <col min="194" max="194" width="6.28515625" bestFit="1" customWidth="1"/>
    <col min="195" max="195" width="6.42578125" bestFit="1" customWidth="1"/>
    <col min="196" max="196" width="7.5703125" bestFit="1" customWidth="1"/>
    <col min="197" max="197" width="8" bestFit="1" customWidth="1"/>
    <col min="198" max="199" width="7.140625" bestFit="1" customWidth="1"/>
    <col min="200" max="200" width="6.7109375" bestFit="1" customWidth="1"/>
    <col min="201" max="201" width="6.140625" bestFit="1" customWidth="1"/>
    <col min="202" max="202" width="7.7109375" bestFit="1" customWidth="1"/>
    <col min="203" max="203" width="6.42578125" bestFit="1" customWidth="1"/>
    <col min="204" max="204" width="8.5703125" bestFit="1" customWidth="1"/>
    <col min="205" max="206" width="8" bestFit="1" customWidth="1"/>
    <col min="207" max="207" width="7.7109375" bestFit="1" customWidth="1"/>
    <col min="208" max="208" width="8.140625" bestFit="1" customWidth="1"/>
    <col min="209" max="209" width="15.28515625" bestFit="1" customWidth="1"/>
    <col min="210" max="210" width="9.7109375" bestFit="1" customWidth="1"/>
    <col min="211" max="211" width="5.140625" bestFit="1" customWidth="1"/>
    <col min="212" max="212" width="7" bestFit="1" customWidth="1"/>
    <col min="213" max="213" width="8.85546875" bestFit="1" customWidth="1"/>
    <col min="214" max="214" width="5.28515625" bestFit="1" customWidth="1"/>
    <col min="215" max="215" width="10.42578125" bestFit="1" customWidth="1"/>
    <col min="216" max="216" width="7.85546875" bestFit="1" customWidth="1"/>
    <col min="217" max="217" width="7.42578125" bestFit="1" customWidth="1"/>
    <col min="218" max="218" width="8.85546875" bestFit="1" customWidth="1"/>
    <col min="219" max="219" width="9.140625" bestFit="1" customWidth="1"/>
    <col min="220" max="220" width="5.140625" bestFit="1" customWidth="1"/>
    <col min="221" max="221" width="8" bestFit="1" customWidth="1"/>
    <col min="222" max="222" width="11.85546875" bestFit="1" customWidth="1"/>
    <col min="223" max="223" width="7.5703125" bestFit="1" customWidth="1"/>
    <col min="224" max="224" width="7.28515625" bestFit="1" customWidth="1"/>
    <col min="225" max="225" width="10.85546875" bestFit="1" customWidth="1"/>
    <col min="226" max="226" width="7.140625" bestFit="1" customWidth="1"/>
    <col min="227" max="227" width="25" bestFit="1" customWidth="1"/>
    <col min="228" max="228" width="7" bestFit="1" customWidth="1"/>
    <col min="229" max="229" width="10.140625" bestFit="1" customWidth="1"/>
    <col min="230" max="230" width="6.28515625" bestFit="1" customWidth="1"/>
    <col min="231" max="231" width="8.28515625" bestFit="1" customWidth="1"/>
    <col min="232" max="232" width="6" bestFit="1" customWidth="1"/>
    <col min="233" max="233" width="11" bestFit="1" customWidth="1"/>
    <col min="234" max="234" width="8.28515625" bestFit="1" customWidth="1"/>
    <col min="235" max="235" width="7.28515625" bestFit="1" customWidth="1"/>
    <col min="236" max="236" width="9.140625" bestFit="1" customWidth="1"/>
    <col min="237" max="237" width="10.85546875" bestFit="1" customWidth="1"/>
    <col min="238" max="238" width="7.5703125" bestFit="1" customWidth="1"/>
    <col min="239" max="239" width="12.28515625" bestFit="1" customWidth="1"/>
    <col min="240" max="240" width="8.42578125" bestFit="1" customWidth="1"/>
    <col min="241" max="241" width="6.42578125" bestFit="1" customWidth="1"/>
    <col min="242" max="242" width="7.7109375" bestFit="1" customWidth="1"/>
    <col min="243" max="243" width="8.28515625" bestFit="1" customWidth="1"/>
    <col min="244" max="244" width="15" bestFit="1" customWidth="1"/>
    <col min="245" max="245" width="9.7109375" bestFit="1" customWidth="1"/>
    <col min="246" max="246" width="11.7109375" bestFit="1" customWidth="1"/>
    <col min="247" max="247" width="9.42578125" bestFit="1" customWidth="1"/>
    <col min="248" max="248" width="12" bestFit="1" customWidth="1"/>
    <col min="249" max="249" width="8" bestFit="1" customWidth="1"/>
    <col min="250" max="250" width="7.7109375" bestFit="1" customWidth="1"/>
    <col min="251" max="251" width="12.85546875" bestFit="1" customWidth="1"/>
    <col min="252" max="252" width="7.5703125" bestFit="1" customWidth="1"/>
    <col min="253" max="253" width="7.85546875" bestFit="1" customWidth="1"/>
    <col min="254" max="254" width="8.5703125" bestFit="1" customWidth="1"/>
    <col min="255" max="255" width="8.140625" bestFit="1" customWidth="1"/>
    <col min="256" max="256" width="5.5703125" bestFit="1" customWidth="1"/>
    <col min="257" max="257" width="13.42578125" bestFit="1" customWidth="1"/>
    <col min="258" max="258" width="6.7109375" bestFit="1" customWidth="1"/>
    <col min="259" max="259" width="9.5703125" bestFit="1" customWidth="1"/>
    <col min="260" max="260" width="9.140625" bestFit="1" customWidth="1"/>
    <col min="261" max="261" width="8.7109375" bestFit="1" customWidth="1"/>
    <col min="262" max="262" width="10.28515625" bestFit="1" customWidth="1"/>
    <col min="263" max="263" width="9.7109375" bestFit="1" customWidth="1"/>
    <col min="264" max="264" width="7.42578125" bestFit="1" customWidth="1"/>
    <col min="265" max="265" width="10.85546875" bestFit="1" customWidth="1"/>
    <col min="266" max="266" width="5.42578125" bestFit="1" customWidth="1"/>
    <col min="267" max="267" width="7" bestFit="1" customWidth="1"/>
    <col min="268" max="268" width="9.140625" bestFit="1" customWidth="1"/>
    <col min="269" max="269" width="8.140625" bestFit="1" customWidth="1"/>
    <col min="270" max="270" width="9.140625" bestFit="1" customWidth="1"/>
    <col min="271" max="271" width="7.140625" bestFit="1" customWidth="1"/>
    <col min="272" max="272" width="7.5703125" bestFit="1" customWidth="1"/>
    <col min="273" max="273" width="11.5703125" bestFit="1" customWidth="1"/>
    <col min="274" max="274" width="9.5703125" bestFit="1" customWidth="1"/>
    <col min="275" max="275" width="6.28515625" bestFit="1" customWidth="1"/>
    <col min="276" max="276" width="7" bestFit="1" customWidth="1"/>
    <col min="277" max="277" width="16.5703125" bestFit="1" customWidth="1"/>
    <col min="278" max="278" width="7" bestFit="1" customWidth="1"/>
    <col min="279" max="279" width="4.85546875" bestFit="1" customWidth="1"/>
    <col min="280" max="280" width="9" bestFit="1" customWidth="1"/>
    <col min="281" max="281" width="15.140625" bestFit="1" customWidth="1"/>
    <col min="282" max="282" width="8.85546875" bestFit="1" customWidth="1"/>
    <col min="283" max="283" width="7.42578125" bestFit="1" customWidth="1"/>
    <col min="284" max="284" width="7" bestFit="1" customWidth="1"/>
    <col min="285" max="285" width="9.140625" bestFit="1" customWidth="1"/>
    <col min="286" max="286" width="7.28515625" bestFit="1" customWidth="1"/>
    <col min="287" max="287" width="5.7109375" bestFit="1" customWidth="1"/>
    <col min="288" max="288" width="7.85546875" bestFit="1" customWidth="1"/>
    <col min="289" max="289" width="9.7109375" bestFit="1" customWidth="1"/>
    <col min="290" max="290" width="5.5703125" bestFit="1" customWidth="1"/>
    <col min="291" max="291" width="7.28515625" bestFit="1" customWidth="1"/>
    <col min="292" max="292" width="14" bestFit="1" customWidth="1"/>
    <col min="293" max="293" width="12.7109375" bestFit="1" customWidth="1"/>
    <col min="294" max="294" width="6" bestFit="1" customWidth="1"/>
    <col min="295" max="295" width="7.140625" bestFit="1" customWidth="1"/>
    <col min="296" max="297" width="6" bestFit="1" customWidth="1"/>
    <col min="298" max="298" width="6.140625" bestFit="1" customWidth="1"/>
    <col min="299" max="299" width="7.28515625" bestFit="1" customWidth="1"/>
    <col min="300" max="300" width="19.5703125" bestFit="1" customWidth="1"/>
    <col min="301" max="301" width="13.7109375" bestFit="1" customWidth="1"/>
    <col min="302" max="302" width="7.140625" bestFit="1" customWidth="1"/>
    <col min="303" max="303" width="6.28515625" bestFit="1" customWidth="1"/>
    <col min="304" max="304" width="7" bestFit="1" customWidth="1"/>
    <col min="305" max="305" width="9.5703125" bestFit="1" customWidth="1"/>
    <col min="306" max="307" width="6" bestFit="1" customWidth="1"/>
    <col min="308" max="308" width="8" bestFit="1" customWidth="1"/>
    <col min="309" max="309" width="10.85546875" bestFit="1" customWidth="1"/>
    <col min="310" max="310" width="12.7109375" bestFit="1" customWidth="1"/>
    <col min="311" max="311" width="20.7109375" bestFit="1" customWidth="1"/>
    <col min="312" max="312" width="8.42578125" bestFit="1" customWidth="1"/>
    <col min="313" max="313" width="5" bestFit="1" customWidth="1"/>
    <col min="314" max="314" width="5.42578125" bestFit="1" customWidth="1"/>
    <col min="315" max="315" width="7.140625" bestFit="1" customWidth="1"/>
    <col min="316" max="316" width="6.42578125" bestFit="1" customWidth="1"/>
    <col min="317" max="317" width="7.42578125" bestFit="1" customWidth="1"/>
    <col min="318" max="318" width="6.42578125" bestFit="1" customWidth="1"/>
    <col min="319" max="319" width="8.7109375" bestFit="1" customWidth="1"/>
    <col min="320" max="320" width="8.140625" bestFit="1" customWidth="1"/>
    <col min="321" max="321" width="4.140625" bestFit="1" customWidth="1"/>
    <col min="322" max="322" width="8.140625" bestFit="1" customWidth="1"/>
    <col min="323" max="323" width="11.140625" bestFit="1" customWidth="1"/>
    <col min="324" max="324" width="20.85546875" bestFit="1" customWidth="1"/>
    <col min="325" max="325" width="11.140625" bestFit="1" customWidth="1"/>
    <col min="326" max="326" width="6.28515625" bestFit="1" customWidth="1"/>
    <col min="327" max="327" width="11.42578125" bestFit="1" customWidth="1"/>
    <col min="328" max="328" width="19.42578125" bestFit="1" customWidth="1"/>
    <col min="329" max="329" width="12.28515625" bestFit="1" customWidth="1"/>
    <col min="330" max="330" width="7.5703125" bestFit="1" customWidth="1"/>
    <col min="331" max="331" width="8.42578125" bestFit="1" customWidth="1"/>
    <col min="332" max="332" width="8.85546875" bestFit="1" customWidth="1"/>
    <col min="333" max="333" width="14" bestFit="1" customWidth="1"/>
    <col min="334" max="334" width="6.28515625" bestFit="1" customWidth="1"/>
    <col min="335" max="335" width="10.85546875" bestFit="1" customWidth="1"/>
    <col min="336" max="336" width="5" bestFit="1" customWidth="1"/>
    <col min="337" max="337" width="6.7109375" bestFit="1" customWidth="1"/>
    <col min="338" max="338" width="10.7109375" bestFit="1" customWidth="1"/>
    <col min="339" max="340" width="9.85546875" bestFit="1" customWidth="1"/>
    <col min="341" max="341" width="11.42578125" bestFit="1" customWidth="1"/>
    <col min="342" max="342" width="16.7109375" bestFit="1" customWidth="1"/>
    <col min="343" max="343" width="9.5703125" bestFit="1" customWidth="1"/>
    <col min="344" max="344" width="10.28515625" bestFit="1" customWidth="1"/>
    <col min="345" max="345" width="4" bestFit="1" customWidth="1"/>
    <col min="346" max="346" width="9.5703125" bestFit="1" customWidth="1"/>
    <col min="347" max="347" width="5.140625" bestFit="1" customWidth="1"/>
    <col min="348" max="348" width="12.85546875" bestFit="1" customWidth="1"/>
    <col min="349" max="349" width="6.7109375" bestFit="1" customWidth="1"/>
    <col min="350" max="350" width="7.42578125" bestFit="1" customWidth="1"/>
    <col min="351" max="351" width="9.28515625" bestFit="1" customWidth="1"/>
    <col min="352" max="352" width="6.140625" bestFit="1" customWidth="1"/>
    <col min="353" max="353" width="6.5703125" bestFit="1" customWidth="1"/>
    <col min="354" max="354" width="7.85546875" bestFit="1" customWidth="1"/>
    <col min="355" max="355" width="8.42578125" bestFit="1" customWidth="1"/>
    <col min="356" max="356" width="9.85546875" bestFit="1" customWidth="1"/>
    <col min="357" max="357" width="10.85546875" bestFit="1" customWidth="1"/>
    <col min="358" max="358" width="9.28515625" bestFit="1" customWidth="1"/>
    <col min="359" max="359" width="7.140625" bestFit="1" customWidth="1"/>
    <col min="360" max="360" width="15" bestFit="1" customWidth="1"/>
    <col min="361" max="361" width="7.42578125" bestFit="1" customWidth="1"/>
    <col min="362" max="362" width="13.42578125" bestFit="1" customWidth="1"/>
    <col min="363" max="363" width="7.140625" bestFit="1" customWidth="1"/>
    <col min="364" max="364" width="7.85546875" bestFit="1" customWidth="1"/>
    <col min="365" max="365" width="15" bestFit="1" customWidth="1"/>
    <col min="366" max="366" width="14" bestFit="1" customWidth="1"/>
    <col min="367" max="367" width="6.140625" bestFit="1" customWidth="1"/>
    <col min="368" max="368" width="6.7109375" bestFit="1" customWidth="1"/>
    <col min="369" max="369" width="10.7109375" bestFit="1" customWidth="1"/>
    <col min="370" max="370" width="11.140625" bestFit="1" customWidth="1"/>
    <col min="371" max="371" width="8.7109375" bestFit="1" customWidth="1"/>
    <col min="372" max="372" width="9.42578125" bestFit="1" customWidth="1"/>
    <col min="373" max="373" width="7.5703125" bestFit="1" customWidth="1"/>
    <col min="374" max="374" width="7.85546875" bestFit="1" customWidth="1"/>
    <col min="375" max="375" width="5" bestFit="1" customWidth="1"/>
    <col min="376" max="376" width="9.42578125" bestFit="1" customWidth="1"/>
    <col min="377" max="377" width="4.85546875" bestFit="1" customWidth="1"/>
    <col min="378" max="378" width="7.85546875" bestFit="1" customWidth="1"/>
    <col min="379" max="379" width="20.42578125" bestFit="1" customWidth="1"/>
    <col min="380" max="380" width="6" bestFit="1" customWidth="1"/>
    <col min="381" max="381" width="8" bestFit="1" customWidth="1"/>
    <col min="382" max="382" width="9.140625" bestFit="1" customWidth="1"/>
    <col min="383" max="383" width="8.42578125" bestFit="1" customWidth="1"/>
    <col min="384" max="384" width="8.28515625" bestFit="1" customWidth="1"/>
    <col min="385" max="385" width="7" bestFit="1" customWidth="1"/>
    <col min="386" max="386" width="7.42578125" bestFit="1" customWidth="1"/>
    <col min="387" max="387" width="9.28515625" bestFit="1" customWidth="1"/>
    <col min="388" max="388" width="6.85546875" bestFit="1" customWidth="1"/>
    <col min="389" max="389" width="9.42578125" bestFit="1" customWidth="1"/>
    <col min="390" max="390" width="11.140625" bestFit="1" customWidth="1"/>
    <col min="391" max="391" width="5.42578125" bestFit="1" customWidth="1"/>
    <col min="392" max="392" width="5.28515625" bestFit="1" customWidth="1"/>
    <col min="393" max="393" width="19.140625" bestFit="1" customWidth="1"/>
    <col min="394" max="394" width="15.42578125" bestFit="1" customWidth="1"/>
    <col min="395" max="395" width="8.42578125" bestFit="1" customWidth="1"/>
    <col min="396" max="396" width="15.42578125" bestFit="1" customWidth="1"/>
    <col min="397" max="397" width="9.5703125" bestFit="1" customWidth="1"/>
    <col min="398" max="398" width="12" bestFit="1" customWidth="1"/>
    <col min="399" max="399" width="19.42578125" bestFit="1" customWidth="1"/>
    <col min="400" max="400" width="9.28515625" bestFit="1" customWidth="1"/>
    <col min="401" max="401" width="7" bestFit="1" customWidth="1"/>
    <col min="402" max="402" width="11.42578125" bestFit="1" customWidth="1"/>
    <col min="403" max="403" width="8.5703125" bestFit="1" customWidth="1"/>
    <col min="404" max="404" width="8.42578125" bestFit="1" customWidth="1"/>
    <col min="405" max="405" width="12.42578125" bestFit="1" customWidth="1"/>
    <col min="406" max="406" width="10" bestFit="1" customWidth="1"/>
    <col min="407" max="407" width="8.28515625" bestFit="1" customWidth="1"/>
    <col min="408" max="408" width="19" bestFit="1" customWidth="1"/>
    <col min="409" max="409" width="8.7109375" bestFit="1" customWidth="1"/>
    <col min="410" max="410" width="12" bestFit="1" customWidth="1"/>
    <col min="411" max="411" width="10.140625" bestFit="1" customWidth="1"/>
    <col min="412" max="412" width="8" bestFit="1" customWidth="1"/>
    <col min="413" max="413" width="8.28515625" bestFit="1" customWidth="1"/>
    <col min="414" max="414" width="6.5703125" bestFit="1" customWidth="1"/>
    <col min="415" max="415" width="10.140625" bestFit="1" customWidth="1"/>
    <col min="416" max="416" width="10" bestFit="1" customWidth="1"/>
    <col min="417" max="417" width="13.140625" bestFit="1" customWidth="1"/>
    <col min="418" max="418" width="6.5703125" bestFit="1" customWidth="1"/>
    <col min="419" max="419" width="8.5703125" bestFit="1" customWidth="1"/>
    <col min="420" max="420" width="12.42578125" bestFit="1" customWidth="1"/>
    <col min="421" max="421" width="17" bestFit="1" customWidth="1"/>
    <col min="422" max="422" width="11.85546875" bestFit="1" customWidth="1"/>
    <col min="423" max="423" width="7" bestFit="1" customWidth="1"/>
    <col min="424" max="424" width="8.28515625" bestFit="1" customWidth="1"/>
    <col min="425" max="425" width="9.5703125" bestFit="1" customWidth="1"/>
    <col min="426" max="426" width="9.140625" bestFit="1" customWidth="1"/>
    <col min="427" max="427" width="9.5703125" bestFit="1" customWidth="1"/>
    <col min="428" max="428" width="20.85546875" bestFit="1" customWidth="1"/>
    <col min="429" max="429" width="7.85546875" bestFit="1" customWidth="1"/>
    <col min="430" max="430" width="8" bestFit="1" customWidth="1"/>
    <col min="431" max="431" width="7.85546875" bestFit="1" customWidth="1"/>
    <col min="432" max="432" width="12.85546875" bestFit="1" customWidth="1"/>
    <col min="433" max="433" width="7.42578125" bestFit="1" customWidth="1"/>
    <col min="434" max="434" width="7.5703125" bestFit="1" customWidth="1"/>
    <col min="435" max="435" width="9.28515625" bestFit="1" customWidth="1"/>
    <col min="436" max="436" width="12.85546875" bestFit="1" customWidth="1"/>
    <col min="437" max="437" width="8.7109375" bestFit="1" customWidth="1"/>
    <col min="438" max="438" width="9" bestFit="1" customWidth="1"/>
    <col min="439" max="439" width="6.85546875" bestFit="1" customWidth="1"/>
    <col min="440" max="440" width="13.5703125" bestFit="1" customWidth="1"/>
    <col min="441" max="441" width="8" bestFit="1" customWidth="1"/>
    <col min="442" max="442" width="10.140625" bestFit="1" customWidth="1"/>
    <col min="443" max="443" width="18.42578125" bestFit="1" customWidth="1"/>
    <col min="444" max="444" width="15.85546875" bestFit="1" customWidth="1"/>
    <col min="445" max="445" width="9.28515625" bestFit="1" customWidth="1"/>
    <col min="446" max="446" width="7.5703125" bestFit="1" customWidth="1"/>
    <col min="447" max="447" width="8.7109375" bestFit="1" customWidth="1"/>
    <col min="448" max="448" width="9.140625" bestFit="1" customWidth="1"/>
    <col min="449" max="449" width="9" bestFit="1" customWidth="1"/>
    <col min="450" max="450" width="8.5703125" bestFit="1" customWidth="1"/>
    <col min="451" max="451" width="10.42578125" bestFit="1" customWidth="1"/>
    <col min="452" max="452" width="8.5703125" bestFit="1" customWidth="1"/>
    <col min="453" max="453" width="8.28515625" bestFit="1" customWidth="1"/>
    <col min="454" max="454" width="12" bestFit="1" customWidth="1"/>
    <col min="455" max="455" width="8.28515625" bestFit="1" customWidth="1"/>
    <col min="456" max="456" width="8.42578125" bestFit="1" customWidth="1"/>
    <col min="457" max="457" width="10.140625" bestFit="1" customWidth="1"/>
    <col min="458" max="458" width="6.140625" bestFit="1" customWidth="1"/>
    <col min="459" max="459" width="5.7109375" bestFit="1" customWidth="1"/>
    <col min="460" max="460" width="9.5703125" bestFit="1" customWidth="1"/>
    <col min="461" max="461" width="6" bestFit="1" customWidth="1"/>
    <col min="462" max="462" width="4.5703125" bestFit="1" customWidth="1"/>
    <col min="463" max="463" width="5" bestFit="1" customWidth="1"/>
    <col min="464" max="464" width="6.85546875" bestFit="1" customWidth="1"/>
    <col min="465" max="465" width="9.85546875" bestFit="1" customWidth="1"/>
    <col min="466" max="466" width="10.5703125" bestFit="1" customWidth="1"/>
    <col min="467" max="467" width="6.28515625" bestFit="1" customWidth="1"/>
    <col min="468" max="468" width="10.28515625" bestFit="1" customWidth="1"/>
    <col min="469" max="469" width="8.28515625" bestFit="1" customWidth="1"/>
    <col min="470" max="470" width="8.140625" bestFit="1" customWidth="1"/>
    <col min="471" max="471" width="6.42578125" bestFit="1" customWidth="1"/>
    <col min="472" max="472" width="7.85546875" bestFit="1" customWidth="1"/>
    <col min="473" max="473" width="8.85546875" bestFit="1" customWidth="1"/>
    <col min="474" max="474" width="10.42578125" bestFit="1" customWidth="1"/>
    <col min="475" max="475" width="8.85546875" bestFit="1" customWidth="1"/>
    <col min="476" max="476" width="9.5703125" bestFit="1" customWidth="1"/>
    <col min="477" max="477" width="7.42578125" bestFit="1" customWidth="1"/>
    <col min="478" max="478" width="10.140625" bestFit="1" customWidth="1"/>
    <col min="479" max="479" width="9.7109375" bestFit="1" customWidth="1"/>
    <col min="480" max="480" width="10.28515625" bestFit="1" customWidth="1"/>
    <col min="481" max="481" width="14.7109375" bestFit="1" customWidth="1"/>
    <col min="482" max="482" width="9.42578125" bestFit="1" customWidth="1"/>
    <col min="483" max="483" width="17.42578125" bestFit="1" customWidth="1"/>
    <col min="484" max="484" width="14.85546875" bestFit="1" customWidth="1"/>
    <col min="485" max="485" width="6.7109375" bestFit="1" customWidth="1"/>
    <col min="486" max="486" width="9.28515625" bestFit="1" customWidth="1"/>
    <col min="487" max="487" width="7.85546875" bestFit="1" customWidth="1"/>
    <col min="488" max="488" width="7.7109375" bestFit="1" customWidth="1"/>
    <col min="489" max="489" width="8.42578125" bestFit="1" customWidth="1"/>
    <col min="490" max="490" width="7.140625" bestFit="1" customWidth="1"/>
    <col min="491" max="491" width="7.28515625" bestFit="1" customWidth="1"/>
    <col min="492" max="492" width="10.42578125" bestFit="1" customWidth="1"/>
    <col min="493" max="493" width="8.85546875" bestFit="1" customWidth="1"/>
    <col min="494" max="494" width="5.5703125" bestFit="1" customWidth="1"/>
    <col min="495" max="495" width="9.42578125" bestFit="1" customWidth="1"/>
    <col min="496" max="496" width="9.85546875" bestFit="1" customWidth="1"/>
    <col min="497" max="497" width="15" bestFit="1" customWidth="1"/>
    <col min="498" max="498" width="22.140625" bestFit="1" customWidth="1"/>
    <col min="499" max="499" width="14.140625" bestFit="1" customWidth="1"/>
    <col min="500" max="500" width="23.28515625" bestFit="1" customWidth="1"/>
    <col min="501" max="501" width="13.5703125" bestFit="1" customWidth="1"/>
    <col min="502" max="502" width="11.5703125" bestFit="1" customWidth="1"/>
    <col min="503" max="503" width="23.7109375" bestFit="1" customWidth="1"/>
    <col min="504" max="504" width="14.85546875" bestFit="1" customWidth="1"/>
    <col min="505" max="505" width="22.28515625" bestFit="1" customWidth="1"/>
    <col min="506" max="506" width="16.28515625" bestFit="1" customWidth="1"/>
    <col min="507" max="507" width="25.140625" bestFit="1" customWidth="1"/>
    <col min="508" max="508" width="14.7109375" bestFit="1" customWidth="1"/>
    <col min="509" max="509" width="12.85546875" bestFit="1" customWidth="1"/>
    <col min="510" max="510" width="11.7109375" bestFit="1" customWidth="1"/>
    <col min="511" max="511" width="14.42578125" bestFit="1" customWidth="1"/>
    <col min="512" max="512" width="22.42578125" bestFit="1" customWidth="1"/>
    <col min="513" max="513" width="25.140625" bestFit="1" customWidth="1"/>
    <col min="514" max="514" width="18.5703125" bestFit="1" customWidth="1"/>
    <col min="515" max="515" width="18.28515625" bestFit="1" customWidth="1"/>
    <col min="516" max="516" width="19.42578125" bestFit="1" customWidth="1"/>
    <col min="517" max="517" width="31" bestFit="1" customWidth="1"/>
    <col min="518" max="518" width="24.7109375" bestFit="1" customWidth="1"/>
    <col min="519" max="519" width="16.7109375" bestFit="1" customWidth="1"/>
    <col min="520" max="520" width="14.85546875" bestFit="1" customWidth="1"/>
    <col min="521" max="521" width="23.42578125" bestFit="1" customWidth="1"/>
    <col min="522" max="522" width="13.42578125" bestFit="1" customWidth="1"/>
    <col min="523" max="523" width="20.42578125" bestFit="1" customWidth="1"/>
    <col min="524" max="524" width="14.7109375" bestFit="1" customWidth="1"/>
    <col min="525" max="525" width="21.5703125" bestFit="1" customWidth="1"/>
    <col min="526" max="526" width="20.28515625" bestFit="1" customWidth="1"/>
    <col min="527" max="527" width="14.28515625" bestFit="1" customWidth="1"/>
    <col min="528" max="528" width="18.28515625" bestFit="1" customWidth="1"/>
    <col min="529" max="529" width="22.5703125" bestFit="1" customWidth="1"/>
    <col min="530" max="530" width="6.140625" bestFit="1" customWidth="1"/>
    <col min="531" max="531" width="6.5703125" bestFit="1" customWidth="1"/>
    <col min="532" max="532" width="8.140625" bestFit="1" customWidth="1"/>
    <col min="533" max="533" width="9.5703125" bestFit="1" customWidth="1"/>
    <col min="534" max="534" width="11.5703125" bestFit="1" customWidth="1"/>
    <col min="535" max="535" width="18.42578125" bestFit="1" customWidth="1"/>
    <col min="536" max="536" width="11.28515625" bestFit="1" customWidth="1"/>
    <col min="537" max="537" width="7.42578125" bestFit="1" customWidth="1"/>
    <col min="538" max="538" width="11.7109375" bestFit="1" customWidth="1"/>
    <col min="539" max="539" width="8.85546875" bestFit="1" customWidth="1"/>
    <col min="540" max="540" width="8.42578125" bestFit="1" customWidth="1"/>
    <col min="541" max="541" width="7.42578125" bestFit="1" customWidth="1"/>
    <col min="542" max="542" width="7.28515625" bestFit="1" customWidth="1"/>
    <col min="543" max="543" width="6.28515625" bestFit="1" customWidth="1"/>
    <col min="544" max="544" width="6.7109375" bestFit="1" customWidth="1"/>
    <col min="545" max="545" width="8.7109375" bestFit="1" customWidth="1"/>
    <col min="546" max="546" width="7.42578125" bestFit="1" customWidth="1"/>
    <col min="547" max="547" width="7" bestFit="1" customWidth="1"/>
    <col min="548" max="548" width="6.28515625" bestFit="1" customWidth="1"/>
    <col min="549" max="549" width="6.7109375" bestFit="1" customWidth="1"/>
    <col min="550" max="550" width="9.140625" bestFit="1" customWidth="1"/>
    <col min="551" max="551" width="7.5703125" bestFit="1" customWidth="1"/>
    <col min="552" max="552" width="5.42578125" bestFit="1" customWidth="1"/>
    <col min="553" max="553" width="13.7109375" bestFit="1" customWidth="1"/>
    <col min="554" max="554" width="5.140625" bestFit="1" customWidth="1"/>
    <col min="555" max="555" width="12.85546875" bestFit="1" customWidth="1"/>
    <col min="556" max="556" width="7.5703125" bestFit="1" customWidth="1"/>
    <col min="557" max="557" width="8.7109375" bestFit="1" customWidth="1"/>
    <col min="558" max="558" width="12.5703125" bestFit="1" customWidth="1"/>
    <col min="559" max="559" width="10" bestFit="1" customWidth="1"/>
    <col min="560" max="560" width="8.85546875" bestFit="1" customWidth="1"/>
    <col min="561" max="561" width="6.5703125" bestFit="1" customWidth="1"/>
    <col min="562" max="563" width="10.42578125" bestFit="1" customWidth="1"/>
    <col min="564" max="564" width="7.85546875" bestFit="1" customWidth="1"/>
    <col min="565" max="565" width="4.42578125" bestFit="1" customWidth="1"/>
    <col min="566" max="566" width="5.42578125" bestFit="1" customWidth="1"/>
    <col min="567" max="567" width="11.7109375" bestFit="1" customWidth="1"/>
    <col min="568" max="568" width="7" bestFit="1" customWidth="1"/>
    <col min="569" max="569" width="14.42578125" bestFit="1" customWidth="1"/>
    <col min="570" max="570" width="6.7109375" bestFit="1" customWidth="1"/>
    <col min="571" max="571" width="15.140625" bestFit="1" customWidth="1"/>
    <col min="572" max="572" width="6.140625" bestFit="1" customWidth="1"/>
    <col min="573" max="573" width="5.85546875" bestFit="1" customWidth="1"/>
    <col min="574" max="574" width="10.28515625" bestFit="1" customWidth="1"/>
    <col min="575" max="575" width="15.42578125" bestFit="1" customWidth="1"/>
    <col min="576" max="576" width="13.140625" bestFit="1" customWidth="1"/>
    <col min="577" max="577" width="14.28515625" bestFit="1" customWidth="1"/>
    <col min="578" max="579" width="11.28515625" bestFit="1" customWidth="1"/>
    <col min="580" max="580" width="25" bestFit="1" customWidth="1"/>
    <col min="581" max="581" width="5.5703125" bestFit="1" customWidth="1"/>
    <col min="582" max="582" width="6.5703125" bestFit="1" customWidth="1"/>
    <col min="583" max="583" width="9.7109375" bestFit="1" customWidth="1"/>
    <col min="584" max="584" width="7.28515625" bestFit="1" customWidth="1"/>
    <col min="585" max="585" width="11.140625" bestFit="1" customWidth="1"/>
    <col min="586" max="586" width="10.5703125" bestFit="1" customWidth="1"/>
    <col min="587" max="587" width="7.28515625" bestFit="1" customWidth="1"/>
    <col min="588" max="588" width="7.7109375" bestFit="1" customWidth="1"/>
    <col min="589" max="589" width="13.5703125" bestFit="1" customWidth="1"/>
    <col min="590" max="590" width="11" bestFit="1" customWidth="1"/>
    <col min="591" max="591" width="11.7109375" bestFit="1" customWidth="1"/>
    <col min="592" max="592" width="10" bestFit="1" customWidth="1"/>
    <col min="593" max="593" width="5.85546875" bestFit="1" customWidth="1"/>
    <col min="594" max="594" width="8.7109375" bestFit="1" customWidth="1"/>
    <col min="595" max="595" width="6.7109375" bestFit="1" customWidth="1"/>
    <col min="596" max="596" width="7.5703125" bestFit="1" customWidth="1"/>
    <col min="597" max="597" width="9.7109375" bestFit="1" customWidth="1"/>
    <col min="598" max="598" width="8.85546875" bestFit="1" customWidth="1"/>
    <col min="599" max="599" width="11.7109375" bestFit="1" customWidth="1"/>
    <col min="600" max="600" width="9" bestFit="1" customWidth="1"/>
    <col min="601" max="601" width="7.85546875" bestFit="1" customWidth="1"/>
    <col min="602" max="602" width="10.42578125" bestFit="1" customWidth="1"/>
    <col min="603" max="603" width="14.140625" bestFit="1" customWidth="1"/>
    <col min="604" max="604" width="53.85546875" bestFit="1" customWidth="1"/>
    <col min="605" max="606" width="23" bestFit="1" customWidth="1"/>
    <col min="607" max="607" width="7.140625" bestFit="1" customWidth="1"/>
    <col min="608" max="608" width="7.5703125" bestFit="1" customWidth="1"/>
    <col min="609" max="609" width="6.42578125" bestFit="1" customWidth="1"/>
    <col min="610" max="610" width="6" bestFit="1" customWidth="1"/>
    <col min="611" max="611" width="15.28515625" bestFit="1" customWidth="1"/>
    <col min="612" max="612" width="8.7109375" bestFit="1" customWidth="1"/>
    <col min="613" max="613" width="10.5703125" bestFit="1" customWidth="1"/>
    <col min="614" max="614" width="10" bestFit="1" customWidth="1"/>
    <col min="615" max="615" width="10.140625" bestFit="1" customWidth="1"/>
    <col min="616" max="616" width="10" bestFit="1" customWidth="1"/>
    <col min="617" max="618" width="9" bestFit="1" customWidth="1"/>
    <col min="619" max="619" width="9.85546875" bestFit="1" customWidth="1"/>
    <col min="620" max="620" width="15.5703125" bestFit="1" customWidth="1"/>
    <col min="621" max="621" width="13.28515625" bestFit="1" customWidth="1"/>
    <col min="622" max="622" width="13.5703125" bestFit="1" customWidth="1"/>
    <col min="623" max="623" width="8.28515625" bestFit="1" customWidth="1"/>
    <col min="624" max="624" width="14.7109375" bestFit="1" customWidth="1"/>
    <col min="625" max="625" width="14.5703125" bestFit="1" customWidth="1"/>
    <col min="626" max="626" width="6.140625" bestFit="1" customWidth="1"/>
    <col min="627" max="627" width="28.28515625" bestFit="1" customWidth="1"/>
    <col min="628" max="628" width="18" bestFit="1" customWidth="1"/>
    <col min="629" max="629" width="13.28515625" bestFit="1" customWidth="1"/>
    <col min="630" max="630" width="9.85546875" bestFit="1" customWidth="1"/>
    <col min="631" max="631" width="8.140625" bestFit="1" customWidth="1"/>
    <col min="632" max="632" width="5.7109375" bestFit="1" customWidth="1"/>
    <col min="633" max="633" width="6.28515625" bestFit="1" customWidth="1"/>
    <col min="634" max="634" width="5.42578125" bestFit="1" customWidth="1"/>
    <col min="635" max="635" width="12.85546875" bestFit="1" customWidth="1"/>
    <col min="636" max="636" width="7.28515625" bestFit="1" customWidth="1"/>
    <col min="637" max="637" width="26.5703125" bestFit="1" customWidth="1"/>
    <col min="638" max="638" width="7" bestFit="1" customWidth="1"/>
    <col min="639" max="639" width="10.7109375" bestFit="1" customWidth="1"/>
    <col min="640" max="640" width="7.140625" bestFit="1" customWidth="1"/>
    <col min="641" max="641" width="6.28515625" bestFit="1" customWidth="1"/>
    <col min="642" max="642" width="8.42578125" bestFit="1" customWidth="1"/>
    <col min="643" max="643" width="12.5703125" bestFit="1" customWidth="1"/>
    <col min="644" max="644" width="13.42578125" bestFit="1" customWidth="1"/>
    <col min="645" max="645" width="16.7109375" bestFit="1" customWidth="1"/>
    <col min="646" max="646" width="6.42578125" bestFit="1" customWidth="1"/>
    <col min="647" max="647" width="8.7109375" bestFit="1" customWidth="1"/>
    <col min="648" max="648" width="12.7109375" bestFit="1" customWidth="1"/>
    <col min="649" max="649" width="18.28515625" bestFit="1" customWidth="1"/>
    <col min="650" max="650" width="26.42578125" bestFit="1" customWidth="1"/>
    <col min="651" max="651" width="13.85546875" bestFit="1" customWidth="1"/>
    <col min="652" max="652" width="29.85546875" bestFit="1" customWidth="1"/>
    <col min="653" max="653" width="21.5703125" bestFit="1" customWidth="1"/>
    <col min="654" max="654" width="12.7109375" bestFit="1" customWidth="1"/>
    <col min="655" max="655" width="7.5703125" bestFit="1" customWidth="1"/>
    <col min="656" max="656" width="7.140625" bestFit="1" customWidth="1"/>
    <col min="657" max="657" width="8.5703125" bestFit="1" customWidth="1"/>
    <col min="658" max="658" width="8.7109375" bestFit="1" customWidth="1"/>
    <col min="659" max="659" width="9.140625" bestFit="1" customWidth="1"/>
    <col min="660" max="660" width="12.28515625" bestFit="1" customWidth="1"/>
    <col min="661" max="662" width="8.5703125" bestFit="1" customWidth="1"/>
    <col min="663" max="663" width="5.140625" bestFit="1" customWidth="1"/>
    <col min="664" max="664" width="6.42578125" bestFit="1" customWidth="1"/>
    <col min="665" max="665" width="4.5703125" bestFit="1" customWidth="1"/>
    <col min="666" max="666" width="7" bestFit="1" customWidth="1"/>
    <col min="667" max="667" width="8.5703125" bestFit="1" customWidth="1"/>
    <col min="668" max="668" width="18.85546875" bestFit="1" customWidth="1"/>
    <col min="669" max="669" width="13.7109375" bestFit="1" customWidth="1"/>
    <col min="670" max="670" width="29.28515625" bestFit="1" customWidth="1"/>
    <col min="671" max="671" width="7.7109375" bestFit="1" customWidth="1"/>
    <col min="672" max="672" width="6.42578125" bestFit="1" customWidth="1"/>
    <col min="673" max="673" width="9.85546875" bestFit="1" customWidth="1"/>
    <col min="674" max="674" width="15.28515625" bestFit="1" customWidth="1"/>
    <col min="675" max="675" width="9.42578125" bestFit="1" customWidth="1"/>
    <col min="676" max="676" width="8" bestFit="1" customWidth="1"/>
    <col min="677" max="677" width="8.5703125" bestFit="1" customWidth="1"/>
    <col min="678" max="678" width="12.5703125" bestFit="1" customWidth="1"/>
    <col min="679" max="679" width="12" bestFit="1" customWidth="1"/>
    <col min="680" max="680" width="11.42578125" bestFit="1" customWidth="1"/>
    <col min="681" max="681" width="11.140625" bestFit="1" customWidth="1"/>
    <col min="682" max="682" width="7.28515625" bestFit="1" customWidth="1"/>
    <col min="683" max="683" width="7.42578125" bestFit="1" customWidth="1"/>
    <col min="684" max="684" width="8.140625" bestFit="1" customWidth="1"/>
    <col min="685" max="685" width="7.7109375" bestFit="1" customWidth="1"/>
    <col min="686" max="686" width="8.7109375" bestFit="1" customWidth="1"/>
    <col min="687" max="687" width="7.140625" bestFit="1" customWidth="1"/>
    <col min="688" max="688" width="8.85546875" bestFit="1" customWidth="1"/>
    <col min="689" max="689" width="8" bestFit="1" customWidth="1"/>
    <col min="690" max="690" width="8.7109375" bestFit="1" customWidth="1"/>
    <col min="691" max="691" width="9.140625" bestFit="1" customWidth="1"/>
    <col min="692" max="692" width="16" bestFit="1" customWidth="1"/>
    <col min="693" max="693" width="11.42578125" bestFit="1" customWidth="1"/>
    <col min="694" max="694" width="9" bestFit="1" customWidth="1"/>
    <col min="695" max="695" width="8.7109375" bestFit="1" customWidth="1"/>
    <col min="696" max="696" width="8.28515625" bestFit="1" customWidth="1"/>
    <col min="697" max="697" width="9.42578125" bestFit="1" customWidth="1"/>
    <col min="698" max="698" width="15.85546875" bestFit="1" customWidth="1"/>
    <col min="699" max="700" width="11.5703125" bestFit="1" customWidth="1"/>
    <col min="701" max="701" width="10" bestFit="1" customWidth="1"/>
    <col min="702" max="702" width="3.7109375" bestFit="1" customWidth="1"/>
    <col min="703" max="703" width="11.42578125" bestFit="1" customWidth="1"/>
    <col min="704" max="704" width="5.85546875" bestFit="1" customWidth="1"/>
    <col min="705" max="705" width="6.28515625" bestFit="1" customWidth="1"/>
    <col min="706" max="706" width="6.5703125" bestFit="1" customWidth="1"/>
    <col min="707" max="707" width="7.28515625" bestFit="1" customWidth="1"/>
    <col min="708" max="708" width="5.28515625" bestFit="1" customWidth="1"/>
    <col min="709" max="709" width="14.140625" bestFit="1" customWidth="1"/>
    <col min="710" max="710" width="9.7109375" bestFit="1" customWidth="1"/>
    <col min="711" max="711" width="11.7109375" bestFit="1" customWidth="1"/>
    <col min="712" max="712" width="12.140625" bestFit="1" customWidth="1"/>
    <col min="713" max="713" width="9.42578125" bestFit="1" customWidth="1"/>
    <col min="714" max="714" width="4.28515625" bestFit="1" customWidth="1"/>
    <col min="715" max="715" width="5.5703125" bestFit="1" customWidth="1"/>
    <col min="716" max="716" width="9.42578125" bestFit="1" customWidth="1"/>
    <col min="717" max="717" width="7.140625" bestFit="1" customWidth="1"/>
    <col min="718" max="718" width="12.42578125" bestFit="1" customWidth="1"/>
    <col min="719" max="719" width="9" bestFit="1" customWidth="1"/>
    <col min="720" max="720" width="17.7109375" bestFit="1" customWidth="1"/>
    <col min="721" max="721" width="7" bestFit="1" customWidth="1"/>
    <col min="722" max="722" width="7.28515625" bestFit="1" customWidth="1"/>
    <col min="723" max="723" width="6.140625" bestFit="1" customWidth="1"/>
    <col min="724" max="724" width="9.42578125" bestFit="1" customWidth="1"/>
    <col min="725" max="725" width="3.85546875" bestFit="1" customWidth="1"/>
    <col min="726" max="726" width="8.7109375" bestFit="1" customWidth="1"/>
    <col min="727" max="727" width="6" bestFit="1" customWidth="1"/>
    <col min="728" max="728" width="6.28515625" bestFit="1" customWidth="1"/>
    <col min="729" max="729" width="6.7109375" bestFit="1" customWidth="1"/>
    <col min="730" max="730" width="7.28515625" bestFit="1" customWidth="1"/>
    <col min="731" max="731" width="11.140625" bestFit="1" customWidth="1"/>
    <col min="732" max="732" width="7.7109375" bestFit="1" customWidth="1"/>
    <col min="733" max="733" width="25.7109375" bestFit="1" customWidth="1"/>
    <col min="734" max="734" width="6.28515625" bestFit="1" customWidth="1"/>
    <col min="735" max="735" width="7.140625" bestFit="1" customWidth="1"/>
    <col min="736" max="736" width="6.7109375" bestFit="1" customWidth="1"/>
    <col min="737" max="737" width="5.7109375" bestFit="1" customWidth="1"/>
    <col min="738" max="738" width="6.140625" bestFit="1" customWidth="1"/>
    <col min="739" max="739" width="8.140625" bestFit="1" customWidth="1"/>
    <col min="740" max="740" width="5" bestFit="1" customWidth="1"/>
    <col min="741" max="741" width="5.85546875" bestFit="1" customWidth="1"/>
    <col min="742" max="742" width="7.42578125" bestFit="1" customWidth="1"/>
    <col min="743" max="743" width="9.42578125" bestFit="1" customWidth="1"/>
    <col min="744" max="744" width="7.5703125" bestFit="1" customWidth="1"/>
    <col min="745" max="745" width="4.5703125" bestFit="1" customWidth="1"/>
    <col min="746" max="746" width="6.7109375" bestFit="1" customWidth="1"/>
    <col min="747" max="747" width="13.7109375" bestFit="1" customWidth="1"/>
    <col min="748" max="748" width="7.7109375" bestFit="1" customWidth="1"/>
    <col min="749" max="749" width="9.42578125" bestFit="1" customWidth="1"/>
    <col min="750" max="750" width="8.28515625" bestFit="1" customWidth="1"/>
    <col min="751" max="752" width="7.7109375" bestFit="1" customWidth="1"/>
    <col min="753" max="753" width="6" bestFit="1" customWidth="1"/>
    <col min="754" max="754" width="6.85546875" bestFit="1" customWidth="1"/>
    <col min="755" max="755" width="25.85546875" bestFit="1" customWidth="1"/>
    <col min="756" max="756" width="19.42578125" bestFit="1" customWidth="1"/>
    <col min="757" max="757" width="15.7109375" bestFit="1" customWidth="1"/>
    <col min="758" max="758" width="8.28515625" bestFit="1" customWidth="1"/>
    <col min="759" max="759" width="7.85546875" bestFit="1" customWidth="1"/>
    <col min="760" max="760" width="6.140625" bestFit="1" customWidth="1"/>
    <col min="761" max="761" width="5.7109375" bestFit="1" customWidth="1"/>
    <col min="762" max="762" width="15.140625" bestFit="1" customWidth="1"/>
    <col min="763" max="763" width="9.85546875" bestFit="1" customWidth="1"/>
    <col min="764" max="764" width="8.42578125" bestFit="1" customWidth="1"/>
    <col min="765" max="765" width="8.5703125" bestFit="1" customWidth="1"/>
    <col min="766" max="766" width="16.42578125" bestFit="1" customWidth="1"/>
    <col min="767" max="767" width="10.28515625" bestFit="1" customWidth="1"/>
    <col min="768" max="768" width="11" bestFit="1" customWidth="1"/>
    <col min="769" max="769" width="7.5703125" bestFit="1" customWidth="1"/>
    <col min="770" max="770" width="8.85546875" bestFit="1" customWidth="1"/>
    <col min="771" max="771" width="6.5703125" bestFit="1" customWidth="1"/>
    <col min="772" max="772" width="14.42578125" bestFit="1" customWidth="1"/>
    <col min="773" max="773" width="10.140625" bestFit="1" customWidth="1"/>
    <col min="774" max="774" width="7.42578125" bestFit="1" customWidth="1"/>
    <col min="775" max="775" width="7.85546875" bestFit="1" customWidth="1"/>
    <col min="776" max="776" width="8.85546875" bestFit="1" customWidth="1"/>
    <col min="777" max="777" width="9.140625" bestFit="1" customWidth="1"/>
    <col min="778" max="778" width="9.5703125" bestFit="1" customWidth="1"/>
    <col min="779" max="779" width="10.140625" bestFit="1" customWidth="1"/>
    <col min="780" max="780" width="6.85546875" bestFit="1" customWidth="1"/>
    <col min="781" max="781" width="10" bestFit="1" customWidth="1"/>
    <col min="782" max="782" width="10.85546875" bestFit="1" customWidth="1"/>
    <col min="783" max="783" width="8.85546875" bestFit="1" customWidth="1"/>
    <col min="784" max="784" width="6" bestFit="1" customWidth="1"/>
    <col min="785" max="785" width="7.28515625" bestFit="1" customWidth="1"/>
    <col min="786" max="786" width="7.5703125" bestFit="1" customWidth="1"/>
    <col min="787" max="787" width="8" bestFit="1" customWidth="1"/>
    <col min="788" max="788" width="7.5703125" bestFit="1" customWidth="1"/>
    <col min="789" max="789" width="9.140625" bestFit="1" customWidth="1"/>
    <col min="790" max="790" width="9.28515625" bestFit="1" customWidth="1"/>
    <col min="791" max="791" width="14.7109375" bestFit="1" customWidth="1"/>
    <col min="792" max="792" width="10.5703125" bestFit="1" customWidth="1"/>
    <col min="793" max="793" width="8.42578125" bestFit="1" customWidth="1"/>
    <col min="794" max="794" width="9.28515625" bestFit="1" customWidth="1"/>
    <col min="795" max="795" width="12" bestFit="1" customWidth="1"/>
    <col min="796" max="796" width="14" bestFit="1" customWidth="1"/>
    <col min="797" max="797" width="11.42578125" bestFit="1" customWidth="1"/>
    <col min="798" max="798" width="13.5703125" bestFit="1" customWidth="1"/>
    <col min="799" max="799" width="12.42578125" bestFit="1" customWidth="1"/>
    <col min="800" max="800" width="10.5703125" bestFit="1" customWidth="1"/>
    <col min="801" max="801" width="6.28515625" bestFit="1" customWidth="1"/>
    <col min="802" max="802" width="18.5703125" bestFit="1" customWidth="1"/>
    <col min="803" max="803" width="8.7109375" bestFit="1" customWidth="1"/>
    <col min="804" max="804" width="9.140625" bestFit="1" customWidth="1"/>
    <col min="805" max="805" width="17.42578125" bestFit="1" customWidth="1"/>
    <col min="806" max="806" width="9.28515625" bestFit="1" customWidth="1"/>
    <col min="807" max="807" width="8.140625" bestFit="1" customWidth="1"/>
    <col min="808" max="808" width="5.140625" bestFit="1" customWidth="1"/>
    <col min="809" max="809" width="8.7109375" bestFit="1" customWidth="1"/>
    <col min="810" max="810" width="6" bestFit="1" customWidth="1"/>
    <col min="811" max="811" width="11.28515625" bestFit="1" customWidth="1"/>
    <col min="812" max="812" width="15.42578125" bestFit="1" customWidth="1"/>
    <col min="813" max="813" width="8" bestFit="1" customWidth="1"/>
    <col min="814" max="814" width="11" bestFit="1" customWidth="1"/>
    <col min="815" max="815" width="8.28515625" bestFit="1" customWidth="1"/>
    <col min="816" max="816" width="12.7109375" bestFit="1" customWidth="1"/>
    <col min="817" max="817" width="8.7109375" bestFit="1" customWidth="1"/>
    <col min="818" max="818" width="9.85546875" bestFit="1" customWidth="1"/>
    <col min="819" max="819" width="10" bestFit="1" customWidth="1"/>
    <col min="820" max="820" width="6.140625" bestFit="1" customWidth="1"/>
    <col min="821" max="821" width="4.42578125" bestFit="1" customWidth="1"/>
    <col min="822" max="822" width="27.7109375" bestFit="1" customWidth="1"/>
    <col min="823" max="823" width="10.140625" bestFit="1" customWidth="1"/>
    <col min="824" max="824" width="6.42578125" bestFit="1" customWidth="1"/>
    <col min="825" max="825" width="15.140625" bestFit="1" customWidth="1"/>
    <col min="826" max="826" width="12.7109375" bestFit="1" customWidth="1"/>
    <col min="827" max="828" width="9" bestFit="1" customWidth="1"/>
    <col min="829" max="829" width="7" bestFit="1" customWidth="1"/>
    <col min="830" max="830" width="5.85546875" bestFit="1" customWidth="1"/>
    <col min="831" max="831" width="19.85546875" bestFit="1" customWidth="1"/>
    <col min="832" max="832" width="7.140625" bestFit="1" customWidth="1"/>
    <col min="833" max="833" width="7.28515625" bestFit="1" customWidth="1"/>
    <col min="834" max="834" width="20.85546875" bestFit="1" customWidth="1"/>
    <col min="835" max="835" width="8.28515625" bestFit="1" customWidth="1"/>
    <col min="836" max="836" width="6.85546875" bestFit="1" customWidth="1"/>
    <col min="837" max="837" width="9.42578125" bestFit="1" customWidth="1"/>
    <col min="838" max="838" width="10.28515625" bestFit="1" customWidth="1"/>
    <col min="839" max="839" width="8.85546875" bestFit="1" customWidth="1"/>
    <col min="840" max="840" width="6.42578125" bestFit="1" customWidth="1"/>
    <col min="841" max="841" width="7.85546875" bestFit="1" customWidth="1"/>
    <col min="842" max="842" width="4.7109375" bestFit="1" customWidth="1"/>
    <col min="843" max="843" width="6.42578125" bestFit="1" customWidth="1"/>
    <col min="844" max="844" width="9.5703125" bestFit="1" customWidth="1"/>
    <col min="845" max="845" width="7.5703125" bestFit="1" customWidth="1"/>
    <col min="846" max="846" width="4.28515625" bestFit="1" customWidth="1"/>
    <col min="847" max="847" width="6.140625" bestFit="1" customWidth="1"/>
    <col min="848" max="848" width="8.140625" bestFit="1" customWidth="1"/>
    <col min="849" max="849" width="19.42578125" bestFit="1" customWidth="1"/>
    <col min="850" max="850" width="13.5703125" bestFit="1" customWidth="1"/>
    <col min="851" max="851" width="7.5703125" bestFit="1" customWidth="1"/>
    <col min="852" max="852" width="5.28515625" bestFit="1" customWidth="1"/>
    <col min="853" max="853" width="5.85546875" bestFit="1" customWidth="1"/>
    <col min="854" max="854" width="5" bestFit="1" customWidth="1"/>
    <col min="855" max="855" width="4.5703125" bestFit="1" customWidth="1"/>
    <col min="856" max="856" width="6.5703125" bestFit="1" customWidth="1"/>
    <col min="857" max="857" width="7.5703125" bestFit="1" customWidth="1"/>
    <col min="858" max="858" width="7.85546875" bestFit="1" customWidth="1"/>
    <col min="859" max="859" width="8.28515625" bestFit="1" customWidth="1"/>
    <col min="860" max="860" width="12" bestFit="1" customWidth="1"/>
    <col min="861" max="861" width="9.5703125" bestFit="1" customWidth="1"/>
    <col min="862" max="862" width="5.85546875" bestFit="1" customWidth="1"/>
    <col min="863" max="863" width="6.85546875" bestFit="1" customWidth="1"/>
    <col min="864" max="864" width="9" bestFit="1" customWidth="1"/>
    <col min="865" max="865" width="5.42578125" bestFit="1" customWidth="1"/>
    <col min="866" max="866" width="19.42578125" bestFit="1" customWidth="1"/>
    <col min="867" max="867" width="8" bestFit="1" customWidth="1"/>
    <col min="868" max="868" width="9.42578125" bestFit="1" customWidth="1"/>
    <col min="869" max="869" width="4" bestFit="1" customWidth="1"/>
    <col min="870" max="870" width="5.140625" bestFit="1" customWidth="1"/>
    <col min="871" max="871" width="6.28515625" bestFit="1" customWidth="1"/>
    <col min="872" max="872" width="5.140625" bestFit="1" customWidth="1"/>
    <col min="873" max="873" width="9.5703125" bestFit="1" customWidth="1"/>
    <col min="874" max="874" width="6.140625" bestFit="1" customWidth="1"/>
    <col min="875" max="875" width="8.5703125" bestFit="1" customWidth="1"/>
    <col min="876" max="876" width="9.7109375" bestFit="1" customWidth="1"/>
    <col min="877" max="877" width="18.42578125" bestFit="1" customWidth="1"/>
    <col min="878" max="878" width="6.140625" bestFit="1" customWidth="1"/>
    <col min="879" max="879" width="8.42578125" bestFit="1" customWidth="1"/>
    <col min="880" max="880" width="7.42578125" bestFit="1" customWidth="1"/>
    <col min="881" max="881" width="8.42578125" bestFit="1" customWidth="1"/>
    <col min="882" max="882" width="7" bestFit="1" customWidth="1"/>
    <col min="883" max="883" width="5" bestFit="1" customWidth="1"/>
    <col min="884" max="884" width="5.28515625" bestFit="1" customWidth="1"/>
    <col min="885" max="885" width="6.140625" bestFit="1" customWidth="1"/>
    <col min="886" max="886" width="5" bestFit="1" customWidth="1"/>
    <col min="887" max="887" width="14.140625" bestFit="1" customWidth="1"/>
    <col min="888" max="888" width="5.28515625" bestFit="1" customWidth="1"/>
    <col min="889" max="889" width="12.85546875" bestFit="1" customWidth="1"/>
    <col min="890" max="890" width="6.140625" bestFit="1" customWidth="1"/>
    <col min="891" max="891" width="11.5703125" bestFit="1" customWidth="1"/>
    <col min="892" max="892" width="6.7109375" bestFit="1" customWidth="1"/>
    <col min="893" max="893" width="9.5703125" bestFit="1" customWidth="1"/>
    <col min="894" max="894" width="5.140625" bestFit="1" customWidth="1"/>
    <col min="895" max="895" width="7.28515625" bestFit="1" customWidth="1"/>
    <col min="896" max="896" width="6.28515625" bestFit="1" customWidth="1"/>
    <col min="897" max="897" width="9.42578125" bestFit="1" customWidth="1"/>
    <col min="898" max="898" width="7.140625" bestFit="1" customWidth="1"/>
    <col min="899" max="899" width="11" bestFit="1" customWidth="1"/>
    <col min="900" max="900" width="19" bestFit="1" customWidth="1"/>
    <col min="901" max="901" width="6.28515625" bestFit="1" customWidth="1"/>
    <col min="902" max="902" width="8.140625" bestFit="1" customWidth="1"/>
    <col min="903" max="903" width="5.140625" bestFit="1" customWidth="1"/>
    <col min="904" max="904" width="6.28515625" bestFit="1" customWidth="1"/>
    <col min="905" max="905" width="4.7109375" bestFit="1" customWidth="1"/>
    <col min="906" max="906" width="6.42578125" bestFit="1" customWidth="1"/>
    <col min="907" max="907" width="7.85546875" bestFit="1" customWidth="1"/>
    <col min="908" max="908" width="10.85546875" bestFit="1" customWidth="1"/>
    <col min="909" max="909" width="8" bestFit="1" customWidth="1"/>
    <col min="910" max="910" width="7.42578125" bestFit="1" customWidth="1"/>
    <col min="911" max="911" width="11.28515625" bestFit="1" customWidth="1"/>
    <col min="912" max="912" width="8.85546875" bestFit="1" customWidth="1"/>
    <col min="913" max="913" width="10.140625" bestFit="1" customWidth="1"/>
    <col min="914" max="914" width="8.7109375" bestFit="1" customWidth="1"/>
    <col min="915" max="915" width="7.28515625" bestFit="1" customWidth="1"/>
    <col min="916" max="916" width="19.28515625" bestFit="1" customWidth="1"/>
    <col min="917" max="917" width="8.140625" bestFit="1" customWidth="1"/>
    <col min="918" max="918" width="9.28515625" bestFit="1" customWidth="1"/>
    <col min="919" max="920" width="10.28515625" bestFit="1" customWidth="1"/>
    <col min="921" max="921" width="10.42578125" bestFit="1" customWidth="1"/>
    <col min="922" max="922" width="5.85546875" bestFit="1" customWidth="1"/>
    <col min="923" max="923" width="11.140625" bestFit="1" customWidth="1"/>
    <col min="924" max="924" width="10" bestFit="1" customWidth="1"/>
    <col min="925" max="925" width="8.5703125" bestFit="1" customWidth="1"/>
    <col min="926" max="926" width="8.85546875" bestFit="1" customWidth="1"/>
    <col min="927" max="927" width="7.42578125" bestFit="1" customWidth="1"/>
    <col min="928" max="928" width="11.140625" bestFit="1" customWidth="1"/>
    <col min="929" max="929" width="9.5703125" bestFit="1" customWidth="1"/>
    <col min="930" max="930" width="11.140625" bestFit="1" customWidth="1"/>
    <col min="931" max="931" width="8.7109375" bestFit="1" customWidth="1"/>
    <col min="932" max="932" width="10.85546875" bestFit="1" customWidth="1"/>
    <col min="933" max="933" width="11.28515625" bestFit="1" customWidth="1"/>
    <col min="934" max="934" width="7.85546875" bestFit="1" customWidth="1"/>
    <col min="935" max="935" width="10.5703125" bestFit="1" customWidth="1"/>
    <col min="936" max="936" width="19.42578125" bestFit="1" customWidth="1"/>
    <col min="937" max="937" width="10" bestFit="1" customWidth="1"/>
    <col min="938" max="938" width="13.28515625" bestFit="1" customWidth="1"/>
    <col min="939" max="939" width="9.7109375" bestFit="1" customWidth="1"/>
    <col min="940" max="940" width="8.85546875" bestFit="1" customWidth="1"/>
    <col min="941" max="941" width="9" bestFit="1" customWidth="1"/>
    <col min="942" max="942" width="8.85546875" bestFit="1" customWidth="1"/>
    <col min="943" max="943" width="6.5703125" bestFit="1" customWidth="1"/>
    <col min="944" max="944" width="6.85546875" bestFit="1" customWidth="1"/>
    <col min="945" max="945" width="8" bestFit="1" customWidth="1"/>
    <col min="946" max="946" width="9" bestFit="1" customWidth="1"/>
    <col min="947" max="947" width="11" bestFit="1" customWidth="1"/>
    <col min="948" max="948" width="7.7109375" bestFit="1" customWidth="1"/>
    <col min="949" max="949" width="8.5703125" bestFit="1" customWidth="1"/>
    <col min="950" max="950" width="12.7109375" bestFit="1" customWidth="1"/>
    <col min="951" max="951" width="10.7109375" bestFit="1" customWidth="1"/>
    <col min="952" max="952" width="8" bestFit="1" customWidth="1"/>
    <col min="953" max="953" width="9.42578125" bestFit="1" customWidth="1"/>
    <col min="954" max="954" width="10.42578125" bestFit="1" customWidth="1"/>
    <col min="955" max="955" width="9.7109375" bestFit="1" customWidth="1"/>
    <col min="956" max="956" width="6.42578125" bestFit="1" customWidth="1"/>
    <col min="957" max="957" width="15.140625" bestFit="1" customWidth="1"/>
    <col min="958" max="958" width="10.28515625" bestFit="1" customWidth="1"/>
    <col min="959" max="959" width="9.140625" bestFit="1" customWidth="1"/>
    <col min="960" max="960" width="10.140625" bestFit="1" customWidth="1"/>
    <col min="961" max="961" width="8.28515625" bestFit="1" customWidth="1"/>
    <col min="962" max="962" width="10.28515625" bestFit="1" customWidth="1"/>
    <col min="963" max="963" width="6.7109375" bestFit="1" customWidth="1"/>
    <col min="964" max="964" width="9" bestFit="1" customWidth="1"/>
    <col min="965" max="965" width="6.5703125" bestFit="1" customWidth="1"/>
    <col min="966" max="966" width="10" bestFit="1" customWidth="1"/>
    <col min="967" max="967" width="7.140625" bestFit="1" customWidth="1"/>
    <col min="968" max="968" width="10.42578125" bestFit="1" customWidth="1"/>
    <col min="969" max="969" width="10.7109375" bestFit="1" customWidth="1"/>
    <col min="970" max="970" width="18.7109375" bestFit="1" customWidth="1"/>
    <col min="971" max="971" width="10.85546875" bestFit="1" customWidth="1"/>
    <col min="972" max="972" width="8.28515625" bestFit="1" customWidth="1"/>
    <col min="973" max="974" width="9.140625" bestFit="1" customWidth="1"/>
    <col min="975" max="975" width="19.85546875" bestFit="1" customWidth="1"/>
    <col min="976" max="976" width="7" bestFit="1" customWidth="1"/>
    <col min="977" max="977" width="17.28515625" bestFit="1" customWidth="1"/>
    <col min="978" max="978" width="9.42578125" bestFit="1" customWidth="1"/>
    <col min="979" max="979" width="13.42578125" bestFit="1" customWidth="1"/>
    <col min="980" max="980" width="10.85546875" bestFit="1" customWidth="1"/>
    <col min="981" max="981" width="12.28515625" bestFit="1" customWidth="1"/>
    <col min="982" max="982" width="7.140625" bestFit="1" customWidth="1"/>
    <col min="983" max="983" width="11" bestFit="1" customWidth="1"/>
    <col min="984" max="984" width="7.42578125" bestFit="1" customWidth="1"/>
    <col min="985" max="985" width="10" bestFit="1" customWidth="1"/>
    <col min="986" max="986" width="10.140625" bestFit="1" customWidth="1"/>
    <col min="987" max="987" width="14.5703125" bestFit="1" customWidth="1"/>
    <col min="988" max="988" width="9.42578125" bestFit="1" customWidth="1"/>
    <col min="989" max="990" width="9.28515625" bestFit="1" customWidth="1"/>
    <col min="991" max="991" width="9" bestFit="1" customWidth="1"/>
    <col min="992" max="992" width="10.42578125" bestFit="1" customWidth="1"/>
    <col min="993" max="993" width="8.5703125" bestFit="1" customWidth="1"/>
    <col min="994" max="994" width="12.28515625" bestFit="1" customWidth="1"/>
    <col min="995" max="995" width="24" bestFit="1" customWidth="1"/>
    <col min="996" max="996" width="9.28515625" bestFit="1" customWidth="1"/>
    <col min="997" max="997" width="7.42578125" bestFit="1" customWidth="1"/>
    <col min="998" max="998" width="13.28515625" bestFit="1" customWidth="1"/>
    <col min="999" max="999" width="6.140625" bestFit="1" customWidth="1"/>
    <col min="1000" max="1000" width="12.5703125" bestFit="1" customWidth="1"/>
    <col min="1001" max="1002" width="10" bestFit="1" customWidth="1"/>
    <col min="1003" max="1003" width="12.7109375" bestFit="1" customWidth="1"/>
    <col min="1004" max="1004" width="7.85546875" bestFit="1" customWidth="1"/>
    <col min="1005" max="1005" width="14" bestFit="1" customWidth="1"/>
    <col min="1006" max="1006" width="8.5703125" bestFit="1" customWidth="1"/>
    <col min="1007" max="1007" width="9.85546875" bestFit="1" customWidth="1"/>
    <col min="1008" max="1008" width="9.28515625" bestFit="1" customWidth="1"/>
    <col min="1009" max="1009" width="8.7109375" bestFit="1" customWidth="1"/>
    <col min="1010" max="1010" width="10" bestFit="1" customWidth="1"/>
    <col min="1011" max="1011" width="9.5703125" bestFit="1" customWidth="1"/>
    <col min="1012" max="1012" width="9" bestFit="1" customWidth="1"/>
    <col min="1013" max="1013" width="7.42578125" bestFit="1" customWidth="1"/>
    <col min="1014" max="1014" width="16" bestFit="1" customWidth="1"/>
    <col min="1015" max="1015" width="9.5703125" bestFit="1" customWidth="1"/>
    <col min="1016" max="1016" width="10" bestFit="1" customWidth="1"/>
    <col min="1017" max="1017" width="8.85546875" bestFit="1" customWidth="1"/>
    <col min="1018" max="1018" width="9.42578125" bestFit="1" customWidth="1"/>
    <col min="1019" max="1019" width="8.85546875" bestFit="1" customWidth="1"/>
    <col min="1020" max="1020" width="9" bestFit="1" customWidth="1"/>
    <col min="1021" max="1021" width="7.85546875" bestFit="1" customWidth="1"/>
    <col min="1022" max="1022" width="8.85546875" bestFit="1" customWidth="1"/>
    <col min="1023" max="1023" width="11.7109375" bestFit="1" customWidth="1"/>
    <col min="1024" max="1024" width="10" bestFit="1" customWidth="1"/>
    <col min="1025" max="1025" width="8.28515625" bestFit="1" customWidth="1"/>
    <col min="1026" max="1026" width="7.5703125" bestFit="1" customWidth="1"/>
    <col min="1027" max="1027" width="9.7109375" bestFit="1" customWidth="1"/>
    <col min="1028" max="1028" width="11" bestFit="1" customWidth="1"/>
    <col min="1029" max="1029" width="8.7109375" bestFit="1" customWidth="1"/>
    <col min="1030" max="1031" width="9.140625" bestFit="1" customWidth="1"/>
    <col min="1032" max="1032" width="7.85546875" bestFit="1" customWidth="1"/>
    <col min="1033" max="1033" width="9.85546875" bestFit="1" customWidth="1"/>
    <col min="1034" max="1034" width="7.85546875" bestFit="1" customWidth="1"/>
    <col min="1035" max="1036" width="7.5703125" bestFit="1" customWidth="1"/>
    <col min="1037" max="1037" width="8.7109375" bestFit="1" customWidth="1"/>
    <col min="1038" max="1038" width="9.5703125" bestFit="1" customWidth="1"/>
    <col min="1039" max="1039" width="8.7109375" bestFit="1" customWidth="1"/>
    <col min="1040" max="1040" width="6.85546875" bestFit="1" customWidth="1"/>
    <col min="1041" max="1041" width="11.5703125" bestFit="1" customWidth="1"/>
    <col min="1042" max="1042" width="5.5703125" bestFit="1" customWidth="1"/>
    <col min="1043" max="1043" width="10.140625" bestFit="1" customWidth="1"/>
    <col min="1044" max="1044" width="7.85546875" bestFit="1" customWidth="1"/>
    <col min="1045" max="1045" width="11" bestFit="1" customWidth="1"/>
    <col min="1046" max="1046" width="18.5703125" bestFit="1" customWidth="1"/>
    <col min="1047" max="1047" width="16.28515625" bestFit="1" customWidth="1"/>
    <col min="1048" max="1048" width="7.140625" bestFit="1" customWidth="1"/>
    <col min="1049" max="1049" width="9.42578125" bestFit="1" customWidth="1"/>
    <col min="1050" max="1050" width="6.28515625" bestFit="1" customWidth="1"/>
    <col min="1051" max="1051" width="8.28515625" bestFit="1" customWidth="1"/>
    <col min="1052" max="1052" width="24.42578125" bestFit="1" customWidth="1"/>
    <col min="1053" max="1053" width="7.7109375" bestFit="1" customWidth="1"/>
    <col min="1054" max="1054" width="9.140625" bestFit="1" customWidth="1"/>
    <col min="1055" max="1055" width="11.28515625" bestFit="1" customWidth="1"/>
    <col min="1056" max="1056" width="9.28515625" bestFit="1" customWidth="1"/>
    <col min="1057" max="1057" width="8.5703125" bestFit="1" customWidth="1"/>
    <col min="1058" max="1058" width="11.140625" bestFit="1" customWidth="1"/>
    <col min="1059" max="1059" width="8" bestFit="1" customWidth="1"/>
    <col min="1060" max="1060" width="8.5703125" bestFit="1" customWidth="1"/>
    <col min="1061" max="1061" width="18.140625" bestFit="1" customWidth="1"/>
    <col min="1062" max="1062" width="8.7109375" bestFit="1" customWidth="1"/>
    <col min="1063" max="1063" width="6.7109375" bestFit="1" customWidth="1"/>
    <col min="1064" max="1064" width="11.42578125" bestFit="1" customWidth="1"/>
    <col min="1065" max="1065" width="15.42578125" bestFit="1" customWidth="1"/>
    <col min="1066" max="1066" width="7.140625" bestFit="1" customWidth="1"/>
    <col min="1067" max="1067" width="6.28515625" bestFit="1" customWidth="1"/>
    <col min="1068" max="1068" width="8.140625" bestFit="1" customWidth="1"/>
    <col min="1069" max="1069" width="6.42578125" bestFit="1" customWidth="1"/>
    <col min="1070" max="1070" width="6.7109375" bestFit="1" customWidth="1"/>
    <col min="1071" max="1071" width="11.5703125" bestFit="1" customWidth="1"/>
    <col min="1072" max="1072" width="5.42578125" bestFit="1" customWidth="1"/>
    <col min="1073" max="1073" width="9.28515625" bestFit="1" customWidth="1"/>
    <col min="1074" max="1074" width="9.42578125" bestFit="1" customWidth="1"/>
    <col min="1075" max="1075" width="9.7109375" bestFit="1" customWidth="1"/>
    <col min="1076" max="1076" width="11.28515625" bestFit="1" customWidth="1"/>
    <col min="1077" max="1077" width="9.42578125" bestFit="1" customWidth="1"/>
    <col min="1078" max="1078" width="4.85546875" bestFit="1" customWidth="1"/>
    <col min="1079" max="1079" width="5.85546875" bestFit="1" customWidth="1"/>
    <col min="1080" max="1080" width="9.140625" bestFit="1" customWidth="1"/>
    <col min="1081" max="1081" width="7.28515625" bestFit="1" customWidth="1"/>
    <col min="1082" max="1082" width="8.7109375" bestFit="1" customWidth="1"/>
    <col min="1083" max="1083" width="9.5703125" bestFit="1" customWidth="1"/>
    <col min="1084" max="1084" width="8.140625" bestFit="1" customWidth="1"/>
    <col min="1085" max="1085" width="7.28515625" bestFit="1" customWidth="1"/>
    <col min="1086" max="1086" width="7.7109375" bestFit="1" customWidth="1"/>
    <col min="1087" max="1087" width="6" bestFit="1" customWidth="1"/>
    <col min="1088" max="1088" width="13.85546875" bestFit="1" customWidth="1"/>
    <col min="1089" max="1089" width="8.140625" bestFit="1" customWidth="1"/>
    <col min="1090" max="1090" width="4.7109375" bestFit="1" customWidth="1"/>
    <col min="1091" max="1091" width="17.42578125" bestFit="1" customWidth="1"/>
    <col min="1092" max="1092" width="15.140625" bestFit="1" customWidth="1"/>
    <col min="1093" max="1093" width="11.5703125" bestFit="1" customWidth="1"/>
    <col min="1094" max="1094" width="11.85546875" bestFit="1" customWidth="1"/>
    <col min="1095" max="1095" width="11.7109375" bestFit="1" customWidth="1"/>
    <col min="1096" max="1096" width="16.42578125" bestFit="1" customWidth="1"/>
    <col min="1097" max="1097" width="6.85546875" bestFit="1" customWidth="1"/>
    <col min="1098" max="1098" width="14.7109375" bestFit="1" customWidth="1"/>
    <col min="1099" max="1099" width="15.140625" bestFit="1" customWidth="1"/>
    <col min="1100" max="1100" width="10.85546875" bestFit="1" customWidth="1"/>
    <col min="1101" max="1101" width="9.140625" bestFit="1" customWidth="1"/>
    <col min="1102" max="1102" width="11.140625" bestFit="1" customWidth="1"/>
    <col min="1103" max="1103" width="9.85546875" bestFit="1" customWidth="1"/>
    <col min="1104" max="1104" width="14.85546875" bestFit="1" customWidth="1"/>
    <col min="1105" max="1105" width="13.85546875" bestFit="1" customWidth="1"/>
    <col min="1106" max="1106" width="14.28515625" bestFit="1" customWidth="1"/>
    <col min="1107" max="1107" width="9.85546875" bestFit="1" customWidth="1"/>
    <col min="1108" max="1108" width="10.140625" bestFit="1" customWidth="1"/>
    <col min="1109" max="1109" width="4.28515625" bestFit="1" customWidth="1"/>
    <col min="1110" max="1110" width="8" bestFit="1" customWidth="1"/>
    <col min="1111" max="1111" width="8.28515625" bestFit="1" customWidth="1"/>
    <col min="1112" max="1112" width="22.140625" bestFit="1" customWidth="1"/>
    <col min="1113" max="1113" width="9.5703125" bestFit="1" customWidth="1"/>
    <col min="1114" max="1114" width="13.5703125" bestFit="1" customWidth="1"/>
    <col min="1115" max="1115" width="9" bestFit="1" customWidth="1"/>
    <col min="1116" max="1116" width="5.28515625" bestFit="1" customWidth="1"/>
    <col min="1117" max="1117" width="5.85546875" bestFit="1" customWidth="1"/>
    <col min="1118" max="1118" width="5" bestFit="1" customWidth="1"/>
    <col min="1119" max="1119" width="19.5703125" bestFit="1" customWidth="1"/>
    <col min="1120" max="1120" width="6" bestFit="1" customWidth="1"/>
    <col min="1121" max="1121" width="10.7109375" bestFit="1" customWidth="1"/>
    <col min="1122" max="1122" width="11.140625" bestFit="1" customWidth="1"/>
    <col min="1123" max="1123" width="14" bestFit="1" customWidth="1"/>
    <col min="1124" max="1124" width="6.140625" bestFit="1" customWidth="1"/>
    <col min="1125" max="1125" width="5.42578125" bestFit="1" customWidth="1"/>
    <col min="1126" max="1126" width="11.28515625" bestFit="1" customWidth="1"/>
    <col min="1127" max="1127" width="7.42578125" bestFit="1" customWidth="1"/>
    <col min="1128" max="1128" width="12.5703125" bestFit="1" customWidth="1"/>
    <col min="1129" max="1129" width="12.140625" bestFit="1" customWidth="1"/>
    <col min="1130" max="1130" width="6.140625" bestFit="1" customWidth="1"/>
    <col min="1131" max="1131" width="12.85546875" bestFit="1" customWidth="1"/>
    <col min="1132" max="1132" width="8.5703125" bestFit="1" customWidth="1"/>
    <col min="1133" max="1133" width="11.42578125" bestFit="1" customWidth="1"/>
    <col min="1134" max="1135" width="9.85546875" bestFit="1" customWidth="1"/>
    <col min="1136" max="1136" width="5.28515625" bestFit="1" customWidth="1"/>
    <col min="1137" max="1137" width="8" bestFit="1" customWidth="1"/>
    <col min="1138" max="1138" width="9.28515625" bestFit="1" customWidth="1"/>
    <col min="1139" max="1139" width="7.85546875" bestFit="1" customWidth="1"/>
    <col min="1140" max="1140" width="7.42578125" bestFit="1" customWidth="1"/>
    <col min="1141" max="1141" width="8.42578125" bestFit="1" customWidth="1"/>
    <col min="1142" max="1142" width="19.7109375" bestFit="1" customWidth="1"/>
    <col min="1143" max="1143" width="10.28515625" bestFit="1" customWidth="1"/>
    <col min="1144" max="1144" width="4.85546875" bestFit="1" customWidth="1"/>
    <col min="1145" max="1145" width="10" bestFit="1" customWidth="1"/>
    <col min="1146" max="1146" width="10.42578125" bestFit="1" customWidth="1"/>
    <col min="1147" max="1147" width="7" bestFit="1" customWidth="1"/>
    <col min="1148" max="1148" width="9.85546875" bestFit="1" customWidth="1"/>
    <col min="1149" max="1149" width="10.140625" bestFit="1" customWidth="1"/>
    <col min="1150" max="1150" width="9.85546875" bestFit="1" customWidth="1"/>
    <col min="1151" max="1151" width="11.42578125" bestFit="1" customWidth="1"/>
    <col min="1152" max="1152" width="7.5703125" bestFit="1" customWidth="1"/>
    <col min="1153" max="1153" width="6.28515625" bestFit="1" customWidth="1"/>
    <col min="1154" max="1154" width="7.5703125" bestFit="1" customWidth="1"/>
    <col min="1155" max="1155" width="6" bestFit="1" customWidth="1"/>
    <col min="1156" max="1156" width="17.7109375" bestFit="1" customWidth="1"/>
    <col min="1157" max="1157" width="12.28515625" bestFit="1" customWidth="1"/>
    <col min="1158" max="1158" width="11" bestFit="1" customWidth="1"/>
    <col min="1159" max="1159" width="11.42578125" bestFit="1" customWidth="1"/>
    <col min="1160" max="1160" width="6.42578125" bestFit="1" customWidth="1"/>
    <col min="1161" max="1161" width="8" bestFit="1" customWidth="1"/>
    <col min="1162" max="1163" width="7.7109375" bestFit="1" customWidth="1"/>
    <col min="1164" max="1165" width="12.42578125" bestFit="1" customWidth="1"/>
    <col min="1166" max="1166" width="6.7109375" bestFit="1" customWidth="1"/>
    <col min="1167" max="1167" width="9.28515625" bestFit="1" customWidth="1"/>
    <col min="1168" max="1168" width="10.28515625" bestFit="1" customWidth="1"/>
    <col min="1169" max="1169" width="6.28515625" bestFit="1" customWidth="1"/>
    <col min="1170" max="1170" width="10.42578125" bestFit="1" customWidth="1"/>
    <col min="1171" max="1171" width="8.42578125" bestFit="1" customWidth="1"/>
    <col min="1172" max="1172" width="8.85546875" bestFit="1" customWidth="1"/>
    <col min="1173" max="1173" width="10.42578125" bestFit="1" customWidth="1"/>
    <col min="1174" max="1174" width="14.42578125" bestFit="1" customWidth="1"/>
    <col min="1175" max="1175" width="16" bestFit="1" customWidth="1"/>
    <col min="1176" max="1176" width="8" bestFit="1" customWidth="1"/>
    <col min="1177" max="1177" width="6" bestFit="1" customWidth="1"/>
    <col min="1178" max="1178" width="9.85546875" bestFit="1" customWidth="1"/>
    <col min="1179" max="1179" width="5.5703125" bestFit="1" customWidth="1"/>
    <col min="1180" max="1180" width="9.42578125" bestFit="1" customWidth="1"/>
    <col min="1181" max="1181" width="5.140625" bestFit="1" customWidth="1"/>
    <col min="1182" max="1182" width="9.28515625" bestFit="1" customWidth="1"/>
    <col min="1183" max="1183" width="8.5703125" bestFit="1" customWidth="1"/>
    <col min="1184" max="1184" width="9.140625" bestFit="1" customWidth="1"/>
    <col min="1185" max="1185" width="7.7109375" bestFit="1" customWidth="1"/>
    <col min="1186" max="1186" width="8.140625" bestFit="1" customWidth="1"/>
    <col min="1187" max="1187" width="12.5703125" bestFit="1" customWidth="1"/>
    <col min="1188" max="1188" width="10.5703125" bestFit="1" customWidth="1"/>
    <col min="1189" max="1189" width="5.7109375" bestFit="1" customWidth="1"/>
    <col min="1190" max="1190" width="6.28515625" bestFit="1" customWidth="1"/>
    <col min="1191" max="1191" width="11.140625" bestFit="1" customWidth="1"/>
    <col min="1192" max="1192" width="10.42578125" bestFit="1" customWidth="1"/>
    <col min="1193" max="1193" width="10.7109375" bestFit="1" customWidth="1"/>
    <col min="1194" max="1194" width="6" bestFit="1" customWidth="1"/>
    <col min="1195" max="1195" width="6.42578125" bestFit="1" customWidth="1"/>
    <col min="1196" max="1196" width="4.42578125" bestFit="1" customWidth="1"/>
    <col min="1197" max="1197" width="6.5703125" bestFit="1" customWidth="1"/>
    <col min="1198" max="1198" width="7.5703125" bestFit="1" customWidth="1"/>
    <col min="1199" max="1199" width="11.42578125" bestFit="1" customWidth="1"/>
    <col min="1200" max="1200" width="5" bestFit="1" customWidth="1"/>
    <col min="1201" max="1201" width="4.28515625" bestFit="1" customWidth="1"/>
    <col min="1202" max="1202" width="5" bestFit="1" customWidth="1"/>
    <col min="1203" max="1203" width="6" bestFit="1" customWidth="1"/>
    <col min="1204" max="1204" width="3.85546875" bestFit="1" customWidth="1"/>
    <col min="1205" max="1205" width="11.5703125" bestFit="1" customWidth="1"/>
    <col min="1206" max="1206" width="6.5703125" bestFit="1" customWidth="1"/>
    <col min="1207" max="1207" width="11.140625" bestFit="1" customWidth="1"/>
    <col min="1208" max="1208" width="12.28515625" bestFit="1" customWidth="1"/>
    <col min="1209" max="1209" width="14.28515625" bestFit="1" customWidth="1"/>
    <col min="1210" max="1210" width="17.7109375" bestFit="1" customWidth="1"/>
    <col min="1211" max="1211" width="5.5703125" bestFit="1" customWidth="1"/>
    <col min="1212" max="1212" width="8.85546875" bestFit="1" customWidth="1"/>
    <col min="1213" max="1213" width="9.28515625" bestFit="1" customWidth="1"/>
    <col min="1214" max="1214" width="9.5703125" bestFit="1" customWidth="1"/>
    <col min="1215" max="1215" width="26.42578125" bestFit="1" customWidth="1"/>
    <col min="1216" max="1216" width="9" bestFit="1" customWidth="1"/>
    <col min="1217" max="1217" width="6.7109375" bestFit="1" customWidth="1"/>
    <col min="1218" max="1218" width="6.42578125" bestFit="1" customWidth="1"/>
    <col min="1219" max="1219" width="7.85546875" bestFit="1" customWidth="1"/>
    <col min="1220" max="1220" width="5.85546875" bestFit="1" customWidth="1"/>
    <col min="1221" max="1221" width="4.85546875" bestFit="1" customWidth="1"/>
    <col min="1222" max="1222" width="8" bestFit="1" customWidth="1"/>
    <col min="1223" max="1223" width="8.7109375" bestFit="1" customWidth="1"/>
    <col min="1224" max="1224" width="6.7109375" bestFit="1" customWidth="1"/>
    <col min="1225" max="1225" width="10.5703125" bestFit="1" customWidth="1"/>
    <col min="1226" max="1226" width="11.28515625" bestFit="1" customWidth="1"/>
    <col min="1227" max="1227" width="22.140625" bestFit="1" customWidth="1"/>
    <col min="1228" max="1228" width="14.140625" bestFit="1" customWidth="1"/>
    <col min="1229" max="1229" width="5.85546875" bestFit="1" customWidth="1"/>
    <col min="1230" max="1230" width="5.140625" bestFit="1" customWidth="1"/>
    <col min="1231" max="1231" width="8" bestFit="1" customWidth="1"/>
    <col min="1232" max="1232" width="10.85546875" bestFit="1" customWidth="1"/>
    <col min="1233" max="1233" width="27.5703125" bestFit="1" customWidth="1"/>
    <col min="1234" max="1234" width="20.85546875" bestFit="1" customWidth="1"/>
    <col min="1235" max="1235" width="23" bestFit="1" customWidth="1"/>
    <col min="1236" max="1236" width="12.42578125" bestFit="1" customWidth="1"/>
    <col min="1237" max="1237" width="16.85546875" bestFit="1" customWidth="1"/>
    <col min="1238" max="1238" width="15.28515625" bestFit="1" customWidth="1"/>
    <col min="1239" max="1239" width="10.5703125" bestFit="1" customWidth="1"/>
    <col min="1240" max="1240" width="11.7109375" bestFit="1" customWidth="1"/>
    <col min="1241" max="1241" width="32.140625" bestFit="1" customWidth="1"/>
    <col min="1242" max="1242" width="7.85546875" bestFit="1" customWidth="1"/>
    <col min="1243" max="1243" width="6.85546875" bestFit="1" customWidth="1"/>
    <col min="1244" max="1244" width="13.42578125" bestFit="1" customWidth="1"/>
    <col min="1245" max="1245" width="19" bestFit="1" customWidth="1"/>
    <col min="1246" max="1246" width="5.42578125" bestFit="1" customWidth="1"/>
    <col min="1247" max="1247" width="7.140625" bestFit="1" customWidth="1"/>
    <col min="1248" max="1248" width="11.5703125" bestFit="1" customWidth="1"/>
    <col min="1249" max="1249" width="22.42578125" bestFit="1" customWidth="1"/>
    <col min="1250" max="1250" width="5" bestFit="1" customWidth="1"/>
    <col min="1251" max="1251" width="8.7109375" bestFit="1" customWidth="1"/>
    <col min="1252" max="1252" width="11.7109375" bestFit="1" customWidth="1"/>
    <col min="1253" max="1253" width="8.85546875" bestFit="1" customWidth="1"/>
    <col min="1254" max="1254" width="13.140625" bestFit="1" customWidth="1"/>
    <col min="1255" max="1255" width="7.7109375" bestFit="1" customWidth="1"/>
    <col min="1256" max="1256" width="16.7109375" bestFit="1" customWidth="1"/>
    <col min="1257" max="1257" width="6.140625" bestFit="1" customWidth="1"/>
    <col min="1258" max="1258" width="7.140625" bestFit="1" customWidth="1"/>
    <col min="1259" max="1259" width="24.7109375" bestFit="1" customWidth="1"/>
    <col min="1260" max="1260" width="6.85546875" bestFit="1" customWidth="1"/>
    <col min="1261" max="1261" width="10.5703125" bestFit="1" customWidth="1"/>
    <col min="1262" max="1262" width="4.85546875" bestFit="1" customWidth="1"/>
    <col min="1263" max="1263" width="10.7109375" bestFit="1" customWidth="1"/>
    <col min="1264" max="1264" width="10.5703125" bestFit="1" customWidth="1"/>
    <col min="1265" max="1265" width="14.7109375" bestFit="1" customWidth="1"/>
    <col min="1266" max="1266" width="12" bestFit="1" customWidth="1"/>
    <col min="1267" max="1267" width="16.140625" bestFit="1" customWidth="1"/>
    <col min="1268" max="1268" width="9" bestFit="1" customWidth="1"/>
    <col min="1269" max="1269" width="9.42578125" bestFit="1" customWidth="1"/>
    <col min="1270" max="1270" width="9.5703125" bestFit="1" customWidth="1"/>
    <col min="1271" max="1271" width="10" bestFit="1" customWidth="1"/>
    <col min="1272" max="1272" width="10.140625" bestFit="1" customWidth="1"/>
    <col min="1273" max="1273" width="10.5703125" bestFit="1" customWidth="1"/>
    <col min="1274" max="1274" width="11.5703125" bestFit="1" customWidth="1"/>
    <col min="1275" max="1275" width="12.28515625" bestFit="1" customWidth="1"/>
    <col min="1276" max="1276" width="11.42578125" bestFit="1" customWidth="1"/>
    <col min="1277" max="1277" width="12.140625" bestFit="1" customWidth="1"/>
    <col min="1278" max="1278" width="10.140625" bestFit="1" customWidth="1"/>
    <col min="1279" max="1279" width="19.28515625" bestFit="1" customWidth="1"/>
    <col min="1280" max="1280" width="12.140625" bestFit="1" customWidth="1"/>
    <col min="1281" max="1281" width="9.7109375" bestFit="1" customWidth="1"/>
    <col min="1282" max="1282" width="10.28515625" bestFit="1" customWidth="1"/>
    <col min="1283" max="1283" width="10.85546875" bestFit="1" customWidth="1"/>
    <col min="1284" max="1284" width="11.42578125" bestFit="1" customWidth="1"/>
    <col min="1285" max="1285" width="9.5703125" bestFit="1" customWidth="1"/>
    <col min="1286" max="1286" width="10.140625" bestFit="1" customWidth="1"/>
    <col min="1287" max="1287" width="10.7109375" bestFit="1" customWidth="1"/>
    <col min="1288" max="1288" width="11.28515625" bestFit="1" customWidth="1"/>
    <col min="1289" max="1289" width="15.42578125" bestFit="1" customWidth="1"/>
    <col min="1290" max="1290" width="22.5703125" bestFit="1" customWidth="1"/>
    <col min="1291" max="1291" width="5.140625" bestFit="1" customWidth="1"/>
    <col min="1292" max="1292" width="12.140625" bestFit="1" customWidth="1"/>
    <col min="1293" max="1293" width="13.5703125" bestFit="1" customWidth="1"/>
    <col min="1294" max="1294" width="9.85546875" bestFit="1" customWidth="1"/>
    <col min="1295" max="1295" width="21.85546875" bestFit="1" customWidth="1"/>
    <col min="1296" max="1296" width="10.28515625" bestFit="1" customWidth="1"/>
    <col min="1297" max="1297" width="16.85546875" bestFit="1" customWidth="1"/>
    <col min="1298" max="1298" width="6.5703125" bestFit="1" customWidth="1"/>
    <col min="1299" max="1299" width="7.7109375" bestFit="1" customWidth="1"/>
    <col min="1300" max="1300" width="7.5703125" bestFit="1" customWidth="1"/>
    <col min="1301" max="1301" width="8.5703125" bestFit="1" customWidth="1"/>
    <col min="1302" max="1302" width="11.85546875" bestFit="1" customWidth="1"/>
    <col min="1303" max="1303" width="6.140625" bestFit="1" customWidth="1"/>
    <col min="1304" max="1304" width="10" bestFit="1" customWidth="1"/>
    <col min="1305" max="1305" width="18" bestFit="1" customWidth="1"/>
    <col min="1306" max="1306" width="9.42578125" bestFit="1" customWidth="1"/>
    <col min="1307" max="1307" width="6.85546875" bestFit="1" customWidth="1"/>
    <col min="1308" max="1308" width="8.85546875" bestFit="1" customWidth="1"/>
    <col min="1309" max="1309" width="8" bestFit="1" customWidth="1"/>
    <col min="1310" max="1310" width="8.28515625" bestFit="1" customWidth="1"/>
    <col min="1311" max="1311" width="7.140625" bestFit="1" customWidth="1"/>
    <col min="1312" max="1312" width="6" bestFit="1" customWidth="1"/>
    <col min="1313" max="1313" width="10.28515625" bestFit="1" customWidth="1"/>
    <col min="1314" max="1314" width="15.85546875" bestFit="1" customWidth="1"/>
    <col min="1315" max="1315" width="7.140625" bestFit="1" customWidth="1"/>
    <col min="1316" max="1316" width="8.28515625" bestFit="1" customWidth="1"/>
    <col min="1317" max="1317" width="12.85546875" bestFit="1" customWidth="1"/>
    <col min="1318" max="1318" width="5.5703125" bestFit="1" customWidth="1"/>
    <col min="1319" max="1319" width="7.85546875" bestFit="1" customWidth="1"/>
    <col min="1320" max="1320" width="16.42578125" bestFit="1" customWidth="1"/>
    <col min="1321" max="1321" width="10.5703125" bestFit="1" customWidth="1"/>
    <col min="1322" max="1322" width="5.7109375" bestFit="1" customWidth="1"/>
    <col min="1323" max="1323" width="8.5703125" bestFit="1" customWidth="1"/>
    <col min="1324" max="1324" width="18.7109375" bestFit="1" customWidth="1"/>
    <col min="1325" max="1325" width="6.28515625" bestFit="1" customWidth="1"/>
    <col min="1326" max="1326" width="16.140625" bestFit="1" customWidth="1"/>
    <col min="1327" max="1327" width="9.140625" bestFit="1" customWidth="1"/>
    <col min="1328" max="1328" width="9.42578125" bestFit="1" customWidth="1"/>
    <col min="1329" max="1329" width="11.28515625" bestFit="1" customWidth="1"/>
    <col min="1330" max="1330" width="10.85546875" bestFit="1" customWidth="1"/>
    <col min="1331" max="1331" width="20.85546875" bestFit="1" customWidth="1"/>
    <col min="1332" max="1332" width="11.7109375" bestFit="1" customWidth="1"/>
    <col min="1333" max="1333" width="10.42578125" bestFit="1" customWidth="1"/>
    <col min="1334" max="1334" width="14.85546875" bestFit="1" customWidth="1"/>
    <col min="1335" max="1335" width="14" bestFit="1" customWidth="1"/>
    <col min="1336" max="1336" width="13.42578125" bestFit="1" customWidth="1"/>
    <col min="1337" max="1337" width="11.85546875" bestFit="1" customWidth="1"/>
    <col min="1338" max="1338" width="10.140625" bestFit="1" customWidth="1"/>
    <col min="1339" max="1339" width="11.42578125" bestFit="1" customWidth="1"/>
    <col min="1340" max="1340" width="11.5703125" bestFit="1" customWidth="1"/>
    <col min="1341" max="1341" width="10.42578125" bestFit="1" customWidth="1"/>
    <col min="1342" max="1342" width="10.140625" bestFit="1" customWidth="1"/>
    <col min="1343" max="1343" width="13.140625" bestFit="1" customWidth="1"/>
    <col min="1344" max="1344" width="12.7109375" bestFit="1" customWidth="1"/>
    <col min="1345" max="1345" width="23.5703125" bestFit="1" customWidth="1"/>
    <col min="1346" max="1346" width="20.85546875" bestFit="1" customWidth="1"/>
    <col min="1347" max="1347" width="11.140625" bestFit="1" customWidth="1"/>
    <col min="1348" max="1348" width="13.7109375" bestFit="1" customWidth="1"/>
    <col min="1349" max="1349" width="13.140625" bestFit="1" customWidth="1"/>
    <col min="1350" max="1350" width="9.5703125" bestFit="1" customWidth="1"/>
    <col min="1351" max="1351" width="10.7109375" bestFit="1" customWidth="1"/>
    <col min="1352" max="1352" width="11.42578125" bestFit="1" customWidth="1"/>
    <col min="1353" max="1353" width="9.28515625" bestFit="1" customWidth="1"/>
    <col min="1354" max="1354" width="8.42578125" bestFit="1" customWidth="1"/>
    <col min="1355" max="1355" width="12.28515625" bestFit="1" customWidth="1"/>
    <col min="1356" max="1356" width="16.140625" bestFit="1" customWidth="1"/>
    <col min="1357" max="1357" width="8.5703125" bestFit="1" customWidth="1"/>
    <col min="1358" max="1358" width="18.28515625" bestFit="1" customWidth="1"/>
    <col min="1359" max="1359" width="15.7109375" bestFit="1" customWidth="1"/>
    <col min="1360" max="1360" width="12.42578125" bestFit="1" customWidth="1"/>
    <col min="1361" max="1361" width="9.7109375" bestFit="1" customWidth="1"/>
    <col min="1362" max="1362" width="12.85546875" bestFit="1" customWidth="1"/>
    <col min="1363" max="1363" width="11.5703125" bestFit="1" customWidth="1"/>
    <col min="1364" max="1364" width="15.85546875" bestFit="1" customWidth="1"/>
    <col min="1365" max="1365" width="24.140625" bestFit="1" customWidth="1"/>
    <col min="1366" max="1366" width="8" bestFit="1" customWidth="1"/>
    <col min="1367" max="1367" width="8.42578125" bestFit="1" customWidth="1"/>
    <col min="1368" max="1368" width="11.42578125" bestFit="1" customWidth="1"/>
    <col min="1369" max="1369" width="13.7109375" bestFit="1" customWidth="1"/>
    <col min="1370" max="1370" width="12" bestFit="1" customWidth="1"/>
    <col min="1371" max="1371" width="10.42578125" bestFit="1" customWidth="1"/>
    <col min="1372" max="1372" width="10.85546875" bestFit="1" customWidth="1"/>
    <col min="1373" max="1373" width="11.140625" bestFit="1" customWidth="1"/>
    <col min="1374" max="1374" width="11" bestFit="1" customWidth="1"/>
    <col min="1375" max="1375" width="11.42578125" bestFit="1" customWidth="1"/>
    <col min="1376" max="1376" width="9.5703125" bestFit="1" customWidth="1"/>
    <col min="1377" max="1377" width="13.5703125" bestFit="1" customWidth="1"/>
    <col min="1378" max="1378" width="11.140625" bestFit="1" customWidth="1"/>
    <col min="1379" max="1379" width="13.85546875" bestFit="1" customWidth="1"/>
    <col min="1380" max="1380" width="12.85546875" bestFit="1" customWidth="1"/>
    <col min="1381" max="1381" width="11.28515625" bestFit="1" customWidth="1"/>
    <col min="1382" max="1382" width="10.140625" bestFit="1" customWidth="1"/>
    <col min="1383" max="1383" width="11.85546875" bestFit="1" customWidth="1"/>
    <col min="1384" max="1384" width="11.140625" bestFit="1" customWidth="1"/>
    <col min="1385" max="1385" width="10.28515625" bestFit="1" customWidth="1"/>
    <col min="1386" max="1386" width="13.28515625" bestFit="1" customWidth="1"/>
    <col min="1387" max="1387" width="10.140625" bestFit="1" customWidth="1"/>
    <col min="1388" max="1388" width="12" bestFit="1" customWidth="1"/>
    <col min="1389" max="1389" width="11.42578125" bestFit="1" customWidth="1"/>
    <col min="1390" max="1390" width="13.42578125" bestFit="1" customWidth="1"/>
    <col min="1391" max="1391" width="13.140625" bestFit="1" customWidth="1"/>
    <col min="1392" max="1392" width="7.140625" bestFit="1" customWidth="1"/>
    <col min="1393" max="1393" width="5.85546875" bestFit="1" customWidth="1"/>
    <col min="1394" max="1394" width="9.7109375" bestFit="1" customWidth="1"/>
    <col min="1395" max="1395" width="13.140625" bestFit="1" customWidth="1"/>
    <col min="1396" max="1396" width="13.5703125" bestFit="1" customWidth="1"/>
    <col min="1397" max="1397" width="10.140625" bestFit="1" customWidth="1"/>
    <col min="1398" max="1398" width="18.140625" bestFit="1" customWidth="1"/>
    <col min="1399" max="1399" width="11.140625" bestFit="1" customWidth="1"/>
    <col min="1400" max="1400" width="8.42578125" bestFit="1" customWidth="1"/>
    <col min="1401" max="1401" width="12.42578125" bestFit="1" customWidth="1"/>
    <col min="1402" max="1402" width="11.85546875" bestFit="1" customWidth="1"/>
    <col min="1403" max="1403" width="10.7109375" bestFit="1" customWidth="1"/>
    <col min="1404" max="1404" width="16.28515625" bestFit="1" customWidth="1"/>
    <col min="1405" max="1405" width="13.5703125" bestFit="1" customWidth="1"/>
    <col min="1406" max="1406" width="15" bestFit="1" customWidth="1"/>
    <col min="1407" max="1407" width="11.42578125" bestFit="1" customWidth="1"/>
    <col min="1408" max="1408" width="11.85546875" bestFit="1" customWidth="1"/>
    <col min="1409" max="1409" width="19.7109375" bestFit="1" customWidth="1"/>
    <col min="1410" max="1410" width="20.28515625" bestFit="1" customWidth="1"/>
    <col min="1411" max="1411" width="14.5703125" bestFit="1" customWidth="1"/>
    <col min="1412" max="1412" width="9.7109375" bestFit="1" customWidth="1"/>
    <col min="1413" max="1413" width="10.42578125" bestFit="1" customWidth="1"/>
    <col min="1414" max="1414" width="13.5703125" bestFit="1" customWidth="1"/>
    <col min="1415" max="1415" width="10" bestFit="1" customWidth="1"/>
    <col min="1416" max="1416" width="8.5703125" bestFit="1" customWidth="1"/>
    <col min="1417" max="1417" width="14.5703125" bestFit="1" customWidth="1"/>
    <col min="1418" max="1418" width="21.42578125" bestFit="1" customWidth="1"/>
    <col min="1419" max="1420" width="10.7109375" bestFit="1" customWidth="1"/>
    <col min="1421" max="1421" width="17.28515625" bestFit="1" customWidth="1"/>
    <col min="1422" max="1422" width="12.140625" bestFit="1" customWidth="1"/>
    <col min="1423" max="1423" width="12.5703125" bestFit="1" customWidth="1"/>
    <col min="1424" max="1424" width="6.5703125" bestFit="1" customWidth="1"/>
    <col min="1425" max="1425" width="6.28515625" bestFit="1" customWidth="1"/>
    <col min="1426" max="1426" width="13.7109375" bestFit="1" customWidth="1"/>
    <col min="1427" max="1427" width="7.5703125" bestFit="1" customWidth="1"/>
    <col min="1428" max="1428" width="4.7109375" bestFit="1" customWidth="1"/>
    <col min="1429" max="1429" width="9.5703125" bestFit="1" customWidth="1"/>
    <col min="1430" max="1430" width="7.28515625" bestFit="1" customWidth="1"/>
    <col min="1431" max="1432" width="8.28515625" bestFit="1" customWidth="1"/>
    <col min="1433" max="1433" width="6.140625" bestFit="1" customWidth="1"/>
    <col min="1434" max="1434" width="8.85546875" bestFit="1" customWidth="1"/>
    <col min="1435" max="1435" width="19.140625" bestFit="1" customWidth="1"/>
    <col min="1436" max="1436" width="20.7109375" bestFit="1" customWidth="1"/>
    <col min="1437" max="1437" width="8" bestFit="1" customWidth="1"/>
    <col min="1438" max="1438" width="17.7109375" bestFit="1" customWidth="1"/>
    <col min="1439" max="1439" width="17.28515625" bestFit="1" customWidth="1"/>
    <col min="1440" max="1440" width="6.85546875" bestFit="1" customWidth="1"/>
    <col min="1441" max="1441" width="6.5703125" bestFit="1" customWidth="1"/>
    <col min="1442" max="1442" width="4.5703125" bestFit="1" customWidth="1"/>
    <col min="1443" max="1443" width="6.7109375" bestFit="1" customWidth="1"/>
    <col min="1444" max="1444" width="7.42578125" bestFit="1" customWidth="1"/>
    <col min="1445" max="1445" width="8.140625" bestFit="1" customWidth="1"/>
    <col min="1446" max="1446" width="8" bestFit="1" customWidth="1"/>
    <col min="1447" max="1447" width="6.85546875" bestFit="1" customWidth="1"/>
    <col min="1448" max="1448" width="7.5703125" bestFit="1" customWidth="1"/>
    <col min="1449" max="1449" width="8" bestFit="1" customWidth="1"/>
    <col min="1450" max="1450" width="7.7109375" bestFit="1" customWidth="1"/>
    <col min="1451" max="1451" width="14.42578125" bestFit="1" customWidth="1"/>
    <col min="1452" max="1452" width="5.5703125" bestFit="1" customWidth="1"/>
    <col min="1453" max="1453" width="6.28515625" bestFit="1" customWidth="1"/>
    <col min="1454" max="1454" width="8.5703125" bestFit="1" customWidth="1"/>
    <col min="1455" max="1456" width="6.28515625" bestFit="1" customWidth="1"/>
    <col min="1457" max="1457" width="9.42578125" bestFit="1" customWidth="1"/>
    <col min="1458" max="1458" width="12.5703125" bestFit="1" customWidth="1"/>
    <col min="1459" max="1459" width="9.85546875" bestFit="1" customWidth="1"/>
    <col min="1460" max="1460" width="6" bestFit="1" customWidth="1"/>
    <col min="1461" max="1461" width="10.140625" bestFit="1" customWidth="1"/>
    <col min="1462" max="1462" width="8.140625" bestFit="1" customWidth="1"/>
    <col min="1463" max="1463" width="6.85546875" bestFit="1" customWidth="1"/>
    <col min="1464" max="1464" width="11.140625" bestFit="1" customWidth="1"/>
    <col min="1465" max="1465" width="7.5703125" bestFit="1" customWidth="1"/>
    <col min="1466" max="1466" width="7.85546875" bestFit="1" customWidth="1"/>
    <col min="1467" max="1467" width="7.42578125" bestFit="1" customWidth="1"/>
    <col min="1468" max="1468" width="7.140625" bestFit="1" customWidth="1"/>
    <col min="1469" max="1469" width="5.7109375" bestFit="1" customWidth="1"/>
    <col min="1470" max="1470" width="7.7109375" bestFit="1" customWidth="1"/>
    <col min="1471" max="1471" width="17" bestFit="1" customWidth="1"/>
    <col min="1472" max="1472" width="6.42578125" bestFit="1" customWidth="1"/>
    <col min="1473" max="1473" width="6.85546875" bestFit="1" customWidth="1"/>
    <col min="1474" max="1474" width="7" bestFit="1" customWidth="1"/>
    <col min="1475" max="1475" width="7.85546875" bestFit="1" customWidth="1"/>
    <col min="1476" max="1476" width="29.140625" bestFit="1" customWidth="1"/>
    <col min="1477" max="1477" width="11.28515625" bestFit="1" customWidth="1"/>
    <col min="1478" max="1478" width="13.140625" bestFit="1" customWidth="1"/>
    <col min="1479" max="1479" width="14.7109375" bestFit="1" customWidth="1"/>
    <col min="1480" max="1480" width="14.5703125" bestFit="1" customWidth="1"/>
    <col min="1481" max="1481" width="6.28515625" bestFit="1" customWidth="1"/>
    <col min="1482" max="1482" width="14.140625" bestFit="1" customWidth="1"/>
    <col min="1483" max="1483" width="9.28515625" bestFit="1" customWidth="1"/>
    <col min="1484" max="1484" width="12.140625" bestFit="1" customWidth="1"/>
    <col min="1485" max="1485" width="8.140625" bestFit="1" customWidth="1"/>
    <col min="1486" max="1486" width="8.5703125" bestFit="1" customWidth="1"/>
    <col min="1487" max="1487" width="20.85546875" bestFit="1" customWidth="1"/>
    <col min="1488" max="1488" width="9.5703125" bestFit="1" customWidth="1"/>
    <col min="1489" max="1489" width="10.85546875" bestFit="1" customWidth="1"/>
    <col min="1490" max="1490" width="9.85546875" bestFit="1" customWidth="1"/>
    <col min="1491" max="1491" width="8.140625" bestFit="1" customWidth="1"/>
    <col min="1492" max="1492" width="11.85546875" bestFit="1" customWidth="1"/>
    <col min="1493" max="1493" width="12.85546875" bestFit="1" customWidth="1"/>
    <col min="1494" max="1494" width="10.5703125" bestFit="1" customWidth="1"/>
    <col min="1495" max="1495" width="5.7109375" bestFit="1" customWidth="1"/>
    <col min="1496" max="1496" width="8.28515625" bestFit="1" customWidth="1"/>
    <col min="1497" max="1497" width="14" bestFit="1" customWidth="1"/>
    <col min="1498" max="1498" width="7.5703125" bestFit="1" customWidth="1"/>
    <col min="1499" max="1499" width="5.42578125" bestFit="1" customWidth="1"/>
    <col min="1500" max="1500" width="6" bestFit="1" customWidth="1"/>
    <col min="1501" max="1501" width="14" bestFit="1" customWidth="1"/>
    <col min="1502" max="1502" width="32.7109375" bestFit="1" customWidth="1"/>
    <col min="1503" max="1503" width="4.85546875" bestFit="1" customWidth="1"/>
    <col min="1504" max="1505" width="8.140625" bestFit="1" customWidth="1"/>
    <col min="1506" max="1506" width="11.42578125" bestFit="1" customWidth="1"/>
    <col min="1507" max="1507" width="16.5703125" bestFit="1" customWidth="1"/>
    <col min="1508" max="1508" width="14.28515625" bestFit="1" customWidth="1"/>
    <col min="1509" max="1509" width="5.28515625" bestFit="1" customWidth="1"/>
    <col min="1510" max="1510" width="4.5703125" bestFit="1" customWidth="1"/>
    <col min="1511" max="1511" width="11" bestFit="1" customWidth="1"/>
    <col min="1512" max="1512" width="8.42578125" bestFit="1" customWidth="1"/>
    <col min="1513" max="1513" width="6.85546875" bestFit="1" customWidth="1"/>
    <col min="1514" max="1514" width="8.5703125" bestFit="1" customWidth="1"/>
    <col min="1515" max="1515" width="11.5703125" bestFit="1" customWidth="1"/>
    <col min="1516" max="1516" width="9.140625" bestFit="1" customWidth="1"/>
    <col min="1517" max="1517" width="12.7109375" bestFit="1" customWidth="1"/>
    <col min="1518" max="1518" width="20.7109375" bestFit="1" customWidth="1"/>
    <col min="1519" max="1519" width="12.85546875" bestFit="1" customWidth="1"/>
    <col min="1520" max="1520" width="6.85546875" bestFit="1" customWidth="1"/>
    <col min="1521" max="1521" width="4.42578125" bestFit="1" customWidth="1"/>
    <col min="1522" max="1522" width="10" bestFit="1" customWidth="1"/>
    <col min="1523" max="1523" width="10.7109375" bestFit="1" customWidth="1"/>
    <col min="1524" max="1524" width="12.5703125" bestFit="1" customWidth="1"/>
    <col min="1525" max="1525" width="14.140625" bestFit="1" customWidth="1"/>
    <col min="1526" max="1526" width="7.85546875" bestFit="1" customWidth="1"/>
    <col min="1527" max="1527" width="11.7109375" bestFit="1" customWidth="1"/>
    <col min="1528" max="1528" width="5.140625" bestFit="1" customWidth="1"/>
    <col min="1529" max="1529" width="9" bestFit="1" customWidth="1"/>
    <col min="1530" max="1530" width="8" bestFit="1" customWidth="1"/>
    <col min="1531" max="1531" width="10.5703125" bestFit="1" customWidth="1"/>
    <col min="1532" max="1532" width="10.7109375" bestFit="1" customWidth="1"/>
    <col min="1533" max="1533" width="9.85546875" bestFit="1" customWidth="1"/>
    <col min="1534" max="1534" width="9.5703125" bestFit="1" customWidth="1"/>
    <col min="1535" max="1535" width="7.5703125" bestFit="1" customWidth="1"/>
    <col min="1536" max="1536" width="8" bestFit="1" customWidth="1"/>
    <col min="1537" max="1537" width="8.42578125" bestFit="1" customWidth="1"/>
    <col min="1538" max="1538" width="7.5703125" bestFit="1" customWidth="1"/>
    <col min="1539" max="1539" width="7" bestFit="1" customWidth="1"/>
    <col min="1540" max="1540" width="10.85546875" bestFit="1" customWidth="1"/>
    <col min="1541" max="1541" width="9.140625" bestFit="1" customWidth="1"/>
    <col min="1542" max="1542" width="7.7109375" bestFit="1" customWidth="1"/>
    <col min="1543" max="1543" width="9.140625" bestFit="1" customWidth="1"/>
    <col min="1544" max="1544" width="10" bestFit="1" customWidth="1"/>
    <col min="1545" max="1545" width="10.5703125" bestFit="1" customWidth="1"/>
    <col min="1546" max="1546" width="8.42578125" bestFit="1" customWidth="1"/>
    <col min="1547" max="1547" width="12.28515625" bestFit="1" customWidth="1"/>
    <col min="1548" max="1548" width="6.140625" bestFit="1" customWidth="1"/>
    <col min="1549" max="1549" width="11.140625" bestFit="1" customWidth="1"/>
    <col min="1550" max="1550" width="8.85546875" bestFit="1" customWidth="1"/>
    <col min="1551" max="1551" width="7.5703125" bestFit="1" customWidth="1"/>
    <col min="1552" max="1552" width="11.28515625" bestFit="1" customWidth="1"/>
    <col min="1553" max="1553" width="10.5703125" bestFit="1" customWidth="1"/>
    <col min="1554" max="1554" width="10.140625" bestFit="1" customWidth="1"/>
    <col min="1555" max="1555" width="8.5703125" bestFit="1" customWidth="1"/>
    <col min="1556" max="1557" width="6" bestFit="1" customWidth="1"/>
    <col min="1558" max="1558" width="10.140625" bestFit="1" customWidth="1"/>
    <col min="1559" max="1559" width="6.140625" bestFit="1" customWidth="1"/>
    <col min="1560" max="1560" width="10" bestFit="1" customWidth="1"/>
    <col min="1561" max="1562" width="9.7109375" bestFit="1" customWidth="1"/>
    <col min="1563" max="1563" width="11.85546875" bestFit="1" customWidth="1"/>
    <col min="1564" max="1564" width="8" bestFit="1" customWidth="1"/>
    <col min="1565" max="1565" width="7" bestFit="1" customWidth="1"/>
    <col min="1566" max="1566" width="6.7109375" bestFit="1" customWidth="1"/>
    <col min="1567" max="1567" width="6.140625" bestFit="1" customWidth="1"/>
    <col min="1568" max="1568" width="6.85546875" bestFit="1" customWidth="1"/>
    <col min="1569" max="1569" width="6" bestFit="1" customWidth="1"/>
    <col min="1570" max="1570" width="6.85546875" bestFit="1" customWidth="1"/>
    <col min="1571" max="1571" width="7.85546875" bestFit="1" customWidth="1"/>
    <col min="1572" max="1572" width="6.85546875" bestFit="1" customWidth="1"/>
    <col min="1573" max="1573" width="6.42578125" bestFit="1" customWidth="1"/>
    <col min="1574" max="1575" width="6.85546875" bestFit="1" customWidth="1"/>
    <col min="1576" max="1576" width="9" bestFit="1" customWidth="1"/>
    <col min="1577" max="1577" width="9.42578125" bestFit="1" customWidth="1"/>
    <col min="1578" max="1578" width="5.85546875" bestFit="1" customWidth="1"/>
    <col min="1579" max="1579" width="9.42578125" bestFit="1" customWidth="1"/>
    <col min="1580" max="1580" width="7.42578125" bestFit="1" customWidth="1"/>
    <col min="1581" max="1581" width="5.7109375" bestFit="1" customWidth="1"/>
    <col min="1582" max="1582" width="5.28515625" bestFit="1" customWidth="1"/>
    <col min="1583" max="1583" width="4.7109375" bestFit="1" customWidth="1"/>
    <col min="1584" max="1584" width="19.140625" bestFit="1" customWidth="1"/>
    <col min="1585" max="1585" width="11.7109375" bestFit="1" customWidth="1"/>
    <col min="1586" max="1586" width="7.85546875" bestFit="1" customWidth="1"/>
    <col min="1587" max="1587" width="11" bestFit="1" customWidth="1"/>
    <col min="1588" max="1588" width="6.7109375" bestFit="1" customWidth="1"/>
    <col min="1589" max="1589" width="12.85546875" bestFit="1" customWidth="1"/>
    <col min="1590" max="1590" width="7.7109375" bestFit="1" customWidth="1"/>
    <col min="1591" max="1591" width="6.5703125" bestFit="1" customWidth="1"/>
    <col min="1592" max="1592" width="18" bestFit="1" customWidth="1"/>
    <col min="1593" max="1593" width="6.85546875" bestFit="1" customWidth="1"/>
    <col min="1594" max="1594" width="8.28515625" bestFit="1" customWidth="1"/>
    <col min="1595" max="1596" width="5.28515625" bestFit="1" customWidth="1"/>
    <col min="1597" max="1597" width="8.140625" bestFit="1" customWidth="1"/>
    <col min="1598" max="1598" width="6.28515625" bestFit="1" customWidth="1"/>
    <col min="1599" max="1599" width="8.140625" bestFit="1" customWidth="1"/>
    <col min="1600" max="1600" width="6.85546875" bestFit="1" customWidth="1"/>
    <col min="1601" max="1601" width="5.42578125" bestFit="1" customWidth="1"/>
    <col min="1602" max="1602" width="6.5703125" bestFit="1" customWidth="1"/>
    <col min="1603" max="1603" width="9.7109375" bestFit="1" customWidth="1"/>
    <col min="1604" max="1604" width="8.28515625" bestFit="1" customWidth="1"/>
    <col min="1605" max="1605" width="7" bestFit="1" customWidth="1"/>
    <col min="1606" max="1606" width="15.28515625" bestFit="1" customWidth="1"/>
    <col min="1607" max="1607" width="23.28515625" bestFit="1" customWidth="1"/>
    <col min="1608" max="1609" width="8.140625" bestFit="1" customWidth="1"/>
    <col min="1610" max="1610" width="9.28515625" bestFit="1" customWidth="1"/>
    <col min="1611" max="1611" width="6.28515625" bestFit="1" customWidth="1"/>
    <col min="1612" max="1612" width="10" bestFit="1" customWidth="1"/>
    <col min="1613" max="1613" width="4.85546875" bestFit="1" customWidth="1"/>
    <col min="1614" max="1614" width="4.140625" bestFit="1" customWidth="1"/>
    <col min="1615" max="1615" width="5.5703125" bestFit="1" customWidth="1"/>
    <col min="1616" max="1616" width="7.140625" bestFit="1" customWidth="1"/>
    <col min="1617" max="1617" width="11" bestFit="1" customWidth="1"/>
    <col min="1618" max="1618" width="13.28515625" bestFit="1" customWidth="1"/>
    <col min="1619" max="1619" width="5.5703125" bestFit="1" customWidth="1"/>
    <col min="1620" max="1620" width="7.7109375" bestFit="1" customWidth="1"/>
    <col min="1621" max="1621" width="11.28515625" bestFit="1" customWidth="1"/>
    <col min="1622" max="1622" width="8.5703125" bestFit="1" customWidth="1"/>
    <col min="1623" max="1623" width="19.7109375" bestFit="1" customWidth="1"/>
    <col min="1624" max="1624" width="12.42578125" bestFit="1" customWidth="1"/>
    <col min="1625" max="1625" width="10.85546875" bestFit="1" customWidth="1"/>
    <col min="1626" max="1626" width="14.85546875" bestFit="1" customWidth="1"/>
    <col min="1627" max="1627" width="10" bestFit="1" customWidth="1"/>
    <col min="1628" max="1628" width="13.5703125" bestFit="1" customWidth="1"/>
    <col min="1629" max="1629" width="8" bestFit="1" customWidth="1"/>
    <col min="1630" max="1630" width="7.85546875" bestFit="1" customWidth="1"/>
    <col min="1631" max="1631" width="12.5703125" bestFit="1" customWidth="1"/>
    <col min="1632" max="1632" width="13.140625" bestFit="1" customWidth="1"/>
    <col min="1633" max="1633" width="4.85546875" bestFit="1" customWidth="1"/>
    <col min="1634" max="1634" width="7.140625" bestFit="1" customWidth="1"/>
    <col min="1635" max="1635" width="7.5703125" bestFit="1" customWidth="1"/>
    <col min="1636" max="1636" width="10.42578125" bestFit="1" customWidth="1"/>
    <col min="1637" max="1637" width="8.42578125" bestFit="1" customWidth="1"/>
    <col min="1638" max="1638" width="7.28515625" bestFit="1" customWidth="1"/>
    <col min="1639" max="1639" width="10.140625" bestFit="1" customWidth="1"/>
    <col min="1640" max="1640" width="11" bestFit="1" customWidth="1"/>
    <col min="1641" max="1641" width="17.42578125" bestFit="1" customWidth="1"/>
    <col min="1642" max="1642" width="6.42578125" bestFit="1" customWidth="1"/>
    <col min="1643" max="1643" width="8" bestFit="1" customWidth="1"/>
    <col min="1644" max="1644" width="5.42578125" bestFit="1" customWidth="1"/>
    <col min="1645" max="1645" width="13.28515625" bestFit="1" customWidth="1"/>
    <col min="1646" max="1646" width="14.7109375" bestFit="1" customWidth="1"/>
    <col min="1647" max="1647" width="9.42578125" bestFit="1" customWidth="1"/>
    <col min="1648" max="1648" width="9.85546875" bestFit="1" customWidth="1"/>
    <col min="1649" max="1649" width="15.140625" bestFit="1" customWidth="1"/>
    <col min="1650" max="1650" width="20.28515625" bestFit="1" customWidth="1"/>
    <col min="1651" max="1651" width="18" bestFit="1" customWidth="1"/>
    <col min="1652" max="1652" width="18.7109375" bestFit="1" customWidth="1"/>
    <col min="1653" max="1653" width="13.7109375" bestFit="1" customWidth="1"/>
    <col min="1654" max="1654" width="8.7109375" bestFit="1" customWidth="1"/>
    <col min="1655" max="1655" width="7.42578125" bestFit="1" customWidth="1"/>
    <col min="1656" max="1656" width="10.28515625" bestFit="1" customWidth="1"/>
    <col min="1657" max="1657" width="7.28515625" bestFit="1" customWidth="1"/>
    <col min="1658" max="1658" width="11.28515625" bestFit="1" customWidth="1"/>
  </cols>
  <sheetData>
    <row r="2" spans="1:2" x14ac:dyDescent="0.25">
      <c r="A2" s="27" t="s">
        <v>2066</v>
      </c>
      <c r="B2" t="s">
        <v>2085</v>
      </c>
    </row>
    <row r="3" spans="1:2" x14ac:dyDescent="0.25">
      <c r="A3" s="12" t="s">
        <v>885</v>
      </c>
      <c r="B3" s="26">
        <v>50908</v>
      </c>
    </row>
    <row r="4" spans="1:2" x14ac:dyDescent="0.25">
      <c r="A4" s="12" t="s">
        <v>1954</v>
      </c>
      <c r="B4" s="26">
        <v>241176</v>
      </c>
    </row>
    <row r="5" spans="1:2" x14ac:dyDescent="0.25">
      <c r="A5" s="12" t="s">
        <v>1639</v>
      </c>
      <c r="B5" s="26">
        <v>2688</v>
      </c>
    </row>
    <row r="6" spans="1:2" x14ac:dyDescent="0.25">
      <c r="A6" s="12" t="s">
        <v>1701</v>
      </c>
      <c r="B6" s="26">
        <v>64</v>
      </c>
    </row>
    <row r="7" spans="1:2" x14ac:dyDescent="0.25">
      <c r="A7" s="12" t="s">
        <v>2063</v>
      </c>
      <c r="B7" s="26">
        <v>615</v>
      </c>
    </row>
    <row r="8" spans="1:2" x14ac:dyDescent="0.25">
      <c r="A8" s="12" t="s">
        <v>1691</v>
      </c>
      <c r="B8" s="26">
        <v>8964</v>
      </c>
    </row>
    <row r="9" spans="1:2" x14ac:dyDescent="0.25">
      <c r="A9" s="12" t="s">
        <v>12</v>
      </c>
      <c r="B9" s="26">
        <v>1891438</v>
      </c>
    </row>
    <row r="10" spans="1:2" x14ac:dyDescent="0.25">
      <c r="A10" s="12" t="s">
        <v>1677</v>
      </c>
      <c r="B10" s="26">
        <v>17004</v>
      </c>
    </row>
    <row r="11" spans="1:2" x14ac:dyDescent="0.25">
      <c r="A11" s="12" t="s">
        <v>935</v>
      </c>
      <c r="B11" s="26">
        <v>2401</v>
      </c>
    </row>
    <row r="12" spans="1:2" x14ac:dyDescent="0.25">
      <c r="A12" s="12" t="s">
        <v>1681</v>
      </c>
      <c r="B12" s="26">
        <v>38331</v>
      </c>
    </row>
    <row r="13" spans="1:2" x14ac:dyDescent="0.25">
      <c r="A13" s="12" t="s">
        <v>1679</v>
      </c>
      <c r="B13" s="26">
        <v>413040</v>
      </c>
    </row>
    <row r="14" spans="1:2" x14ac:dyDescent="0.25">
      <c r="A14" s="12" t="s">
        <v>1699</v>
      </c>
      <c r="B14" s="26">
        <v>813492</v>
      </c>
    </row>
    <row r="15" spans="1:2" x14ac:dyDescent="0.25">
      <c r="A15" s="12" t="s">
        <v>452</v>
      </c>
      <c r="B15" s="26">
        <v>7985</v>
      </c>
    </row>
    <row r="16" spans="1:2" x14ac:dyDescent="0.25">
      <c r="A16" s="12" t="s">
        <v>1683</v>
      </c>
      <c r="B16" s="26">
        <v>412</v>
      </c>
    </row>
    <row r="17" spans="1:2" x14ac:dyDescent="0.25">
      <c r="A17" s="12" t="s">
        <v>572</v>
      </c>
      <c r="B17" s="26">
        <v>67255</v>
      </c>
    </row>
    <row r="18" spans="1:2" x14ac:dyDescent="0.25">
      <c r="A18" s="12" t="s">
        <v>1700</v>
      </c>
      <c r="B18" s="26">
        <v>124155</v>
      </c>
    </row>
    <row r="19" spans="1:2" x14ac:dyDescent="0.25">
      <c r="A19" s="12" t="s">
        <v>1680</v>
      </c>
      <c r="B19" s="26">
        <v>952170</v>
      </c>
    </row>
    <row r="20" spans="1:2" x14ac:dyDescent="0.25">
      <c r="A20" s="12" t="s">
        <v>1703</v>
      </c>
      <c r="B20" s="26">
        <v>1276736</v>
      </c>
    </row>
    <row r="21" spans="1:2" x14ac:dyDescent="0.25">
      <c r="A21" s="12" t="s">
        <v>946</v>
      </c>
      <c r="B21" s="26">
        <v>16</v>
      </c>
    </row>
    <row r="22" spans="1:2" x14ac:dyDescent="0.25">
      <c r="A22" s="12" t="s">
        <v>1955</v>
      </c>
      <c r="B22" s="26">
        <v>36</v>
      </c>
    </row>
    <row r="23" spans="1:2" x14ac:dyDescent="0.25">
      <c r="A23" s="12" t="s">
        <v>1903</v>
      </c>
      <c r="B23" s="26">
        <v>372</v>
      </c>
    </row>
    <row r="24" spans="1:2" x14ac:dyDescent="0.25">
      <c r="A24" s="12" t="s">
        <v>1957</v>
      </c>
      <c r="B24" s="26">
        <v>399392</v>
      </c>
    </row>
    <row r="25" spans="1:2" x14ac:dyDescent="0.25">
      <c r="A25" s="12" t="s">
        <v>1965</v>
      </c>
      <c r="B25" s="26">
        <v>1593029</v>
      </c>
    </row>
    <row r="26" spans="1:2" x14ac:dyDescent="0.25">
      <c r="A26" s="12" t="s">
        <v>1899</v>
      </c>
      <c r="B26" s="26">
        <v>264660</v>
      </c>
    </row>
    <row r="27" spans="1:2" x14ac:dyDescent="0.25">
      <c r="A27" s="12" t="s">
        <v>840</v>
      </c>
      <c r="B27" s="26">
        <v>1171782</v>
      </c>
    </row>
    <row r="28" spans="1:2" x14ac:dyDescent="0.25">
      <c r="A28" s="12" t="s">
        <v>1019</v>
      </c>
      <c r="B28" s="26">
        <v>10553</v>
      </c>
    </row>
    <row r="29" spans="1:2" x14ac:dyDescent="0.25">
      <c r="A29" s="12" t="s">
        <v>1905</v>
      </c>
      <c r="B29" s="26">
        <v>2667416</v>
      </c>
    </row>
    <row r="30" spans="1:2" x14ac:dyDescent="0.25">
      <c r="A30" s="12" t="s">
        <v>1975</v>
      </c>
      <c r="B30" s="26">
        <v>838081</v>
      </c>
    </row>
    <row r="31" spans="1:2" x14ac:dyDescent="0.25">
      <c r="A31" s="12" t="s">
        <v>1939</v>
      </c>
      <c r="B31" s="26">
        <v>2388856</v>
      </c>
    </row>
    <row r="32" spans="1:2" x14ac:dyDescent="0.25">
      <c r="A32" s="12" t="s">
        <v>2067</v>
      </c>
      <c r="B32" s="26">
        <v>15243027</v>
      </c>
    </row>
    <row r="40" spans="1:3" x14ac:dyDescent="0.25">
      <c r="A40" s="27" t="s">
        <v>2066</v>
      </c>
      <c r="B40" s="11" t="s">
        <v>2086</v>
      </c>
      <c r="C40" s="11" t="s">
        <v>2090</v>
      </c>
    </row>
    <row r="41" spans="1:3" x14ac:dyDescent="0.25">
      <c r="A41" s="12" t="s">
        <v>885</v>
      </c>
      <c r="B41" s="26">
        <v>1344</v>
      </c>
      <c r="C41" s="26">
        <v>49564</v>
      </c>
    </row>
    <row r="42" spans="1:3" x14ac:dyDescent="0.25">
      <c r="A42" s="12" t="s">
        <v>1954</v>
      </c>
      <c r="B42" s="26">
        <v>32292</v>
      </c>
      <c r="C42" s="26">
        <v>208884</v>
      </c>
    </row>
    <row r="43" spans="1:3" x14ac:dyDescent="0.25">
      <c r="A43" s="12" t="s">
        <v>1639</v>
      </c>
      <c r="B43" s="26">
        <v>112</v>
      </c>
      <c r="C43" s="26">
        <v>2576</v>
      </c>
    </row>
    <row r="44" spans="1:3" x14ac:dyDescent="0.25">
      <c r="A44" s="12" t="s">
        <v>1701</v>
      </c>
      <c r="B44" s="26">
        <v>24</v>
      </c>
      <c r="C44" s="26">
        <v>40</v>
      </c>
    </row>
    <row r="45" spans="1:3" x14ac:dyDescent="0.25">
      <c r="A45" s="12" t="s">
        <v>2063</v>
      </c>
      <c r="B45" s="26">
        <v>21</v>
      </c>
      <c r="C45" s="26">
        <v>598</v>
      </c>
    </row>
    <row r="46" spans="1:3" x14ac:dyDescent="0.25">
      <c r="A46" s="12" t="s">
        <v>1691</v>
      </c>
      <c r="B46" s="26">
        <v>1628</v>
      </c>
      <c r="C46" s="26">
        <v>7336</v>
      </c>
    </row>
    <row r="47" spans="1:3" x14ac:dyDescent="0.25">
      <c r="A47" s="12" t="s">
        <v>12</v>
      </c>
      <c r="B47" s="26">
        <v>337447</v>
      </c>
      <c r="C47" s="26">
        <v>1553991</v>
      </c>
    </row>
    <row r="48" spans="1:3" x14ac:dyDescent="0.25">
      <c r="A48" s="12" t="s">
        <v>1677</v>
      </c>
      <c r="B48" s="26">
        <v>552</v>
      </c>
      <c r="C48" s="26">
        <v>16452</v>
      </c>
    </row>
    <row r="49" spans="1:3" x14ac:dyDescent="0.25">
      <c r="A49" s="12" t="s">
        <v>935</v>
      </c>
      <c r="B49" s="26">
        <v>317</v>
      </c>
      <c r="C49" s="26">
        <v>2084</v>
      </c>
    </row>
    <row r="50" spans="1:3" x14ac:dyDescent="0.25">
      <c r="A50" s="12" t="s">
        <v>1681</v>
      </c>
      <c r="B50" s="26">
        <v>4263</v>
      </c>
      <c r="C50" s="26">
        <v>34068</v>
      </c>
    </row>
    <row r="51" spans="1:3" x14ac:dyDescent="0.25">
      <c r="A51" s="12" t="s">
        <v>1679</v>
      </c>
      <c r="B51" s="26">
        <v>56385</v>
      </c>
      <c r="C51" s="26">
        <v>356655</v>
      </c>
    </row>
    <row r="52" spans="1:3" x14ac:dyDescent="0.25">
      <c r="A52" s="12" t="s">
        <v>1699</v>
      </c>
      <c r="B52" s="26">
        <v>126972</v>
      </c>
      <c r="C52" s="26">
        <v>686520</v>
      </c>
    </row>
    <row r="53" spans="1:3" x14ac:dyDescent="0.25">
      <c r="A53" s="12" t="s">
        <v>452</v>
      </c>
      <c r="B53" s="26">
        <v>694</v>
      </c>
      <c r="C53" s="26">
        <v>7286</v>
      </c>
    </row>
    <row r="54" spans="1:3" x14ac:dyDescent="0.25">
      <c r="A54" s="12" t="s">
        <v>1683</v>
      </c>
      <c r="B54" s="26">
        <v>16</v>
      </c>
      <c r="C54" s="26">
        <v>396</v>
      </c>
    </row>
    <row r="55" spans="1:3" x14ac:dyDescent="0.25">
      <c r="A55" s="12" t="s">
        <v>572</v>
      </c>
      <c r="B55" s="26">
        <v>10854</v>
      </c>
      <c r="C55" s="26">
        <v>56401</v>
      </c>
    </row>
    <row r="56" spans="1:3" x14ac:dyDescent="0.25">
      <c r="A56" s="12" t="s">
        <v>1700</v>
      </c>
      <c r="B56" s="26">
        <v>31001</v>
      </c>
      <c r="C56" s="26">
        <v>124155</v>
      </c>
    </row>
    <row r="57" spans="1:3" x14ac:dyDescent="0.25">
      <c r="A57" s="12" t="s">
        <v>1680</v>
      </c>
      <c r="B57" s="26">
        <v>330108</v>
      </c>
      <c r="C57" s="26">
        <v>622062</v>
      </c>
    </row>
    <row r="58" spans="1:3" x14ac:dyDescent="0.25">
      <c r="A58" s="12" t="s">
        <v>1703</v>
      </c>
      <c r="B58" s="26">
        <v>99308</v>
      </c>
      <c r="C58" s="26">
        <v>1177428</v>
      </c>
    </row>
    <row r="59" spans="1:3" x14ac:dyDescent="0.25">
      <c r="A59" s="12" t="s">
        <v>946</v>
      </c>
      <c r="B59" s="26">
        <v>10</v>
      </c>
      <c r="C59" s="26">
        <v>6</v>
      </c>
    </row>
    <row r="60" spans="1:3" x14ac:dyDescent="0.25">
      <c r="A60" s="12" t="s">
        <v>1955</v>
      </c>
      <c r="B60" s="26">
        <v>16</v>
      </c>
      <c r="C60" s="26">
        <v>20</v>
      </c>
    </row>
    <row r="61" spans="1:3" x14ac:dyDescent="0.25">
      <c r="A61" s="12" t="s">
        <v>1903</v>
      </c>
      <c r="B61" s="26">
        <v>72</v>
      </c>
      <c r="C61" s="26">
        <v>300</v>
      </c>
    </row>
    <row r="62" spans="1:3" x14ac:dyDescent="0.25">
      <c r="A62" s="12" t="s">
        <v>1957</v>
      </c>
      <c r="B62" s="26">
        <v>37828</v>
      </c>
      <c r="C62" s="26">
        <v>361564</v>
      </c>
    </row>
    <row r="63" spans="1:3" x14ac:dyDescent="0.25">
      <c r="A63" s="12" t="s">
        <v>1965</v>
      </c>
      <c r="B63" s="26">
        <v>278304</v>
      </c>
      <c r="C63" s="26">
        <v>1314725</v>
      </c>
    </row>
    <row r="64" spans="1:3" x14ac:dyDescent="0.25">
      <c r="A64" s="12" t="s">
        <v>1899</v>
      </c>
      <c r="B64" s="26">
        <v>26412</v>
      </c>
      <c r="C64" s="26">
        <v>238248</v>
      </c>
    </row>
    <row r="65" spans="1:4" x14ac:dyDescent="0.25">
      <c r="A65" s="12" t="s">
        <v>840</v>
      </c>
      <c r="B65" s="26">
        <v>170908</v>
      </c>
      <c r="C65" s="26">
        <v>1000874</v>
      </c>
    </row>
    <row r="66" spans="1:4" x14ac:dyDescent="0.25">
      <c r="A66" s="12" t="s">
        <v>1019</v>
      </c>
      <c r="B66" s="26">
        <v>1962</v>
      </c>
      <c r="C66" s="26">
        <v>8591</v>
      </c>
    </row>
    <row r="67" spans="1:4" x14ac:dyDescent="0.25">
      <c r="A67" s="12" t="s">
        <v>1905</v>
      </c>
      <c r="B67" s="26">
        <v>332956</v>
      </c>
      <c r="C67" s="26">
        <v>2334460</v>
      </c>
    </row>
    <row r="68" spans="1:4" x14ac:dyDescent="0.25">
      <c r="A68" s="12" t="s">
        <v>1975</v>
      </c>
      <c r="B68" s="26">
        <v>105745</v>
      </c>
      <c r="C68" s="26">
        <v>732336</v>
      </c>
    </row>
    <row r="69" spans="1:4" x14ac:dyDescent="0.25">
      <c r="A69" s="12" t="s">
        <v>1939</v>
      </c>
      <c r="B69" s="26">
        <v>264524</v>
      </c>
      <c r="C69" s="26">
        <v>2124332</v>
      </c>
    </row>
    <row r="70" spans="1:4" x14ac:dyDescent="0.25">
      <c r="A70" s="12" t="s">
        <v>2067</v>
      </c>
      <c r="B70" s="26">
        <v>2252075</v>
      </c>
      <c r="C70" s="26">
        <v>13021952</v>
      </c>
    </row>
    <row r="75" spans="1:4" x14ac:dyDescent="0.25">
      <c r="A75" s="28" t="s">
        <v>2066</v>
      </c>
      <c r="B75" s="28" t="s">
        <v>2087</v>
      </c>
      <c r="C75" s="28" t="s">
        <v>2088</v>
      </c>
      <c r="D75" s="28" t="s">
        <v>2089</v>
      </c>
    </row>
    <row r="76" spans="1:4" x14ac:dyDescent="0.25">
      <c r="A76" s="29" t="s">
        <v>885</v>
      </c>
      <c r="B76" s="28">
        <v>35576.285714285717</v>
      </c>
      <c r="C76" s="28">
        <v>8242.7142857142862</v>
      </c>
      <c r="D76" s="28">
        <v>78.571428571428569</v>
      </c>
    </row>
    <row r="77" spans="1:4" x14ac:dyDescent="0.25">
      <c r="A77" s="29" t="s">
        <v>1954</v>
      </c>
      <c r="B77" s="28">
        <v>35931.323076923079</v>
      </c>
      <c r="C77" s="28">
        <v>8706.3384615384621</v>
      </c>
      <c r="D77" s="28">
        <v>34.646153846153844</v>
      </c>
    </row>
    <row r="78" spans="1:4" x14ac:dyDescent="0.25">
      <c r="A78" s="29" t="s">
        <v>1639</v>
      </c>
      <c r="B78" s="28">
        <v>220.8</v>
      </c>
      <c r="C78" s="28">
        <v>58.295652173913041</v>
      </c>
      <c r="D78" s="28">
        <v>1.3565217391304347</v>
      </c>
    </row>
    <row r="79" spans="1:4" x14ac:dyDescent="0.25">
      <c r="A79" s="29" t="s">
        <v>1701</v>
      </c>
      <c r="B79" s="28">
        <v>93</v>
      </c>
      <c r="C79" s="28">
        <v>22</v>
      </c>
      <c r="D79" s="28">
        <v>1</v>
      </c>
    </row>
    <row r="80" spans="1:4" x14ac:dyDescent="0.25">
      <c r="A80" s="29" t="s">
        <v>898</v>
      </c>
      <c r="B80" s="28">
        <v>3145.3018867924529</v>
      </c>
      <c r="C80" s="28">
        <v>751.69811320754718</v>
      </c>
      <c r="D80" s="28">
        <v>15.226415094339623</v>
      </c>
    </row>
    <row r="81" spans="1:4" x14ac:dyDescent="0.25">
      <c r="A81" s="29" t="s">
        <v>1691</v>
      </c>
      <c r="B81" s="28">
        <v>4439.4666666666662</v>
      </c>
      <c r="C81" s="28">
        <v>1223.4666666666667</v>
      </c>
      <c r="D81" s="28">
        <v>8.5333333333333332</v>
      </c>
    </row>
    <row r="82" spans="1:4" x14ac:dyDescent="0.25">
      <c r="A82" s="29" t="s">
        <v>12</v>
      </c>
      <c r="B82" s="28">
        <v>29601.459051724138</v>
      </c>
      <c r="C82" s="28">
        <v>6816.1591397849461</v>
      </c>
      <c r="D82" s="28">
        <v>33.883870967741935</v>
      </c>
    </row>
    <row r="83" spans="1:4" x14ac:dyDescent="0.25">
      <c r="A83" s="29" t="s">
        <v>1677</v>
      </c>
      <c r="B83" s="28">
        <v>87139.199999999997</v>
      </c>
      <c r="C83" s="28">
        <v>19699.8</v>
      </c>
      <c r="D83" s="28">
        <v>183.4</v>
      </c>
    </row>
    <row r="84" spans="1:4" x14ac:dyDescent="0.25">
      <c r="A84" s="29" t="s">
        <v>935</v>
      </c>
      <c r="B84" s="28">
        <v>4448.7142857142853</v>
      </c>
      <c r="C84" s="28">
        <v>916.92857142857144</v>
      </c>
      <c r="D84" s="28">
        <v>7.5</v>
      </c>
    </row>
    <row r="85" spans="1:4" x14ac:dyDescent="0.25">
      <c r="A85" s="29" t="s">
        <v>1681</v>
      </c>
      <c r="B85" s="28">
        <v>28068.1875</v>
      </c>
      <c r="C85" s="28">
        <v>6236.8125</v>
      </c>
      <c r="D85" s="28">
        <v>93.09375</v>
      </c>
    </row>
    <row r="86" spans="1:4" x14ac:dyDescent="0.25">
      <c r="A86" s="29" t="s">
        <v>1679</v>
      </c>
      <c r="B86" s="28">
        <v>240471.53846153847</v>
      </c>
      <c r="C86" s="28">
        <v>56396.307692307695</v>
      </c>
      <c r="D86" s="28">
        <v>271</v>
      </c>
    </row>
    <row r="87" spans="1:4" x14ac:dyDescent="0.25">
      <c r="A87" s="29" t="s">
        <v>1699</v>
      </c>
      <c r="B87" s="28">
        <v>258920.46428571429</v>
      </c>
      <c r="C87" s="28">
        <v>57777.857142857145</v>
      </c>
      <c r="D87" s="28">
        <v>489.53571428571428</v>
      </c>
    </row>
    <row r="88" spans="1:4" x14ac:dyDescent="0.25">
      <c r="A88" s="29" t="s">
        <v>452</v>
      </c>
      <c r="B88" s="28">
        <v>13021.5</v>
      </c>
      <c r="C88" s="28">
        <v>2995.6232876712329</v>
      </c>
      <c r="D88" s="28">
        <v>0</v>
      </c>
    </row>
    <row r="89" spans="1:4" x14ac:dyDescent="0.25">
      <c r="A89" s="29" t="s">
        <v>1683</v>
      </c>
      <c r="B89" s="28">
        <v>2858.3428571428572</v>
      </c>
      <c r="C89" s="28">
        <v>641.65714285714284</v>
      </c>
      <c r="D89" s="28">
        <v>13.828571428571429</v>
      </c>
    </row>
    <row r="90" spans="1:4" x14ac:dyDescent="0.25">
      <c r="A90" s="29" t="s">
        <v>572</v>
      </c>
      <c r="B90" s="28">
        <v>30565.060931899643</v>
      </c>
      <c r="C90" s="28">
        <v>6723.4659498207884</v>
      </c>
      <c r="D90" s="28">
        <v>34.498207885304659</v>
      </c>
    </row>
    <row r="91" spans="1:4" x14ac:dyDescent="0.25">
      <c r="A91" s="29" t="s">
        <v>1700</v>
      </c>
      <c r="B91" s="28">
        <v>600510</v>
      </c>
      <c r="C91" s="28">
        <v>130652.8</v>
      </c>
      <c r="D91" s="28">
        <v>548</v>
      </c>
    </row>
    <row r="92" spans="1:4" x14ac:dyDescent="0.25">
      <c r="A92" s="29" t="s">
        <v>1680</v>
      </c>
      <c r="B92" s="28">
        <v>276555.19354838709</v>
      </c>
      <c r="C92" s="28">
        <v>60288</v>
      </c>
      <c r="D92" s="28">
        <v>293.41935483870969</v>
      </c>
    </row>
    <row r="93" spans="1:4" x14ac:dyDescent="0.25">
      <c r="A93" s="29" t="s">
        <v>1703</v>
      </c>
      <c r="B93" s="28">
        <v>28751.077358490566</v>
      </c>
      <c r="C93" s="28">
        <v>7033.9281663516067</v>
      </c>
      <c r="D93" s="28">
        <v>49.009433962264154</v>
      </c>
    </row>
    <row r="94" spans="1:4" x14ac:dyDescent="0.25">
      <c r="A94" s="29" t="s">
        <v>946</v>
      </c>
      <c r="B94" s="28">
        <v>371.05263157894734</v>
      </c>
      <c r="C94" s="28">
        <v>85.610526315789471</v>
      </c>
      <c r="D94" s="28">
        <v>2.0210526315789474</v>
      </c>
    </row>
    <row r="95" spans="1:4" x14ac:dyDescent="0.25">
      <c r="A95" s="29" t="s">
        <v>1955</v>
      </c>
      <c r="B95" s="28">
        <v>11050.866666666667</v>
      </c>
      <c r="C95" s="28">
        <v>2332</v>
      </c>
      <c r="D95" s="28">
        <v>17.666666666666668</v>
      </c>
    </row>
    <row r="96" spans="1:4" x14ac:dyDescent="0.25">
      <c r="A96" s="29" t="s">
        <v>1903</v>
      </c>
      <c r="B96" s="28">
        <v>508</v>
      </c>
      <c r="C96" s="28">
        <v>167.5</v>
      </c>
      <c r="D96" s="28">
        <v>6.5</v>
      </c>
    </row>
    <row r="97" spans="1:4" x14ac:dyDescent="0.25">
      <c r="A97" s="29" t="s">
        <v>1957</v>
      </c>
      <c r="B97" s="28">
        <v>11668.71469740634</v>
      </c>
      <c r="C97" s="28">
        <v>2697.2334293948129</v>
      </c>
      <c r="D97" s="28">
        <v>35.481268011527376</v>
      </c>
    </row>
    <row r="98" spans="1:4" x14ac:dyDescent="0.25">
      <c r="A98" s="29" t="s">
        <v>1965</v>
      </c>
      <c r="B98" s="28">
        <v>29851.968819599108</v>
      </c>
      <c r="C98" s="28">
        <v>7147.699331848552</v>
      </c>
      <c r="D98" s="28">
        <v>53.229398663697104</v>
      </c>
    </row>
    <row r="99" spans="1:4" x14ac:dyDescent="0.25">
      <c r="A99" s="29" t="s">
        <v>1899</v>
      </c>
      <c r="B99" s="28">
        <v>10864.899521531101</v>
      </c>
      <c r="C99" s="28">
        <v>2608.0956937799042</v>
      </c>
      <c r="D99" s="28">
        <v>36.76555023923445</v>
      </c>
    </row>
    <row r="100" spans="1:4" x14ac:dyDescent="0.25">
      <c r="A100" s="29" t="s">
        <v>840</v>
      </c>
      <c r="B100" s="28">
        <v>211145.66129032258</v>
      </c>
      <c r="C100" s="28">
        <v>48035.274193548386</v>
      </c>
      <c r="D100" s="28">
        <v>438.53225806451616</v>
      </c>
    </row>
    <row r="101" spans="1:4" x14ac:dyDescent="0.25">
      <c r="A101" s="29" t="s">
        <v>1019</v>
      </c>
      <c r="B101" s="28">
        <v>4039.5528089887639</v>
      </c>
      <c r="C101" s="28">
        <v>870.99101123595506</v>
      </c>
      <c r="D101" s="28">
        <v>7.2921348314606744</v>
      </c>
    </row>
    <row r="102" spans="1:4" x14ac:dyDescent="0.25">
      <c r="A102" s="29" t="s">
        <v>1905</v>
      </c>
      <c r="B102" s="28">
        <v>35116.091603053435</v>
      </c>
      <c r="C102" s="28">
        <v>8499.5589743589735</v>
      </c>
      <c r="D102" s="28">
        <v>57.179487179487182</v>
      </c>
    </row>
    <row r="103" spans="1:4" x14ac:dyDescent="0.25">
      <c r="A103" s="29" t="s">
        <v>1975</v>
      </c>
      <c r="B103" s="28">
        <v>35552.831903945109</v>
      </c>
      <c r="C103" s="28">
        <v>8652.4614065180103</v>
      </c>
      <c r="D103" s="28">
        <v>49.674099485420243</v>
      </c>
    </row>
    <row r="104" spans="1:4" x14ac:dyDescent="0.25">
      <c r="A104" s="29" t="s">
        <v>1939</v>
      </c>
      <c r="B104" s="28">
        <v>70116.451282051275</v>
      </c>
      <c r="C104" s="28">
        <v>16899.876923076925</v>
      </c>
      <c r="D104" s="28">
        <v>64.984615384615381</v>
      </c>
    </row>
    <row r="105" spans="1:4" x14ac:dyDescent="0.25">
      <c r="A105" s="29" t="s">
        <v>2067</v>
      </c>
      <c r="B105" s="28">
        <v>32798.370998116763</v>
      </c>
      <c r="C105" s="28">
        <v>7687.4510050251256</v>
      </c>
      <c r="D105" s="28">
        <v>49.903495917940127</v>
      </c>
    </row>
  </sheetData>
  <pageMargins left="0.7" right="0.7" top="0.75" bottom="0.75" header="0.3" footer="0.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135E1-67F2-4057-A3E1-4DD00915C222}">
  <dimension ref="A1:Z52"/>
  <sheetViews>
    <sheetView showGridLines="0" tabSelected="1" zoomScale="62" zoomScaleNormal="62" workbookViewId="0">
      <selection sqref="A1:Z51"/>
    </sheetView>
  </sheetViews>
  <sheetFormatPr defaultRowHeight="15" x14ac:dyDescent="0.25"/>
  <sheetData>
    <row r="1" spans="1:26" x14ac:dyDescent="0.25">
      <c r="A1" s="51" t="s">
        <v>2091</v>
      </c>
      <c r="B1" s="51"/>
      <c r="C1" s="51"/>
      <c r="D1" s="51"/>
      <c r="E1" s="51"/>
      <c r="F1" s="51"/>
      <c r="G1" s="51"/>
      <c r="H1" s="51"/>
      <c r="I1" s="51"/>
      <c r="J1" s="51"/>
      <c r="K1" s="51"/>
      <c r="L1" s="51"/>
      <c r="M1" s="51"/>
      <c r="N1" s="51"/>
      <c r="O1" s="51"/>
      <c r="P1" s="51"/>
      <c r="Q1" s="51"/>
      <c r="R1" s="51"/>
      <c r="S1" s="51"/>
      <c r="T1" s="51"/>
      <c r="U1" s="51"/>
      <c r="V1" s="51"/>
      <c r="W1" s="51"/>
      <c r="X1" s="54"/>
      <c r="Y1" s="54"/>
      <c r="Z1" s="54"/>
    </row>
    <row r="2" spans="1:26" x14ac:dyDescent="0.25">
      <c r="A2" s="51"/>
      <c r="B2" s="51"/>
      <c r="C2" s="51"/>
      <c r="D2" s="51"/>
      <c r="E2" s="51"/>
      <c r="F2" s="51"/>
      <c r="G2" s="51"/>
      <c r="H2" s="51"/>
      <c r="I2" s="51"/>
      <c r="J2" s="51"/>
      <c r="K2" s="51"/>
      <c r="L2" s="51"/>
      <c r="M2" s="51"/>
      <c r="N2" s="51"/>
      <c r="O2" s="51"/>
      <c r="P2" s="51"/>
      <c r="Q2" s="51"/>
      <c r="R2" s="51"/>
      <c r="S2" s="51"/>
      <c r="T2" s="51"/>
      <c r="U2" s="51"/>
      <c r="V2" s="51"/>
      <c r="W2" s="51"/>
      <c r="X2" s="54"/>
      <c r="Y2" s="54"/>
      <c r="Z2" s="54"/>
    </row>
    <row r="3" spans="1:26" x14ac:dyDescent="0.25">
      <c r="A3" s="51"/>
      <c r="B3" s="51"/>
      <c r="C3" s="51"/>
      <c r="D3" s="51"/>
      <c r="E3" s="51"/>
      <c r="F3" s="51"/>
      <c r="G3" s="51"/>
      <c r="H3" s="51"/>
      <c r="I3" s="51"/>
      <c r="J3" s="51"/>
      <c r="K3" s="51"/>
      <c r="L3" s="51"/>
      <c r="M3" s="51"/>
      <c r="N3" s="51"/>
      <c r="O3" s="51"/>
      <c r="P3" s="51"/>
      <c r="Q3" s="51"/>
      <c r="R3" s="51"/>
      <c r="S3" s="51"/>
      <c r="T3" s="51"/>
      <c r="U3" s="51"/>
      <c r="V3" s="51"/>
      <c r="W3" s="51"/>
      <c r="X3" s="54"/>
      <c r="Y3" s="54"/>
      <c r="Z3" s="54"/>
    </row>
    <row r="4" spans="1:26" x14ac:dyDescent="0.25">
      <c r="A4" s="51"/>
      <c r="B4" s="51"/>
      <c r="C4" s="51"/>
      <c r="D4" s="51"/>
      <c r="E4" s="51"/>
      <c r="F4" s="51"/>
      <c r="G4" s="51"/>
      <c r="H4" s="51"/>
      <c r="I4" s="51"/>
      <c r="J4" s="51"/>
      <c r="K4" s="51"/>
      <c r="L4" s="51"/>
      <c r="M4" s="51"/>
      <c r="N4" s="51"/>
      <c r="O4" s="51"/>
      <c r="P4" s="51"/>
      <c r="Q4" s="51"/>
      <c r="R4" s="51"/>
      <c r="S4" s="51"/>
      <c r="T4" s="51"/>
      <c r="U4" s="51"/>
      <c r="V4" s="51"/>
      <c r="W4" s="51"/>
      <c r="X4" s="54"/>
      <c r="Y4" s="54"/>
      <c r="Z4" s="54"/>
    </row>
    <row r="5" spans="1:26" x14ac:dyDescent="0.25">
      <c r="A5" s="51"/>
      <c r="B5" s="51"/>
      <c r="C5" s="51"/>
      <c r="D5" s="51"/>
      <c r="E5" s="51"/>
      <c r="F5" s="51"/>
      <c r="G5" s="51"/>
      <c r="H5" s="51"/>
      <c r="I5" s="51"/>
      <c r="J5" s="51"/>
      <c r="K5" s="51"/>
      <c r="L5" s="51"/>
      <c r="M5" s="51"/>
      <c r="N5" s="51"/>
      <c r="O5" s="51"/>
      <c r="P5" s="51"/>
      <c r="Q5" s="51"/>
      <c r="R5" s="51"/>
      <c r="S5" s="51"/>
      <c r="T5" s="51"/>
      <c r="U5" s="51"/>
      <c r="V5" s="51"/>
      <c r="W5" s="51"/>
      <c r="X5" s="54"/>
      <c r="Y5" s="54"/>
      <c r="Z5" s="54"/>
    </row>
    <row r="6" spans="1:26" x14ac:dyDescent="0.25">
      <c r="A6" s="51"/>
      <c r="B6" s="51"/>
      <c r="C6" s="51"/>
      <c r="D6" s="51"/>
      <c r="E6" s="51"/>
      <c r="F6" s="51"/>
      <c r="G6" s="51"/>
      <c r="H6" s="51"/>
      <c r="I6" s="51"/>
      <c r="J6" s="51"/>
      <c r="K6" s="51"/>
      <c r="L6" s="51"/>
      <c r="M6" s="51"/>
      <c r="N6" s="51"/>
      <c r="O6" s="51"/>
      <c r="P6" s="51"/>
      <c r="Q6" s="51"/>
      <c r="R6" s="51"/>
      <c r="S6" s="51"/>
      <c r="T6" s="51"/>
      <c r="U6" s="51"/>
      <c r="V6" s="51"/>
      <c r="W6" s="51"/>
      <c r="X6" s="54"/>
      <c r="Y6" s="54"/>
      <c r="Z6" s="54"/>
    </row>
    <row r="7" spans="1:26" x14ac:dyDescent="0.25">
      <c r="A7" s="52"/>
      <c r="B7" s="52"/>
      <c r="C7" s="52"/>
      <c r="D7" s="52"/>
      <c r="E7" s="52"/>
      <c r="F7" s="52"/>
      <c r="G7" s="52"/>
      <c r="H7" s="52"/>
      <c r="I7" s="52"/>
      <c r="J7" s="52"/>
      <c r="K7" s="52"/>
      <c r="L7" s="52"/>
      <c r="M7" s="52"/>
      <c r="N7" s="52"/>
      <c r="O7" s="52"/>
      <c r="P7" s="52"/>
      <c r="Q7" s="52"/>
      <c r="R7" s="52"/>
      <c r="S7" s="52"/>
      <c r="T7" s="52"/>
      <c r="U7" s="52"/>
      <c r="V7" s="52"/>
      <c r="W7" s="52"/>
      <c r="X7" s="54"/>
      <c r="Y7" s="54"/>
      <c r="Z7" s="54"/>
    </row>
    <row r="8" spans="1:26" x14ac:dyDescent="0.25">
      <c r="A8" s="52"/>
      <c r="B8" s="52"/>
      <c r="C8" s="52"/>
      <c r="D8" s="52"/>
      <c r="E8" s="52"/>
      <c r="F8" s="52"/>
      <c r="G8" s="52"/>
      <c r="H8" s="52"/>
      <c r="I8" s="52"/>
      <c r="J8" s="52"/>
      <c r="K8" s="52"/>
      <c r="L8" s="52"/>
      <c r="M8" s="52"/>
      <c r="N8" s="52"/>
      <c r="O8" s="52"/>
      <c r="P8" s="52"/>
      <c r="Q8" s="52"/>
      <c r="R8" s="52"/>
      <c r="S8" s="52"/>
      <c r="T8" s="52"/>
      <c r="U8" s="52"/>
      <c r="V8" s="52"/>
      <c r="W8" s="52"/>
      <c r="X8" s="54"/>
      <c r="Y8" s="54"/>
      <c r="Z8" s="54"/>
    </row>
    <row r="9" spans="1:26" x14ac:dyDescent="0.25">
      <c r="A9" s="53"/>
      <c r="B9" s="53"/>
      <c r="C9" s="53"/>
      <c r="D9" s="53"/>
      <c r="E9" s="53"/>
      <c r="F9" s="53"/>
      <c r="G9" s="53"/>
      <c r="H9" s="53"/>
      <c r="I9" s="53"/>
      <c r="J9" s="53"/>
      <c r="K9" s="53"/>
      <c r="L9" s="53"/>
      <c r="M9" s="53"/>
      <c r="N9" s="53"/>
      <c r="O9" s="53"/>
      <c r="P9" s="53"/>
      <c r="Q9" s="53"/>
      <c r="R9" s="53"/>
      <c r="S9" s="53"/>
      <c r="T9" s="53"/>
      <c r="U9" s="53"/>
      <c r="V9" s="53"/>
      <c r="W9" s="53"/>
      <c r="X9" s="54"/>
      <c r="Y9" s="54"/>
      <c r="Z9" s="54"/>
    </row>
    <row r="10" spans="1:26" x14ac:dyDescent="0.25">
      <c r="A10" s="53"/>
      <c r="B10" s="53"/>
      <c r="C10" s="53"/>
      <c r="D10" s="53"/>
      <c r="E10" s="53"/>
      <c r="F10" s="53"/>
      <c r="G10" s="53"/>
      <c r="H10" s="53"/>
      <c r="I10" s="53"/>
      <c r="J10" s="53"/>
      <c r="K10" s="53"/>
      <c r="L10" s="53"/>
      <c r="M10" s="53"/>
      <c r="N10" s="53"/>
      <c r="O10" s="53"/>
      <c r="P10" s="53"/>
      <c r="Q10" s="53"/>
      <c r="R10" s="53"/>
      <c r="S10" s="53"/>
      <c r="T10" s="53"/>
      <c r="U10" s="53"/>
      <c r="V10" s="53"/>
      <c r="W10" s="53"/>
      <c r="X10" s="54"/>
      <c r="Y10" s="54"/>
      <c r="Z10" s="54"/>
    </row>
    <row r="11" spans="1:26" x14ac:dyDescent="0.25">
      <c r="A11" s="53"/>
      <c r="B11" s="53"/>
      <c r="C11" s="53"/>
      <c r="D11" s="53"/>
      <c r="E11" s="53"/>
      <c r="F11" s="53"/>
      <c r="G11" s="53"/>
      <c r="H11" s="53"/>
      <c r="I11" s="53"/>
      <c r="J11" s="53"/>
      <c r="K11" s="53"/>
      <c r="L11" s="53"/>
      <c r="M11" s="53"/>
      <c r="N11" s="53"/>
      <c r="O11" s="53"/>
      <c r="P11" s="53"/>
      <c r="Q11" s="53"/>
      <c r="R11" s="53"/>
      <c r="S11" s="53"/>
      <c r="T11" s="53"/>
      <c r="U11" s="53"/>
      <c r="V11" s="53"/>
      <c r="W11" s="53"/>
      <c r="X11" s="54"/>
      <c r="Y11" s="54"/>
      <c r="Z11" s="54"/>
    </row>
    <row r="12" spans="1:26" x14ac:dyDescent="0.25">
      <c r="A12" s="53"/>
      <c r="B12" s="53"/>
      <c r="C12" s="53"/>
      <c r="D12" s="53"/>
      <c r="E12" s="53"/>
      <c r="F12" s="53"/>
      <c r="G12" s="53"/>
      <c r="H12" s="53"/>
      <c r="I12" s="53"/>
      <c r="J12" s="53"/>
      <c r="K12" s="53"/>
      <c r="L12" s="53"/>
      <c r="M12" s="53"/>
      <c r="N12" s="53"/>
      <c r="O12" s="53"/>
      <c r="P12" s="53"/>
      <c r="Q12" s="53"/>
      <c r="R12" s="53"/>
      <c r="S12" s="53"/>
      <c r="T12" s="53"/>
      <c r="U12" s="53"/>
      <c r="V12" s="53"/>
      <c r="W12" s="53"/>
      <c r="X12" s="54"/>
      <c r="Y12" s="54"/>
      <c r="Z12" s="54"/>
    </row>
    <row r="13" spans="1:26" x14ac:dyDescent="0.25">
      <c r="A13" s="53"/>
      <c r="B13" s="53"/>
      <c r="C13" s="53"/>
      <c r="D13" s="53"/>
      <c r="E13" s="53"/>
      <c r="F13" s="53"/>
      <c r="G13" s="53"/>
      <c r="H13" s="53"/>
      <c r="I13" s="53"/>
      <c r="J13" s="53"/>
      <c r="K13" s="53"/>
      <c r="L13" s="53"/>
      <c r="M13" s="53"/>
      <c r="N13" s="53"/>
      <c r="O13" s="53"/>
      <c r="P13" s="53"/>
      <c r="Q13" s="53"/>
      <c r="R13" s="53"/>
      <c r="S13" s="53"/>
      <c r="T13" s="53"/>
      <c r="U13" s="53"/>
      <c r="V13" s="53"/>
      <c r="W13" s="53"/>
      <c r="X13" s="54"/>
      <c r="Y13" s="54"/>
      <c r="Z13" s="54"/>
    </row>
    <row r="14" spans="1:26" x14ac:dyDescent="0.25">
      <c r="A14" s="53"/>
      <c r="B14" s="53"/>
      <c r="C14" s="53"/>
      <c r="D14" s="53"/>
      <c r="E14" s="53"/>
      <c r="F14" s="53"/>
      <c r="G14" s="53"/>
      <c r="H14" s="53"/>
      <c r="I14" s="53"/>
      <c r="J14" s="53"/>
      <c r="K14" s="53"/>
      <c r="L14" s="53"/>
      <c r="M14" s="53"/>
      <c r="N14" s="53"/>
      <c r="O14" s="53"/>
      <c r="P14" s="53"/>
      <c r="Q14" s="53"/>
      <c r="R14" s="53"/>
      <c r="S14" s="53"/>
      <c r="T14" s="53"/>
      <c r="U14" s="53"/>
      <c r="V14" s="53"/>
      <c r="W14" s="53"/>
      <c r="X14" s="54"/>
      <c r="Y14" s="54"/>
      <c r="Z14" s="54"/>
    </row>
    <row r="15" spans="1:26" x14ac:dyDescent="0.25">
      <c r="A15" s="53"/>
      <c r="B15" s="53"/>
      <c r="C15" s="53"/>
      <c r="D15" s="53"/>
      <c r="E15" s="53"/>
      <c r="F15" s="53"/>
      <c r="G15" s="53"/>
      <c r="H15" s="53"/>
      <c r="I15" s="53"/>
      <c r="J15" s="53"/>
      <c r="K15" s="53"/>
      <c r="L15" s="53"/>
      <c r="M15" s="53"/>
      <c r="N15" s="53"/>
      <c r="O15" s="53"/>
      <c r="P15" s="53"/>
      <c r="Q15" s="53"/>
      <c r="R15" s="53"/>
      <c r="S15" s="53"/>
      <c r="T15" s="53"/>
      <c r="U15" s="53"/>
      <c r="V15" s="53"/>
      <c r="W15" s="53"/>
      <c r="X15" s="54"/>
      <c r="Y15" s="54"/>
      <c r="Z15" s="54"/>
    </row>
    <row r="16" spans="1:26" x14ac:dyDescent="0.25">
      <c r="A16" s="53"/>
      <c r="B16" s="53"/>
      <c r="C16" s="53"/>
      <c r="D16" s="53"/>
      <c r="E16" s="53"/>
      <c r="F16" s="53"/>
      <c r="G16" s="53"/>
      <c r="H16" s="53"/>
      <c r="I16" s="53"/>
      <c r="J16" s="53"/>
      <c r="K16" s="53"/>
      <c r="L16" s="53"/>
      <c r="M16" s="53"/>
      <c r="N16" s="53"/>
      <c r="O16" s="53"/>
      <c r="P16" s="53"/>
      <c r="Q16" s="53"/>
      <c r="R16" s="53"/>
      <c r="S16" s="53"/>
      <c r="T16" s="53"/>
      <c r="U16" s="53"/>
      <c r="V16" s="53"/>
      <c r="W16" s="53"/>
      <c r="X16" s="54"/>
      <c r="Y16" s="54"/>
      <c r="Z16" s="54"/>
    </row>
    <row r="17" spans="1:26" x14ac:dyDescent="0.25">
      <c r="A17" s="53"/>
      <c r="B17" s="53"/>
      <c r="C17" s="53"/>
      <c r="D17" s="53"/>
      <c r="E17" s="53"/>
      <c r="F17" s="53"/>
      <c r="G17" s="53"/>
      <c r="H17" s="53"/>
      <c r="I17" s="53"/>
      <c r="J17" s="53"/>
      <c r="K17" s="53"/>
      <c r="L17" s="53"/>
      <c r="M17" s="53"/>
      <c r="N17" s="53"/>
      <c r="O17" s="53"/>
      <c r="P17" s="53"/>
      <c r="Q17" s="53"/>
      <c r="R17" s="53"/>
      <c r="S17" s="53"/>
      <c r="T17" s="53"/>
      <c r="U17" s="53"/>
      <c r="V17" s="53"/>
      <c r="W17" s="53"/>
      <c r="X17" s="54"/>
      <c r="Y17" s="54"/>
      <c r="Z17" s="54"/>
    </row>
    <row r="18" spans="1:26" x14ac:dyDescent="0.25">
      <c r="A18" s="53"/>
      <c r="B18" s="53"/>
      <c r="C18" s="53"/>
      <c r="D18" s="53"/>
      <c r="E18" s="53"/>
      <c r="F18" s="53"/>
      <c r="G18" s="53"/>
      <c r="H18" s="53"/>
      <c r="I18" s="53"/>
      <c r="J18" s="53"/>
      <c r="K18" s="53"/>
      <c r="L18" s="53"/>
      <c r="M18" s="53"/>
      <c r="N18" s="53"/>
      <c r="O18" s="53"/>
      <c r="P18" s="53"/>
      <c r="Q18" s="53"/>
      <c r="R18" s="53"/>
      <c r="S18" s="53"/>
      <c r="T18" s="53"/>
      <c r="U18" s="53"/>
      <c r="V18" s="53"/>
      <c r="W18" s="53"/>
      <c r="X18" s="54"/>
      <c r="Y18" s="54"/>
      <c r="Z18" s="54"/>
    </row>
    <row r="19" spans="1:26" x14ac:dyDescent="0.25">
      <c r="A19" s="53"/>
      <c r="B19" s="53"/>
      <c r="C19" s="53"/>
      <c r="D19" s="53"/>
      <c r="E19" s="53"/>
      <c r="F19" s="53"/>
      <c r="G19" s="53"/>
      <c r="H19" s="53"/>
      <c r="I19" s="53"/>
      <c r="J19" s="53"/>
      <c r="K19" s="53"/>
      <c r="L19" s="53"/>
      <c r="M19" s="53"/>
      <c r="N19" s="53"/>
      <c r="O19" s="53"/>
      <c r="P19" s="53"/>
      <c r="Q19" s="53"/>
      <c r="R19" s="53"/>
      <c r="S19" s="53"/>
      <c r="T19" s="53"/>
      <c r="U19" s="53"/>
      <c r="V19" s="53"/>
      <c r="W19" s="53"/>
      <c r="X19" s="54"/>
      <c r="Y19" s="54"/>
      <c r="Z19" s="54"/>
    </row>
    <row r="20" spans="1:26" x14ac:dyDescent="0.25">
      <c r="A20" s="53"/>
      <c r="B20" s="53"/>
      <c r="C20" s="53"/>
      <c r="D20" s="53"/>
      <c r="E20" s="53"/>
      <c r="F20" s="53"/>
      <c r="G20" s="53"/>
      <c r="H20" s="53"/>
      <c r="I20" s="53"/>
      <c r="J20" s="53"/>
      <c r="K20" s="53"/>
      <c r="L20" s="53"/>
      <c r="M20" s="53"/>
      <c r="N20" s="53"/>
      <c r="O20" s="53"/>
      <c r="P20" s="53"/>
      <c r="Q20" s="53"/>
      <c r="R20" s="53"/>
      <c r="S20" s="53"/>
      <c r="T20" s="53"/>
      <c r="U20" s="53"/>
      <c r="V20" s="53"/>
      <c r="W20" s="53"/>
      <c r="X20" s="54"/>
      <c r="Y20" s="54"/>
      <c r="Z20" s="54"/>
    </row>
    <row r="21" spans="1:26" x14ac:dyDescent="0.25">
      <c r="A21" s="53"/>
      <c r="B21" s="53"/>
      <c r="C21" s="53"/>
      <c r="D21" s="53"/>
      <c r="E21" s="53"/>
      <c r="F21" s="53"/>
      <c r="G21" s="53"/>
      <c r="H21" s="53"/>
      <c r="I21" s="53"/>
      <c r="J21" s="53"/>
      <c r="K21" s="53"/>
      <c r="L21" s="53"/>
      <c r="M21" s="53"/>
      <c r="N21" s="53"/>
      <c r="O21" s="53"/>
      <c r="P21" s="53"/>
      <c r="Q21" s="53"/>
      <c r="R21" s="53"/>
      <c r="S21" s="53"/>
      <c r="T21" s="53"/>
      <c r="U21" s="53"/>
      <c r="V21" s="53"/>
      <c r="W21" s="53"/>
      <c r="X21" s="54"/>
      <c r="Y21" s="54"/>
      <c r="Z21" s="54"/>
    </row>
    <row r="22" spans="1:26" x14ac:dyDescent="0.25">
      <c r="A22" s="53"/>
      <c r="B22" s="53"/>
      <c r="C22" s="53"/>
      <c r="D22" s="53"/>
      <c r="E22" s="53"/>
      <c r="F22" s="53"/>
      <c r="G22" s="53"/>
      <c r="H22" s="53"/>
      <c r="I22" s="53"/>
      <c r="J22" s="53"/>
      <c r="K22" s="53"/>
      <c r="L22" s="53"/>
      <c r="M22" s="53"/>
      <c r="N22" s="53"/>
      <c r="O22" s="53"/>
      <c r="P22" s="53"/>
      <c r="Q22" s="53"/>
      <c r="R22" s="53"/>
      <c r="S22" s="53"/>
      <c r="T22" s="53"/>
      <c r="U22" s="53"/>
      <c r="V22" s="53"/>
      <c r="W22" s="53"/>
      <c r="X22" s="54"/>
      <c r="Y22" s="54"/>
      <c r="Z22" s="54"/>
    </row>
    <row r="23" spans="1:26" x14ac:dyDescent="0.25">
      <c r="A23" s="53"/>
      <c r="B23" s="53"/>
      <c r="C23" s="53"/>
      <c r="D23" s="53"/>
      <c r="E23" s="53"/>
      <c r="F23" s="53"/>
      <c r="G23" s="53"/>
      <c r="H23" s="53"/>
      <c r="I23" s="53"/>
      <c r="J23" s="53"/>
      <c r="K23" s="53"/>
      <c r="L23" s="53"/>
      <c r="M23" s="53"/>
      <c r="N23" s="53"/>
      <c r="O23" s="53"/>
      <c r="P23" s="53"/>
      <c r="Q23" s="53"/>
      <c r="R23" s="53"/>
      <c r="S23" s="53"/>
      <c r="T23" s="53"/>
      <c r="U23" s="53"/>
      <c r="V23" s="53"/>
      <c r="W23" s="53"/>
      <c r="X23" s="54"/>
      <c r="Y23" s="54"/>
      <c r="Z23" s="54"/>
    </row>
    <row r="24" spans="1:26" x14ac:dyDescent="0.25">
      <c r="A24" s="53"/>
      <c r="B24" s="53"/>
      <c r="C24" s="53"/>
      <c r="D24" s="53"/>
      <c r="E24" s="53"/>
      <c r="F24" s="53"/>
      <c r="G24" s="53"/>
      <c r="H24" s="53"/>
      <c r="I24" s="53"/>
      <c r="J24" s="53"/>
      <c r="K24" s="53"/>
      <c r="L24" s="53"/>
      <c r="M24" s="53"/>
      <c r="N24" s="53"/>
      <c r="O24" s="53"/>
      <c r="P24" s="53"/>
      <c r="Q24" s="53"/>
      <c r="R24" s="53"/>
      <c r="S24" s="53"/>
      <c r="T24" s="53"/>
      <c r="U24" s="53"/>
      <c r="V24" s="53"/>
      <c r="W24" s="53"/>
      <c r="X24" s="54"/>
      <c r="Y24" s="54"/>
      <c r="Z24" s="54"/>
    </row>
    <row r="25" spans="1:26" x14ac:dyDescent="0.25">
      <c r="A25" s="53"/>
      <c r="B25" s="53"/>
      <c r="C25" s="53"/>
      <c r="D25" s="53"/>
      <c r="E25" s="53"/>
      <c r="F25" s="53"/>
      <c r="G25" s="53"/>
      <c r="H25" s="53"/>
      <c r="I25" s="53"/>
      <c r="J25" s="53"/>
      <c r="K25" s="53"/>
      <c r="L25" s="53"/>
      <c r="M25" s="53"/>
      <c r="N25" s="53"/>
      <c r="O25" s="53"/>
      <c r="P25" s="53"/>
      <c r="Q25" s="53"/>
      <c r="R25" s="53"/>
      <c r="S25" s="53"/>
      <c r="T25" s="53"/>
      <c r="U25" s="53"/>
      <c r="V25" s="53"/>
      <c r="W25" s="53"/>
      <c r="X25" s="54"/>
      <c r="Y25" s="54"/>
      <c r="Z25" s="54"/>
    </row>
    <row r="26" spans="1:26" x14ac:dyDescent="0.25">
      <c r="A26" s="53"/>
      <c r="B26" s="53"/>
      <c r="C26" s="53"/>
      <c r="D26" s="53"/>
      <c r="E26" s="53"/>
      <c r="F26" s="53"/>
      <c r="G26" s="53"/>
      <c r="H26" s="53"/>
      <c r="I26" s="53"/>
      <c r="J26" s="53"/>
      <c r="K26" s="53"/>
      <c r="L26" s="53"/>
      <c r="M26" s="53"/>
      <c r="N26" s="53"/>
      <c r="O26" s="53"/>
      <c r="P26" s="53"/>
      <c r="Q26" s="53"/>
      <c r="R26" s="53"/>
      <c r="S26" s="53"/>
      <c r="T26" s="53"/>
      <c r="U26" s="53"/>
      <c r="V26" s="53"/>
      <c r="W26" s="53"/>
      <c r="X26" s="54"/>
      <c r="Y26" s="54"/>
      <c r="Z26" s="54"/>
    </row>
    <row r="27" spans="1:26" x14ac:dyDescent="0.25">
      <c r="A27" s="53"/>
      <c r="B27" s="53"/>
      <c r="C27" s="53"/>
      <c r="D27" s="53"/>
      <c r="E27" s="53"/>
      <c r="F27" s="53"/>
      <c r="G27" s="53"/>
      <c r="H27" s="53"/>
      <c r="I27" s="53"/>
      <c r="J27" s="53"/>
      <c r="K27" s="53"/>
      <c r="L27" s="53"/>
      <c r="M27" s="53"/>
      <c r="N27" s="53"/>
      <c r="O27" s="53"/>
      <c r="P27" s="53"/>
      <c r="Q27" s="53"/>
      <c r="R27" s="53"/>
      <c r="S27" s="53"/>
      <c r="T27" s="53"/>
      <c r="U27" s="53"/>
      <c r="V27" s="53"/>
      <c r="W27" s="53"/>
      <c r="X27" s="54"/>
      <c r="Y27" s="54"/>
      <c r="Z27" s="54"/>
    </row>
    <row r="28" spans="1:26" x14ac:dyDescent="0.25">
      <c r="A28" s="53"/>
      <c r="B28" s="53"/>
      <c r="C28" s="53"/>
      <c r="D28" s="53"/>
      <c r="E28" s="53"/>
      <c r="F28" s="53"/>
      <c r="G28" s="53"/>
      <c r="H28" s="53"/>
      <c r="I28" s="53"/>
      <c r="J28" s="53"/>
      <c r="K28" s="53"/>
      <c r="L28" s="53"/>
      <c r="M28" s="53"/>
      <c r="N28" s="53"/>
      <c r="O28" s="53"/>
      <c r="P28" s="53"/>
      <c r="Q28" s="53"/>
      <c r="R28" s="53"/>
      <c r="S28" s="53"/>
      <c r="T28" s="53"/>
      <c r="U28" s="53"/>
      <c r="V28" s="53"/>
      <c r="W28" s="53"/>
      <c r="X28" s="54"/>
      <c r="Y28" s="54"/>
      <c r="Z28" s="54"/>
    </row>
    <row r="29" spans="1:26" x14ac:dyDescent="0.25">
      <c r="A29" s="53"/>
      <c r="B29" s="53"/>
      <c r="C29" s="53"/>
      <c r="D29" s="53"/>
      <c r="E29" s="53"/>
      <c r="F29" s="53"/>
      <c r="G29" s="53"/>
      <c r="H29" s="53"/>
      <c r="I29" s="53"/>
      <c r="J29" s="53"/>
      <c r="K29" s="53"/>
      <c r="L29" s="53"/>
      <c r="M29" s="53"/>
      <c r="N29" s="53"/>
      <c r="O29" s="53"/>
      <c r="P29" s="53"/>
      <c r="Q29" s="53"/>
      <c r="R29" s="53"/>
      <c r="S29" s="53"/>
      <c r="T29" s="53"/>
      <c r="U29" s="53"/>
      <c r="V29" s="53"/>
      <c r="W29" s="53"/>
      <c r="X29" s="54"/>
      <c r="Y29" s="54"/>
      <c r="Z29" s="54"/>
    </row>
    <row r="30" spans="1:26" x14ac:dyDescent="0.25">
      <c r="A30" s="53"/>
      <c r="B30" s="53"/>
      <c r="C30" s="53"/>
      <c r="D30" s="53"/>
      <c r="E30" s="53"/>
      <c r="F30" s="53"/>
      <c r="G30" s="53"/>
      <c r="H30" s="53"/>
      <c r="I30" s="53"/>
      <c r="J30" s="53"/>
      <c r="K30" s="53"/>
      <c r="L30" s="53"/>
      <c r="M30" s="53"/>
      <c r="N30" s="53"/>
      <c r="O30" s="53"/>
      <c r="P30" s="53"/>
      <c r="Q30" s="53"/>
      <c r="R30" s="53"/>
      <c r="S30" s="53"/>
      <c r="T30" s="53"/>
      <c r="U30" s="53"/>
      <c r="V30" s="53"/>
      <c r="W30" s="53"/>
      <c r="X30" s="54"/>
      <c r="Y30" s="54"/>
      <c r="Z30" s="54"/>
    </row>
    <row r="31" spans="1:26" x14ac:dyDescent="0.25">
      <c r="A31" s="53"/>
      <c r="B31" s="53"/>
      <c r="C31" s="53"/>
      <c r="D31" s="53"/>
      <c r="E31" s="53"/>
      <c r="F31" s="53"/>
      <c r="G31" s="53"/>
      <c r="H31" s="53"/>
      <c r="I31" s="53"/>
      <c r="J31" s="53"/>
      <c r="K31" s="53"/>
      <c r="L31" s="53"/>
      <c r="M31" s="53"/>
      <c r="N31" s="53"/>
      <c r="O31" s="53"/>
      <c r="P31" s="53"/>
      <c r="Q31" s="53"/>
      <c r="R31" s="53"/>
      <c r="S31" s="53"/>
      <c r="T31" s="53"/>
      <c r="U31" s="53"/>
      <c r="V31" s="53"/>
      <c r="W31" s="53"/>
      <c r="X31" s="54"/>
      <c r="Y31" s="54"/>
      <c r="Z31" s="54"/>
    </row>
    <row r="32" spans="1:26" x14ac:dyDescent="0.25">
      <c r="A32" s="53"/>
      <c r="B32" s="53"/>
      <c r="C32" s="53"/>
      <c r="D32" s="53"/>
      <c r="E32" s="53"/>
      <c r="F32" s="53"/>
      <c r="G32" s="53"/>
      <c r="H32" s="53"/>
      <c r="I32" s="53"/>
      <c r="J32" s="53"/>
      <c r="K32" s="53"/>
      <c r="L32" s="53"/>
      <c r="M32" s="53"/>
      <c r="N32" s="53"/>
      <c r="O32" s="53"/>
      <c r="P32" s="53"/>
      <c r="Q32" s="53"/>
      <c r="R32" s="53"/>
      <c r="S32" s="53"/>
      <c r="T32" s="53"/>
      <c r="U32" s="53"/>
      <c r="V32" s="53"/>
      <c r="W32" s="53"/>
      <c r="X32" s="54"/>
      <c r="Y32" s="54"/>
      <c r="Z32" s="54"/>
    </row>
    <row r="33" spans="1:26" x14ac:dyDescent="0.25">
      <c r="A33" s="53"/>
      <c r="B33" s="53"/>
      <c r="C33" s="53"/>
      <c r="D33" s="53"/>
      <c r="E33" s="53"/>
      <c r="F33" s="53"/>
      <c r="G33" s="53"/>
      <c r="H33" s="53"/>
      <c r="I33" s="53"/>
      <c r="J33" s="53"/>
      <c r="K33" s="53"/>
      <c r="L33" s="53"/>
      <c r="M33" s="53"/>
      <c r="N33" s="53"/>
      <c r="O33" s="53"/>
      <c r="P33" s="53"/>
      <c r="Q33" s="53"/>
      <c r="R33" s="53"/>
      <c r="S33" s="53"/>
      <c r="T33" s="53"/>
      <c r="U33" s="53"/>
      <c r="V33" s="53"/>
      <c r="W33" s="53"/>
      <c r="X33" s="54"/>
      <c r="Y33" s="54"/>
      <c r="Z33" s="54"/>
    </row>
    <row r="34" spans="1:26" x14ac:dyDescent="0.25">
      <c r="A34" s="53"/>
      <c r="B34" s="53"/>
      <c r="C34" s="53"/>
      <c r="D34" s="53"/>
      <c r="E34" s="53"/>
      <c r="F34" s="53"/>
      <c r="G34" s="53"/>
      <c r="H34" s="53"/>
      <c r="I34" s="53"/>
      <c r="J34" s="53"/>
      <c r="K34" s="53"/>
      <c r="L34" s="53"/>
      <c r="M34" s="53"/>
      <c r="N34" s="53"/>
      <c r="O34" s="53"/>
      <c r="P34" s="53"/>
      <c r="Q34" s="53"/>
      <c r="R34" s="53"/>
      <c r="S34" s="53"/>
      <c r="T34" s="53"/>
      <c r="U34" s="53"/>
      <c r="V34" s="53"/>
      <c r="W34" s="53"/>
      <c r="X34" s="54"/>
      <c r="Y34" s="54"/>
      <c r="Z34" s="54"/>
    </row>
    <row r="35" spans="1:26" x14ac:dyDescent="0.25">
      <c r="A35" s="53"/>
      <c r="B35" s="53"/>
      <c r="C35" s="53"/>
      <c r="D35" s="53"/>
      <c r="E35" s="53"/>
      <c r="F35" s="53"/>
      <c r="G35" s="53"/>
      <c r="H35" s="53"/>
      <c r="I35" s="53"/>
      <c r="J35" s="53"/>
      <c r="K35" s="53"/>
      <c r="L35" s="53"/>
      <c r="M35" s="53"/>
      <c r="N35" s="53"/>
      <c r="O35" s="53"/>
      <c r="P35" s="53"/>
      <c r="Q35" s="53"/>
      <c r="R35" s="53"/>
      <c r="S35" s="53"/>
      <c r="T35" s="53"/>
      <c r="U35" s="53"/>
      <c r="V35" s="53"/>
      <c r="W35" s="53"/>
      <c r="X35" s="54"/>
      <c r="Y35" s="54"/>
      <c r="Z35" s="54"/>
    </row>
    <row r="36" spans="1:26" x14ac:dyDescent="0.25">
      <c r="A36" s="53"/>
      <c r="B36" s="53"/>
      <c r="C36" s="53"/>
      <c r="D36" s="53"/>
      <c r="E36" s="53"/>
      <c r="F36" s="53"/>
      <c r="G36" s="53"/>
      <c r="H36" s="53"/>
      <c r="I36" s="53"/>
      <c r="J36" s="53"/>
      <c r="K36" s="53"/>
      <c r="L36" s="53"/>
      <c r="M36" s="53"/>
      <c r="N36" s="53"/>
      <c r="O36" s="53"/>
      <c r="P36" s="53"/>
      <c r="Q36" s="53"/>
      <c r="R36" s="53"/>
      <c r="S36" s="53"/>
      <c r="T36" s="53"/>
      <c r="U36" s="53"/>
      <c r="V36" s="53"/>
      <c r="W36" s="53"/>
      <c r="X36" s="54"/>
      <c r="Y36" s="54"/>
      <c r="Z36" s="54"/>
    </row>
    <row r="37" spans="1:26" x14ac:dyDescent="0.25">
      <c r="A37" s="53"/>
      <c r="B37" s="53"/>
      <c r="C37" s="53"/>
      <c r="D37" s="53"/>
      <c r="E37" s="53"/>
      <c r="F37" s="53"/>
      <c r="G37" s="53"/>
      <c r="H37" s="53"/>
      <c r="I37" s="53"/>
      <c r="J37" s="53"/>
      <c r="K37" s="53"/>
      <c r="L37" s="53"/>
      <c r="M37" s="53"/>
      <c r="N37" s="53"/>
      <c r="O37" s="53"/>
      <c r="P37" s="53"/>
      <c r="Q37" s="53"/>
      <c r="R37" s="53"/>
      <c r="S37" s="53"/>
      <c r="T37" s="53"/>
      <c r="U37" s="53"/>
      <c r="V37" s="53"/>
      <c r="W37" s="53"/>
      <c r="X37" s="54"/>
      <c r="Y37" s="54"/>
      <c r="Z37" s="54"/>
    </row>
    <row r="38" spans="1:26" x14ac:dyDescent="0.25">
      <c r="A38" s="53"/>
      <c r="B38" s="53"/>
      <c r="C38" s="53"/>
      <c r="D38" s="53"/>
      <c r="E38" s="53"/>
      <c r="F38" s="53"/>
      <c r="G38" s="53"/>
      <c r="H38" s="53"/>
      <c r="I38" s="53"/>
      <c r="J38" s="53"/>
      <c r="K38" s="53"/>
      <c r="L38" s="53"/>
      <c r="M38" s="53"/>
      <c r="N38" s="53"/>
      <c r="O38" s="53"/>
      <c r="P38" s="53"/>
      <c r="Q38" s="53"/>
      <c r="R38" s="53"/>
      <c r="S38" s="53"/>
      <c r="T38" s="53"/>
      <c r="U38" s="53"/>
      <c r="V38" s="53"/>
      <c r="W38" s="53"/>
      <c r="X38" s="54"/>
      <c r="Y38" s="54"/>
      <c r="Z38" s="54"/>
    </row>
    <row r="39" spans="1:26" x14ac:dyDescent="0.25">
      <c r="A39" s="53"/>
      <c r="B39" s="53"/>
      <c r="C39" s="53"/>
      <c r="D39" s="53"/>
      <c r="E39" s="53"/>
      <c r="F39" s="53"/>
      <c r="G39" s="53"/>
      <c r="H39" s="53"/>
      <c r="I39" s="53"/>
      <c r="J39" s="53"/>
      <c r="K39" s="53"/>
      <c r="L39" s="53"/>
      <c r="M39" s="53"/>
      <c r="N39" s="53"/>
      <c r="O39" s="53"/>
      <c r="P39" s="53"/>
      <c r="Q39" s="53"/>
      <c r="R39" s="53"/>
      <c r="S39" s="53"/>
      <c r="T39" s="53"/>
      <c r="U39" s="53"/>
      <c r="V39" s="53"/>
      <c r="W39" s="53"/>
      <c r="X39" s="54"/>
      <c r="Y39" s="54"/>
      <c r="Z39" s="54"/>
    </row>
    <row r="40" spans="1:26" x14ac:dyDescent="0.25">
      <c r="A40" s="53"/>
      <c r="B40" s="53"/>
      <c r="C40" s="53"/>
      <c r="D40" s="53"/>
      <c r="E40" s="53"/>
      <c r="F40" s="53"/>
      <c r="G40" s="53"/>
      <c r="H40" s="53"/>
      <c r="I40" s="53"/>
      <c r="J40" s="53"/>
      <c r="K40" s="53"/>
      <c r="L40" s="53"/>
      <c r="M40" s="53"/>
      <c r="N40" s="53"/>
      <c r="O40" s="53"/>
      <c r="P40" s="53"/>
      <c r="Q40" s="53"/>
      <c r="R40" s="53"/>
      <c r="S40" s="53"/>
      <c r="T40" s="53"/>
      <c r="U40" s="53"/>
      <c r="V40" s="53"/>
      <c r="W40" s="53"/>
      <c r="X40" s="54"/>
      <c r="Y40" s="54"/>
      <c r="Z40" s="54"/>
    </row>
    <row r="41" spans="1:26" x14ac:dyDescent="0.25">
      <c r="A41" s="53"/>
      <c r="B41" s="53"/>
      <c r="C41" s="53"/>
      <c r="D41" s="53"/>
      <c r="E41" s="53"/>
      <c r="F41" s="53"/>
      <c r="G41" s="53"/>
      <c r="H41" s="53"/>
      <c r="I41" s="53"/>
      <c r="J41" s="53"/>
      <c r="K41" s="53"/>
      <c r="L41" s="53"/>
      <c r="M41" s="53"/>
      <c r="N41" s="53"/>
      <c r="O41" s="53"/>
      <c r="P41" s="53"/>
      <c r="Q41" s="53"/>
      <c r="R41" s="53"/>
      <c r="S41" s="53"/>
      <c r="T41" s="53"/>
      <c r="U41" s="53"/>
      <c r="V41" s="53"/>
      <c r="W41" s="53"/>
      <c r="X41" s="54"/>
      <c r="Y41" s="54"/>
      <c r="Z41" s="54"/>
    </row>
    <row r="42" spans="1:26" x14ac:dyDescent="0.25">
      <c r="A42" s="53"/>
      <c r="B42" s="53"/>
      <c r="C42" s="53"/>
      <c r="D42" s="53"/>
      <c r="E42" s="53"/>
      <c r="F42" s="53"/>
      <c r="G42" s="53"/>
      <c r="H42" s="53"/>
      <c r="I42" s="53"/>
      <c r="J42" s="53"/>
      <c r="K42" s="53"/>
      <c r="L42" s="53"/>
      <c r="M42" s="53"/>
      <c r="N42" s="53"/>
      <c r="O42" s="53"/>
      <c r="P42" s="53"/>
      <c r="Q42" s="53"/>
      <c r="R42" s="53"/>
      <c r="S42" s="53"/>
      <c r="T42" s="53"/>
      <c r="U42" s="53"/>
      <c r="V42" s="53"/>
      <c r="W42" s="53"/>
      <c r="X42" s="56"/>
      <c r="Y42" s="56"/>
      <c r="Z42" s="56"/>
    </row>
    <row r="43" spans="1:26" x14ac:dyDescent="0.25">
      <c r="A43" s="53"/>
      <c r="B43" s="53"/>
      <c r="C43" s="53"/>
      <c r="D43" s="53"/>
      <c r="E43" s="53"/>
      <c r="F43" s="53"/>
      <c r="G43" s="53"/>
      <c r="H43" s="53"/>
      <c r="I43" s="53"/>
      <c r="J43" s="53"/>
      <c r="K43" s="53"/>
      <c r="L43" s="53"/>
      <c r="M43" s="53"/>
      <c r="N43" s="53"/>
      <c r="O43" s="53"/>
      <c r="P43" s="53"/>
      <c r="Q43" s="53"/>
      <c r="R43" s="53"/>
      <c r="S43" s="53"/>
      <c r="T43" s="53"/>
      <c r="U43" s="53"/>
      <c r="V43" s="53"/>
      <c r="W43" s="53"/>
      <c r="X43" s="56"/>
      <c r="Y43" s="56"/>
      <c r="Z43" s="56"/>
    </row>
    <row r="44" spans="1:26" x14ac:dyDescent="0.25">
      <c r="A44" s="53"/>
      <c r="B44" s="53"/>
      <c r="C44" s="53"/>
      <c r="D44" s="53"/>
      <c r="E44" s="53"/>
      <c r="F44" s="53"/>
      <c r="G44" s="53"/>
      <c r="H44" s="53"/>
      <c r="I44" s="53"/>
      <c r="J44" s="53"/>
      <c r="K44" s="53"/>
      <c r="L44" s="53"/>
      <c r="M44" s="53"/>
      <c r="N44" s="53"/>
      <c r="O44" s="53"/>
      <c r="P44" s="53"/>
      <c r="Q44" s="53"/>
      <c r="R44" s="53"/>
      <c r="S44" s="53"/>
      <c r="T44" s="53"/>
      <c r="U44" s="53"/>
      <c r="V44" s="53"/>
      <c r="W44" s="53"/>
      <c r="X44" s="56"/>
      <c r="Y44" s="56"/>
      <c r="Z44" s="56"/>
    </row>
    <row r="45" spans="1:26" x14ac:dyDescent="0.25">
      <c r="A45" s="53"/>
      <c r="B45" s="53"/>
      <c r="C45" s="53"/>
      <c r="D45" s="53"/>
      <c r="E45" s="53"/>
      <c r="F45" s="53"/>
      <c r="G45" s="53"/>
      <c r="H45" s="53"/>
      <c r="I45" s="53"/>
      <c r="J45" s="53"/>
      <c r="K45" s="53"/>
      <c r="L45" s="53"/>
      <c r="M45" s="53"/>
      <c r="N45" s="53"/>
      <c r="O45" s="53"/>
      <c r="P45" s="53"/>
      <c r="Q45" s="53"/>
      <c r="R45" s="53"/>
      <c r="S45" s="53"/>
      <c r="T45" s="53"/>
      <c r="U45" s="53"/>
      <c r="V45" s="53"/>
      <c r="W45" s="53"/>
      <c r="X45" s="56"/>
      <c r="Y45" s="56"/>
      <c r="Z45" s="56"/>
    </row>
    <row r="46" spans="1:26" x14ac:dyDescent="0.25">
      <c r="A46" s="53"/>
      <c r="B46" s="53"/>
      <c r="C46" s="53"/>
      <c r="D46" s="53"/>
      <c r="E46" s="53"/>
      <c r="F46" s="53"/>
      <c r="G46" s="53"/>
      <c r="H46" s="53"/>
      <c r="I46" s="53"/>
      <c r="J46" s="53"/>
      <c r="K46" s="53"/>
      <c r="L46" s="53"/>
      <c r="M46" s="53"/>
      <c r="N46" s="53"/>
      <c r="O46" s="53"/>
      <c r="P46" s="53"/>
      <c r="Q46" s="53"/>
      <c r="R46" s="53"/>
      <c r="S46" s="53"/>
      <c r="T46" s="53"/>
      <c r="U46" s="53"/>
      <c r="V46" s="53"/>
      <c r="W46" s="53"/>
      <c r="X46" s="56"/>
      <c r="Y46" s="56"/>
      <c r="Z46" s="56"/>
    </row>
    <row r="47" spans="1:26" x14ac:dyDescent="0.25">
      <c r="A47" s="53"/>
      <c r="B47" s="53"/>
      <c r="C47" s="53"/>
      <c r="D47" s="53"/>
      <c r="E47" s="53"/>
      <c r="F47" s="53"/>
      <c r="G47" s="53"/>
      <c r="H47" s="53"/>
      <c r="I47" s="53"/>
      <c r="J47" s="53"/>
      <c r="K47" s="53"/>
      <c r="L47" s="53"/>
      <c r="M47" s="53"/>
      <c r="N47" s="53"/>
      <c r="O47" s="53"/>
      <c r="P47" s="53"/>
      <c r="Q47" s="53"/>
      <c r="R47" s="53"/>
      <c r="S47" s="53"/>
      <c r="T47" s="53"/>
      <c r="U47" s="53"/>
      <c r="V47" s="53"/>
      <c r="W47" s="53"/>
      <c r="X47" s="56"/>
      <c r="Y47" s="56"/>
      <c r="Z47" s="56"/>
    </row>
    <row r="48" spans="1:26" x14ac:dyDescent="0.25">
      <c r="A48" s="53"/>
      <c r="B48" s="53"/>
      <c r="C48" s="53"/>
      <c r="D48" s="53"/>
      <c r="E48" s="53"/>
      <c r="F48" s="53"/>
      <c r="G48" s="53"/>
      <c r="H48" s="53"/>
      <c r="I48" s="53"/>
      <c r="J48" s="53"/>
      <c r="K48" s="53"/>
      <c r="L48" s="53"/>
      <c r="M48" s="53"/>
      <c r="N48" s="53"/>
      <c r="O48" s="53"/>
      <c r="P48" s="53"/>
      <c r="Q48" s="53"/>
      <c r="R48" s="53"/>
      <c r="S48" s="53"/>
      <c r="T48" s="53"/>
      <c r="U48" s="53"/>
      <c r="V48" s="53"/>
      <c r="W48" s="53"/>
      <c r="X48" s="56"/>
      <c r="Y48" s="56"/>
      <c r="Z48" s="56"/>
    </row>
    <row r="49" spans="1:26" x14ac:dyDescent="0.25">
      <c r="A49" s="53"/>
      <c r="B49" s="53"/>
      <c r="C49" s="53"/>
      <c r="D49" s="53"/>
      <c r="E49" s="53"/>
      <c r="F49" s="53"/>
      <c r="G49" s="53"/>
      <c r="H49" s="53"/>
      <c r="I49" s="53"/>
      <c r="J49" s="53"/>
      <c r="K49" s="53"/>
      <c r="L49" s="53"/>
      <c r="M49" s="53"/>
      <c r="N49" s="53"/>
      <c r="O49" s="53"/>
      <c r="P49" s="53"/>
      <c r="Q49" s="53"/>
      <c r="R49" s="53"/>
      <c r="S49" s="53"/>
      <c r="T49" s="53"/>
      <c r="U49" s="53"/>
      <c r="V49" s="53"/>
      <c r="W49" s="53"/>
      <c r="X49" s="56"/>
      <c r="Y49" s="56"/>
      <c r="Z49" s="56"/>
    </row>
    <row r="50" spans="1:26" x14ac:dyDescent="0.25">
      <c r="A50" s="53"/>
      <c r="B50" s="53"/>
      <c r="C50" s="53"/>
      <c r="D50" s="53"/>
      <c r="E50" s="53"/>
      <c r="F50" s="53"/>
      <c r="G50" s="53"/>
      <c r="H50" s="53"/>
      <c r="I50" s="53"/>
      <c r="J50" s="53"/>
      <c r="K50" s="53"/>
      <c r="L50" s="53"/>
      <c r="M50" s="53"/>
      <c r="N50" s="53"/>
      <c r="O50" s="53"/>
      <c r="P50" s="53"/>
      <c r="Q50" s="53"/>
      <c r="R50" s="53"/>
      <c r="S50" s="53"/>
      <c r="T50" s="53"/>
      <c r="U50" s="53"/>
      <c r="V50" s="53"/>
      <c r="W50" s="53"/>
      <c r="X50" s="56"/>
      <c r="Y50" s="56"/>
      <c r="Z50" s="56"/>
    </row>
    <row r="51" spans="1:26" x14ac:dyDescent="0.25">
      <c r="A51" s="53"/>
      <c r="B51" s="53"/>
      <c r="C51" s="53"/>
      <c r="D51" s="53"/>
      <c r="E51" s="53"/>
      <c r="F51" s="53"/>
      <c r="G51" s="53"/>
      <c r="H51" s="53"/>
      <c r="I51" s="53"/>
      <c r="J51" s="53"/>
      <c r="K51" s="53"/>
      <c r="L51" s="53"/>
      <c r="M51" s="53"/>
      <c r="N51" s="53"/>
      <c r="O51" s="53"/>
      <c r="P51" s="53"/>
      <c r="Q51" s="53"/>
      <c r="R51" s="53"/>
      <c r="S51" s="53"/>
      <c r="T51" s="53"/>
      <c r="U51" s="53"/>
      <c r="V51" s="53"/>
      <c r="W51" s="53"/>
      <c r="X51" s="56"/>
      <c r="Y51" s="56"/>
      <c r="Z51" s="56"/>
    </row>
    <row r="52" spans="1:26" x14ac:dyDescent="0.25">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row>
  </sheetData>
  <mergeCells count="2">
    <mergeCell ref="A1:W6"/>
    <mergeCell ref="X42:Z51"/>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File Info</vt:lpstr>
      <vt:lpstr>People affected</vt:lpstr>
      <vt:lpstr>Damaged houses</vt:lpstr>
      <vt:lpstr>WorkSheet-PA</vt:lpstr>
      <vt:lpstr>Worksheet-DH</vt:lpstr>
      <vt:lpstr>Sheet2</vt:lpstr>
      <vt:lpstr>Sheet3</vt:lpstr>
      <vt:lpstr>Pivot Table</vt:lpstr>
      <vt:lpstr>DashBoard</vt:lpstr>
      <vt:lpstr>'Damaged houses'!_FilterDatabase</vt:lpstr>
      <vt:lpstr>'People affected'!_FilterDatabase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giorgos roullis</dc:creator>
  <dc:description/>
  <cp:lastModifiedBy>MyComputer</cp:lastModifiedBy>
  <cp:revision>0</cp:revision>
  <dcterms:created xsi:type="dcterms:W3CDTF">2021-04-16T14:35:18Z</dcterms:created>
  <dcterms:modified xsi:type="dcterms:W3CDTF">2022-11-05T17:03:54Z</dcterms:modified>
  <dc:language>en-GB</dc:language>
</cp:coreProperties>
</file>